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00 Press Release (I-E)\2022_PR_Tables\07_JUL2022_PR_TAB\for Web\"/>
    </mc:Choice>
  </mc:AlternateContent>
  <xr:revisionPtr revIDLastSave="0" documentId="8_{6EE58D65-E1D5-41C1-A757-9873421A574D}" xr6:coauthVersionLast="45" xr6:coauthVersionMax="45" xr10:uidLastSave="{00000000-0000-0000-0000-000000000000}"/>
  <bookViews>
    <workbookView xWindow="-15480" yWindow="1860" windowWidth="15600" windowHeight="11760" tabRatio="865" activeTab="3" xr2:uid="{91B20302-80DD-4F1A-8314-1C379426AD4A}"/>
  </bookViews>
  <sheets>
    <sheet name="Table1" sheetId="1" r:id="rId1"/>
    <sheet name="Table2" sheetId="2" r:id="rId2"/>
    <sheet name="Table3" sheetId="3" r:id="rId3"/>
    <sheet name="Table4" sheetId="4" r:id="rId4"/>
    <sheet name="Table5" sheetId="5" r:id="rId5"/>
    <sheet name="Table6" sheetId="6" r:id="rId6"/>
    <sheet name="Table7" sheetId="21" r:id="rId7"/>
    <sheet name="Table8" sheetId="7" r:id="rId8"/>
    <sheet name="Table9" sheetId="8" r:id="rId9"/>
    <sheet name="Table10" sheetId="9" r:id="rId10"/>
    <sheet name="Table11" sheetId="10" r:id="rId11"/>
    <sheet name="Table12" sheetId="11" r:id="rId12"/>
    <sheet name="Table13" sheetId="12" r:id="rId13"/>
    <sheet name="Table14" sheetId="18" r:id="rId14"/>
    <sheet name="Table15" sheetId="13" r:id="rId15"/>
    <sheet name="Table16" sheetId="14" r:id="rId16"/>
    <sheet name="Table17" sheetId="15" r:id="rId17"/>
    <sheet name="Table18" sheetId="16" r:id="rId18"/>
    <sheet name="Table19" sheetId="19" r:id="rId19"/>
  </sheets>
  <definedNames>
    <definedName name="_xlnm.Database" localSheetId="1">#REF!</definedName>
    <definedName name="_xlnm.Database">#REF!</definedName>
    <definedName name="_xlnm.Print_Area" localSheetId="9">Table10!$A$1:$G$81</definedName>
    <definedName name="_xlnm.Print_Area" localSheetId="10">Table11!$A$1:$E$77</definedName>
    <definedName name="_xlnm.Print_Area" localSheetId="15">Table16!$A$1:$L$26</definedName>
    <definedName name="_xlnm.Print_Area" localSheetId="17">Table18!$A$1:$F$23</definedName>
    <definedName name="_xlnm.Print_Area" localSheetId="2">Table3!$A$1:$G$82</definedName>
    <definedName name="_xlnm.Print_Area" localSheetId="3">Table4!$A$1:$E$79</definedName>
    <definedName name="_xlnm.Print_Area" localSheetId="5">Table6!$A$1:$H$93</definedName>
    <definedName name="_xlnm.Print_Area" localSheetId="8">Table9!$A$1:$L$26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L18" i="18" l="1"/>
  <c r="L17" i="18"/>
  <c r="L16" i="18"/>
  <c r="L15" i="18"/>
  <c r="L14" i="18"/>
  <c r="L13" i="18"/>
  <c r="L12" i="18"/>
  <c r="L11" i="18"/>
  <c r="L9" i="18"/>
  <c r="H18" i="18"/>
  <c r="H17" i="18"/>
  <c r="H16" i="18"/>
  <c r="H15" i="18"/>
  <c r="H14" i="18"/>
  <c r="H13" i="18"/>
  <c r="H12" i="18"/>
  <c r="H11" i="18"/>
  <c r="H9" i="18"/>
  <c r="D18" i="18"/>
  <c r="D17" i="18"/>
  <c r="D16" i="18"/>
  <c r="D15" i="18"/>
  <c r="D14" i="18"/>
  <c r="D13" i="18"/>
  <c r="D12" i="18"/>
  <c r="D11" i="18"/>
  <c r="D9" i="18"/>
  <c r="F29" i="15" l="1"/>
  <c r="F28" i="15"/>
  <c r="F27" i="15"/>
  <c r="F26" i="15"/>
  <c r="F25" i="15"/>
  <c r="F24" i="15"/>
  <c r="F23" i="15"/>
  <c r="F22" i="15"/>
  <c r="F21" i="15"/>
  <c r="F20" i="15"/>
  <c r="F17" i="15"/>
  <c r="F16" i="15"/>
  <c r="F15" i="15"/>
  <c r="F14" i="15"/>
  <c r="F13" i="15"/>
  <c r="F12" i="15"/>
  <c r="F11" i="15"/>
  <c r="F10" i="15"/>
  <c r="F9" i="15"/>
  <c r="F7" i="15"/>
  <c r="E23" i="7"/>
  <c r="F23" i="7" s="1"/>
  <c r="C23" i="7"/>
  <c r="D23" i="7" s="1"/>
  <c r="I23" i="7"/>
  <c r="G23" i="7"/>
  <c r="H23" i="7" s="1"/>
  <c r="E10" i="7"/>
  <c r="F10" i="7" s="1"/>
  <c r="C10" i="7"/>
  <c r="D10" i="7" s="1"/>
  <c r="I10" i="7"/>
  <c r="J10" i="7" s="1"/>
  <c r="G10" i="7"/>
  <c r="H10" i="7" s="1"/>
  <c r="L23" i="7" l="1"/>
  <c r="J23" i="7"/>
  <c r="K10" i="7"/>
  <c r="L10" i="7"/>
  <c r="K23" i="7"/>
</calcChain>
</file>

<file path=xl/sharedStrings.xml><?xml version="1.0" encoding="utf-8"?>
<sst xmlns="http://schemas.openxmlformats.org/spreadsheetml/2006/main" count="1282" uniqueCount="432">
  <si>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</si>
  <si>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</si>
  <si>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</si>
  <si>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</si>
  <si>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</si>
  <si>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</si>
  <si>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</si>
  <si>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</si>
  <si>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</si>
  <si>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</si>
  <si>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</si>
  <si>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</si>
  <si>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</si>
  <si>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</si>
  <si>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</si>
  <si>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</si>
  <si>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</si>
  <si>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</si>
  <si>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</si>
  <si>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</si>
  <si>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</si>
  <si>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</si>
  <si>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</si>
  <si>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</si>
  <si>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</si>
  <si>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</si>
  <si>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</si>
  <si>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</si>
  <si>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</si>
  <si>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</si>
  <si>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</si>
  <si>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</si>
  <si>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</si>
  <si>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</si>
  <si>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</si>
  <si>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</si>
  <si>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</si>
  <si>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</si>
  <si>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</si>
  <si>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</si>
  <si>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</si>
  <si>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Articles of Apparel and Clothing Accessories</t>
  </si>
  <si>
    <t>Pineapple and Pineapple Products</t>
  </si>
  <si>
    <t>Travel Goods and Handbags</t>
  </si>
  <si>
    <t>Processed Food and Beverages</t>
  </si>
  <si>
    <t>Woodcrafts and Furniture</t>
  </si>
  <si>
    <t>Processed Tropical Fruits</t>
  </si>
  <si>
    <t>Seaweeds and Carageenan</t>
  </si>
  <si>
    <t>Christmas Decor</t>
  </si>
  <si>
    <t>Textile Yarns/Fabrics</t>
  </si>
  <si>
    <t>Lumber</t>
  </si>
  <si>
    <t>Other Products Manufactured from Materials Imported on Consignment Basis</t>
  </si>
  <si>
    <t>Non-Metallic Mineral Manufactures</t>
  </si>
  <si>
    <t>Copper Concentrates</t>
  </si>
  <si>
    <t>Activated Carbon</t>
  </si>
  <si>
    <t>Natural Rubber</t>
  </si>
  <si>
    <t>Unmanufactured Tobacco</t>
  </si>
  <si>
    <t>Footwear</t>
  </si>
  <si>
    <t>Copra Oil Cake or Meal</t>
  </si>
  <si>
    <t>Plywood</t>
  </si>
  <si>
    <t>Other Forest Products</t>
  </si>
  <si>
    <t>Other Agro-based</t>
  </si>
  <si>
    <t>Other Fruits and Vegetables</t>
  </si>
  <si>
    <t>Iron Ore Agglomerates</t>
  </si>
  <si>
    <t>Basketworks</t>
  </si>
  <si>
    <t>Fine Jewelry</t>
  </si>
  <si>
    <t>Abaca Fibers</t>
  </si>
  <si>
    <t>Shrimps and Prawns, Fresh, Chilled or Frozen</t>
  </si>
  <si>
    <t>Other Coconut Product</t>
  </si>
  <si>
    <t>Mangoes</t>
  </si>
  <si>
    <t>Others</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</si>
  <si>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</si>
  <si>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</si>
  <si>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</si>
  <si>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</si>
  <si>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</si>
  <si>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</si>
  <si>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</si>
  <si>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</si>
  <si>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</si>
  <si>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</si>
  <si>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</si>
  <si>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</si>
  <si>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</si>
  <si>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</si>
  <si>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</si>
  <si>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</si>
  <si>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</si>
  <si>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</si>
  <si>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</si>
  <si>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</si>
  <si>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</si>
  <si>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</si>
  <si>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</si>
  <si>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</si>
  <si>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</si>
  <si>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</si>
  <si>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</si>
  <si>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</si>
  <si>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</si>
  <si>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</si>
  <si>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</si>
  <si>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</si>
  <si>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</si>
  <si>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</si>
  <si>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</si>
  <si>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</si>
  <si>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</si>
  <si>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</si>
  <si>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</si>
  <si>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</si>
  <si>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</si>
  <si>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</si>
  <si>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</si>
  <si>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</si>
  <si>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</si>
  <si>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</si>
  <si>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</si>
  <si>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</si>
  <si>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</si>
  <si>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</si>
  <si>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</si>
  <si>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</si>
  <si>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</si>
  <si>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</si>
  <si>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</si>
  <si>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Countries</t>
  </si>
  <si>
    <t>Current</t>
  </si>
  <si>
    <t>(9)</t>
  </si>
  <si>
    <t>(10)</t>
  </si>
  <si>
    <t>Top 10 Countries Total</t>
  </si>
  <si>
    <t xml:space="preserve">China, People's Republic of                                                                                                                                                                                                                                   </t>
  </si>
  <si>
    <t xml:space="preserve">Hong Kong                                                                                                                                                                                                                                                     </t>
  </si>
  <si>
    <t xml:space="preserve">Singapore                                                                                                                                                                                                                                                     </t>
  </si>
  <si>
    <t xml:space="preserve">Korea, Republic of                                                                                                                                                                                                                                            </t>
  </si>
  <si>
    <t xml:space="preserve">Thailand                                                                                                                                                                                                                                                      </t>
  </si>
  <si>
    <t xml:space="preserve">Taiwan                                                                                                                                                                                                                                                        </t>
  </si>
  <si>
    <t xml:space="preserve">Germany                                                                                                                                                                                                                                                       </t>
  </si>
  <si>
    <t xml:space="preserve">Netherlands                                                                                                                                                                                                                                                   </t>
  </si>
  <si>
    <t>Other Countries</t>
  </si>
  <si>
    <t xml:space="preserve">Vietnam                                                                                                                                                                                                                                                       </t>
  </si>
  <si>
    <t xml:space="preserve">Switzerland                                                                                                                                                                                                                                                   </t>
  </si>
  <si>
    <t xml:space="preserve">Indonesia                                                                                                                                                                                                                                                     </t>
  </si>
  <si>
    <t xml:space="preserve">Mexico                                                                                                                                                                                                                                                        </t>
  </si>
  <si>
    <t xml:space="preserve">Canada                                                                                                                                                                                                                                                        </t>
  </si>
  <si>
    <t xml:space="preserve">France                                                                                                                                                                                                                                                        </t>
  </si>
  <si>
    <t xml:space="preserve">India                                                                                                                                                                                                                                                         </t>
  </si>
  <si>
    <t xml:space="preserve">UK Great Britain and N. Ireland                                                                                                                                                                                                                               </t>
  </si>
  <si>
    <t xml:space="preserve">Spain                                                                                                                                                                                                                                                         </t>
  </si>
  <si>
    <t>Details may not add up to total due to rounding.</t>
  </si>
  <si>
    <t>Economic Bloc</t>
  </si>
  <si>
    <t>Total Imports</t>
  </si>
  <si>
    <t>Mineral Fuels, Lubricants and Related Materials</t>
  </si>
  <si>
    <t>Transport Equipment</t>
  </si>
  <si>
    <t>Industrial Machinery and Equipment</t>
  </si>
  <si>
    <t>Miscellaneous Manufactured Articles</t>
  </si>
  <si>
    <t>Cereals and Cereal Preparations</t>
  </si>
  <si>
    <t>Organic and Inorganic Chemicals</t>
  </si>
  <si>
    <t>Metalliferous Ores and Metal Scrap</t>
  </si>
  <si>
    <t>Medicinal and Pharmaceutical Products</t>
  </si>
  <si>
    <t>Metal Products</t>
  </si>
  <si>
    <t>Chemical Materials and Products, n.e.s.</t>
  </si>
  <si>
    <t>Feeding Stuff For Animals (Not Including Unmilled Cereals)</t>
  </si>
  <si>
    <t>Other chemicals</t>
  </si>
  <si>
    <t>Professional, Scientific and Controlling Instruments; Photographic and Optical Goods, n.e.s.; Watches and Clocks</t>
  </si>
  <si>
    <t>Dairy Products</t>
  </si>
  <si>
    <t>Fertilizers, Manufactured</t>
  </si>
  <si>
    <t>Non-Ferrous Metal</t>
  </si>
  <si>
    <t>Paper and Paper Products</t>
  </si>
  <si>
    <t>Other Crude Materials, inedible</t>
  </si>
  <si>
    <t>Power Generating and Specialized Machinery</t>
  </si>
  <si>
    <t>Articles of Apparel, accessories</t>
  </si>
  <si>
    <t>Rubber Manufacture</t>
  </si>
  <si>
    <t>Dyeing, Tanning and Coloring Materials</t>
  </si>
  <si>
    <t>Other Manufactured Goods</t>
  </si>
  <si>
    <t>Beverages and Tobacco Manufactures</t>
  </si>
  <si>
    <t>Home Appliances</t>
  </si>
  <si>
    <t>Tobacco, unmanufactured</t>
  </si>
  <si>
    <t>Other Special Transactions</t>
  </si>
  <si>
    <t>Corn</t>
  </si>
  <si>
    <t>Office and EDP Machines</t>
  </si>
  <si>
    <t>Artificial Resins</t>
  </si>
  <si>
    <t>Chemical Compounds</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</si>
  <si>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</si>
  <si>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</si>
  <si>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</si>
  <si>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</si>
  <si>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</si>
  <si>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</si>
  <si>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</si>
  <si>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</si>
  <si>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</si>
  <si>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</si>
  <si>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</si>
  <si>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</si>
  <si>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</si>
  <si>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</si>
  <si>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</si>
  <si>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</si>
  <si>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</si>
  <si>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</si>
  <si>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</si>
  <si>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</si>
  <si>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</si>
  <si>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</si>
  <si>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</si>
  <si>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</si>
  <si>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</si>
  <si>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</si>
  <si>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</si>
  <si>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</si>
  <si>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</si>
  <si>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</si>
  <si>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</si>
  <si>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</si>
  <si>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</si>
  <si>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</si>
  <si>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</si>
  <si>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</si>
  <si>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</si>
  <si>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</si>
  <si>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</si>
  <si>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</si>
  <si>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</si>
  <si>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</si>
  <si>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</si>
  <si>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</si>
  <si>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</si>
  <si>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Australia                                                                                                                                                                                                                                                     </t>
  </si>
  <si>
    <t xml:space="preserve">Saudi Arabia                                                                                                                                                                                                                                                  </t>
  </si>
  <si>
    <t xml:space="preserve">Brazil                                                                                                                                                                                                                                                        </t>
  </si>
  <si>
    <t xml:space="preserve">United Arab Emirates                                                                                                                                                                                                                                          </t>
  </si>
  <si>
    <t xml:space="preserve">Italy                                                                                                                                                                                                                                                         </t>
  </si>
  <si>
    <t xml:space="preserve">Russian Federation                                                                                                                                                                                                                                            </t>
  </si>
  <si>
    <t xml:space="preserve"> </t>
  </si>
  <si>
    <t>Total</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</si>
  <si>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</si>
  <si>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</si>
  <si>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</si>
  <si>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</si>
  <si>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</si>
  <si>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July </t>
    </r>
    <r>
      <rPr>
        <b/>
        <vertAlign val="superscript"/>
        <sz val="10"/>
        <rFont val="Arial"/>
        <family val="2"/>
      </rPr>
      <t>p</t>
    </r>
  </si>
  <si>
    <r>
      <t xml:space="preserve">Jan-Jul </t>
    </r>
    <r>
      <rPr>
        <b/>
        <vertAlign val="superscript"/>
        <sz val="10"/>
        <rFont val="Arial"/>
        <family val="2"/>
      </rPr>
      <t>p</t>
    </r>
  </si>
  <si>
    <r>
      <t xml:space="preserve">July </t>
    </r>
    <r>
      <rPr>
        <b/>
        <vertAlign val="superscript"/>
        <sz val="10"/>
        <rFont val="Arial"/>
        <family val="2"/>
      </rPr>
      <t>r</t>
    </r>
  </si>
  <si>
    <r>
      <t>Japan</t>
    </r>
    <r>
      <rPr>
        <vertAlign val="superscript"/>
        <sz val="10"/>
        <rFont val="Arial"/>
        <family val="2"/>
      </rPr>
      <t xml:space="preserve"> 1/</t>
    </r>
  </si>
  <si>
    <r>
      <t>Malaysia</t>
    </r>
    <r>
      <rPr>
        <vertAlign val="superscript"/>
        <sz val="10"/>
        <rFont val="Arial"/>
        <family val="2"/>
      </rPr>
      <t xml:space="preserve"> 3/</t>
    </r>
  </si>
  <si>
    <r>
      <t>Japan</t>
    </r>
    <r>
      <rPr>
        <vertAlign val="superscript"/>
        <sz val="10"/>
        <rFont val="Arial"/>
        <family val="2"/>
      </rPr>
      <t xml:space="preserve"> 2/</t>
    </r>
  </si>
  <si>
    <t>Table 1. Philippine Total Trade, Imports, Exports, and Balance of Trade in Goods by Month and Year: 2020-2022</t>
  </si>
  <si>
    <t xml:space="preserve"> (FOB Value in million USD)</t>
  </si>
  <si>
    <t>Total
Trade</t>
  </si>
  <si>
    <r>
      <t>2022</t>
    </r>
    <r>
      <rPr>
        <vertAlign val="superscript"/>
        <sz val="10"/>
        <color rgb="FF000000"/>
        <rFont val="Arial"/>
        <family val="2"/>
      </rPr>
      <t>r</t>
    </r>
  </si>
  <si>
    <r>
      <t>2021</t>
    </r>
    <r>
      <rPr>
        <vertAlign val="superscript"/>
        <sz val="10"/>
        <color rgb="FF000000"/>
        <rFont val="Arial"/>
        <family val="2"/>
      </rPr>
      <t>r</t>
    </r>
  </si>
  <si>
    <r>
      <t>2022</t>
    </r>
    <r>
      <rPr>
        <vertAlign val="superscript"/>
        <sz val="10"/>
        <color rgb="FF000000"/>
        <rFont val="Arial"/>
        <family val="2"/>
      </rPr>
      <t>p</t>
    </r>
  </si>
  <si>
    <t>p - preliminary</t>
  </si>
  <si>
    <t>r -  revised</t>
  </si>
  <si>
    <t>2021 import figure for the months of June to December except November and 2022 import figures for the months of January to May were revised due to exclusion of duplicate transactions identified by the Bureau of Customs (BOC)</t>
  </si>
  <si>
    <t>Source: Philippine Statistics Authority</t>
  </si>
  <si>
    <t>(FOB Value in million USD)</t>
  </si>
  <si>
    <t>Growth Rate
 (%)</t>
  </si>
  <si>
    <r>
      <t xml:space="preserve">Ignition Wiring Set and Other Wiring Sets Used in Vehicles, Aircrafts and Ships </t>
    </r>
    <r>
      <rPr>
        <vertAlign val="superscript"/>
        <sz val="10"/>
        <rFont val="Arial"/>
        <family val="2"/>
      </rPr>
      <t>1/</t>
    </r>
  </si>
  <si>
    <r>
      <t xml:space="preserve">Coconut Oil </t>
    </r>
    <r>
      <rPr>
        <vertAlign val="superscript"/>
        <sz val="10"/>
        <rFont val="Arial"/>
        <family val="2"/>
      </rPr>
      <t>2/</t>
    </r>
  </si>
  <si>
    <t>Cathodes and Sections Of Cathodes, Of Refined Copper</t>
  </si>
  <si>
    <r>
      <t>Gold</t>
    </r>
    <r>
      <rPr>
        <vertAlign val="superscript"/>
        <sz val="10"/>
        <rFont val="Arial"/>
        <family val="2"/>
      </rPr>
      <t xml:space="preserve"> 3/</t>
    </r>
  </si>
  <si>
    <r>
      <t xml:space="preserve">Metal Components </t>
    </r>
    <r>
      <rPr>
        <vertAlign val="superscript"/>
        <sz val="10"/>
        <rFont val="Arial"/>
        <family val="2"/>
      </rPr>
      <t>4/</t>
    </r>
  </si>
  <si>
    <t>Electronic Equipment and Parts</t>
  </si>
  <si>
    <t>Miscellaneous Manufactured Articles, n.e.s.</t>
  </si>
  <si>
    <r>
      <t xml:space="preserve">Tuna </t>
    </r>
    <r>
      <rPr>
        <vertAlign val="superscript"/>
        <sz val="10"/>
        <rFont val="Arial"/>
        <family val="2"/>
      </rPr>
      <t>5/</t>
    </r>
  </si>
  <si>
    <r>
      <t xml:space="preserve">Special Transactions </t>
    </r>
    <r>
      <rPr>
        <vertAlign val="superscript"/>
        <sz val="10"/>
        <rFont val="Arial"/>
        <family val="2"/>
      </rPr>
      <t>6/</t>
    </r>
  </si>
  <si>
    <t>Fish, Fresh or Preserved Of Which; Shrimps and Prawns</t>
  </si>
  <si>
    <t>Baby Carriage, Toys, Games, and Sporting Goods</t>
  </si>
  <si>
    <t xml:space="preserve">Ceramic Tiles and Decor </t>
  </si>
  <si>
    <t>1/ - consists only of electrical wiring harness for motor vehicles</t>
  </si>
  <si>
    <t>2/ - includes crude and refined</t>
  </si>
  <si>
    <t>5/ - includes fresh, frozen, prepared or preserved in airtight containers</t>
  </si>
  <si>
    <t>6/ - replacements and goods returned to the country whence exported</t>
  </si>
  <si>
    <t>a - no export data</t>
  </si>
  <si>
    <t>- no percent share/no growth rate</t>
  </si>
  <si>
    <t>0.0 - percent shares less than 0.05 but not equal to zero</t>
  </si>
  <si>
    <t>n.e.s. - Not Elsewhere Specified</t>
  </si>
  <si>
    <t>4/ - excludes brakes and servo-brakes</t>
  </si>
  <si>
    <t>3/ - extracted from copper ores and concentrates</t>
  </si>
  <si>
    <t>Growth Rate 
(%)</t>
  </si>
  <si>
    <t>Jan-Jul</t>
  </si>
  <si>
    <t>Growth Rate
(%)</t>
  </si>
  <si>
    <t>Baby Carriage, Toys, Games and Sporting Goods</t>
  </si>
  <si>
    <t>0.00 - less than $5000</t>
  </si>
  <si>
    <t>- no growth rate</t>
  </si>
  <si>
    <t>Type of Personal Protective Equipment and Medical Supplies</t>
  </si>
  <si>
    <t>Value</t>
  </si>
  <si>
    <t>Month-on-Month
Growth Rate 
(%)</t>
  </si>
  <si>
    <t>Year-on-Year
Growth Rate 
(%)</t>
  </si>
  <si>
    <t>Personal Protective Equipment and Medical Supplies</t>
  </si>
  <si>
    <t>Face shield</t>
  </si>
  <si>
    <t>Protective Clothing</t>
  </si>
  <si>
    <t>Testing Kits</t>
  </si>
  <si>
    <t>Safety headgear</t>
  </si>
  <si>
    <t>Surgical gloves</t>
  </si>
  <si>
    <t>Surgical Face mask</t>
  </si>
  <si>
    <t>Other Face mask</t>
  </si>
  <si>
    <r>
      <t>Table 7.  Philippine Exports of Personal Protective Equipment and Medical Supplies: July 2021, June 2022</t>
    </r>
    <r>
      <rPr>
        <vertAlign val="superscript"/>
        <sz val="10"/>
        <rFont val="Arial"/>
        <family val="2"/>
      </rPr>
      <t>r</t>
    </r>
    <r>
      <rPr>
        <sz val="10"/>
        <rFont val="Arial"/>
        <family val="2"/>
      </rPr>
      <t>, and July 2022</t>
    </r>
    <r>
      <rPr>
        <vertAlign val="superscript"/>
        <sz val="10"/>
        <rFont val="Arial"/>
        <family val="2"/>
      </rPr>
      <t>p</t>
    </r>
  </si>
  <si>
    <t>July 2021</t>
  </si>
  <si>
    <r>
      <t xml:space="preserve">June 2022 </t>
    </r>
    <r>
      <rPr>
        <b/>
        <vertAlign val="superscript"/>
        <sz val="10"/>
        <rFont val="Arial"/>
        <family val="2"/>
      </rPr>
      <t>r</t>
    </r>
  </si>
  <si>
    <r>
      <t xml:space="preserve">July 2022 </t>
    </r>
    <r>
      <rPr>
        <b/>
        <vertAlign val="superscript"/>
        <sz val="10"/>
        <rFont val="Arial"/>
        <family val="2"/>
      </rPr>
      <t>p</t>
    </r>
  </si>
  <si>
    <t>Annual Growth Rate
(%)</t>
  </si>
  <si>
    <t>2022</t>
  </si>
  <si>
    <r>
      <t>United States of America</t>
    </r>
    <r>
      <rPr>
        <vertAlign val="superscript"/>
        <sz val="10"/>
        <rFont val="Arial"/>
        <family val="2"/>
      </rPr>
      <t xml:space="preserve"> 1/</t>
    </r>
  </si>
  <si>
    <t>1/ - includes Alaska and Hawaii</t>
  </si>
  <si>
    <t>2/ - includes Okinawa</t>
  </si>
  <si>
    <t>3/ - includes Sabah and Sarawak</t>
  </si>
  <si>
    <t>Annual Growth Rate
 (%)</t>
  </si>
  <si>
    <t>Details do not add up to total due to some countries which are in multiple economic blocs.</t>
  </si>
  <si>
    <t>2/ - includes China, Hong Kong, Japan, Macau, Mongolia, Democratic People's Republic of Korea,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</si>
  <si>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</si>
  <si>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</si>
  <si>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</si>
  <si>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t>Other Food and Live Animals</t>
  </si>
  <si>
    <r>
      <t xml:space="preserve">Telecommunication Equipment and Electrical Machinery </t>
    </r>
    <r>
      <rPr>
        <vertAlign val="superscript"/>
        <sz val="10"/>
        <rFont val="Arial"/>
        <family val="2"/>
      </rPr>
      <t>1/</t>
    </r>
  </si>
  <si>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</si>
  <si>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</si>
  <si>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</si>
  <si>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</si>
  <si>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Articles of Temporarily Imported and Exported</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</si>
  <si>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</si>
  <si>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</si>
  <si>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</si>
  <si>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</si>
  <si>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</si>
  <si>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</si>
  <si>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2021 figure for the months of June to December except November and 2022 figures for the months of January to May were revised due to exclusion of duplicate transactions identified by the Bureau of Customs (BOC)</t>
  </si>
  <si>
    <r>
      <t xml:space="preserve">Jan-Jul </t>
    </r>
    <r>
      <rPr>
        <b/>
        <vertAlign val="superscript"/>
        <sz val="10"/>
        <color theme="1"/>
        <rFont val="Arial"/>
        <family val="2"/>
      </rPr>
      <t>p</t>
    </r>
  </si>
  <si>
    <r>
      <t xml:space="preserve">Jan-Jul </t>
    </r>
    <r>
      <rPr>
        <b/>
        <vertAlign val="superscript"/>
        <sz val="10"/>
        <color theme="1"/>
        <rFont val="Arial"/>
        <family val="2"/>
      </rPr>
      <t>r</t>
    </r>
  </si>
  <si>
    <r>
      <t xml:space="preserve">Telecommunication Equipment and Electrical Machinery </t>
    </r>
    <r>
      <rPr>
        <vertAlign val="superscript"/>
        <sz val="10"/>
        <color theme="1"/>
        <rFont val="Arial"/>
        <family val="2"/>
      </rPr>
      <t>1/</t>
    </r>
  </si>
  <si>
    <r>
      <t xml:space="preserve">Textile Yarn, Fabrics, Made-Up Articles and Related Products </t>
    </r>
    <r>
      <rPr>
        <vertAlign val="superscript"/>
        <sz val="10"/>
        <color theme="1"/>
        <rFont val="Arial"/>
        <family val="2"/>
      </rPr>
      <t>2/</t>
    </r>
  </si>
  <si>
    <r>
      <t xml:space="preserve">July </t>
    </r>
    <r>
      <rPr>
        <b/>
        <vertAlign val="superscript"/>
        <sz val="10"/>
        <color theme="1"/>
        <rFont val="Arial"/>
        <family val="2"/>
      </rPr>
      <t>p</t>
    </r>
  </si>
  <si>
    <r>
      <t xml:space="preserve">July </t>
    </r>
    <r>
      <rPr>
        <b/>
        <vertAlign val="superscript"/>
        <sz val="10"/>
        <color theme="1"/>
        <rFont val="Arial"/>
        <family val="2"/>
      </rPr>
      <t>r</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</si>
  <si>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</si>
  <si>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</si>
  <si>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</si>
  <si>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</si>
  <si>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</si>
  <si>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</si>
  <si>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</si>
  <si>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</si>
  <si>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t xml:space="preserve">     Miscellaneous manufactures</t>
  </si>
  <si>
    <t xml:space="preserve">     Beverages and tobacco manufacture</t>
  </si>
  <si>
    <t xml:space="preserve">     Articles of apparel, accessories</t>
  </si>
  <si>
    <t>0.0 - percent share less than 0.05 but not equal to zero</t>
  </si>
  <si>
    <t>1/ - includes diesel fuel and fuel oils, light oils and preparations, aviation turbine fuel, and other mineral fuels, lubricant and related materials</t>
  </si>
  <si>
    <t>0.0 - percent shares and growth rate less than 0.05 but not equal to zero</t>
  </si>
  <si>
    <r>
      <t xml:space="preserve">Others </t>
    </r>
    <r>
      <rPr>
        <vertAlign val="superscript"/>
        <sz val="10"/>
        <color theme="1"/>
        <rFont val="Arial"/>
        <family val="2"/>
      </rPr>
      <t>1/</t>
    </r>
  </si>
  <si>
    <t>Type of Personal Protective Equipment and Medical Supplies including Covid Vaccine</t>
  </si>
  <si>
    <r>
      <t>COVID-19 Vaccine</t>
    </r>
    <r>
      <rPr>
        <vertAlign val="superscript"/>
        <sz val="10"/>
        <color theme="1"/>
        <rFont val="Arial"/>
        <family val="2"/>
      </rPr>
      <t>b</t>
    </r>
  </si>
  <si>
    <t>r - revised</t>
  </si>
  <si>
    <t>b - imports on COVID-19 vaccines were based on Single Administrative Documents (SAD) collected from the Bureau of Customs (BOC)</t>
  </si>
  <si>
    <r>
      <t>Table 14.  Philippine Imports of Personal Protective Equipment and Medical Supplies including Covid Vaccine: July 2021</t>
    </r>
    <r>
      <rPr>
        <vertAlign val="superscript"/>
        <sz val="10"/>
        <color theme="1"/>
        <rFont val="Arial"/>
        <family val="2"/>
      </rPr>
      <t>r</t>
    </r>
    <r>
      <rPr>
        <sz val="10"/>
        <color theme="1"/>
        <rFont val="Arial"/>
        <family val="2"/>
      </rPr>
      <t>, June 2022</t>
    </r>
    <r>
      <rPr>
        <vertAlign val="superscript"/>
        <sz val="10"/>
        <color theme="1"/>
        <rFont val="Arial"/>
        <family val="2"/>
      </rPr>
      <t>r</t>
    </r>
    <r>
      <rPr>
        <sz val="10"/>
        <color theme="1"/>
        <rFont val="Arial"/>
        <family val="2"/>
      </rPr>
      <t>, and July 2022</t>
    </r>
    <r>
      <rPr>
        <vertAlign val="superscript"/>
        <sz val="10"/>
        <color theme="1"/>
        <rFont val="Arial"/>
        <family val="2"/>
      </rPr>
      <t>p</t>
    </r>
  </si>
  <si>
    <r>
      <t xml:space="preserve">July 2021 </t>
    </r>
    <r>
      <rPr>
        <b/>
        <vertAlign val="superscript"/>
        <sz val="10"/>
        <color theme="1"/>
        <rFont val="Arial"/>
        <family val="2"/>
      </rPr>
      <t>r</t>
    </r>
  </si>
  <si>
    <r>
      <t xml:space="preserve">June 2022 </t>
    </r>
    <r>
      <rPr>
        <b/>
        <vertAlign val="superscript"/>
        <sz val="10"/>
        <color theme="1"/>
        <rFont val="Arial"/>
        <family val="2"/>
      </rPr>
      <t>r</t>
    </r>
  </si>
  <si>
    <r>
      <t xml:space="preserve">July 2022 </t>
    </r>
    <r>
      <rPr>
        <b/>
        <vertAlign val="superscript"/>
        <sz val="10"/>
        <color theme="1"/>
        <rFont val="Arial"/>
        <family val="2"/>
      </rPr>
      <t>p</t>
    </r>
  </si>
  <si>
    <t>2021</t>
  </si>
  <si>
    <r>
      <t>United States of America</t>
    </r>
    <r>
      <rPr>
        <vertAlign val="superscript"/>
        <sz val="10"/>
        <rFont val="Arial"/>
        <family val="2"/>
      </rPr>
      <t xml:space="preserve"> 2/</t>
    </r>
  </si>
  <si>
    <t>1/ - includes Okinawa</t>
  </si>
  <si>
    <t>2/ - includes Alaska and Hawaii</t>
  </si>
  <si>
    <r>
      <t xml:space="preserve">APEC </t>
    </r>
    <r>
      <rPr>
        <vertAlign val="superscript"/>
        <sz val="10"/>
        <color theme="1"/>
        <rFont val="Arial"/>
        <family val="2"/>
      </rPr>
      <t>1/</t>
    </r>
  </si>
  <si>
    <r>
      <t>East Asia</t>
    </r>
    <r>
      <rPr>
        <vertAlign val="superscript"/>
        <sz val="10"/>
        <color theme="1"/>
        <rFont val="Arial"/>
        <family val="2"/>
      </rPr>
      <t xml:space="preserve"> 2/</t>
    </r>
  </si>
  <si>
    <r>
      <t xml:space="preserve">ASEAN </t>
    </r>
    <r>
      <rPr>
        <vertAlign val="superscript"/>
        <sz val="10"/>
        <color theme="1"/>
        <rFont val="Arial"/>
        <family val="2"/>
      </rPr>
      <t>3/</t>
    </r>
  </si>
  <si>
    <r>
      <t>European Union ( EU )</t>
    </r>
    <r>
      <rPr>
        <vertAlign val="superscript"/>
        <sz val="10"/>
        <color theme="1"/>
        <rFont val="Arial"/>
        <family val="2"/>
      </rPr>
      <t xml:space="preserve"> 4/</t>
    </r>
  </si>
  <si>
    <r>
      <t xml:space="preserve">Rest of the World </t>
    </r>
    <r>
      <rPr>
        <vertAlign val="superscript"/>
        <sz val="10"/>
        <color theme="1"/>
        <rFont val="Arial"/>
        <family val="2"/>
      </rPr>
      <t>5/</t>
    </r>
  </si>
  <si>
    <r>
      <t xml:space="preserve">Total Trade </t>
    </r>
    <r>
      <rPr>
        <b/>
        <vertAlign val="superscript"/>
        <sz val="10"/>
        <color theme="1"/>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</si>
  <si>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</si>
  <si>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</si>
  <si>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</si>
  <si>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r>
      <t>Table 17. Balance of Trade by Major Trading Partners: July 2022</t>
    </r>
    <r>
      <rPr>
        <vertAlign val="superscript"/>
        <sz val="10"/>
        <color theme="1"/>
        <rFont val="Arial"/>
        <family val="2"/>
      </rPr>
      <t>p</t>
    </r>
  </si>
  <si>
    <r>
      <t xml:space="preserve">Japan </t>
    </r>
    <r>
      <rPr>
        <vertAlign val="superscript"/>
        <sz val="10"/>
        <color theme="1"/>
        <rFont val="Arial"/>
        <family val="2"/>
      </rPr>
      <t>1/</t>
    </r>
    <r>
      <rPr>
        <sz val="10"/>
        <color theme="1"/>
        <rFont val="Arial"/>
        <family val="2"/>
      </rPr>
      <t xml:space="preserve">                                                                                                                                                                                                           </t>
    </r>
  </si>
  <si>
    <r>
      <t xml:space="preserve">United States of America </t>
    </r>
    <r>
      <rPr>
        <vertAlign val="superscript"/>
        <sz val="10"/>
        <color theme="1"/>
        <rFont val="Arial"/>
        <family val="2"/>
      </rPr>
      <t>2/</t>
    </r>
    <r>
      <rPr>
        <sz val="10"/>
        <color theme="1"/>
        <rFont val="Arial"/>
        <family val="2"/>
      </rPr>
      <t xml:space="preserve">                                                  </t>
    </r>
  </si>
  <si>
    <r>
      <t xml:space="preserve">Malaysia </t>
    </r>
    <r>
      <rPr>
        <vertAlign val="superscript"/>
        <sz val="10"/>
        <color theme="1"/>
        <rFont val="Arial"/>
        <family val="2"/>
      </rPr>
      <t>3/</t>
    </r>
  </si>
  <si>
    <t xml:space="preserve">2/ - includes Alaska and Hawaii </t>
  </si>
  <si>
    <r>
      <t>Table 18. Balance of Trade by Selected Economic Bloc: July 2022</t>
    </r>
    <r>
      <rPr>
        <vertAlign val="superscript"/>
        <sz val="10"/>
        <color theme="1"/>
        <rFont val="Arial"/>
        <family val="2"/>
      </rPr>
      <t>p</t>
    </r>
  </si>
  <si>
    <t>Geographic Regions</t>
  </si>
  <si>
    <t>Exports to</t>
  </si>
  <si>
    <t>Imports from</t>
  </si>
  <si>
    <t>1/ - includes People's Republic of China, Hong Kong, Macao, Taiwan, Democratic People's Republic of Korea, Japan, Mongolia, and Republic of Korea</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</si>
  <si>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</si>
  <si>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</si>
  <si>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</si>
  <si>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6/ - includes Australia, Christmas Island, Cocos (Keeling) Islands, Heard Island and McDonald Islands, New Zealand, and Norfolk Island</t>
  </si>
  <si>
    <t>16/ - includes all other countries not included in the geographic regions</t>
  </si>
  <si>
    <r>
      <t>Table 8. Philippine Export Statistics from the Top Ten Countries: July 2021 and 2022</t>
    </r>
    <r>
      <rPr>
        <vertAlign val="superscript"/>
        <sz val="10"/>
        <color theme="1"/>
        <rFont val="Arial"/>
        <family val="2"/>
      </rPr>
      <t>p</t>
    </r>
  </si>
  <si>
    <r>
      <t>Table 9. Philippine Export Statistics by Selected Economic Bloc: July 2021 and 2022</t>
    </r>
    <r>
      <rPr>
        <vertAlign val="superscript"/>
        <sz val="10"/>
        <rFont val="Arial"/>
        <family val="2"/>
      </rPr>
      <t>p</t>
    </r>
  </si>
  <si>
    <r>
      <t>Table 15. Philippine Imports from the Top Ten Countries: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</si>
  <si>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Table 16. Philippine Import Statistics by Selected Economic Bloc: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</si>
  <si>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Table 19. Philippine Total Trade, Exports, Imports, and Balance of Trade in Goods by Geographic Regions: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</si>
  <si>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Percent Share
(%)</t>
  </si>
  <si>
    <t>Table 2. Growth Rate of Total Trade, Imports, Exports, and Balance of Trade in Goods by Month and Year: Philippines, 2020-2022</t>
  </si>
  <si>
    <r>
      <t>Table 3. Philippine Exports by Commodity Groups: July 2021 and 2022</t>
    </r>
    <r>
      <rPr>
        <vertAlign val="superscript"/>
        <sz val="10"/>
        <color theme="1"/>
        <rFont val="Arial"/>
        <family val="2"/>
      </rPr>
      <t>p</t>
    </r>
  </si>
  <si>
    <r>
      <t>Table 4. Philippine Exports by Commodity Groups: January to July 2021 and 2022</t>
    </r>
    <r>
      <rPr>
        <vertAlign val="superscript"/>
        <sz val="10"/>
        <color theme="1"/>
        <rFont val="Arial"/>
        <family val="2"/>
      </rPr>
      <t>p</t>
    </r>
  </si>
  <si>
    <r>
      <t>Table 5. Philippine Exports by Major Type of Goods: July 2021 and 2022</t>
    </r>
    <r>
      <rPr>
        <vertAlign val="superscript"/>
        <sz val="10"/>
        <rFont val="Arial"/>
        <family val="2"/>
      </rPr>
      <t>p</t>
    </r>
  </si>
  <si>
    <r>
      <t>Table 6. Philippine Exports by Major Type of Goods: January to July 2021 and 2022</t>
    </r>
    <r>
      <rPr>
        <vertAlign val="superscript"/>
        <sz val="10"/>
        <rFont val="Arial"/>
        <family val="2"/>
      </rPr>
      <t>p</t>
    </r>
  </si>
  <si>
    <r>
      <t>Table 10. Philippine Imports by Commodity Groups: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</si>
  <si>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Table 11. Philippine Imports by Commodity Groups: January to July 2021</t>
    </r>
    <r>
      <rPr>
        <vertAlign val="superscript"/>
        <sz val="10"/>
        <color theme="1"/>
        <rFont val="Arial"/>
        <family val="2"/>
      </rPr>
      <t>r</t>
    </r>
    <r>
      <rPr>
        <sz val="10"/>
        <color theme="1"/>
        <rFont val="Arial"/>
        <family val="2"/>
      </rPr>
      <t xml:space="preserve"> and 2022</t>
    </r>
  </si>
  <si>
    <r>
      <t>Table 12. Philippine Imports by Major Type of Goods: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</si>
  <si>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r>
      <t>Table 13. Philippine Imports by Major Type of Goods: January to July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</si>
  <si>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 no percent shares/no growth rates</t>
  </si>
  <si>
    <t>- no growth rates</t>
  </si>
  <si>
    <t>Top Ten Exports Total</t>
  </si>
  <si>
    <t>Top Ten Imports Total</t>
  </si>
  <si>
    <r>
      <t xml:space="preserve">Eastern Asia </t>
    </r>
    <r>
      <rPr>
        <vertAlign val="superscript"/>
        <sz val="10"/>
        <color theme="1"/>
        <rFont val="Arial"/>
        <family val="2"/>
      </rPr>
      <t>1/</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</si>
  <si>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</si>
  <si>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</si>
  <si>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Western Asia </t>
    </r>
    <r>
      <rPr>
        <vertAlign val="superscript"/>
        <sz val="10"/>
        <color theme="1"/>
        <rFont val="Arial"/>
        <family val="2"/>
      </rPr>
      <t>5/</t>
    </r>
  </si>
  <si>
    <r>
      <t xml:space="preserve">Australia and New Zealand </t>
    </r>
    <r>
      <rPr>
        <vertAlign val="superscript"/>
        <sz val="10"/>
        <color theme="1"/>
        <rFont val="Arial"/>
        <family val="2"/>
      </rPr>
      <t>6/</t>
    </r>
  </si>
  <si>
    <r>
      <t xml:space="preserve">Southern Europe </t>
    </r>
    <r>
      <rPr>
        <vertAlign val="superscript"/>
        <sz val="10"/>
        <color theme="1"/>
        <rFont val="Arial"/>
        <family val="2"/>
      </rPr>
      <t>7/</t>
    </r>
  </si>
  <si>
    <r>
      <t xml:space="preserve">Southern Asia </t>
    </r>
    <r>
      <rPr>
        <vertAlign val="superscript"/>
        <sz val="10"/>
        <color theme="1"/>
        <rFont val="Arial"/>
        <family val="2"/>
      </rPr>
      <t>8/</t>
    </r>
  </si>
  <si>
    <r>
      <t xml:space="preserve">South America </t>
    </r>
    <r>
      <rPr>
        <vertAlign val="superscript"/>
        <sz val="10"/>
        <color theme="1"/>
        <rFont val="Arial"/>
        <family val="2"/>
      </rPr>
      <t>9/</t>
    </r>
  </si>
  <si>
    <r>
      <t xml:space="preserve">Northern Europe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</si>
  <si>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</si>
  <si>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</si>
  <si>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Northern Africa </t>
    </r>
    <r>
      <rPr>
        <vertAlign val="superscript"/>
        <sz val="10"/>
        <color theme="1"/>
        <rFont val="Arial"/>
        <family val="2"/>
      </rPr>
      <t>13/</t>
    </r>
  </si>
  <si>
    <r>
      <t xml:space="preserve">Melanesia </t>
    </r>
    <r>
      <rPr>
        <vertAlign val="superscript"/>
        <sz val="10"/>
        <color theme="1"/>
        <rFont val="Arial"/>
        <family val="2"/>
      </rPr>
      <t>14/</t>
    </r>
  </si>
  <si>
    <r>
      <t xml:space="preserve">Caribbean </t>
    </r>
    <r>
      <rPr>
        <vertAlign val="superscript"/>
        <sz val="10"/>
        <color theme="1"/>
        <rFont val="Arial"/>
        <family val="2"/>
      </rPr>
      <t>15/</t>
    </r>
  </si>
  <si>
    <r>
      <t xml:space="preserve">Rest of the World (ROW) </t>
    </r>
    <r>
      <rPr>
        <vertAlign val="superscript"/>
        <sz val="10"/>
        <color theme="1"/>
        <rFont val="Arial"/>
        <family val="2"/>
      </rPr>
      <t>16/</t>
    </r>
  </si>
  <si>
    <t xml:space="preserve">7/ - includes Albania, Andorra, Bosnia and Herzegovina, Croatia, Gibraltar, Gibraltar, Greece, Holy See, Italy, Malta, Montenegro, North Macedonia, Portugal, San Marino, Serbia, Slovenia, and Spain </t>
  </si>
  <si>
    <t>8/ - includes Afghanistan, Bangladesh, Bhutan, India, Iran (Islamic Republic of), Maldives, Nepal, Pakistan, and Sri Lanka</t>
  </si>
  <si>
    <t>9/ - includes Argentina, Bolivia (Plurinational State of), Bouvet Island, Bouvet Island, Brazil, Chile, Colombia, Ecuador, Falkland Islands (Malvinas), French Guiana, Guyana, Paraguay, Peru, South Georgia and the South Sandwich Islands, Suriname, Uruguay, and Venezuela (Bolivarian Republic of)</t>
  </si>
  <si>
    <t>11/ - includes Belarus, Bulgaria, Czechia, Hungary, Poland, Republic of Moldova, Romania, Russian Federation, Slovakia, and Ukraine</t>
  </si>
  <si>
    <t>12/ - includes Belize, Costa Rica, El Salvador, Guatemala, Honduras, Mexico, Nicaragua, Panama, and Panama Canal Zone</t>
  </si>
  <si>
    <t>13/ - includes Algeria, Egypt, Libya, Morocco, Sudan, Tunisia, and Western Sahara</t>
  </si>
  <si>
    <t>14/ - includes Fiji, New Caledonia, Papua New Guinea, Solomon Islands, and Vanuatu</t>
  </si>
  <si>
    <t>15/ - 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Sint Maarten (Dutch part), Trinidad and Tobago, Turks and Caicos Islands, and United States Virgin Islands</t>
  </si>
  <si>
    <t>1/ - includes Australia, Brunei Darussalam, Canada, Chile, China, Taiwan, Hong Kong, Indonesia, Japan, Republic of Korea, Malaysia,Mexico, New Zealand, Papua New Guinea, Peru, Russia, Singapore, Thailand, Vietnam, and United States of America (includes Alaska and Hawaii)</t>
  </si>
  <si>
    <t>2/ - includes Brunei Darussalam, Cambodia, Indonesia, Lao People's Democratic Republic, Malaysia, Myanmar, Philippines, Singapore, Thailand, Timor-Leste, and Vietnam</t>
  </si>
  <si>
    <t>10/ - includes Åland Islands, Channel Islands, Denmark, Estonia, Faeroe Islands, Finland, Iceland, Ireland, Latvia, Lithuania, Norway, Svalbard and Jan Mayen, Sweden, UK of Great Britain and Northern Ireland</t>
  </si>
  <si>
    <r>
      <t xml:space="preserve">Southeastern Asia </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</si>
</sst>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0.00_-;\-* #,##0.00_-;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_(* #,##0.00,,_);_(* \-#,##0.00,,;_(* &quot;-&quot;??_);_(@_)"/>
    <numFmt numFmtId="183" formatCode="_(* #,##0.00_);_(* \-#,##0.00;_(* &quot;-&quot;??_);_(@_)"/>
  </numFmts>
  <fonts count="27"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b/>
      <vertAlign val="superscript"/>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vertAlign val="superscript"/>
      <sz val="10"/>
      <color rgb="FF000000"/>
      <name val="Arial"/>
      <family val="2"/>
    </font>
    <font>
      <vertAlign val="superscript"/>
      <sz val="10"/>
      <color theme="1"/>
      <name val="Arial"/>
      <family val="2"/>
    </font>
    <font>
      <sz val="9"/>
      <color theme="1"/>
      <name val="Arial"/>
      <family val="2"/>
    </font>
    <font>
      <b/>
      <sz val="9"/>
      <color theme="1"/>
      <name val="Arial"/>
      <family val="2"/>
    </font>
    <font>
      <sz val="9"/>
      <color theme="1"/>
      <name val="Calibri"/>
      <family val="2"/>
      <scheme val="minor"/>
    </font>
    <font>
      <i/>
      <sz val="10"/>
      <color theme="1"/>
      <name val="Arial"/>
      <family val="2"/>
    </font>
    <font>
      <sz val="9"/>
      <color theme="1"/>
      <name val="Segoe UI"/>
      <family val="2"/>
    </font>
    <font>
      <sz val="9"/>
      <color theme="1"/>
      <name val="Calibri"/>
      <family val="2"/>
    </font>
    <font>
      <sz val="12"/>
      <color theme="1"/>
      <name val="Calibri"/>
      <family val="2"/>
      <scheme val="minor"/>
    </font>
  </fonts>
  <fills count="2">
    <fill>
      <patternFill patternType="none"/>
    </fill>
    <fill>
      <patternFill patternType="gray125"/>
    </fill>
  </fills>
  <borders count="33">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2">
    <xf numFmtId="0" fontId="0" fillId="0" borderId="0"/>
    <xf numFmtId="164" fontId="1"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 fillId="0" borderId="0"/>
    <xf numFmtId="0" fontId="2" fillId="0" borderId="0"/>
    <xf numFmtId="0" fontId="2" fillId="0" borderId="0"/>
    <xf numFmtId="0" fontId="2" fillId="0" borderId="0"/>
    <xf numFmtId="164" fontId="2" fillId="0" borderId="0" applyFont="0" applyFill="0" applyBorder="0" applyAlignment="0" applyProtection="0"/>
    <xf numFmtId="43" fontId="1" fillId="0" borderId="0" applyFont="0" applyFill="0" applyBorder="0" applyAlignment="0" applyProtection="0"/>
  </cellStyleXfs>
  <cellXfs count="617">
    <xf numFmtId="0" fontId="0" fillId="0" borderId="0" xfId="0"/>
    <xf numFmtId="0" fontId="2" fillId="0" borderId="0" xfId="2"/>
    <xf numFmtId="0" fontId="3" fillId="0" borderId="0" xfId="2" applyFont="1" applyAlignment="1">
      <alignment horizontal="left"/>
    </xf>
    <xf numFmtId="170" fontId="2" fillId="0" borderId="0" xfId="2" applyNumberFormat="1"/>
    <xf numFmtId="0" fontId="3" fillId="0" borderId="0" xfId="2" applyFont="1"/>
    <xf numFmtId="0" fontId="2" fillId="0" borderId="0" xfId="2" applyAlignment="1">
      <alignment horizontal="centerContinuous"/>
    </xf>
    <xf numFmtId="168"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10" fillId="0" borderId="0" xfId="0" applyFont="1"/>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164"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164" fontId="2" fillId="0" borderId="0" xfId="3" applyFont="1" applyAlignment="1">
      <alignment horizontal="centerContinuous"/>
    </xf>
    <xf numFmtId="164" fontId="2" fillId="0" borderId="0" xfId="3" applyFont="1"/>
    <xf numFmtId="178" fontId="2" fillId="0" borderId="0" xfId="2" applyNumberFormat="1" applyFont="1"/>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2" fontId="6" fillId="0" borderId="21" xfId="3" applyNumberFormat="1" applyFont="1" applyFill="1" applyBorder="1" applyProtection="1"/>
    <xf numFmtId="172" fontId="7" fillId="0" borderId="21" xfId="3" applyNumberFormat="1" applyFont="1" applyFill="1" applyBorder="1" applyProtection="1"/>
    <xf numFmtId="172" fontId="2" fillId="0" borderId="21" xfId="2" applyNumberFormat="1" applyFont="1" applyBorder="1"/>
    <xf numFmtId="164" fontId="7" fillId="0" borderId="0" xfId="2" applyNumberFormat="1" applyFont="1"/>
    <xf numFmtId="172"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2" fontId="7" fillId="0" borderId="24" xfId="3" applyNumberFormat="1" applyFont="1" applyFill="1" applyBorder="1" applyProtection="1"/>
    <xf numFmtId="172" fontId="7" fillId="0" borderId="24" xfId="3" applyNumberFormat="1" applyFont="1" applyFill="1" applyBorder="1"/>
    <xf numFmtId="178" fontId="7" fillId="0" borderId="14" xfId="2" applyNumberFormat="1" applyFont="1" applyBorder="1"/>
    <xf numFmtId="178"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164" fontId="7" fillId="0" borderId="0" xfId="3" applyFont="1" applyFill="1" applyBorder="1"/>
    <xf numFmtId="0" fontId="2" fillId="0" borderId="0" xfId="2" applyFont="1" applyAlignment="1">
      <alignment horizontal="center"/>
    </xf>
    <xf numFmtId="164" fontId="7" fillId="0" borderId="0" xfId="3" applyFont="1" applyBorder="1"/>
    <xf numFmtId="0" fontId="2" fillId="0" borderId="0" xfId="2" applyFont="1" applyAlignment="1">
      <alignment horizontal="left"/>
    </xf>
    <xf numFmtId="40" fontId="2" fillId="0" borderId="0" xfId="2" applyNumberFormat="1" applyFont="1"/>
    <xf numFmtId="1" fontId="5" fillId="0" borderId="0" xfId="2" applyNumberFormat="1" applyFont="1" applyAlignment="1">
      <alignment horizontal="center"/>
    </xf>
    <xf numFmtId="1" fontId="5" fillId="0" borderId="0" xfId="2" quotePrefix="1" applyNumberFormat="1" applyFont="1" applyAlignment="1">
      <alignment horizontal="center"/>
    </xf>
    <xf numFmtId="164" fontId="5" fillId="0" borderId="0" xfId="1" applyFont="1" applyAlignment="1">
      <alignment horizontal="right"/>
    </xf>
    <xf numFmtId="164" fontId="5" fillId="0" borderId="0" xfId="1" applyFont="1" applyAlignment="1">
      <alignment horizontal="center"/>
    </xf>
    <xf numFmtId="164" fontId="14" fillId="0" borderId="0" xfId="1" applyFont="1"/>
    <xf numFmtId="0" fontId="14" fillId="0" borderId="0" xfId="0" applyFont="1"/>
    <xf numFmtId="170" fontId="2" fillId="0" borderId="0" xfId="3" applyNumberFormat="1" applyFont="1" applyAlignment="1">
      <alignment horizontal="centerContinuous"/>
    </xf>
    <xf numFmtId="40" fontId="2" fillId="0" borderId="0" xfId="3" applyNumberFormat="1" applyFont="1" applyAlignment="1">
      <alignment horizontal="centerContinuous"/>
    </xf>
    <xf numFmtId="164" fontId="2" fillId="0" borderId="0" xfId="3" applyFont="1" applyAlignment="1">
      <alignment horizontal="center"/>
    </xf>
    <xf numFmtId="170" fontId="5" fillId="0" borderId="12" xfId="2" applyNumberFormat="1" applyFont="1" applyBorder="1" applyAlignment="1">
      <alignment horizontal="center" vertical="center"/>
    </xf>
    <xf numFmtId="170" fontId="5" fillId="0" borderId="15" xfId="2" quotePrefix="1" applyNumberFormat="1" applyFont="1" applyBorder="1" applyAlignment="1">
      <alignment horizontal="center" vertical="center"/>
    </xf>
    <xf numFmtId="0" fontId="5" fillId="0" borderId="0" xfId="2" applyFont="1" applyAlignment="1">
      <alignment horizontal="center"/>
    </xf>
    <xf numFmtId="171" fontId="5" fillId="0" borderId="0" xfId="3" applyNumberFormat="1" applyFont="1" applyBorder="1" applyAlignment="1">
      <alignment horizontal="center"/>
    </xf>
    <xf numFmtId="170" fontId="5" fillId="0" borderId="0" xfId="2" applyNumberFormat="1" applyFont="1"/>
    <xf numFmtId="0" fontId="5" fillId="0" borderId="0" xfId="2" applyFont="1"/>
    <xf numFmtId="171" fontId="5" fillId="0" borderId="0" xfId="3" applyNumberFormat="1" applyFont="1" applyBorder="1"/>
    <xf numFmtId="171" fontId="2" fillId="0" borderId="0" xfId="3" applyNumberFormat="1" applyFont="1" applyBorder="1"/>
    <xf numFmtId="171" fontId="2" fillId="0" borderId="0" xfId="2" applyNumberFormat="1" applyFont="1"/>
    <xf numFmtId="171" fontId="2" fillId="0" borderId="0" xfId="3" quotePrefix="1" applyNumberFormat="1" applyFont="1" applyBorder="1" applyAlignment="1">
      <alignment horizontal="right"/>
    </xf>
    <xf numFmtId="171" fontId="5" fillId="0" borderId="0" xfId="3" quotePrefix="1" applyNumberFormat="1" applyFont="1" applyBorder="1" applyAlignment="1">
      <alignment horizontal="right"/>
    </xf>
    <xf numFmtId="164" fontId="5"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0" fontId="5" fillId="0" borderId="0" xfId="2" applyFont="1" applyAlignment="1">
      <alignment horizontal="centerContinuous"/>
    </xf>
    <xf numFmtId="173" fontId="5" fillId="0" borderId="0" xfId="2" applyNumberFormat="1" applyFont="1" applyAlignment="1">
      <alignment horizontal="centerContinuous"/>
    </xf>
    <xf numFmtId="0" fontId="16" fillId="0" borderId="0" xfId="2" applyFont="1"/>
    <xf numFmtId="164"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164" fontId="2" fillId="0" borderId="0" xfId="3" applyFont="1" applyFill="1" applyBorder="1" applyAlignment="1"/>
    <xf numFmtId="173" fontId="2" fillId="0" borderId="0" xfId="3" quotePrefix="1" applyNumberFormat="1" applyFont="1" applyFill="1" applyBorder="1" applyAlignment="1"/>
    <xf numFmtId="170" fontId="2" fillId="0" borderId="0" xfId="3" applyNumberFormat="1" applyFont="1" applyFill="1" applyBorder="1" applyAlignment="1"/>
    <xf numFmtId="0" fontId="5" fillId="0" borderId="0" xfId="2" applyFont="1" applyAlignment="1">
      <alignment horizontal="left"/>
    </xf>
    <xf numFmtId="173" fontId="2" fillId="0" borderId="0" xfId="3" applyNumberFormat="1" applyFont="1" applyBorder="1"/>
    <xf numFmtId="0" fontId="5"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164" fontId="5" fillId="0" borderId="0" xfId="3" applyFont="1" applyAlignment="1">
      <alignment horizontal="centerContinuous"/>
    </xf>
    <xf numFmtId="0" fontId="2" fillId="0" borderId="17" xfId="2" applyFont="1" applyBorder="1"/>
    <xf numFmtId="1" fontId="15" fillId="0" borderId="0" xfId="2" applyNumberFormat="1" applyFont="1" applyAlignment="1">
      <alignment horizontal="centerContinuous"/>
    </xf>
    <xf numFmtId="1" fontId="15" fillId="0" borderId="0" xfId="2" quotePrefix="1" applyNumberFormat="1" applyFont="1" applyAlignment="1">
      <alignment horizontal="centerContinuous"/>
    </xf>
    <xf numFmtId="0" fontId="2" fillId="0" borderId="0" xfId="2" applyFont="1" applyAlignment="1">
      <alignment vertical="top" wrapText="1"/>
    </xf>
    <xf numFmtId="0" fontId="2" fillId="0" borderId="0" xfId="2" applyFont="1" applyAlignment="1">
      <alignment horizontal="center" vertical="center" wrapText="1"/>
    </xf>
    <xf numFmtId="170"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17" fillId="0" borderId="0" xfId="2" applyFont="1"/>
    <xf numFmtId="170" fontId="3" fillId="0" borderId="0" xfId="2" applyNumberFormat="1" applyFont="1"/>
    <xf numFmtId="1" fontId="3" fillId="0" borderId="0" xfId="2" applyNumberFormat="1" applyFont="1" applyAlignment="1">
      <alignment horizontal="center"/>
    </xf>
    <xf numFmtId="1" fontId="3" fillId="0" borderId="0" xfId="2" applyNumberFormat="1" applyFont="1" applyAlignment="1">
      <alignment wrapText="1"/>
    </xf>
    <xf numFmtId="164" fontId="3" fillId="0" borderId="0" xfId="3" applyFont="1"/>
    <xf numFmtId="170" fontId="3" fillId="0" borderId="0" xfId="3" applyNumberFormat="1" applyFont="1"/>
    <xf numFmtId="0" fontId="2" fillId="0" borderId="0" xfId="2" applyFont="1" applyAlignment="1">
      <alignment horizontal="left" wrapText="1"/>
    </xf>
    <xf numFmtId="1" fontId="3" fillId="0" borderId="0" xfId="2" applyNumberFormat="1" applyFont="1" applyAlignment="1">
      <alignment horizontal="left"/>
    </xf>
    <xf numFmtId="171" fontId="3" fillId="0" borderId="0" xfId="2" applyNumberFormat="1" applyFont="1"/>
    <xf numFmtId="1" fontId="3" fillId="0" borderId="0" xfId="2" applyNumberFormat="1" applyFont="1"/>
    <xf numFmtId="171" fontId="17" fillId="0" borderId="0" xfId="2" applyNumberFormat="1" applyFont="1"/>
    <xf numFmtId="164" fontId="8" fillId="0" borderId="0" xfId="1" applyFont="1"/>
    <xf numFmtId="164" fontId="5" fillId="0" borderId="0" xfId="4" applyFont="1" applyAlignment="1">
      <alignment horizontal="right"/>
    </xf>
    <xf numFmtId="2" fontId="5" fillId="0" borderId="0" xfId="4" applyNumberFormat="1" applyFont="1" applyAlignment="1">
      <alignment horizontal="right"/>
    </xf>
    <xf numFmtId="2" fontId="5" fillId="0" borderId="0" xfId="4" applyNumberFormat="1" applyFont="1" applyAlignment="1">
      <alignment horizontal="center"/>
    </xf>
    <xf numFmtId="174" fontId="2" fillId="0" borderId="0" xfId="3" applyNumberFormat="1" applyFont="1" applyBorder="1"/>
    <xf numFmtId="170" fontId="2" fillId="0" borderId="0" xfId="3" applyNumberFormat="1" applyFont="1" applyBorder="1" applyAlignment="1">
      <alignment horizontal="centerContinuous"/>
    </xf>
    <xf numFmtId="0" fontId="5" fillId="0" borderId="0" xfId="2" quotePrefix="1" applyFont="1" applyAlignment="1">
      <alignment horizontal="centerContinuous"/>
    </xf>
    <xf numFmtId="168" fontId="2" fillId="0" borderId="0" xfId="3" applyNumberFormat="1" applyFont="1" applyBorder="1" applyAlignment="1">
      <alignment horizontal="right"/>
    </xf>
    <xf numFmtId="0" fontId="5" fillId="0" borderId="16" xfId="2" applyFont="1" applyBorder="1"/>
    <xf numFmtId="173" fontId="5" fillId="0" borderId="16" xfId="2" applyNumberFormat="1" applyFont="1" applyBorder="1"/>
    <xf numFmtId="170" fontId="5" fillId="0" borderId="16" xfId="3" applyNumberFormat="1" applyFont="1" applyBorder="1"/>
    <xf numFmtId="0" fontId="2" fillId="0" borderId="0" xfId="2" applyFont="1" applyAlignment="1">
      <alignment horizontal="right"/>
    </xf>
    <xf numFmtId="173" fontId="5" fillId="0" borderId="0" xfId="3" applyNumberFormat="1" applyFont="1" applyAlignment="1">
      <alignment horizontal="centerContinuous"/>
    </xf>
    <xf numFmtId="0" fontId="2" fillId="0" borderId="17" xfId="2" applyFont="1" applyBorder="1" applyAlignment="1">
      <alignment horizontal="center" vertical="center"/>
    </xf>
    <xf numFmtId="173"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3" fontId="5" fillId="0" borderId="17" xfId="3" quotePrefix="1" applyNumberFormat="1" applyFont="1" applyBorder="1" applyAlignment="1">
      <alignment horizontal="center"/>
    </xf>
    <xf numFmtId="170" fontId="5" fillId="0" borderId="17" xfId="3" applyNumberFormat="1" applyFont="1" applyBorder="1" applyAlignment="1">
      <alignment horizontal="centerContinuous"/>
    </xf>
    <xf numFmtId="164" fontId="5" fillId="0" borderId="16" xfId="3" applyFont="1" applyBorder="1" applyAlignment="1">
      <alignment horizontal="centerContinuous"/>
    </xf>
    <xf numFmtId="1" fontId="3" fillId="0" borderId="0" xfId="2" quotePrefix="1" applyNumberFormat="1" applyFont="1" applyAlignment="1">
      <alignment horizontal="left"/>
    </xf>
    <xf numFmtId="0" fontId="6" fillId="0" borderId="9" xfId="2" applyFont="1" applyBorder="1"/>
    <xf numFmtId="165" fontId="7" fillId="0" borderId="9" xfId="2" applyNumberFormat="1" applyFont="1" applyBorder="1" applyAlignment="1">
      <alignment horizontal="right"/>
    </xf>
    <xf numFmtId="166" fontId="7" fillId="0" borderId="9" xfId="2" applyNumberFormat="1" applyFont="1" applyBorder="1" applyAlignment="1">
      <alignment horizontal="right"/>
    </xf>
    <xf numFmtId="167" fontId="7" fillId="0" borderId="0" xfId="2" quotePrefix="1" applyNumberFormat="1" applyFont="1"/>
    <xf numFmtId="0" fontId="6" fillId="0" borderId="0" xfId="2" applyFont="1"/>
    <xf numFmtId="167" fontId="6" fillId="0" borderId="0" xfId="2" quotePrefix="1" applyNumberFormat="1" applyFont="1"/>
    <xf numFmtId="0" fontId="7" fillId="0" borderId="10" xfId="2" applyFont="1" applyBorder="1"/>
    <xf numFmtId="165" fontId="7" fillId="0" borderId="10" xfId="2" applyNumberFormat="1" applyFont="1" applyBorder="1" applyAlignment="1">
      <alignment horizontal="right"/>
    </xf>
    <xf numFmtId="166" fontId="7" fillId="0" borderId="10" xfId="2" applyNumberFormat="1" applyFont="1" applyBorder="1" applyAlignment="1">
      <alignment horizontal="right"/>
    </xf>
    <xf numFmtId="169" fontId="2" fillId="0" borderId="0" xfId="2" applyNumberFormat="1" applyFont="1"/>
    <xf numFmtId="0" fontId="14" fillId="0" borderId="18" xfId="0" applyFont="1" applyBorder="1"/>
    <xf numFmtId="164" fontId="14" fillId="0" borderId="18" xfId="0" applyNumberFormat="1" applyFont="1" applyBorder="1"/>
    <xf numFmtId="164" fontId="14" fillId="0" borderId="21" xfId="0" applyNumberFormat="1" applyFont="1" applyBorder="1"/>
    <xf numFmtId="170" fontId="14" fillId="0" borderId="22" xfId="0" applyNumberFormat="1" applyFont="1" applyBorder="1"/>
    <xf numFmtId="0" fontId="14" fillId="0" borderId="16" xfId="0" applyFont="1" applyBorder="1"/>
    <xf numFmtId="0" fontId="14" fillId="0" borderId="23" xfId="0" applyFont="1" applyBorder="1"/>
    <xf numFmtId="0" fontId="14" fillId="0" borderId="24" xfId="0" applyFont="1" applyBorder="1"/>
    <xf numFmtId="170" fontId="14" fillId="0" borderId="14" xfId="0" applyNumberFormat="1" applyFont="1" applyBorder="1"/>
    <xf numFmtId="164" fontId="7" fillId="0" borderId="20" xfId="3" quotePrefix="1" applyFont="1" applyFill="1" applyBorder="1" applyAlignment="1" applyProtection="1">
      <alignment horizontal="center"/>
    </xf>
    <xf numFmtId="178" fontId="7" fillId="0" borderId="13" xfId="3" quotePrefix="1" applyNumberFormat="1" applyFont="1" applyFill="1" applyBorder="1" applyAlignment="1" applyProtection="1">
      <alignment horizontal="center"/>
    </xf>
    <xf numFmtId="0" fontId="14" fillId="0" borderId="0" xfId="0" applyFont="1" applyAlignment="1">
      <alignment horizontal="left"/>
    </xf>
    <xf numFmtId="164"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164"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2" fontId="5"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5" fillId="0" borderId="0" xfId="3" applyNumberFormat="1" applyFont="1"/>
    <xf numFmtId="164" fontId="2" fillId="0" borderId="0" xfId="3" applyFont="1" applyBorder="1" applyAlignment="1">
      <alignment horizontal="right"/>
    </xf>
    <xf numFmtId="4" fontId="2" fillId="0" borderId="0" xfId="2" quotePrefix="1" applyNumberFormat="1" applyFont="1" applyAlignment="1">
      <alignment horizontal="left"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164" fontId="2" fillId="0" borderId="16" xfId="2" applyNumberFormat="1" applyFont="1" applyBorder="1"/>
    <xf numFmtId="171" fontId="5" fillId="0" borderId="0" xfId="2" applyNumberFormat="1" applyFont="1"/>
    <xf numFmtId="177" fontId="14"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64" fontId="2" fillId="0" borderId="0" xfId="3" applyFont="1" applyBorder="1" applyAlignment="1">
      <alignment horizontal="center"/>
    </xf>
    <xf numFmtId="172" fontId="2" fillId="0" borderId="16" xfId="3" applyNumberFormat="1" applyFont="1" applyBorder="1"/>
    <xf numFmtId="172" fontId="2" fillId="0" borderId="0" xfId="3" applyNumberFormat="1" applyFont="1" applyBorder="1"/>
    <xf numFmtId="1" fontId="2" fillId="0" borderId="0" xfId="2" applyNumberFormat="1" applyFont="1" applyAlignment="1">
      <alignment horizontal="left" wrapText="1"/>
    </xf>
    <xf numFmtId="37" fontId="7" fillId="0" borderId="9" xfId="2" applyNumberFormat="1" applyFont="1" applyBorder="1" applyAlignment="1">
      <alignment horizontal="right"/>
    </xf>
    <xf numFmtId="170" fontId="7" fillId="0" borderId="9" xfId="2" applyNumberFormat="1" applyFont="1" applyBorder="1" applyAlignment="1">
      <alignment horizontal="right"/>
    </xf>
    <xf numFmtId="0" fontId="7" fillId="0" borderId="9" xfId="2" applyFont="1" applyBorder="1" applyAlignment="1">
      <alignment horizontal="right"/>
    </xf>
    <xf numFmtId="170" fontId="2" fillId="0" borderId="9" xfId="2" applyNumberFormat="1" applyFont="1" applyBorder="1"/>
    <xf numFmtId="37" fontId="7" fillId="0" borderId="10" xfId="2" applyNumberFormat="1" applyFont="1" applyBorder="1" applyAlignment="1">
      <alignment horizontal="right"/>
    </xf>
    <xf numFmtId="170" fontId="7" fillId="0" borderId="10" xfId="2" applyNumberFormat="1" applyFont="1" applyBorder="1" applyAlignment="1">
      <alignment horizontal="right"/>
    </xf>
    <xf numFmtId="170" fontId="2" fillId="0" borderId="10" xfId="2" applyNumberFormat="1" applyFont="1" applyBorder="1"/>
    <xf numFmtId="164" fontId="6" fillId="0" borderId="26" xfId="5" quotePrefix="1" applyFont="1" applyFill="1" applyBorder="1" applyAlignment="1" applyProtection="1">
      <alignment horizontal="center"/>
    </xf>
    <xf numFmtId="164" fontId="6" fillId="0" borderId="27" xfId="5" quotePrefix="1" applyFont="1" applyFill="1" applyBorder="1" applyAlignment="1" applyProtection="1">
      <alignment horizontal="center"/>
    </xf>
    <xf numFmtId="167" fontId="7" fillId="0" borderId="0" xfId="2" quotePrefix="1" applyNumberFormat="1" applyFont="1" applyAlignment="1">
      <alignment horizontal="right"/>
    </xf>
    <xf numFmtId="179" fontId="7" fillId="0" borderId="0" xfId="2" applyNumberFormat="1" applyFont="1"/>
    <xf numFmtId="179" fontId="7" fillId="0" borderId="0" xfId="2" applyNumberFormat="1" applyFont="1" applyAlignment="1">
      <alignment horizontal="right"/>
    </xf>
    <xf numFmtId="179" fontId="2" fillId="0" borderId="0" xfId="3" applyNumberFormat="1" applyFont="1" applyBorder="1"/>
    <xf numFmtId="179" fontId="2" fillId="0" borderId="0" xfId="2" applyNumberFormat="1" applyFont="1"/>
    <xf numFmtId="37" fontId="4" fillId="0" borderId="0" xfId="2" applyNumberFormat="1" applyFont="1"/>
    <xf numFmtId="2" fontId="4" fillId="0" borderId="0" xfId="2" applyNumberFormat="1" applyFont="1"/>
    <xf numFmtId="164" fontId="6" fillId="0" borderId="7" xfId="5" quotePrefix="1" applyFont="1" applyFill="1" applyBorder="1" applyAlignment="1" applyProtection="1">
      <alignment horizontal="center"/>
    </xf>
    <xf numFmtId="164" fontId="6" fillId="0" borderId="28" xfId="5" quotePrefix="1" applyFont="1" applyFill="1" applyBorder="1" applyAlignment="1" applyProtection="1">
      <alignment horizontal="center"/>
    </xf>
    <xf numFmtId="180" fontId="7" fillId="0" borderId="0" xfId="3" applyNumberFormat="1" applyFont="1" applyBorder="1" applyAlignment="1" applyProtection="1"/>
    <xf numFmtId="180" fontId="7" fillId="0" borderId="0" xfId="3" applyNumberFormat="1" applyFont="1" applyBorder="1" applyAlignment="1" applyProtection="1">
      <alignment horizontal="right"/>
    </xf>
    <xf numFmtId="180" fontId="7" fillId="0" borderId="0" xfId="2" applyNumberFormat="1" applyFont="1" applyAlignment="1">
      <alignment horizontal="right"/>
    </xf>
    <xf numFmtId="180" fontId="2" fillId="0" borderId="0" xfId="2" applyNumberFormat="1" applyFont="1"/>
    <xf numFmtId="1" fontId="2" fillId="0" borderId="0" xfId="2" applyNumberFormat="1" applyAlignment="1">
      <alignment horizontal="center"/>
    </xf>
    <xf numFmtId="1" fontId="2" fillId="0" borderId="0" xfId="2" applyNumberFormat="1" applyAlignment="1">
      <alignment wrapText="1"/>
    </xf>
    <xf numFmtId="171" fontId="2" fillId="0" borderId="0" xfId="2" applyNumberFormat="1"/>
    <xf numFmtId="49" fontId="5" fillId="0" borderId="12" xfId="2" quotePrefix="1" applyNumberFormat="1" applyFont="1" applyBorder="1" applyAlignment="1">
      <alignment horizontal="center" vertical="center"/>
    </xf>
    <xf numFmtId="177" fontId="5" fillId="0" borderId="12" xfId="2" quotePrefix="1" applyNumberFormat="1" applyFont="1" applyBorder="1" applyAlignment="1">
      <alignment horizontal="center" vertical="center" wrapText="1"/>
    </xf>
    <xf numFmtId="164" fontId="6" fillId="0" borderId="12" xfId="3" quotePrefix="1" applyFont="1" applyFill="1" applyBorder="1" applyAlignment="1" applyProtection="1">
      <alignment horizontal="center" vertical="center"/>
    </xf>
    <xf numFmtId="177" fontId="6" fillId="0" borderId="12" xfId="3" quotePrefix="1" applyNumberFormat="1" applyFont="1" applyFill="1" applyBorder="1" applyAlignment="1" applyProtection="1">
      <alignment horizontal="center" vertical="center"/>
    </xf>
    <xf numFmtId="170" fontId="6" fillId="0" borderId="15" xfId="3" quotePrefix="1" applyNumberFormat="1" applyFont="1" applyFill="1" applyBorder="1" applyAlignment="1" applyProtection="1">
      <alignment horizontal="center" vertical="center"/>
    </xf>
    <xf numFmtId="0" fontId="2" fillId="0" borderId="0" xfId="2" quotePrefix="1" applyAlignment="1">
      <alignment horizontal="left" wrapText="1"/>
    </xf>
    <xf numFmtId="0" fontId="2" fillId="0" borderId="0" xfId="0" quotePrefix="1" applyFont="1" applyAlignment="1">
      <alignment horizontal="left"/>
    </xf>
    <xf numFmtId="0" fontId="2" fillId="0" borderId="0" xfId="2" applyAlignment="1">
      <alignment vertical="top" wrapText="1"/>
    </xf>
    <xf numFmtId="0" fontId="2" fillId="0" borderId="0" xfId="2" quotePrefix="1" applyAlignment="1">
      <alignment vertical="top" wrapText="1"/>
    </xf>
    <xf numFmtId="0" fontId="2" fillId="0" borderId="0" xfId="2" quotePrefix="1" applyAlignment="1">
      <alignment horizontal="left" vertical="top" wrapText="1"/>
    </xf>
    <xf numFmtId="180" fontId="5" fillId="0" borderId="0" xfId="3" applyNumberFormat="1" applyFont="1" applyBorder="1" applyAlignment="1">
      <alignment horizontal="right"/>
    </xf>
    <xf numFmtId="180" fontId="2" fillId="0" borderId="0" xfId="3" applyNumberFormat="1" applyFont="1"/>
    <xf numFmtId="180" fontId="2" fillId="0" borderId="0" xfId="3" applyNumberFormat="1" applyFont="1" applyBorder="1" applyAlignment="1">
      <alignment horizontal="right"/>
    </xf>
    <xf numFmtId="180" fontId="2" fillId="0" borderId="16" xfId="3" applyNumberFormat="1" applyFont="1" applyBorder="1" applyAlignment="1">
      <alignment horizontal="right"/>
    </xf>
    <xf numFmtId="180" fontId="5" fillId="0" borderId="0" xfId="3" applyNumberFormat="1" applyFont="1" applyAlignment="1">
      <alignment horizontal="right"/>
    </xf>
    <xf numFmtId="180" fontId="2" fillId="0" borderId="0" xfId="3" applyNumberFormat="1" applyFont="1" applyAlignment="1">
      <alignment horizontal="right"/>
    </xf>
    <xf numFmtId="1" fontId="2" fillId="0" borderId="0" xfId="7" applyNumberFormat="1" applyAlignment="1">
      <alignment horizontal="center" vertical="top" wrapText="1"/>
    </xf>
    <xf numFmtId="0" fontId="2" fillId="0" borderId="0" xfId="7" quotePrefix="1" applyAlignment="1">
      <alignment horizontal="left" vertical="top" wrapText="1"/>
    </xf>
    <xf numFmtId="177" fontId="2" fillId="0" borderId="0" xfId="3" applyNumberFormat="1" applyFont="1" applyBorder="1" applyAlignment="1">
      <alignment horizontal="right"/>
    </xf>
    <xf numFmtId="0" fontId="2" fillId="0" borderId="0" xfId="7"/>
    <xf numFmtId="177" fontId="3" fillId="0" borderId="0" xfId="7" applyNumberFormat="1" applyFont="1"/>
    <xf numFmtId="171" fontId="3" fillId="0" borderId="0" xfId="7" applyNumberFormat="1" applyFont="1"/>
    <xf numFmtId="177" fontId="3" fillId="0" borderId="0" xfId="3" applyNumberFormat="1" applyFont="1" applyBorder="1" applyAlignment="1">
      <alignment horizontal="right"/>
    </xf>
    <xf numFmtId="0" fontId="3" fillId="0" borderId="0" xfId="7" applyFont="1"/>
    <xf numFmtId="177" fontId="17" fillId="0" borderId="0" xfId="7" applyNumberFormat="1" applyFont="1"/>
    <xf numFmtId="171" fontId="17" fillId="0" borderId="0" xfId="7" applyNumberFormat="1" applyFont="1"/>
    <xf numFmtId="177" fontId="17" fillId="0" borderId="0" xfId="3" applyNumberFormat="1" applyFont="1" applyAlignment="1">
      <alignment horizontal="right"/>
    </xf>
    <xf numFmtId="0" fontId="17" fillId="0" borderId="0" xfId="7" applyFont="1"/>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0" fontId="2" fillId="0" borderId="0" xfId="2" applyNumberFormat="1" applyAlignment="1">
      <alignment horizontal="centerContinuous"/>
    </xf>
    <xf numFmtId="1" fontId="2" fillId="0" borderId="0" xfId="2" applyNumberFormat="1"/>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81" fontId="5" fillId="0" borderId="0" xfId="3" applyNumberFormat="1" applyFont="1" applyAlignment="1">
      <alignment horizontal="center"/>
    </xf>
    <xf numFmtId="181" fontId="2" fillId="0" borderId="0" xfId="3" applyNumberFormat="1" applyFont="1"/>
    <xf numFmtId="181" fontId="5" fillId="0" borderId="0" xfId="3" applyNumberFormat="1" applyFont="1"/>
    <xf numFmtId="181" fontId="2" fillId="0" borderId="0" xfId="2" applyNumberFormat="1" applyFont="1"/>
    <xf numFmtId="181" fontId="2" fillId="0" borderId="16" xfId="3" applyNumberFormat="1" applyFont="1" applyBorder="1"/>
    <xf numFmtId="181" fontId="2" fillId="0" borderId="16" xfId="3" applyNumberFormat="1" applyFont="1" applyBorder="1" applyAlignment="1">
      <alignment horizontal="right"/>
    </xf>
    <xf numFmtId="180" fontId="5" fillId="0" borderId="0" xfId="2" applyNumberFormat="1" applyFont="1"/>
    <xf numFmtId="180" fontId="2" fillId="0" borderId="16" xfId="3" applyNumberFormat="1" applyFont="1" applyBorder="1"/>
    <xf numFmtId="177" fontId="5" fillId="0" borderId="12" xfId="2" quotePrefix="1" applyNumberFormat="1" applyFont="1" applyBorder="1" applyAlignment="1">
      <alignment horizontal="center" vertical="center"/>
    </xf>
    <xf numFmtId="49" fontId="5" fillId="0" borderId="15" xfId="4" applyNumberFormat="1" applyFont="1" applyFill="1" applyBorder="1" applyAlignment="1">
      <alignment horizontal="center" vertical="center"/>
    </xf>
    <xf numFmtId="0" fontId="5" fillId="0" borderId="0" xfId="2" quotePrefix="1" applyFont="1" applyAlignment="1">
      <alignment horizontal="center"/>
    </xf>
    <xf numFmtId="0" fontId="2" fillId="0" borderId="0" xfId="2" quotePrefix="1" applyAlignment="1">
      <alignment horizontal="left"/>
    </xf>
    <xf numFmtId="0" fontId="2" fillId="0" borderId="0" xfId="2" applyAlignment="1">
      <alignment horizontal="left"/>
    </xf>
    <xf numFmtId="0" fontId="2" fillId="0" borderId="0" xfId="2" applyAlignment="1">
      <alignment horizontal="center"/>
    </xf>
    <xf numFmtId="181" fontId="5"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1" fontId="2" fillId="0" borderId="0" xfId="3" applyNumberFormat="1" applyFont="1" applyBorder="1" applyAlignment="1">
      <alignment horizontal="right"/>
    </xf>
    <xf numFmtId="177" fontId="2" fillId="0" borderId="0" xfId="3" applyNumberFormat="1" applyFont="1"/>
    <xf numFmtId="173" fontId="2" fillId="0" borderId="0" xfId="2" applyNumberFormat="1"/>
    <xf numFmtId="177" fontId="2" fillId="0" borderId="0" xfId="2" applyNumberFormat="1"/>
    <xf numFmtId="177" fontId="2" fillId="0" borderId="0" xfId="3" applyNumberFormat="1" applyFont="1" applyAlignment="1">
      <alignment horizontal="centerContinuous"/>
    </xf>
    <xf numFmtId="173" fontId="3" fillId="0" borderId="0" xfId="2" applyNumberFormat="1" applyFont="1"/>
    <xf numFmtId="177" fontId="2" fillId="0" borderId="0" xfId="3" applyNumberFormat="1" applyFont="1" applyBorder="1" applyAlignment="1">
      <alignment horizontal="centerContinuous"/>
    </xf>
    <xf numFmtId="164" fontId="5" fillId="0" borderId="12" xfId="3" quotePrefix="1" applyFont="1" applyFill="1" applyBorder="1" applyAlignment="1" applyProtection="1">
      <alignment horizontal="center" vertical="center"/>
    </xf>
    <xf numFmtId="170" fontId="5" fillId="0" borderId="15" xfId="3" quotePrefix="1" applyNumberFormat="1" applyFont="1" applyFill="1" applyBorder="1" applyAlignment="1" applyProtection="1">
      <alignment horizontal="center" vertical="center"/>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10"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1" fontId="8" fillId="0" borderId="0" xfId="0" applyNumberFormat="1" applyFont="1"/>
    <xf numFmtId="180" fontId="8" fillId="0" borderId="0" xfId="0" applyNumberFormat="1" applyFont="1"/>
    <xf numFmtId="181" fontId="14" fillId="0" borderId="0" xfId="0" applyNumberFormat="1" applyFont="1"/>
    <xf numFmtId="180" fontId="14" fillId="0" borderId="0" xfId="0" applyNumberFormat="1" applyFont="1"/>
    <xf numFmtId="0" fontId="14" fillId="0" borderId="0" xfId="0" applyFont="1" applyAlignment="1">
      <alignment horizontal="left" vertical="top" indent="1"/>
    </xf>
    <xf numFmtId="181" fontId="14" fillId="0" borderId="0" xfId="0" applyNumberFormat="1" applyFont="1" applyAlignment="1">
      <alignment horizontal="right"/>
    </xf>
    <xf numFmtId="180" fontId="14" fillId="0" borderId="0" xfId="0" quotePrefix="1" applyNumberFormat="1" applyFont="1" applyAlignment="1">
      <alignment horizontal="right"/>
    </xf>
    <xf numFmtId="180" fontId="14"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0" fontId="5" fillId="0" borderId="12" xfId="3" quotePrefix="1" applyNumberFormat="1" applyFont="1" applyFill="1" applyBorder="1" applyAlignment="1">
      <alignment horizontal="center" vertical="center"/>
    </xf>
    <xf numFmtId="40" fontId="5" fillId="0" borderId="12" xfId="2" quotePrefix="1" applyNumberFormat="1" applyFont="1" applyBorder="1" applyAlignment="1">
      <alignment horizontal="center" vertical="center"/>
    </xf>
    <xf numFmtId="170" fontId="6" fillId="0" borderId="12" xfId="3" quotePrefix="1" applyNumberFormat="1" applyFont="1" applyFill="1" applyBorder="1" applyAlignment="1" applyProtection="1">
      <alignment horizontal="center" vertical="center"/>
    </xf>
    <xf numFmtId="180" fontId="2" fillId="0" borderId="0" xfId="2" applyNumberFormat="1" applyFont="1" applyAlignment="1">
      <alignment horizontal="right"/>
    </xf>
    <xf numFmtId="180" fontId="5" fillId="0" borderId="0" xfId="2" applyNumberFormat="1" applyFont="1" applyAlignment="1">
      <alignment horizontal="right"/>
    </xf>
    <xf numFmtId="40" fontId="2" fillId="0" borderId="0" xfId="2" applyNumberFormat="1"/>
    <xf numFmtId="164" fontId="3" fillId="0" borderId="0" xfId="5" applyFont="1" applyFill="1"/>
    <xf numFmtId="40" fontId="3" fillId="0" borderId="0" xfId="2" applyNumberFormat="1" applyFont="1"/>
    <xf numFmtId="170" fontId="3" fillId="0" borderId="0" xfId="5" applyNumberFormat="1" applyFont="1" applyFill="1"/>
    <xf numFmtId="164" fontId="6" fillId="0" borderId="12" xfId="4" quotePrefix="1" applyFont="1" applyBorder="1" applyAlignment="1">
      <alignment horizontal="center" vertical="center"/>
    </xf>
    <xf numFmtId="170" fontId="6" fillId="0" borderId="12" xfId="4" quotePrefix="1" applyNumberFormat="1" applyFont="1" applyBorder="1" applyAlignment="1">
      <alignment horizontal="center" vertical="center"/>
    </xf>
    <xf numFmtId="170" fontId="6" fillId="0" borderId="15" xfId="4" quotePrefix="1" applyNumberFormat="1" applyFont="1" applyBorder="1" applyAlignment="1">
      <alignment horizontal="center" vertical="center"/>
    </xf>
    <xf numFmtId="1" fontId="2" fillId="0" borderId="0" xfId="2" quotePrefix="1" applyNumberFormat="1" applyAlignment="1">
      <alignment horizontal="left"/>
    </xf>
    <xf numFmtId="180" fontId="14" fillId="0" borderId="0" xfId="1" applyNumberFormat="1" applyFont="1" applyAlignment="1">
      <alignment horizontal="right"/>
    </xf>
    <xf numFmtId="1" fontId="3" fillId="0" borderId="0" xfId="2" applyNumberFormat="1" applyFont="1" applyAlignment="1">
      <alignment horizontal="left" vertical="top"/>
    </xf>
    <xf numFmtId="175" fontId="3" fillId="0" borderId="0" xfId="2" applyNumberFormat="1" applyFont="1" applyAlignment="1">
      <alignment horizontal="left" vertical="top"/>
    </xf>
    <xf numFmtId="0" fontId="3" fillId="0" borderId="0" xfId="2" applyFont="1" applyAlignment="1">
      <alignment horizontal="left" vertical="top"/>
    </xf>
    <xf numFmtId="170" fontId="3" fillId="0" borderId="0" xfId="2" applyNumberFormat="1" applyFont="1" applyAlignment="1">
      <alignment horizontal="left" vertical="top"/>
    </xf>
    <xf numFmtId="0" fontId="20" fillId="0" borderId="0" xfId="0" applyFont="1" applyAlignment="1">
      <alignment horizontal="left" vertical="top"/>
    </xf>
    <xf numFmtId="0" fontId="20" fillId="0" borderId="0" xfId="0" applyFont="1" applyAlignment="1">
      <alignment horizontal="left" vertical="top" wrapText="1"/>
    </xf>
    <xf numFmtId="4" fontId="2" fillId="0" borderId="0" xfId="2" quotePrefix="1" applyNumberFormat="1" applyAlignment="1">
      <alignment horizontal="left" wrapText="1"/>
    </xf>
    <xf numFmtId="172" fontId="2" fillId="0" borderId="0" xfId="3" applyNumberFormat="1" applyFont="1" applyAlignment="1">
      <alignment horizontal="right"/>
    </xf>
    <xf numFmtId="170" fontId="17" fillId="0" borderId="0" xfId="5" applyNumberFormat="1" applyFont="1" applyFill="1"/>
    <xf numFmtId="172" fontId="3" fillId="0" borderId="0" xfId="3" applyNumberFormat="1" applyFont="1" applyBorder="1" applyAlignment="1">
      <alignment horizontal="right"/>
    </xf>
    <xf numFmtId="0" fontId="3" fillId="0" borderId="0" xfId="2" quotePrefix="1" applyFont="1" applyAlignment="1">
      <alignment wrapText="1"/>
    </xf>
    <xf numFmtId="0" fontId="14" fillId="0" borderId="0" xfId="2" applyFont="1"/>
    <xf numFmtId="1" fontId="14" fillId="0" borderId="0" xfId="2" applyNumberFormat="1" applyFont="1" applyAlignment="1">
      <alignment horizontal="center"/>
    </xf>
    <xf numFmtId="1" fontId="14" fillId="0" borderId="0" xfId="2" applyNumberFormat="1" applyFont="1" applyAlignment="1">
      <alignment vertical="top"/>
    </xf>
    <xf numFmtId="0" fontId="14" fillId="0" borderId="0" xfId="2" applyFont="1" applyAlignment="1">
      <alignment vertical="top" wrapText="1"/>
    </xf>
    <xf numFmtId="170" fontId="14" fillId="0" borderId="0" xfId="2" applyNumberFormat="1" applyFont="1"/>
    <xf numFmtId="0" fontId="8" fillId="0" borderId="12" xfId="2" applyFont="1" applyBorder="1" applyAlignment="1">
      <alignment horizontal="center" vertical="center"/>
    </xf>
    <xf numFmtId="0" fontId="8" fillId="0" borderId="12" xfId="2" quotePrefix="1" applyFont="1" applyBorder="1" applyAlignment="1">
      <alignment horizontal="center" vertical="center"/>
    </xf>
    <xf numFmtId="0" fontId="8" fillId="0" borderId="12" xfId="2" applyFont="1" applyBorder="1" applyAlignment="1">
      <alignment horizontal="center" vertical="center" wrapText="1"/>
    </xf>
    <xf numFmtId="164" fontId="8" fillId="0" borderId="12" xfId="3" quotePrefix="1" applyFont="1" applyFill="1" applyBorder="1" applyAlignment="1" applyProtection="1">
      <alignment horizontal="center" vertical="center"/>
    </xf>
    <xf numFmtId="170" fontId="8" fillId="0" borderId="14" xfId="3" quotePrefix="1" applyNumberFormat="1" applyFont="1" applyFill="1" applyBorder="1" applyAlignment="1" applyProtection="1">
      <alignment horizontal="center" vertical="center"/>
    </xf>
    <xf numFmtId="0" fontId="14" fillId="0" borderId="0" xfId="2" quotePrefix="1" applyFont="1" applyAlignment="1">
      <alignment horizontal="left" vertical="top" wrapText="1"/>
    </xf>
    <xf numFmtId="0" fontId="14" fillId="0" borderId="0" xfId="2" applyFont="1" applyAlignment="1">
      <alignment horizontal="left" vertical="top" wrapText="1"/>
    </xf>
    <xf numFmtId="181" fontId="5" fillId="0" borderId="0" xfId="2" applyNumberFormat="1" applyFont="1"/>
    <xf numFmtId="180" fontId="7" fillId="0" borderId="0" xfId="3" quotePrefix="1" applyNumberFormat="1" applyFont="1" applyFill="1" applyBorder="1" applyAlignment="1" applyProtection="1">
      <alignment horizontal="right"/>
    </xf>
    <xf numFmtId="181" fontId="14" fillId="0" borderId="0" xfId="3" applyNumberFormat="1" applyFont="1" applyAlignment="1">
      <alignment horizontal="right"/>
    </xf>
    <xf numFmtId="1" fontId="20" fillId="0" borderId="0" xfId="2" applyNumberFormat="1" applyFont="1" applyAlignment="1">
      <alignment horizontal="left"/>
    </xf>
    <xf numFmtId="1" fontId="20" fillId="0" borderId="0" xfId="2" applyNumberFormat="1" applyFont="1" applyAlignment="1">
      <alignment wrapText="1"/>
    </xf>
    <xf numFmtId="171" fontId="20" fillId="0" borderId="0" xfId="2" applyNumberFormat="1" applyFont="1"/>
    <xf numFmtId="0" fontId="20" fillId="0" borderId="0" xfId="2" applyFont="1"/>
    <xf numFmtId="170" fontId="20" fillId="0" borderId="0" xfId="5" applyNumberFormat="1" applyFont="1" applyFill="1"/>
    <xf numFmtId="0" fontId="20" fillId="0" borderId="0" xfId="2" quotePrefix="1" applyFont="1" applyAlignment="1">
      <alignment horizontal="left"/>
    </xf>
    <xf numFmtId="0" fontId="20" fillId="0" borderId="0" xfId="2" applyFont="1" applyAlignment="1">
      <alignment horizontal="left"/>
    </xf>
    <xf numFmtId="171" fontId="21" fillId="0" borderId="0" xfId="2" applyNumberFormat="1" applyFont="1"/>
    <xf numFmtId="0" fontId="21" fillId="0" borderId="0" xfId="2" applyFont="1"/>
    <xf numFmtId="170" fontId="21" fillId="0" borderId="0" xfId="5" applyNumberFormat="1" applyFont="1" applyFill="1"/>
    <xf numFmtId="0" fontId="20" fillId="0" borderId="0" xfId="0" quotePrefix="1" applyFont="1" applyAlignment="1">
      <alignment horizontal="left"/>
    </xf>
    <xf numFmtId="39" fontId="20" fillId="0" borderId="0" xfId="0" applyNumberFormat="1" applyFont="1"/>
    <xf numFmtId="39" fontId="20" fillId="0" borderId="0" xfId="0" applyNumberFormat="1" applyFont="1" applyAlignment="1">
      <alignment horizontal="right"/>
    </xf>
    <xf numFmtId="0" fontId="20" fillId="0" borderId="0" xfId="0" applyFont="1"/>
    <xf numFmtId="1" fontId="20" fillId="0" borderId="0" xfId="2" applyNumberFormat="1" applyFont="1" applyAlignment="1">
      <alignment horizontal="left" vertical="top"/>
    </xf>
    <xf numFmtId="172" fontId="20" fillId="0" borderId="0" xfId="3" applyNumberFormat="1" applyFont="1" applyBorder="1" applyAlignment="1">
      <alignment horizontal="right"/>
    </xf>
    <xf numFmtId="1" fontId="20" fillId="0" borderId="0" xfId="2" applyNumberFormat="1" applyFont="1"/>
    <xf numFmtId="170" fontId="20" fillId="0" borderId="0" xfId="2" applyNumberFormat="1" applyFont="1"/>
    <xf numFmtId="0" fontId="5" fillId="0" borderId="12" xfId="2" applyFont="1" applyBorder="1" applyAlignment="1">
      <alignment horizontal="center" vertical="center"/>
    </xf>
    <xf numFmtId="0" fontId="23" fillId="0" borderId="0" xfId="2" applyFont="1"/>
    <xf numFmtId="0" fontId="8" fillId="0" borderId="0" xfId="2" applyFont="1" applyAlignment="1">
      <alignment horizontal="centerContinuous"/>
    </xf>
    <xf numFmtId="173" fontId="8" fillId="0" borderId="0" xfId="2" applyNumberFormat="1" applyFont="1" applyAlignment="1">
      <alignment horizontal="centerContinuous"/>
    </xf>
    <xf numFmtId="170" fontId="8" fillId="0" borderId="0" xfId="3" applyNumberFormat="1" applyFont="1" applyAlignment="1">
      <alignment horizontal="centerContinuous"/>
    </xf>
    <xf numFmtId="17" fontId="8" fillId="0" borderId="12" xfId="2" quotePrefix="1" applyNumberFormat="1" applyFont="1" applyBorder="1" applyAlignment="1">
      <alignment horizontal="center" vertical="center"/>
    </xf>
    <xf numFmtId="177" fontId="8" fillId="0" borderId="12" xfId="3" quotePrefix="1" applyNumberFormat="1" applyFont="1" applyFill="1" applyBorder="1" applyAlignment="1" applyProtection="1">
      <alignment horizontal="center" vertical="center"/>
    </xf>
    <xf numFmtId="170" fontId="8" fillId="0" borderId="15" xfId="3" quotePrefix="1" applyNumberFormat="1" applyFont="1" applyFill="1" applyBorder="1" applyAlignment="1" applyProtection="1">
      <alignment horizontal="center" vertical="center"/>
    </xf>
    <xf numFmtId="0" fontId="8" fillId="0" borderId="0" xfId="9" applyFont="1" applyAlignment="1">
      <alignment horizontal="left"/>
    </xf>
    <xf numFmtId="0" fontId="14" fillId="0" borderId="0" xfId="9" applyFont="1"/>
    <xf numFmtId="0" fontId="14" fillId="0" borderId="0" xfId="9" applyFont="1" applyAlignment="1">
      <alignment wrapText="1"/>
    </xf>
    <xf numFmtId="0" fontId="14" fillId="0" borderId="0" xfId="2" quotePrefix="1" applyFont="1" applyAlignment="1">
      <alignment horizontal="left" wrapText="1"/>
    </xf>
    <xf numFmtId="0" fontId="14" fillId="0" borderId="0" xfId="2" quotePrefix="1" applyFont="1" applyAlignment="1">
      <alignment vertical="top" wrapText="1"/>
    </xf>
    <xf numFmtId="0" fontId="14" fillId="0" borderId="0" xfId="2" quotePrefix="1" applyFont="1" applyAlignment="1">
      <alignment horizontal="left"/>
    </xf>
    <xf numFmtId="0" fontId="8" fillId="0" borderId="0" xfId="9" quotePrefix="1" applyFont="1" applyAlignment="1">
      <alignment horizontal="left"/>
    </xf>
    <xf numFmtId="0" fontId="14" fillId="0" borderId="16" xfId="9" applyFont="1" applyBorder="1"/>
    <xf numFmtId="0" fontId="14" fillId="0" borderId="16" xfId="2" applyFont="1" applyBorder="1"/>
    <xf numFmtId="182" fontId="5" fillId="0" borderId="0" xfId="3" applyNumberFormat="1" applyFont="1" applyFill="1" applyBorder="1"/>
    <xf numFmtId="182" fontId="2" fillId="0" borderId="0" xfId="3" applyNumberFormat="1" applyFont="1" applyFill="1" applyBorder="1"/>
    <xf numFmtId="182" fontId="2" fillId="0" borderId="0" xfId="3" quotePrefix="1" applyNumberFormat="1" applyFont="1" applyBorder="1" applyAlignment="1">
      <alignment horizontal="right"/>
    </xf>
    <xf numFmtId="182" fontId="2" fillId="0" borderId="0" xfId="3" applyNumberFormat="1" applyFont="1" applyBorder="1"/>
    <xf numFmtId="182" fontId="2" fillId="0" borderId="16" xfId="3" quotePrefix="1" applyNumberFormat="1" applyFont="1" applyBorder="1" applyAlignment="1">
      <alignment horizontal="right"/>
    </xf>
    <xf numFmtId="180" fontId="5" fillId="0" borderId="0" xfId="3" applyNumberFormat="1" applyFont="1" applyFill="1" applyBorder="1" applyAlignment="1">
      <alignment horizontal="right"/>
    </xf>
    <xf numFmtId="180" fontId="2" fillId="0" borderId="0" xfId="3" applyNumberFormat="1" applyFont="1" applyFill="1" applyBorder="1" applyAlignment="1">
      <alignment horizontal="right"/>
    </xf>
    <xf numFmtId="180" fontId="2" fillId="0" borderId="16" xfId="3" applyNumberFormat="1" applyFont="1" applyFill="1" applyBorder="1" applyAlignment="1">
      <alignment horizontal="right"/>
    </xf>
    <xf numFmtId="182" fontId="14" fillId="0" borderId="0" xfId="3" quotePrefix="1" applyNumberFormat="1" applyFont="1" applyBorder="1" applyAlignment="1">
      <alignment horizontal="right"/>
    </xf>
    <xf numFmtId="180" fontId="14" fillId="0" borderId="0" xfId="3" applyNumberFormat="1" applyFont="1" applyFill="1" applyBorder="1" applyAlignment="1">
      <alignment horizontal="right"/>
    </xf>
    <xf numFmtId="0" fontId="14" fillId="0" borderId="0" xfId="2" applyFont="1" applyAlignment="1">
      <alignment horizontal="left"/>
    </xf>
    <xf numFmtId="173" fontId="14" fillId="0" borderId="0" xfId="2" applyNumberFormat="1" applyFont="1"/>
    <xf numFmtId="173" fontId="20" fillId="0" borderId="0" xfId="2" applyNumberFormat="1" applyFont="1"/>
    <xf numFmtId="17" fontId="8" fillId="0" borderId="12" xfId="2" applyNumberFormat="1" applyFont="1" applyBorder="1" applyAlignment="1">
      <alignment horizontal="center" vertical="center"/>
    </xf>
    <xf numFmtId="0" fontId="8" fillId="0" borderId="0" xfId="2" applyFont="1" applyAlignment="1">
      <alignment horizontal="left"/>
    </xf>
    <xf numFmtId="0" fontId="14" fillId="0" borderId="0" xfId="2" applyFont="1" applyAlignment="1">
      <alignment wrapText="1"/>
    </xf>
    <xf numFmtId="0" fontId="8" fillId="0" borderId="0" xfId="2" quotePrefix="1" applyFont="1" applyAlignment="1">
      <alignment horizontal="left"/>
    </xf>
    <xf numFmtId="173" fontId="20" fillId="0" borderId="0" xfId="5" applyNumberFormat="1" applyFont="1"/>
    <xf numFmtId="168" fontId="20" fillId="0" borderId="0" xfId="5" applyNumberFormat="1" applyFont="1"/>
    <xf numFmtId="0" fontId="1" fillId="0" borderId="0" xfId="0" applyFont="1"/>
    <xf numFmtId="0" fontId="14" fillId="0" borderId="0" xfId="0" applyFont="1" applyAlignment="1">
      <alignment horizontal="left" vertical="top"/>
    </xf>
    <xf numFmtId="3" fontId="14" fillId="0" borderId="0" xfId="0" applyNumberFormat="1" applyFont="1" applyAlignment="1">
      <alignment horizontal="left" vertical="top"/>
    </xf>
    <xf numFmtId="3" fontId="8" fillId="0" borderId="12"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14" fillId="0" borderId="0" xfId="2" applyFont="1" applyAlignment="1">
      <alignment horizontal="center"/>
    </xf>
    <xf numFmtId="0" fontId="14" fillId="0" borderId="0" xfId="2" applyFont="1" applyAlignment="1">
      <alignment horizontal="center" vertical="center" wrapText="1"/>
    </xf>
    <xf numFmtId="177" fontId="8" fillId="0" borderId="0" xfId="0" applyNumberFormat="1" applyFont="1"/>
    <xf numFmtId="3" fontId="8" fillId="0" borderId="0" xfId="0" applyNumberFormat="1" applyFont="1" applyAlignment="1">
      <alignment horizontal="left" vertical="top" wrapText="1"/>
    </xf>
    <xf numFmtId="0" fontId="14" fillId="0" borderId="16" xfId="0" applyFont="1" applyBorder="1" applyAlignment="1">
      <alignment horizontal="left" vertical="top"/>
    </xf>
    <xf numFmtId="3" fontId="14" fillId="0" borderId="16" xfId="0" applyNumberFormat="1" applyFont="1" applyBorder="1" applyAlignment="1">
      <alignment horizontal="left" vertical="top"/>
    </xf>
    <xf numFmtId="173" fontId="20" fillId="0" borderId="0" xfId="5" applyNumberFormat="1" applyFont="1" applyFill="1"/>
    <xf numFmtId="0" fontId="22" fillId="0" borderId="0" xfId="0" applyFont="1"/>
    <xf numFmtId="177" fontId="14" fillId="0" borderId="0" xfId="3" applyNumberFormat="1" applyFont="1"/>
    <xf numFmtId="177" fontId="14" fillId="0" borderId="0" xfId="2" applyNumberFormat="1" applyFont="1"/>
    <xf numFmtId="177" fontId="14" fillId="0" borderId="0" xfId="3" applyNumberFormat="1" applyFont="1" applyBorder="1" applyAlignment="1">
      <alignment horizontal="centerContinuous"/>
    </xf>
    <xf numFmtId="0" fontId="24" fillId="0" borderId="0" xfId="0" applyFont="1" applyAlignment="1">
      <alignment horizontal="left" vertical="top"/>
    </xf>
    <xf numFmtId="0" fontId="25" fillId="0" borderId="0" xfId="0" applyFont="1"/>
    <xf numFmtId="0" fontId="26" fillId="0" borderId="0" xfId="0" applyFont="1"/>
    <xf numFmtId="0" fontId="1" fillId="0" borderId="0" xfId="0" applyFont="1" applyAlignment="1">
      <alignment horizontal="left" vertical="top"/>
    </xf>
    <xf numFmtId="164" fontId="14" fillId="0" borderId="0" xfId="3" applyFont="1" applyAlignment="1">
      <alignment horizontal="center"/>
    </xf>
    <xf numFmtId="170" fontId="14" fillId="0" borderId="0" xfId="3" applyNumberFormat="1" applyFont="1" applyAlignment="1">
      <alignment horizontal="center"/>
    </xf>
    <xf numFmtId="40" fontId="14" fillId="0" borderId="0" xfId="3" applyNumberFormat="1" applyFont="1" applyAlignment="1">
      <alignment horizontal="center"/>
    </xf>
    <xf numFmtId="164" fontId="14" fillId="0" borderId="0" xfId="3" applyFont="1"/>
    <xf numFmtId="0" fontId="8" fillId="0" borderId="12" xfId="3" quotePrefix="1" applyNumberFormat="1" applyFont="1" applyFill="1" applyBorder="1" applyAlignment="1">
      <alignment horizontal="center" vertical="center"/>
    </xf>
    <xf numFmtId="40" fontId="8" fillId="0" borderId="12" xfId="2" quotePrefix="1" applyNumberFormat="1" applyFont="1" applyBorder="1" applyAlignment="1">
      <alignment horizontal="center" vertical="center"/>
    </xf>
    <xf numFmtId="170" fontId="8" fillId="0" borderId="12" xfId="2" applyNumberFormat="1" applyFont="1" applyBorder="1" applyAlignment="1">
      <alignment horizontal="center" vertical="center"/>
    </xf>
    <xf numFmtId="170" fontId="8" fillId="0" borderId="15" xfId="2" quotePrefix="1" applyNumberFormat="1" applyFont="1" applyBorder="1" applyAlignment="1">
      <alignment horizontal="center" vertical="center"/>
    </xf>
    <xf numFmtId="170" fontId="8" fillId="0" borderId="12" xfId="3" quotePrefix="1" applyNumberFormat="1" applyFont="1" applyFill="1" applyBorder="1" applyAlignment="1" applyProtection="1">
      <alignment horizontal="center" vertical="center"/>
    </xf>
    <xf numFmtId="0" fontId="20" fillId="0" borderId="0" xfId="2" applyFont="1" applyAlignment="1">
      <alignment horizontal="center"/>
    </xf>
    <xf numFmtId="164" fontId="20" fillId="0" borderId="0" xfId="3" applyFont="1"/>
    <xf numFmtId="40" fontId="20" fillId="0" borderId="0" xfId="2" applyNumberFormat="1" applyFont="1"/>
    <xf numFmtId="170" fontId="20" fillId="0" borderId="0" xfId="3" applyNumberFormat="1" applyFont="1"/>
    <xf numFmtId="164" fontId="20" fillId="0" borderId="0" xfId="5" applyFont="1" applyFill="1"/>
    <xf numFmtId="0" fontId="20" fillId="0" borderId="0" xfId="2" quotePrefix="1" applyFont="1"/>
    <xf numFmtId="1" fontId="20" fillId="0" borderId="0" xfId="2" quotePrefix="1" applyNumberFormat="1" applyFont="1" applyAlignment="1">
      <alignment horizontal="left"/>
    </xf>
    <xf numFmtId="1" fontId="14" fillId="0" borderId="0" xfId="2" applyNumberFormat="1" applyFont="1"/>
    <xf numFmtId="175" fontId="14" fillId="0" borderId="0" xfId="2" applyNumberFormat="1" applyFont="1"/>
    <xf numFmtId="175" fontId="8" fillId="0" borderId="12" xfId="2" quotePrefix="1" applyNumberFormat="1" applyFont="1" applyBorder="1" applyAlignment="1">
      <alignment horizontal="center" vertical="center"/>
    </xf>
    <xf numFmtId="170" fontId="8" fillId="0" borderId="12" xfId="4" applyNumberFormat="1" applyFont="1" applyBorder="1" applyAlignment="1">
      <alignment horizontal="center" vertical="center"/>
    </xf>
    <xf numFmtId="170" fontId="8" fillId="0" borderId="15" xfId="4" applyNumberFormat="1" applyFont="1" applyBorder="1" applyAlignment="1">
      <alignment horizontal="center" vertical="center"/>
    </xf>
    <xf numFmtId="164" fontId="8" fillId="0" borderId="12" xfId="4" quotePrefix="1" applyFont="1" applyBorder="1" applyAlignment="1">
      <alignment horizontal="center" vertical="center"/>
    </xf>
    <xf numFmtId="170" fontId="8" fillId="0" borderId="12" xfId="4" quotePrefix="1" applyNumberFormat="1" applyFont="1" applyBorder="1" applyAlignment="1">
      <alignment horizontal="center" vertical="center"/>
    </xf>
    <xf numFmtId="170" fontId="8" fillId="0" borderId="15" xfId="4" quotePrefix="1" applyNumberFormat="1" applyFont="1" applyBorder="1" applyAlignment="1">
      <alignment horizontal="center" vertical="center"/>
    </xf>
    <xf numFmtId="1" fontId="14" fillId="0" borderId="0" xfId="2" quotePrefix="1" applyNumberFormat="1" applyFont="1" applyAlignment="1">
      <alignment horizontal="left"/>
    </xf>
    <xf numFmtId="180" fontId="5" fillId="0" borderId="0" xfId="1" applyNumberFormat="1" applyFont="1" applyAlignment="1">
      <alignment horizontal="right"/>
    </xf>
    <xf numFmtId="175" fontId="20" fillId="0" borderId="0" xfId="2" applyNumberFormat="1" applyFont="1" applyAlignment="1">
      <alignment horizontal="left" vertical="top"/>
    </xf>
    <xf numFmtId="0" fontId="20" fillId="0" borderId="0" xfId="2" applyFont="1" applyAlignment="1">
      <alignment horizontal="left" vertical="top"/>
    </xf>
    <xf numFmtId="170" fontId="20" fillId="0" borderId="0" xfId="2" applyNumberFormat="1" applyFont="1" applyAlignment="1">
      <alignment horizontal="left" vertical="top"/>
    </xf>
    <xf numFmtId="178" fontId="14" fillId="0" borderId="0" xfId="2" applyNumberFormat="1" applyFont="1"/>
    <xf numFmtId="0" fontId="8" fillId="0" borderId="15" xfId="2" applyFont="1" applyBorder="1" applyAlignment="1">
      <alignment horizontal="center" vertical="center"/>
    </xf>
    <xf numFmtId="164" fontId="8" fillId="0" borderId="12" xfId="5" quotePrefix="1" applyFont="1" applyFill="1" applyBorder="1" applyAlignment="1" applyProtection="1">
      <alignment horizontal="center" vertical="center"/>
    </xf>
    <xf numFmtId="178" fontId="8" fillId="0" borderId="15" xfId="5" quotePrefix="1" applyNumberFormat="1" applyFont="1" applyFill="1" applyBorder="1" applyAlignment="1" applyProtection="1">
      <alignment horizontal="center" vertical="center"/>
    </xf>
    <xf numFmtId="1" fontId="14" fillId="0" borderId="18" xfId="2" quotePrefix="1" applyNumberFormat="1" applyFont="1" applyBorder="1" applyAlignment="1">
      <alignment horizontal="left"/>
    </xf>
    <xf numFmtId="172" fontId="6" fillId="0" borderId="22" xfId="2" applyNumberFormat="1" applyFont="1" applyBorder="1"/>
    <xf numFmtId="172" fontId="7" fillId="0" borderId="21" xfId="2" applyNumberFormat="1" applyFont="1" applyBorder="1"/>
    <xf numFmtId="172" fontId="7" fillId="0" borderId="22" xfId="2" applyNumberFormat="1" applyFont="1" applyBorder="1"/>
    <xf numFmtId="164" fontId="20" fillId="0" borderId="0" xfId="3" applyFont="1" applyFill="1" applyBorder="1" applyProtection="1"/>
    <xf numFmtId="178" fontId="20" fillId="0" borderId="0" xfId="2" applyNumberFormat="1" applyFont="1"/>
    <xf numFmtId="164" fontId="20" fillId="0" borderId="0" xfId="5" applyFont="1" applyFill="1" applyBorder="1" applyProtection="1"/>
    <xf numFmtId="164" fontId="20" fillId="0" borderId="0" xfId="5" applyFont="1" applyFill="1" applyBorder="1"/>
    <xf numFmtId="39" fontId="20" fillId="0" borderId="0" xfId="2" applyNumberFormat="1" applyFont="1"/>
    <xf numFmtId="164" fontId="14" fillId="0" borderId="0" xfId="3" applyFont="1" applyFill="1" applyBorder="1"/>
    <xf numFmtId="0" fontId="8" fillId="0" borderId="12" xfId="11" applyNumberFormat="1" applyFont="1" applyFill="1" applyBorder="1" applyAlignment="1">
      <alignment horizontal="center" vertical="center"/>
    </xf>
    <xf numFmtId="0" fontId="8" fillId="0" borderId="15" xfId="11" applyNumberFormat="1" applyFont="1" applyFill="1" applyBorder="1" applyAlignment="1">
      <alignment horizontal="center" vertical="center"/>
    </xf>
    <xf numFmtId="0" fontId="14" fillId="0" borderId="18" xfId="2" applyFont="1" applyBorder="1"/>
    <xf numFmtId="1" fontId="14" fillId="0" borderId="18" xfId="2" applyNumberFormat="1" applyFont="1" applyBorder="1"/>
    <xf numFmtId="0" fontId="14" fillId="0" borderId="0" xfId="0" applyFont="1" applyBorder="1"/>
    <xf numFmtId="0" fontId="8" fillId="0" borderId="18" xfId="0" applyFont="1" applyBorder="1" applyAlignment="1">
      <alignment horizontal="center"/>
    </xf>
    <xf numFmtId="183" fontId="14" fillId="0" borderId="21" xfId="0" applyNumberFormat="1" applyFont="1" applyBorder="1"/>
    <xf numFmtId="183" fontId="14" fillId="0" borderId="0" xfId="0" applyNumberFormat="1" applyFont="1" applyBorder="1"/>
    <xf numFmtId="183" fontId="14" fillId="0" borderId="18" xfId="0" applyNumberFormat="1" applyFont="1" applyBorder="1"/>
    <xf numFmtId="183" fontId="14" fillId="0" borderId="22" xfId="0" applyNumberFormat="1" applyFont="1" applyBorder="1"/>
    <xf numFmtId="1" fontId="20" fillId="0" borderId="0" xfId="2" quotePrefix="1" applyNumberFormat="1" applyFont="1" applyAlignment="1">
      <alignment vertical="top" wrapText="1"/>
    </xf>
    <xf numFmtId="1" fontId="20" fillId="0" borderId="0" xfId="2" applyNumberFormat="1" applyFont="1" applyAlignment="1">
      <alignment vertical="top" wrapText="1"/>
    </xf>
    <xf numFmtId="0" fontId="8" fillId="0" borderId="12" xfId="0" quotePrefix="1" applyFont="1" applyBorder="1" applyAlignment="1">
      <alignment horizontal="center" vertical="center" wrapText="1"/>
    </xf>
    <xf numFmtId="0" fontId="8" fillId="0" borderId="15" xfId="0" quotePrefix="1" applyFont="1" applyBorder="1" applyAlignment="1">
      <alignment horizontal="center" vertical="center" wrapText="1"/>
    </xf>
    <xf numFmtId="172" fontId="8" fillId="0" borderId="0" xfId="0" applyNumberFormat="1" applyFont="1"/>
    <xf numFmtId="172" fontId="14" fillId="0" borderId="0" xfId="0" applyNumberFormat="1" applyFont="1"/>
    <xf numFmtId="0" fontId="14" fillId="0" borderId="0" xfId="0" applyFont="1" applyAlignment="1">
      <alignment horizontal="left" indent="1"/>
    </xf>
    <xf numFmtId="0" fontId="14" fillId="0" borderId="16" xfId="0" applyFont="1" applyBorder="1" applyAlignment="1">
      <alignment horizontal="left" indent="1"/>
    </xf>
    <xf numFmtId="179" fontId="14" fillId="0" borderId="16" xfId="0" applyNumberFormat="1" applyFont="1" applyBorder="1"/>
    <xf numFmtId="177" fontId="14" fillId="0" borderId="16" xfId="0" applyNumberFormat="1" applyFont="1" applyBorder="1"/>
    <xf numFmtId="172" fontId="14" fillId="0" borderId="16" xfId="0" applyNumberFormat="1" applyFont="1" applyBorder="1"/>
    <xf numFmtId="179" fontId="14" fillId="0" borderId="0" xfId="0" applyNumberFormat="1" applyFont="1"/>
    <xf numFmtId="0" fontId="20" fillId="0" borderId="0" xfId="0" applyFont="1" applyAlignment="1">
      <alignment horizontal="left"/>
    </xf>
    <xf numFmtId="0" fontId="21" fillId="0" borderId="0" xfId="0" applyFont="1" applyAlignment="1">
      <alignment horizontal="left"/>
    </xf>
    <xf numFmtId="4" fontId="21" fillId="0" borderId="0" xfId="0" applyNumberFormat="1" applyFont="1" applyAlignment="1">
      <alignment horizontal="left"/>
    </xf>
    <xf numFmtId="0" fontId="10" fillId="0" borderId="0" xfId="0" applyFont="1" applyAlignment="1">
      <alignment horizontal="left"/>
    </xf>
    <xf numFmtId="49" fontId="20" fillId="0" borderId="0" xfId="8" applyNumberFormat="1" applyFont="1" applyAlignment="1">
      <alignment horizontal="left" vertical="top"/>
    </xf>
    <xf numFmtId="177" fontId="20" fillId="0" borderId="0" xfId="0" applyNumberFormat="1" applyFont="1"/>
    <xf numFmtId="0" fontId="20" fillId="0" borderId="0" xfId="0" applyFont="1" applyAlignment="1">
      <alignment vertical="top" wrapText="1"/>
    </xf>
    <xf numFmtId="0" fontId="22" fillId="0" borderId="0" xfId="0" applyFont="1" applyAlignment="1">
      <alignment vertical="top" wrapText="1"/>
    </xf>
    <xf numFmtId="0" fontId="20" fillId="0" borderId="0" xfId="8" quotePrefix="1" applyFont="1" applyAlignment="1">
      <alignment horizontal="left" vertical="top"/>
    </xf>
    <xf numFmtId="171" fontId="21" fillId="0" borderId="0" xfId="2" applyNumberFormat="1" applyFont="1" applyAlignment="1">
      <alignment horizontal="left"/>
    </xf>
    <xf numFmtId="0" fontId="21" fillId="0" borderId="0" xfId="2" applyFont="1" applyAlignment="1">
      <alignment horizontal="left"/>
    </xf>
    <xf numFmtId="170" fontId="21" fillId="0" borderId="0" xfId="5" applyNumberFormat="1" applyFont="1" applyFill="1" applyAlignment="1">
      <alignment horizontal="left"/>
    </xf>
    <xf numFmtId="1" fontId="20" fillId="0" borderId="0" xfId="2" applyNumberFormat="1" applyFont="1" applyAlignment="1">
      <alignment horizontal="left" vertical="center"/>
    </xf>
    <xf numFmtId="0" fontId="20" fillId="0" borderId="0" xfId="2" applyFont="1" applyAlignment="1">
      <alignment horizontal="left" vertical="center"/>
    </xf>
    <xf numFmtId="0" fontId="20" fillId="0" borderId="0" xfId="8" applyFont="1" applyAlignment="1">
      <alignment horizontal="left"/>
    </xf>
    <xf numFmtId="2" fontId="7" fillId="0" borderId="0" xfId="2" applyNumberFormat="1" applyFont="1" applyAlignment="1">
      <alignment horizontal="right"/>
    </xf>
    <xf numFmtId="0" fontId="5" fillId="0" borderId="0" xfId="2" applyFont="1" applyAlignment="1">
      <alignment horizontal="center" vertical="top" wrapText="1"/>
    </xf>
    <xf numFmtId="0" fontId="2" fillId="0" borderId="0" xfId="2" applyAlignment="1">
      <alignment vertical="center"/>
    </xf>
    <xf numFmtId="173" fontId="5" fillId="0" borderId="12" xfId="2" quotePrefix="1" applyNumberFormat="1" applyFont="1" applyBorder="1" applyAlignment="1">
      <alignment horizontal="center" vertical="center"/>
    </xf>
    <xf numFmtId="0" fontId="5" fillId="0" borderId="12" xfId="2" applyFont="1" applyBorder="1" applyAlignment="1">
      <alignment horizontal="center" vertical="center" wrapText="1"/>
    </xf>
    <xf numFmtId="3" fontId="5" fillId="0" borderId="0" xfId="0" applyNumberFormat="1" applyFont="1" applyAlignment="1">
      <alignment horizontal="left" vertical="top" wrapText="1"/>
    </xf>
    <xf numFmtId="37" fontId="0" fillId="0" borderId="0" xfId="0" applyNumberFormat="1"/>
    <xf numFmtId="0" fontId="2" fillId="0" borderId="0" xfId="2" applyFont="1" applyAlignment="1">
      <alignment horizontal="center" vertical="top"/>
    </xf>
    <xf numFmtId="0" fontId="3" fillId="0" borderId="0" xfId="2" quotePrefix="1" applyFont="1" applyAlignment="1">
      <alignment horizontal="left" wrapText="1"/>
    </xf>
    <xf numFmtId="0" fontId="7" fillId="0" borderId="0" xfId="2" applyFont="1" applyAlignment="1">
      <alignment horizontal="center"/>
    </xf>
    <xf numFmtId="0" fontId="6" fillId="0" borderId="1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12" xfId="2" quotePrefix="1"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5" xfId="2" applyFont="1" applyBorder="1" applyAlignment="1">
      <alignment horizontal="center"/>
    </xf>
    <xf numFmtId="0" fontId="6" fillId="0" borderId="15" xfId="2" applyFont="1" applyBorder="1" applyAlignment="1">
      <alignment horizontal="center" vertical="center" wrapText="1"/>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8"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5" fillId="0" borderId="11" xfId="2" quotePrefix="1" applyNumberFormat="1" applyFont="1" applyBorder="1" applyAlignment="1">
      <alignment horizontal="center" vertical="center" wrapText="1"/>
    </xf>
    <xf numFmtId="0" fontId="5" fillId="0" borderId="15" xfId="3" applyNumberFormat="1" applyFont="1" applyBorder="1" applyAlignment="1">
      <alignment horizontal="center" vertical="center"/>
    </xf>
    <xf numFmtId="0" fontId="5" fillId="0" borderId="11" xfId="3" applyNumberFormat="1" applyFont="1" applyBorder="1" applyAlignment="1">
      <alignment horizontal="center" vertical="center"/>
    </xf>
    <xf numFmtId="0" fontId="5" fillId="0" borderId="15" xfId="2" applyFont="1" applyBorder="1" applyAlignment="1">
      <alignment horizontal="center" vertical="center"/>
    </xf>
    <xf numFmtId="0" fontId="5" fillId="0" borderId="11" xfId="2" applyFont="1" applyBorder="1" applyAlignment="1">
      <alignment horizontal="center" vertical="center"/>
    </xf>
    <xf numFmtId="170" fontId="8" fillId="0" borderId="29" xfId="6" applyNumberFormat="1" applyFont="1" applyBorder="1" applyAlignment="1">
      <alignment horizontal="center" vertical="center" wrapText="1"/>
    </xf>
    <xf numFmtId="0" fontId="5" fillId="0" borderId="30" xfId="6" applyFont="1" applyBorder="1" applyAlignment="1">
      <alignment horizontal="center" vertical="center"/>
    </xf>
    <xf numFmtId="1" fontId="14" fillId="0" borderId="0" xfId="6" applyNumberFormat="1" applyFont="1" applyAlignment="1">
      <alignment horizontal="center"/>
    </xf>
    <xf numFmtId="0" fontId="14" fillId="0" borderId="0" xfId="6" applyFont="1"/>
    <xf numFmtId="1" fontId="2" fillId="0" borderId="0" xfId="2" quotePrefix="1" applyNumberFormat="1" applyAlignment="1">
      <alignment horizontal="center"/>
    </xf>
    <xf numFmtId="1" fontId="5" fillId="0" borderId="12" xfId="2" quotePrefix="1" applyNumberFormat="1" applyFont="1" applyBorder="1" applyAlignment="1">
      <alignment horizontal="center" vertical="center" wrapText="1"/>
    </xf>
    <xf numFmtId="170" fontId="5" fillId="0" borderId="13" xfId="2" quotePrefix="1" applyNumberFormat="1" applyFont="1" applyBorder="1" applyAlignment="1">
      <alignment horizontal="center" vertical="center" wrapText="1"/>
    </xf>
    <xf numFmtId="170" fontId="5" fillId="0" borderId="14" xfId="2" quotePrefix="1" applyNumberFormat="1" applyFont="1" applyBorder="1" applyAlignment="1">
      <alignment horizontal="center" vertical="center" wrapText="1"/>
    </xf>
    <xf numFmtId="0" fontId="2" fillId="0" borderId="0" xfId="8" applyAlignment="1">
      <alignment horizontal="center"/>
    </xf>
    <xf numFmtId="0" fontId="2" fillId="0" borderId="0" xfId="2" quotePrefix="1" applyAlignment="1">
      <alignment horizontal="left" vertical="top" wrapText="1"/>
    </xf>
    <xf numFmtId="0" fontId="2" fillId="0" borderId="0" xfId="2" applyAlignment="1">
      <alignment horizontal="center"/>
    </xf>
    <xf numFmtId="0" fontId="2" fillId="0" borderId="12" xfId="2" applyBorder="1" applyAlignment="1">
      <alignment horizontal="center" vertical="center"/>
    </xf>
    <xf numFmtId="0" fontId="2" fillId="0" borderId="11" xfId="2" applyBorder="1" applyAlignment="1">
      <alignment horizontal="center" vertical="center"/>
    </xf>
    <xf numFmtId="0" fontId="5" fillId="0" borderId="12" xfId="2" applyFont="1"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2" fillId="0" borderId="0" xfId="2" applyAlignment="1">
      <alignment horizontal="left" vertical="top" wrapText="1"/>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3" fontId="5" fillId="0" borderId="0" xfId="0" applyNumberFormat="1" applyFont="1" applyAlignment="1">
      <alignment horizontal="left" vertical="top" wrapText="1"/>
    </xf>
    <xf numFmtId="0" fontId="2" fillId="0" borderId="0" xfId="0" applyFont="1" applyAlignment="1">
      <alignment horizontal="center" vertical="top"/>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17" fontId="5" fillId="0" borderId="15" xfId="2" quotePrefix="1" applyNumberFormat="1" applyFont="1" applyBorder="1" applyAlignment="1">
      <alignment horizontal="center" vertical="center" wrapText="1"/>
    </xf>
    <xf numFmtId="0" fontId="5" fillId="0" borderId="31" xfId="2" applyFont="1" applyBorder="1" applyAlignment="1">
      <alignment horizontal="center" vertical="center" wrapText="1"/>
    </xf>
    <xf numFmtId="0" fontId="5" fillId="0" borderId="15" xfId="2" quotePrefix="1" applyFont="1" applyBorder="1" applyAlignment="1">
      <alignment horizontal="center" vertical="center" wrapText="1"/>
    </xf>
    <xf numFmtId="49" fontId="5" fillId="0" borderId="12" xfId="2" applyNumberFormat="1" applyFont="1" applyBorder="1" applyAlignment="1">
      <alignment horizontal="center" vertical="center"/>
    </xf>
    <xf numFmtId="0" fontId="5" fillId="0" borderId="12" xfId="3" applyNumberFormat="1" applyFont="1" applyFill="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4" fillId="0" borderId="0" xfId="6" quotePrefix="1" applyNumberFormat="1" applyFont="1" applyAlignment="1">
      <alignment horizontal="center" vertical="center"/>
    </xf>
    <xf numFmtId="1" fontId="2" fillId="0" borderId="0" xfId="2" applyNumberFormat="1" applyAlignment="1">
      <alignment horizontal="center" vertical="center"/>
    </xf>
    <xf numFmtId="1" fontId="3" fillId="0" borderId="0" xfId="2" applyNumberFormat="1" applyFont="1" applyAlignment="1">
      <alignment horizontal="left" vertical="top" wrapText="1"/>
    </xf>
    <xf numFmtId="1" fontId="2" fillId="0" borderId="0" xfId="2" applyNumberFormat="1" applyAlignment="1">
      <alignment horizontal="center"/>
    </xf>
    <xf numFmtId="1" fontId="5" fillId="0" borderId="11" xfId="2" applyNumberFormat="1" applyFont="1" applyBorder="1" applyAlignment="1">
      <alignment horizontal="center" vertical="center" wrapText="1"/>
    </xf>
    <xf numFmtId="164" fontId="5" fillId="0" borderId="12" xfId="4" applyFont="1" applyBorder="1" applyAlignment="1">
      <alignment horizontal="center" vertical="center" wrapText="1"/>
    </xf>
    <xf numFmtId="164" fontId="5" fillId="0" borderId="15" xfId="4" applyFont="1" applyBorder="1" applyAlignment="1">
      <alignment horizontal="center" vertical="center" wrapText="1"/>
    </xf>
    <xf numFmtId="176" fontId="14" fillId="0" borderId="0" xfId="6" applyNumberFormat="1" applyFont="1" applyAlignment="1">
      <alignment horizontal="center"/>
    </xf>
    <xf numFmtId="1" fontId="3" fillId="0" borderId="0" xfId="2" quotePrefix="1" applyNumberFormat="1" applyFont="1" applyAlignment="1">
      <alignment horizontal="left" vertical="top" wrapText="1"/>
    </xf>
    <xf numFmtId="170" fontId="8" fillId="0" borderId="32" xfId="6" applyNumberFormat="1" applyFont="1" applyBorder="1" applyAlignment="1">
      <alignment horizontal="center" vertical="center" wrapText="1"/>
    </xf>
    <xf numFmtId="170" fontId="8" fillId="0" borderId="14" xfId="6" applyNumberFormat="1" applyFont="1" applyBorder="1" applyAlignment="1">
      <alignment horizontal="center" vertical="center" wrapText="1"/>
    </xf>
    <xf numFmtId="0" fontId="20" fillId="0" borderId="0" xfId="2" quotePrefix="1" applyFont="1" applyAlignment="1">
      <alignment horizontal="left" vertical="top" wrapText="1"/>
    </xf>
    <xf numFmtId="0" fontId="22" fillId="0" borderId="0" xfId="0" applyFont="1" applyAlignment="1">
      <alignment horizontal="left" vertical="top" wrapText="1"/>
    </xf>
    <xf numFmtId="1" fontId="8" fillId="0" borderId="11" xfId="2" applyNumberFormat="1" applyFont="1" applyBorder="1" applyAlignment="1">
      <alignment horizontal="center" vertical="center" wrapText="1"/>
    </xf>
    <xf numFmtId="1" fontId="8" fillId="0" borderId="12" xfId="2" applyNumberFormat="1"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1" fontId="14" fillId="0" borderId="0" xfId="2" quotePrefix="1" applyNumberFormat="1" applyFont="1" applyAlignment="1">
      <alignment horizontal="center"/>
    </xf>
    <xf numFmtId="170" fontId="8" fillId="0" borderId="13" xfId="2" quotePrefix="1" applyNumberFormat="1" applyFont="1" applyBorder="1" applyAlignment="1">
      <alignment horizontal="center" vertical="center" wrapText="1"/>
    </xf>
    <xf numFmtId="170" fontId="8" fillId="0" borderId="14" xfId="2" quotePrefix="1" applyNumberFormat="1" applyFont="1" applyBorder="1" applyAlignment="1">
      <alignment horizontal="center" vertical="center"/>
    </xf>
    <xf numFmtId="0" fontId="14" fillId="0" borderId="0" xfId="6" applyFont="1" applyAlignment="1">
      <alignment horizontal="center"/>
    </xf>
    <xf numFmtId="0" fontId="14" fillId="0" borderId="0" xfId="2" applyFont="1" applyAlignment="1">
      <alignment horizontal="center"/>
    </xf>
    <xf numFmtId="0" fontId="8" fillId="0" borderId="12" xfId="2" applyFont="1" applyBorder="1" applyAlignment="1">
      <alignment horizontal="center" vertical="center"/>
    </xf>
    <xf numFmtId="170" fontId="8" fillId="0" borderId="13" xfId="5" applyNumberFormat="1" applyFont="1" applyFill="1" applyBorder="1" applyAlignment="1">
      <alignment horizontal="center" vertical="center" wrapText="1"/>
    </xf>
    <xf numFmtId="170" fontId="8" fillId="0" borderId="14" xfId="5" applyNumberFormat="1" applyFont="1" applyFill="1" applyBorder="1" applyAlignment="1">
      <alignment horizontal="center" vertical="center" wrapText="1"/>
    </xf>
    <xf numFmtId="0" fontId="1" fillId="0" borderId="0" xfId="0" applyFont="1" applyAlignment="1">
      <alignment horizontal="left" vertical="top" wrapText="1"/>
    </xf>
    <xf numFmtId="0" fontId="14" fillId="0" borderId="0" xfId="0" applyFont="1" applyAlignment="1">
      <alignment horizontal="center" vertical="top"/>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17" fontId="8" fillId="0" borderId="15" xfId="2" quotePrefix="1" applyNumberFormat="1" applyFont="1" applyBorder="1" applyAlignment="1">
      <alignment horizontal="center" vertical="center" wrapText="1"/>
    </xf>
    <xf numFmtId="0" fontId="8" fillId="0" borderId="31" xfId="2" applyFont="1" applyBorder="1" applyAlignment="1">
      <alignment horizontal="center" vertical="center" wrapText="1"/>
    </xf>
    <xf numFmtId="0" fontId="8" fillId="0" borderId="15" xfId="2" quotePrefix="1" applyFont="1" applyBorder="1" applyAlignment="1">
      <alignment horizontal="center" vertical="center" wrapText="1"/>
    </xf>
    <xf numFmtId="3" fontId="8" fillId="0" borderId="0" xfId="0" applyNumberFormat="1" applyFont="1" applyAlignment="1">
      <alignment horizontal="left" vertical="top" wrapText="1"/>
    </xf>
    <xf numFmtId="1" fontId="14" fillId="0" borderId="0" xfId="2" quotePrefix="1" applyNumberFormat="1" applyFont="1" applyAlignment="1">
      <alignment horizontal="center" vertical="center"/>
    </xf>
    <xf numFmtId="1" fontId="14" fillId="0" borderId="0" xfId="2" applyNumberFormat="1" applyFont="1" applyAlignment="1">
      <alignment horizontal="center" vertical="center"/>
    </xf>
    <xf numFmtId="1" fontId="8" fillId="0" borderId="11" xfId="2" quotePrefix="1" applyNumberFormat="1" applyFont="1" applyBorder="1" applyAlignment="1">
      <alignment horizontal="center" vertical="center" wrapText="1"/>
    </xf>
    <xf numFmtId="49" fontId="8" fillId="0" borderId="12" xfId="2" applyNumberFormat="1" applyFont="1" applyBorder="1" applyAlignment="1">
      <alignment horizontal="center" vertical="center"/>
    </xf>
    <xf numFmtId="0" fontId="8" fillId="0" borderId="12" xfId="3" applyNumberFormat="1" applyFont="1" applyFill="1" applyBorder="1" applyAlignment="1">
      <alignment horizontal="center" vertical="center"/>
    </xf>
    <xf numFmtId="0" fontId="8" fillId="0" borderId="12" xfId="2" quotePrefix="1" applyFont="1" applyBorder="1" applyAlignment="1">
      <alignment horizontal="center" vertical="center" wrapText="1"/>
    </xf>
    <xf numFmtId="0" fontId="8" fillId="0" borderId="15" xfId="2" quotePrefix="1" applyFont="1" applyBorder="1" applyAlignment="1">
      <alignment horizontal="center" vertical="center"/>
    </xf>
    <xf numFmtId="1" fontId="14" fillId="0" borderId="0" xfId="2" applyNumberFormat="1" applyFont="1" applyAlignment="1">
      <alignment horizontal="center"/>
    </xf>
    <xf numFmtId="164" fontId="8" fillId="0" borderId="12" xfId="10" applyFont="1" applyFill="1" applyBorder="1" applyAlignment="1">
      <alignment horizontal="center" vertical="center" wrapText="1"/>
    </xf>
    <xf numFmtId="164" fontId="8" fillId="0" borderId="15" xfId="10" applyFont="1" applyFill="1" applyBorder="1" applyAlignment="1">
      <alignment horizontal="center" vertical="center" wrapText="1"/>
    </xf>
    <xf numFmtId="1" fontId="20" fillId="0" borderId="0" xfId="2" quotePrefix="1" applyNumberFormat="1" applyFont="1" applyAlignment="1">
      <alignment horizontal="left" vertical="top" wrapText="1"/>
    </xf>
    <xf numFmtId="1" fontId="20" fillId="0" borderId="0" xfId="2" applyNumberFormat="1" applyFont="1" applyAlignment="1">
      <alignment horizontal="left" vertical="top" wrapText="1"/>
    </xf>
    <xf numFmtId="0" fontId="8" fillId="0" borderId="17" xfId="6" applyFont="1" applyBorder="1" applyAlignment="1">
      <alignment horizontal="center" vertical="center"/>
    </xf>
    <xf numFmtId="0" fontId="8" fillId="0" borderId="19" xfId="6" applyFont="1" applyBorder="1" applyAlignment="1">
      <alignment horizontal="center" vertical="center"/>
    </xf>
    <xf numFmtId="0" fontId="8" fillId="0" borderId="16" xfId="6" applyFont="1" applyBorder="1" applyAlignment="1">
      <alignment horizontal="center" vertical="center"/>
    </xf>
    <xf numFmtId="0" fontId="8" fillId="0" borderId="23" xfId="6" applyFont="1" applyBorder="1" applyAlignment="1">
      <alignment horizontal="center" vertical="center"/>
    </xf>
    <xf numFmtId="0" fontId="14" fillId="0" borderId="0" xfId="2" quotePrefix="1" applyFont="1" applyAlignment="1">
      <alignment horizontal="center"/>
    </xf>
    <xf numFmtId="0" fontId="20" fillId="0" borderId="0" xfId="0" applyFont="1" applyAlignment="1">
      <alignment horizontal="left" vertical="top" wrapText="1"/>
    </xf>
    <xf numFmtId="0" fontId="8" fillId="0" borderId="17"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49" fontId="20" fillId="0" borderId="0" xfId="8" applyNumberFormat="1" applyFont="1" applyAlignment="1">
      <alignment horizontal="left" vertical="top" wrapText="1"/>
    </xf>
  </cellXfs>
  <cellStyles count="12">
    <cellStyle name="Comma" xfId="1" builtinId="3"/>
    <cellStyle name="Comma 2" xfId="11" xr:uid="{590EDB8E-C99A-40D0-B2B0-FF7FB0621492}"/>
    <cellStyle name="Comma 3" xfId="3" xr:uid="{D2E95A69-5F53-4320-856D-D4F4B7091432}"/>
    <cellStyle name="Comma 3 2 2 2" xfId="5" xr:uid="{93D9ADFF-BF51-4889-9311-C63C0FAFCA57}"/>
    <cellStyle name="Comma 4" xfId="4" xr:uid="{1D1024B6-DCD3-4757-9F63-235E62D5BE88}"/>
    <cellStyle name="Comma 4 2" xfId="10" xr:uid="{0BF1A442-5E7F-44BA-B62D-950FDB6BBE6A}"/>
    <cellStyle name="Normal" xfId="0" builtinId="0"/>
    <cellStyle name="Normal 2" xfId="2" xr:uid="{DA9426DE-968A-46B9-9364-046219E33643}"/>
    <cellStyle name="Normal 3" xfId="6" xr:uid="{6F0AC8B9-4EE1-4589-B0B9-63CF8C61CBDE}"/>
    <cellStyle name="Normal 3 2" xfId="8" xr:uid="{C2E3C532-9966-40B8-A0EF-71269016E7FE}"/>
    <cellStyle name="Normal 5" xfId="7" xr:uid="{F30E652D-A32C-40AA-B960-854EA17234AB}"/>
    <cellStyle name="Normal 9" xfId="9" xr:uid="{3B140C0F-9475-4321-87B9-2F4FCB84F1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CC1C0-8AB9-45BC-975B-C8DAE8401B85}">
  <sheetPr>
    <pageSetUpPr fitToPage="1"/>
  </sheetPr>
  <dimension ref="A1:L57"/>
  <sheetViews>
    <sheetView zoomScaleNormal="100" workbookViewId="0">
      <selection activeCell="L16" sqref="L16"/>
    </sheetView>
  </sheetViews>
  <sheetFormatPr defaultColWidth="11" defaultRowHeight="12.75" x14ac:dyDescent="0.2"/>
  <cols>
    <col min="1" max="1" width="12.7109375" style="10" customWidth="1"/>
    <col min="2" max="9" width="15.7109375" style="10" customWidth="1"/>
    <col min="10" max="10" width="10.7109375" style="10" customWidth="1"/>
    <col min="11" max="12" width="16.85546875" style="10" bestFit="1" customWidth="1"/>
    <col min="13" max="16384" width="11" style="10"/>
  </cols>
  <sheetData>
    <row r="1" spans="1:12" s="1" customFormat="1" ht="15" customHeight="1" x14ac:dyDescent="0.2">
      <c r="A1" s="497" t="s">
        <v>247</v>
      </c>
      <c r="B1" s="497"/>
      <c r="C1" s="497"/>
      <c r="D1" s="497"/>
      <c r="E1" s="497"/>
      <c r="F1" s="497"/>
      <c r="G1" s="497"/>
      <c r="H1" s="497"/>
      <c r="I1" s="497"/>
    </row>
    <row r="2" spans="1:12" s="1" customFormat="1" x14ac:dyDescent="0.2">
      <c r="A2" s="497" t="s">
        <v>248</v>
      </c>
      <c r="B2" s="497"/>
      <c r="C2" s="497"/>
      <c r="D2" s="497"/>
      <c r="E2" s="497"/>
      <c r="F2" s="497"/>
      <c r="G2" s="497"/>
      <c r="H2" s="497"/>
      <c r="I2" s="497"/>
    </row>
    <row r="3" spans="1:12" s="1" customFormat="1" x14ac:dyDescent="0.2">
      <c r="A3" s="11"/>
      <c r="B3" s="13"/>
      <c r="C3" s="13"/>
      <c r="D3" s="13"/>
      <c r="E3" s="13"/>
      <c r="F3" s="13"/>
      <c r="G3" s="13"/>
      <c r="H3" s="13"/>
    </row>
    <row r="4" spans="1:12" s="64" customFormat="1" ht="13.15" customHeight="1" x14ac:dyDescent="0.2">
      <c r="A4" s="498" t="s">
        <v>0</v>
      </c>
      <c r="B4" s="501" t="s">
        <v>1</v>
      </c>
      <c r="C4" s="504" t="s">
        <v>4</v>
      </c>
      <c r="D4" s="504" t="s">
        <v>5</v>
      </c>
      <c r="E4" s="503" t="s">
        <v>2</v>
      </c>
      <c r="F4" s="505" t="s">
        <v>3</v>
      </c>
      <c r="G4" s="505"/>
      <c r="H4" s="505"/>
      <c r="I4" s="506"/>
    </row>
    <row r="5" spans="1:12" s="64" customFormat="1" x14ac:dyDescent="0.2">
      <c r="A5" s="499"/>
      <c r="B5" s="502"/>
      <c r="C5" s="504"/>
      <c r="D5" s="504"/>
      <c r="E5" s="502"/>
      <c r="F5" s="503" t="s">
        <v>249</v>
      </c>
      <c r="G5" s="503" t="s">
        <v>4</v>
      </c>
      <c r="H5" s="503" t="s">
        <v>5</v>
      </c>
      <c r="I5" s="507" t="s">
        <v>2</v>
      </c>
    </row>
    <row r="6" spans="1:12" s="64" customFormat="1" x14ac:dyDescent="0.2">
      <c r="A6" s="499"/>
      <c r="B6" s="502"/>
      <c r="C6" s="504"/>
      <c r="D6" s="504"/>
      <c r="E6" s="502"/>
      <c r="F6" s="504"/>
      <c r="G6" s="502"/>
      <c r="H6" s="502"/>
      <c r="I6" s="507"/>
    </row>
    <row r="7" spans="1:12" s="1" customFormat="1" x14ac:dyDescent="0.2">
      <c r="A7" s="500"/>
      <c r="B7" s="194" t="s">
        <v>6</v>
      </c>
      <c r="C7" s="194" t="s">
        <v>7</v>
      </c>
      <c r="D7" s="194" t="s">
        <v>8</v>
      </c>
      <c r="E7" s="194" t="s">
        <v>9</v>
      </c>
      <c r="F7" s="194" t="s">
        <v>10</v>
      </c>
      <c r="G7" s="194" t="s">
        <v>11</v>
      </c>
      <c r="H7" s="194" t="s">
        <v>12</v>
      </c>
      <c r="I7" s="195" t="s">
        <v>13</v>
      </c>
    </row>
    <row r="8" spans="1:12" x14ac:dyDescent="0.2">
      <c r="A8" s="141" t="s">
        <v>14</v>
      </c>
      <c r="B8" s="142"/>
      <c r="C8" s="142"/>
      <c r="D8" s="142"/>
      <c r="E8" s="143"/>
      <c r="F8" s="142"/>
      <c r="G8" s="142"/>
      <c r="H8" s="142"/>
      <c r="I8" s="143"/>
    </row>
    <row r="9" spans="1:12" x14ac:dyDescent="0.2">
      <c r="A9" s="144">
        <v>2020</v>
      </c>
      <c r="B9" s="197">
        <v>15358581930</v>
      </c>
      <c r="C9" s="198">
        <v>9556688129</v>
      </c>
      <c r="D9" s="198">
        <v>5801893801</v>
      </c>
      <c r="E9" s="197">
        <v>-3754794328</v>
      </c>
      <c r="F9" s="197">
        <v>15358581930</v>
      </c>
      <c r="G9" s="197">
        <v>9556688129</v>
      </c>
      <c r="H9" s="197">
        <v>5801893801</v>
      </c>
      <c r="I9" s="197">
        <v>-3754794328</v>
      </c>
    </row>
    <row r="10" spans="1:12" x14ac:dyDescent="0.2">
      <c r="A10" s="196">
        <v>2021</v>
      </c>
      <c r="B10" s="197">
        <v>13971786936</v>
      </c>
      <c r="C10" s="198">
        <v>8424810893</v>
      </c>
      <c r="D10" s="198">
        <v>5546976043</v>
      </c>
      <c r="E10" s="197">
        <v>-2877834850</v>
      </c>
      <c r="F10" s="197">
        <v>13971786936</v>
      </c>
      <c r="G10" s="197">
        <v>8424810893</v>
      </c>
      <c r="H10" s="197">
        <v>5546976043</v>
      </c>
      <c r="I10" s="197">
        <v>-2877834850</v>
      </c>
    </row>
    <row r="11" spans="1:12" ht="14.25" x14ac:dyDescent="0.2">
      <c r="A11" s="196" t="s">
        <v>250</v>
      </c>
      <c r="B11" s="197">
        <v>16604429315</v>
      </c>
      <c r="C11" s="198">
        <v>10558488242</v>
      </c>
      <c r="D11" s="198">
        <v>6045941073</v>
      </c>
      <c r="E11" s="197">
        <v>-4512547169</v>
      </c>
      <c r="F11" s="197">
        <v>16604429315</v>
      </c>
      <c r="G11" s="197">
        <v>10558488242</v>
      </c>
      <c r="H11" s="197">
        <v>6045941073</v>
      </c>
      <c r="I11" s="197">
        <v>-4512547169</v>
      </c>
    </row>
    <row r="12" spans="1:12" x14ac:dyDescent="0.2">
      <c r="A12" s="145" t="s">
        <v>15</v>
      </c>
      <c r="B12" s="198"/>
      <c r="C12" s="198"/>
      <c r="D12" s="198"/>
      <c r="E12" s="198"/>
      <c r="F12" s="198"/>
      <c r="G12" s="198"/>
      <c r="H12" s="198"/>
      <c r="I12" s="198"/>
      <c r="K12" s="6"/>
    </row>
    <row r="13" spans="1:12" x14ac:dyDescent="0.2">
      <c r="A13" s="144">
        <v>2020</v>
      </c>
      <c r="B13" s="197">
        <v>12832520815</v>
      </c>
      <c r="C13" s="197">
        <v>7400346277</v>
      </c>
      <c r="D13" s="197">
        <v>5432174538</v>
      </c>
      <c r="E13" s="197">
        <v>-1968171739</v>
      </c>
      <c r="F13" s="197">
        <v>28191102745</v>
      </c>
      <c r="G13" s="197">
        <v>16957034406</v>
      </c>
      <c r="H13" s="197">
        <v>11234068339</v>
      </c>
      <c r="I13" s="197">
        <v>-5722966067</v>
      </c>
    </row>
    <row r="14" spans="1:12" x14ac:dyDescent="0.2">
      <c r="A14" s="196">
        <v>2021</v>
      </c>
      <c r="B14" s="197">
        <v>13421181880</v>
      </c>
      <c r="C14" s="197">
        <v>8064447076</v>
      </c>
      <c r="D14" s="197">
        <v>5356734804</v>
      </c>
      <c r="E14" s="197">
        <v>-2707712272</v>
      </c>
      <c r="F14" s="197">
        <v>27392968816</v>
      </c>
      <c r="G14" s="197">
        <v>16489257969</v>
      </c>
      <c r="H14" s="197">
        <v>10903710847</v>
      </c>
      <c r="I14" s="197">
        <v>-5585547122</v>
      </c>
    </row>
    <row r="15" spans="1:12" ht="14.25" x14ac:dyDescent="0.2">
      <c r="A15" s="196" t="s">
        <v>250</v>
      </c>
      <c r="B15" s="197">
        <v>16384780431</v>
      </c>
      <c r="C15" s="197">
        <v>10183798453</v>
      </c>
      <c r="D15" s="197">
        <v>6200981978</v>
      </c>
      <c r="E15" s="197">
        <v>-3982816475</v>
      </c>
      <c r="F15" s="197">
        <v>32989209746</v>
      </c>
      <c r="G15" s="197">
        <v>20742286695</v>
      </c>
      <c r="H15" s="197">
        <v>12246923051</v>
      </c>
      <c r="I15" s="197">
        <v>-8495363644</v>
      </c>
      <c r="K15" s="6"/>
      <c r="L15" s="6"/>
    </row>
    <row r="16" spans="1:12" x14ac:dyDescent="0.2">
      <c r="A16" s="145" t="s">
        <v>16</v>
      </c>
      <c r="B16" s="198"/>
      <c r="C16" s="198"/>
      <c r="D16" s="198"/>
      <c r="E16" s="198"/>
      <c r="F16" s="198"/>
      <c r="G16" s="198"/>
      <c r="H16" s="198"/>
      <c r="I16" s="198"/>
    </row>
    <row r="17" spans="1:12" x14ac:dyDescent="0.2">
      <c r="A17" s="144">
        <v>2020</v>
      </c>
      <c r="B17" s="197">
        <v>12884032705</v>
      </c>
      <c r="C17" s="197">
        <v>7804986707</v>
      </c>
      <c r="D17" s="197">
        <v>5079045998</v>
      </c>
      <c r="E17" s="197">
        <v>-2725940709</v>
      </c>
      <c r="F17" s="197">
        <v>41075135450</v>
      </c>
      <c r="G17" s="197">
        <v>24762021113</v>
      </c>
      <c r="H17" s="197">
        <v>16313114337</v>
      </c>
      <c r="I17" s="197">
        <v>-8448906776</v>
      </c>
    </row>
    <row r="18" spans="1:12" x14ac:dyDescent="0.2">
      <c r="A18" s="196">
        <v>2021</v>
      </c>
      <c r="B18" s="197">
        <v>16306242789</v>
      </c>
      <c r="C18" s="197">
        <v>9532644913</v>
      </c>
      <c r="D18" s="197">
        <v>6773597876</v>
      </c>
      <c r="E18" s="197">
        <v>-2759047037</v>
      </c>
      <c r="F18" s="197">
        <v>43699211605</v>
      </c>
      <c r="G18" s="197">
        <v>26021902882</v>
      </c>
      <c r="H18" s="197">
        <v>17677308723</v>
      </c>
      <c r="I18" s="197">
        <v>-8344594159</v>
      </c>
    </row>
    <row r="19" spans="1:12" ht="14.25" x14ac:dyDescent="0.2">
      <c r="A19" s="196" t="s">
        <v>250</v>
      </c>
      <c r="B19" s="197">
        <v>18940020960</v>
      </c>
      <c r="C19" s="197">
        <v>11764691363</v>
      </c>
      <c r="D19" s="197">
        <v>7175329597</v>
      </c>
      <c r="E19" s="197">
        <v>-4589361766</v>
      </c>
      <c r="F19" s="197">
        <v>51929230706</v>
      </c>
      <c r="G19" s="197">
        <v>32506978058</v>
      </c>
      <c r="H19" s="197">
        <v>19422252648</v>
      </c>
      <c r="I19" s="197">
        <v>-13084725410</v>
      </c>
      <c r="K19" s="6"/>
      <c r="L19" s="6"/>
    </row>
    <row r="20" spans="1:12" x14ac:dyDescent="0.2">
      <c r="A20" s="145" t="s">
        <v>17</v>
      </c>
      <c r="B20" s="198"/>
      <c r="C20" s="198"/>
      <c r="D20" s="198"/>
      <c r="E20" s="198"/>
      <c r="F20" s="198"/>
      <c r="G20" s="198"/>
      <c r="H20" s="198"/>
      <c r="I20" s="198"/>
    </row>
    <row r="21" spans="1:12" x14ac:dyDescent="0.2">
      <c r="A21" s="144">
        <v>2020</v>
      </c>
      <c r="B21" s="197">
        <v>6827046173</v>
      </c>
      <c r="C21" s="197">
        <v>3507071201</v>
      </c>
      <c r="D21" s="197">
        <v>3319974972</v>
      </c>
      <c r="E21" s="197">
        <v>-187096229</v>
      </c>
      <c r="F21" s="197">
        <v>47902181623</v>
      </c>
      <c r="G21" s="197">
        <v>28269092314</v>
      </c>
      <c r="H21" s="197">
        <v>19633089309</v>
      </c>
      <c r="I21" s="197">
        <v>-8636003005</v>
      </c>
    </row>
    <row r="22" spans="1:12" x14ac:dyDescent="0.2">
      <c r="A22" s="196">
        <v>2021</v>
      </c>
      <c r="B22" s="197">
        <v>14658803442</v>
      </c>
      <c r="C22" s="197">
        <v>8878335356</v>
      </c>
      <c r="D22" s="197">
        <v>5780468086</v>
      </c>
      <c r="E22" s="197">
        <v>-3097867270</v>
      </c>
      <c r="F22" s="197">
        <v>58358015047</v>
      </c>
      <c r="G22" s="197">
        <v>34900238238</v>
      </c>
      <c r="H22" s="197">
        <v>23457776809</v>
      </c>
      <c r="I22" s="197">
        <v>-11442461429</v>
      </c>
    </row>
    <row r="23" spans="1:12" ht="14.25" x14ac:dyDescent="0.2">
      <c r="A23" s="196" t="s">
        <v>250</v>
      </c>
      <c r="B23" s="197">
        <v>17592606757</v>
      </c>
      <c r="C23" s="197">
        <v>11451036775</v>
      </c>
      <c r="D23" s="197">
        <v>6141569982</v>
      </c>
      <c r="E23" s="197">
        <v>-5309466793</v>
      </c>
      <c r="F23" s="197">
        <v>69521837463</v>
      </c>
      <c r="G23" s="197">
        <v>43958014833</v>
      </c>
      <c r="H23" s="197">
        <v>25563822630</v>
      </c>
      <c r="I23" s="197">
        <v>-18394192203</v>
      </c>
    </row>
    <row r="24" spans="1:12" x14ac:dyDescent="0.2">
      <c r="A24" s="145" t="s">
        <v>18</v>
      </c>
      <c r="B24" s="198"/>
      <c r="C24" s="198"/>
      <c r="D24" s="198"/>
      <c r="E24" s="198"/>
      <c r="F24" s="198"/>
      <c r="G24" s="198"/>
      <c r="H24" s="198"/>
      <c r="I24" s="198"/>
    </row>
    <row r="25" spans="1:12" x14ac:dyDescent="0.2">
      <c r="A25" s="144">
        <v>2020</v>
      </c>
      <c r="B25" s="197">
        <v>10396702710</v>
      </c>
      <c r="C25" s="197">
        <v>5855190850</v>
      </c>
      <c r="D25" s="197">
        <v>4541511860</v>
      </c>
      <c r="E25" s="197">
        <v>-1313678990</v>
      </c>
      <c r="F25" s="197">
        <v>58298884333</v>
      </c>
      <c r="G25" s="197">
        <v>34124283164</v>
      </c>
      <c r="H25" s="197">
        <v>24174601169</v>
      </c>
      <c r="I25" s="197">
        <v>-9949681995</v>
      </c>
    </row>
    <row r="26" spans="1:12" x14ac:dyDescent="0.2">
      <c r="A26" s="196">
        <v>2021</v>
      </c>
      <c r="B26" s="197">
        <v>15063169251</v>
      </c>
      <c r="C26" s="197">
        <v>9121643452</v>
      </c>
      <c r="D26" s="197">
        <v>5941525799</v>
      </c>
      <c r="E26" s="197">
        <v>-3180117653</v>
      </c>
      <c r="F26" s="197">
        <v>73421184298</v>
      </c>
      <c r="G26" s="197">
        <v>44021881690</v>
      </c>
      <c r="H26" s="197">
        <v>29399302608</v>
      </c>
      <c r="I26" s="197">
        <v>-14622579082</v>
      </c>
    </row>
    <row r="27" spans="1:12" ht="14.25" x14ac:dyDescent="0.2">
      <c r="A27" s="196" t="s">
        <v>250</v>
      </c>
      <c r="B27" s="197">
        <v>18194348581</v>
      </c>
      <c r="C27" s="197">
        <v>11875092000</v>
      </c>
      <c r="D27" s="197">
        <v>6319256581</v>
      </c>
      <c r="E27" s="197">
        <v>-5555835419</v>
      </c>
      <c r="F27" s="197">
        <v>87716186044</v>
      </c>
      <c r="G27" s="197">
        <v>55833106833</v>
      </c>
      <c r="H27" s="197">
        <v>31883079211</v>
      </c>
      <c r="I27" s="197">
        <v>-23950027622</v>
      </c>
    </row>
    <row r="28" spans="1:12" x14ac:dyDescent="0.2">
      <c r="A28" s="145" t="s">
        <v>19</v>
      </c>
      <c r="B28" s="198"/>
      <c r="C28" s="198"/>
      <c r="D28" s="198"/>
      <c r="E28" s="198"/>
      <c r="F28" s="198"/>
      <c r="G28" s="198"/>
      <c r="H28" s="198"/>
      <c r="I28" s="198"/>
    </row>
    <row r="29" spans="1:12" x14ac:dyDescent="0.2">
      <c r="A29" s="144">
        <v>2020</v>
      </c>
      <c r="B29" s="197">
        <v>12487463302</v>
      </c>
      <c r="C29" s="197">
        <v>6955794237</v>
      </c>
      <c r="D29" s="199">
        <v>5531669065</v>
      </c>
      <c r="E29" s="197">
        <v>-1424125172</v>
      </c>
      <c r="F29" s="197">
        <v>70786347635</v>
      </c>
      <c r="G29" s="197">
        <v>41080077401</v>
      </c>
      <c r="H29" s="197">
        <v>29706270234</v>
      </c>
      <c r="I29" s="197">
        <v>-11373807167</v>
      </c>
    </row>
    <row r="30" spans="1:12" ht="14.25" x14ac:dyDescent="0.2">
      <c r="A30" s="196" t="s">
        <v>251</v>
      </c>
      <c r="B30" s="197">
        <v>16482702224</v>
      </c>
      <c r="C30" s="197">
        <v>9906640806</v>
      </c>
      <c r="D30" s="199">
        <v>6576061418</v>
      </c>
      <c r="E30" s="197">
        <v>-3330579388</v>
      </c>
      <c r="F30" s="197">
        <v>89903886522</v>
      </c>
      <c r="G30" s="197">
        <v>53928522496</v>
      </c>
      <c r="H30" s="197">
        <v>35975364026</v>
      </c>
      <c r="I30" s="197">
        <v>-17953158470</v>
      </c>
    </row>
    <row r="31" spans="1:12" ht="14.25" x14ac:dyDescent="0.2">
      <c r="A31" s="196" t="s">
        <v>250</v>
      </c>
      <c r="B31" s="197">
        <v>19157426403</v>
      </c>
      <c r="C31" s="197">
        <v>12513313812</v>
      </c>
      <c r="D31" s="199">
        <v>6644112591</v>
      </c>
      <c r="E31" s="197">
        <v>-5869201221</v>
      </c>
      <c r="F31" s="197">
        <v>106873612447</v>
      </c>
      <c r="G31" s="197">
        <v>68346420645</v>
      </c>
      <c r="H31" s="197">
        <v>38527191802</v>
      </c>
      <c r="I31" s="197">
        <v>-29819228843</v>
      </c>
    </row>
    <row r="32" spans="1:12" x14ac:dyDescent="0.2">
      <c r="A32" s="146" t="s">
        <v>20</v>
      </c>
      <c r="B32" s="198"/>
      <c r="C32" s="198"/>
      <c r="D32" s="198"/>
      <c r="E32" s="198"/>
      <c r="F32" s="198"/>
      <c r="G32" s="198"/>
      <c r="H32" s="198"/>
      <c r="I32" s="198"/>
    </row>
    <row r="33" spans="1:9" x14ac:dyDescent="0.2">
      <c r="A33" s="12">
        <v>2020</v>
      </c>
      <c r="B33" s="197">
        <v>13532325061</v>
      </c>
      <c r="C33" s="197">
        <v>7833599628</v>
      </c>
      <c r="D33" s="197">
        <v>5698725433</v>
      </c>
      <c r="E33" s="197">
        <v>-2134874195</v>
      </c>
      <c r="F33" s="197">
        <v>84318672696</v>
      </c>
      <c r="G33" s="197">
        <v>48913677029</v>
      </c>
      <c r="H33" s="197">
        <v>35404995667</v>
      </c>
      <c r="I33" s="197">
        <v>-13508681362</v>
      </c>
    </row>
    <row r="34" spans="1:9" ht="14.25" x14ac:dyDescent="0.2">
      <c r="A34" s="196" t="s">
        <v>251</v>
      </c>
      <c r="B34" s="197">
        <v>16476360476</v>
      </c>
      <c r="C34" s="197">
        <v>9990917699</v>
      </c>
      <c r="D34" s="197">
        <v>6485442777</v>
      </c>
      <c r="E34" s="197">
        <v>-3505474922</v>
      </c>
      <c r="F34" s="197">
        <v>106380246998</v>
      </c>
      <c r="G34" s="197">
        <v>63919440195</v>
      </c>
      <c r="H34" s="197">
        <v>42460806803</v>
      </c>
      <c r="I34" s="197">
        <v>-21458633392</v>
      </c>
    </row>
    <row r="35" spans="1:9" ht="14.25" x14ac:dyDescent="0.2">
      <c r="A35" s="196" t="s">
        <v>252</v>
      </c>
      <c r="B35" s="197">
        <v>18351075912</v>
      </c>
      <c r="C35" s="197">
        <v>12139125142</v>
      </c>
      <c r="D35" s="197">
        <v>6211950770</v>
      </c>
      <c r="E35" s="197">
        <v>-5927174372</v>
      </c>
      <c r="F35" s="197">
        <v>125224688359</v>
      </c>
      <c r="G35" s="197">
        <v>80485545787</v>
      </c>
      <c r="H35" s="197">
        <v>44739142572</v>
      </c>
      <c r="I35" s="197">
        <v>-35746403215</v>
      </c>
    </row>
    <row r="36" spans="1:9" x14ac:dyDescent="0.2">
      <c r="A36" s="146" t="s">
        <v>21</v>
      </c>
      <c r="B36" s="198"/>
      <c r="C36" s="488"/>
      <c r="D36" s="198"/>
      <c r="E36" s="198"/>
      <c r="F36" s="198"/>
      <c r="G36" s="198"/>
      <c r="H36" s="198"/>
      <c r="I36" s="198"/>
    </row>
    <row r="37" spans="1:9" x14ac:dyDescent="0.2">
      <c r="A37" s="144">
        <v>2020</v>
      </c>
      <c r="B37" s="197">
        <v>13179022387</v>
      </c>
      <c r="C37" s="197">
        <v>7679402591</v>
      </c>
      <c r="D37" s="197">
        <v>5499619796</v>
      </c>
      <c r="E37" s="197">
        <v>-2179782795</v>
      </c>
      <c r="F37" s="197">
        <v>97497695083</v>
      </c>
      <c r="G37" s="197">
        <v>56593079620</v>
      </c>
      <c r="H37" s="197">
        <v>40904615463</v>
      </c>
      <c r="I37" s="197">
        <v>-15688464157</v>
      </c>
    </row>
    <row r="38" spans="1:9" ht="14.25" x14ac:dyDescent="0.2">
      <c r="A38" s="196" t="s">
        <v>251</v>
      </c>
      <c r="B38" s="197">
        <v>16389731445</v>
      </c>
      <c r="C38" s="197">
        <v>9850115122</v>
      </c>
      <c r="D38" s="197">
        <v>6539616323</v>
      </c>
      <c r="E38" s="197">
        <v>-3310498799</v>
      </c>
      <c r="F38" s="197">
        <v>122769978443</v>
      </c>
      <c r="G38" s="197">
        <v>73769555317</v>
      </c>
      <c r="H38" s="197">
        <v>49000423126</v>
      </c>
      <c r="I38" s="197">
        <v>-24769132191</v>
      </c>
    </row>
    <row r="39" spans="1:9" x14ac:dyDescent="0.2">
      <c r="A39" s="146" t="s">
        <v>22</v>
      </c>
      <c r="B39" s="197"/>
      <c r="C39" s="197"/>
      <c r="D39" s="197"/>
      <c r="E39" s="197"/>
      <c r="F39" s="197"/>
      <c r="G39" s="197"/>
      <c r="H39" s="200"/>
      <c r="I39" s="197"/>
    </row>
    <row r="40" spans="1:9" x14ac:dyDescent="0.2">
      <c r="A40" s="144">
        <v>2020</v>
      </c>
      <c r="B40" s="198">
        <v>14838547687</v>
      </c>
      <c r="C40" s="198">
        <v>8552491803</v>
      </c>
      <c r="D40" s="198">
        <v>6286055884</v>
      </c>
      <c r="E40" s="198">
        <v>-2266435919</v>
      </c>
      <c r="F40" s="198">
        <v>112336242770</v>
      </c>
      <c r="G40" s="198">
        <v>65145571423</v>
      </c>
      <c r="H40" s="198">
        <v>47190671347</v>
      </c>
      <c r="I40" s="198">
        <v>-17954900076</v>
      </c>
    </row>
    <row r="41" spans="1:9" ht="14.25" x14ac:dyDescent="0.2">
      <c r="A41" s="196" t="s">
        <v>251</v>
      </c>
      <c r="B41" s="197">
        <v>17188000197</v>
      </c>
      <c r="C41" s="197">
        <v>10499271057</v>
      </c>
      <c r="D41" s="197">
        <v>6688729140</v>
      </c>
      <c r="E41" s="197">
        <v>-3810541917</v>
      </c>
      <c r="F41" s="197">
        <v>139957978640</v>
      </c>
      <c r="G41" s="197">
        <v>84268826374</v>
      </c>
      <c r="H41" s="197">
        <v>55689152266</v>
      </c>
      <c r="I41" s="197">
        <v>-28579674108</v>
      </c>
    </row>
    <row r="42" spans="1:9" x14ac:dyDescent="0.2">
      <c r="A42" s="145" t="s">
        <v>23</v>
      </c>
      <c r="B42" s="197"/>
      <c r="C42" s="197"/>
      <c r="D42" s="197"/>
      <c r="E42" s="197"/>
      <c r="F42" s="197"/>
      <c r="G42" s="197"/>
      <c r="H42" s="197"/>
      <c r="I42" s="197"/>
    </row>
    <row r="43" spans="1:9" x14ac:dyDescent="0.2">
      <c r="A43" s="144">
        <v>2020</v>
      </c>
      <c r="B43" s="197">
        <v>14622491972</v>
      </c>
      <c r="C43" s="197">
        <v>8335446580</v>
      </c>
      <c r="D43" s="197">
        <v>6287045392</v>
      </c>
      <c r="E43" s="197">
        <v>-2048401188</v>
      </c>
      <c r="F43" s="197">
        <v>126958734742</v>
      </c>
      <c r="G43" s="197">
        <v>73481018003</v>
      </c>
      <c r="H43" s="197">
        <v>53477716739</v>
      </c>
      <c r="I43" s="197">
        <v>-20003301264</v>
      </c>
    </row>
    <row r="44" spans="1:9" ht="14.25" x14ac:dyDescent="0.2">
      <c r="A44" s="196" t="s">
        <v>251</v>
      </c>
      <c r="B44" s="198">
        <v>16646729590</v>
      </c>
      <c r="C44" s="198">
        <v>10234646973</v>
      </c>
      <c r="D44" s="198">
        <v>6412082617</v>
      </c>
      <c r="E44" s="198">
        <v>-3822564356</v>
      </c>
      <c r="F44" s="198">
        <v>156604708230</v>
      </c>
      <c r="G44" s="198">
        <v>94503473347</v>
      </c>
      <c r="H44" s="198">
        <v>62101234883</v>
      </c>
      <c r="I44" s="198">
        <v>-32402238464</v>
      </c>
    </row>
    <row r="45" spans="1:9" x14ac:dyDescent="0.2">
      <c r="A45" s="146" t="s">
        <v>24</v>
      </c>
      <c r="B45" s="197"/>
      <c r="C45" s="200"/>
      <c r="D45" s="197"/>
      <c r="E45" s="197"/>
      <c r="F45" s="197"/>
      <c r="G45" s="197"/>
      <c r="H45" s="197"/>
      <c r="I45" s="197"/>
    </row>
    <row r="46" spans="1:9" x14ac:dyDescent="0.2">
      <c r="A46" s="12">
        <v>2020</v>
      </c>
      <c r="B46" s="197">
        <v>13909508511</v>
      </c>
      <c r="C46" s="200">
        <v>8026767204</v>
      </c>
      <c r="D46" s="197">
        <v>5882741307</v>
      </c>
      <c r="E46" s="197">
        <v>-2144025897</v>
      </c>
      <c r="F46" s="197">
        <v>140868243253</v>
      </c>
      <c r="G46" s="197">
        <v>81507785207</v>
      </c>
      <c r="H46" s="197">
        <v>59360458046</v>
      </c>
      <c r="I46" s="197">
        <v>-22147327161</v>
      </c>
    </row>
    <row r="47" spans="1:9" x14ac:dyDescent="0.2">
      <c r="A47" s="144">
        <v>2021</v>
      </c>
      <c r="B47" s="197">
        <v>17257370213</v>
      </c>
      <c r="C47" s="200">
        <v>10984112419</v>
      </c>
      <c r="D47" s="197">
        <v>6273257794</v>
      </c>
      <c r="E47" s="197">
        <v>-4710854625</v>
      </c>
      <c r="F47" s="197">
        <v>173862078443</v>
      </c>
      <c r="G47" s="197">
        <v>105487585766</v>
      </c>
      <c r="H47" s="197">
        <v>68374492677</v>
      </c>
      <c r="I47" s="197">
        <v>-37113093089</v>
      </c>
    </row>
    <row r="48" spans="1:9" x14ac:dyDescent="0.2">
      <c r="A48" s="146" t="s">
        <v>25</v>
      </c>
      <c r="B48" s="198"/>
      <c r="C48" s="198"/>
      <c r="D48" s="198"/>
      <c r="E48" s="198"/>
      <c r="F48" s="198"/>
      <c r="G48" s="198"/>
      <c r="H48" s="198"/>
      <c r="I48" s="198"/>
    </row>
    <row r="49" spans="1:12" x14ac:dyDescent="0.2">
      <c r="A49" s="144">
        <v>2020</v>
      </c>
      <c r="B49" s="200">
        <v>14157812809</v>
      </c>
      <c r="C49" s="200">
        <v>8303754487</v>
      </c>
      <c r="D49" s="200">
        <v>5854058322</v>
      </c>
      <c r="E49" s="200">
        <v>-2449696165</v>
      </c>
      <c r="F49" s="200">
        <v>155026056062</v>
      </c>
      <c r="G49" s="200">
        <v>89811539694</v>
      </c>
      <c r="H49" s="200">
        <v>65214516368</v>
      </c>
      <c r="I49" s="200">
        <v>-24597023326</v>
      </c>
    </row>
    <row r="50" spans="1:12" ht="14.25" x14ac:dyDescent="0.2">
      <c r="A50" s="196" t="s">
        <v>251</v>
      </c>
      <c r="B50" s="200">
        <v>17674072011</v>
      </c>
      <c r="C50" s="200">
        <v>11395353190</v>
      </c>
      <c r="D50" s="200">
        <v>6278718821</v>
      </c>
      <c r="E50" s="200">
        <v>-5116634369</v>
      </c>
      <c r="F50" s="200">
        <v>191536150454</v>
      </c>
      <c r="G50" s="200">
        <v>116882938956</v>
      </c>
      <c r="H50" s="200">
        <v>74653211498</v>
      </c>
      <c r="I50" s="200">
        <v>-42229727458</v>
      </c>
      <c r="K50" s="6"/>
    </row>
    <row r="51" spans="1:12" x14ac:dyDescent="0.2">
      <c r="A51" s="147"/>
      <c r="B51" s="148"/>
      <c r="C51" s="148"/>
      <c r="D51" s="148"/>
      <c r="E51" s="149"/>
      <c r="F51" s="148"/>
      <c r="G51" s="148"/>
      <c r="H51" s="148"/>
      <c r="I51" s="149"/>
      <c r="K51" s="150"/>
      <c r="L51" s="150"/>
    </row>
    <row r="52" spans="1:12" s="4" customFormat="1" ht="12" x14ac:dyDescent="0.2">
      <c r="A52" s="7"/>
      <c r="B52" s="201"/>
      <c r="C52" s="201"/>
      <c r="D52" s="202"/>
      <c r="E52" s="202"/>
      <c r="F52" s="201"/>
      <c r="G52" s="201"/>
      <c r="H52" s="201"/>
    </row>
    <row r="53" spans="1:12" s="4" customFormat="1" ht="12" x14ac:dyDescent="0.2">
      <c r="A53" s="7" t="s">
        <v>26</v>
      </c>
      <c r="B53" s="201"/>
      <c r="C53" s="201"/>
      <c r="D53" s="202"/>
      <c r="E53" s="201"/>
      <c r="F53" s="201"/>
      <c r="G53" s="201"/>
      <c r="H53" s="201"/>
    </row>
    <row r="54" spans="1:12" s="4" customFormat="1" ht="12" x14ac:dyDescent="0.2">
      <c r="A54" s="8" t="s">
        <v>253</v>
      </c>
    </row>
    <row r="55" spans="1:12" s="4" customFormat="1" ht="12" x14ac:dyDescent="0.2">
      <c r="A55" s="8" t="s">
        <v>254</v>
      </c>
    </row>
    <row r="56" spans="1:12" s="4" customFormat="1" ht="22.9" customHeight="1" x14ac:dyDescent="0.2">
      <c r="A56" s="496" t="s">
        <v>255</v>
      </c>
      <c r="B56" s="496"/>
      <c r="C56" s="496"/>
      <c r="D56" s="496"/>
      <c r="E56" s="496"/>
      <c r="F56" s="496"/>
      <c r="G56" s="496"/>
      <c r="H56" s="496"/>
      <c r="I56" s="496"/>
    </row>
    <row r="57" spans="1:12" s="4" customFormat="1" ht="12" x14ac:dyDescent="0.2">
      <c r="A57" s="4" t="s">
        <v>256</v>
      </c>
    </row>
  </sheetData>
  <mergeCells count="13">
    <mergeCell ref="A56:I56"/>
    <mergeCell ref="A1:I1"/>
    <mergeCell ref="A2:I2"/>
    <mergeCell ref="A4:A7"/>
    <mergeCell ref="B4:B6"/>
    <mergeCell ref="E4:E6"/>
    <mergeCell ref="G5:G6"/>
    <mergeCell ref="H5:H6"/>
    <mergeCell ref="C4:C6"/>
    <mergeCell ref="D4:D6"/>
    <mergeCell ref="F4:I4"/>
    <mergeCell ref="F5:F6"/>
    <mergeCell ref="I5:I6"/>
  </mergeCells>
  <printOptions horizontalCentered="1"/>
  <pageMargins left="0.19685039370078741" right="0.19685039370078741" top="0.55118110236220474" bottom="0.55118110236220474" header="0.31496062992125984" footer="0.31496062992125984"/>
  <pageSetup paperSize="9" scale="72"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EBBC-31DC-48E3-AE6C-E35A3CC4FB2B}">
  <sheetPr>
    <pageSetUpPr fitToPage="1"/>
  </sheetPr>
  <dimension ref="A1:Z81"/>
  <sheetViews>
    <sheetView topLeftCell="A9" zoomScaleNormal="100" workbookViewId="0">
      <selection activeCell="I9" sqref="I9"/>
    </sheetView>
  </sheetViews>
  <sheetFormatPr defaultRowHeight="12.75" x14ac:dyDescent="0.2"/>
  <cols>
    <col min="1" max="1" width="4" style="20" customWidth="1"/>
    <col min="2" max="2" width="49.85546875" style="168" customWidth="1"/>
    <col min="3" max="3" width="17.42578125" style="67" customWidth="1"/>
    <col min="4" max="4" width="12.7109375" style="10" customWidth="1"/>
    <col min="5" max="5" width="17.42578125" style="67" customWidth="1"/>
    <col min="6" max="6" width="12.7109375" style="10" customWidth="1"/>
    <col min="7" max="7" width="12.7109375" style="78" customWidth="1"/>
    <col min="8" max="16384" width="9.140625" style="10"/>
  </cols>
  <sheetData>
    <row r="1" spans="1:7" s="1" customFormat="1" ht="14.25" x14ac:dyDescent="0.2">
      <c r="A1" s="527" t="s">
        <v>397</v>
      </c>
      <c r="B1" s="528"/>
      <c r="C1" s="528"/>
      <c r="D1" s="528"/>
      <c r="E1" s="528"/>
      <c r="F1" s="528"/>
      <c r="G1" s="528"/>
    </row>
    <row r="2" spans="1:7" s="82" customFormat="1" x14ac:dyDescent="0.2">
      <c r="A2" s="529" t="s">
        <v>257</v>
      </c>
      <c r="B2" s="529"/>
      <c r="C2" s="529"/>
      <c r="D2" s="529"/>
      <c r="E2" s="529"/>
      <c r="F2" s="529"/>
      <c r="G2" s="529"/>
    </row>
    <row r="3" spans="1:7" s="1" customFormat="1" x14ac:dyDescent="0.2">
      <c r="A3" s="209"/>
      <c r="B3" s="210"/>
      <c r="C3" s="211"/>
      <c r="E3" s="211"/>
      <c r="G3" s="78"/>
    </row>
    <row r="4" spans="1:7" s="64" customFormat="1" ht="14.25" customHeight="1" x14ac:dyDescent="0.2">
      <c r="A4" s="520" t="s">
        <v>27</v>
      </c>
      <c r="B4" s="502"/>
      <c r="C4" s="523">
        <v>2021</v>
      </c>
      <c r="D4" s="524"/>
      <c r="E4" s="521">
        <v>2022</v>
      </c>
      <c r="F4" s="522"/>
      <c r="G4" s="568" t="s">
        <v>258</v>
      </c>
    </row>
    <row r="5" spans="1:7" s="61" customFormat="1" ht="38.25" x14ac:dyDescent="0.2">
      <c r="A5" s="499"/>
      <c r="B5" s="502"/>
      <c r="C5" s="212" t="s">
        <v>243</v>
      </c>
      <c r="D5" s="213" t="s">
        <v>391</v>
      </c>
      <c r="E5" s="212" t="s">
        <v>241</v>
      </c>
      <c r="F5" s="213" t="s">
        <v>391</v>
      </c>
      <c r="G5" s="569"/>
    </row>
    <row r="6" spans="1:7" s="61" customFormat="1" x14ac:dyDescent="0.2">
      <c r="A6" s="499"/>
      <c r="B6" s="502"/>
      <c r="C6" s="214" t="s">
        <v>6</v>
      </c>
      <c r="D6" s="215" t="s">
        <v>7</v>
      </c>
      <c r="E6" s="214" t="s">
        <v>8</v>
      </c>
      <c r="F6" s="215" t="s">
        <v>9</v>
      </c>
      <c r="G6" s="216" t="s">
        <v>10</v>
      </c>
    </row>
    <row r="7" spans="1:7" s="61" customFormat="1" x14ac:dyDescent="0.2">
      <c r="A7" s="100"/>
      <c r="B7" s="100"/>
      <c r="C7" s="164"/>
      <c r="D7" s="164"/>
      <c r="E7" s="164"/>
      <c r="F7" s="164"/>
      <c r="G7" s="165"/>
    </row>
    <row r="8" spans="1:7" s="61" customFormat="1" x14ac:dyDescent="0.2">
      <c r="A8" s="64"/>
      <c r="B8" s="166" t="s">
        <v>151</v>
      </c>
      <c r="C8" s="167">
        <v>9990917699</v>
      </c>
      <c r="D8" s="222">
        <v>100</v>
      </c>
      <c r="E8" s="167">
        <v>12139125142</v>
      </c>
      <c r="F8" s="222">
        <v>100</v>
      </c>
      <c r="G8" s="226">
        <v>21.501602832891088</v>
      </c>
    </row>
    <row r="9" spans="1:7" x14ac:dyDescent="0.2">
      <c r="C9" s="169"/>
      <c r="D9" s="227"/>
      <c r="E9" s="169"/>
      <c r="F9" s="227"/>
      <c r="G9" s="227"/>
    </row>
    <row r="10" spans="1:7" x14ac:dyDescent="0.2">
      <c r="A10" s="180">
        <v>1</v>
      </c>
      <c r="B10" s="103" t="s">
        <v>28</v>
      </c>
      <c r="C10" s="171">
        <v>2813915273</v>
      </c>
      <c r="D10" s="222">
        <v>28.164732788076591</v>
      </c>
      <c r="E10" s="171">
        <v>2771519836</v>
      </c>
      <c r="F10" s="222">
        <v>22.831298001952831</v>
      </c>
      <c r="G10" s="226">
        <v>-1.5066351644198894</v>
      </c>
    </row>
    <row r="11" spans="1:7" x14ac:dyDescent="0.2">
      <c r="B11" s="104" t="s">
        <v>29</v>
      </c>
      <c r="C11" s="169">
        <v>1981978535</v>
      </c>
      <c r="D11" s="224">
        <v>19.837802639475029</v>
      </c>
      <c r="E11" s="169">
        <v>2024459664</v>
      </c>
      <c r="F11" s="224">
        <v>16.677146337305633</v>
      </c>
      <c r="G11" s="227">
        <v>2.1433697817519581</v>
      </c>
    </row>
    <row r="12" spans="1:7" x14ac:dyDescent="0.2">
      <c r="B12" s="104" t="s">
        <v>30</v>
      </c>
      <c r="C12" s="169">
        <v>405066112</v>
      </c>
      <c r="D12" s="224">
        <v>4.0543433967086271</v>
      </c>
      <c r="E12" s="169">
        <v>323272562</v>
      </c>
      <c r="F12" s="224">
        <v>2.6630630973686356</v>
      </c>
      <c r="G12" s="227">
        <v>-20.192642034690866</v>
      </c>
    </row>
    <row r="13" spans="1:7" x14ac:dyDescent="0.2">
      <c r="B13" s="104" t="s">
        <v>31</v>
      </c>
      <c r="C13" s="169">
        <v>15726658</v>
      </c>
      <c r="D13" s="224">
        <v>0.15740954408596614</v>
      </c>
      <c r="E13" s="169">
        <v>13437847</v>
      </c>
      <c r="F13" s="224">
        <v>0.11069864461242407</v>
      </c>
      <c r="G13" s="227">
        <v>-14.553702382286183</v>
      </c>
    </row>
    <row r="14" spans="1:7" x14ac:dyDescent="0.2">
      <c r="B14" s="104" t="s">
        <v>32</v>
      </c>
      <c r="C14" s="169">
        <v>99690458</v>
      </c>
      <c r="D14" s="224">
        <v>0.99781082182248493</v>
      </c>
      <c r="E14" s="169">
        <v>95440918</v>
      </c>
      <c r="F14" s="224">
        <v>0.78622567016617384</v>
      </c>
      <c r="G14" s="227">
        <v>-4.2627349550345084</v>
      </c>
    </row>
    <row r="15" spans="1:7" x14ac:dyDescent="0.2">
      <c r="B15" s="104" t="s">
        <v>33</v>
      </c>
      <c r="C15" s="169">
        <v>118945342</v>
      </c>
      <c r="D15" s="224">
        <v>1.1905346994491341</v>
      </c>
      <c r="E15" s="169">
        <v>131334916</v>
      </c>
      <c r="F15" s="224">
        <v>1.0819141780291566</v>
      </c>
      <c r="G15" s="227">
        <v>10.416190993002484</v>
      </c>
    </row>
    <row r="16" spans="1:7" x14ac:dyDescent="0.2">
      <c r="B16" s="104" t="s">
        <v>34</v>
      </c>
      <c r="C16" s="169">
        <v>94622909</v>
      </c>
      <c r="D16" s="224">
        <v>0.94708926497783974</v>
      </c>
      <c r="E16" s="169">
        <v>84790394</v>
      </c>
      <c r="F16" s="224">
        <v>0.69848850727005707</v>
      </c>
      <c r="G16" s="227">
        <v>-10.391262648667887</v>
      </c>
    </row>
    <row r="17" spans="1:7" x14ac:dyDescent="0.2">
      <c r="B17" s="104" t="s">
        <v>35</v>
      </c>
      <c r="C17" s="169">
        <v>82228494</v>
      </c>
      <c r="D17" s="224">
        <v>0.82303244283786181</v>
      </c>
      <c r="E17" s="169">
        <v>76513693</v>
      </c>
      <c r="F17" s="224">
        <v>0.63030648506350162</v>
      </c>
      <c r="G17" s="227">
        <v>-6.9499035212781557</v>
      </c>
    </row>
    <row r="18" spans="1:7" x14ac:dyDescent="0.2">
      <c r="B18" s="104" t="s">
        <v>36</v>
      </c>
      <c r="C18" s="169">
        <v>12630249</v>
      </c>
      <c r="D18" s="224">
        <v>0.12641730600247236</v>
      </c>
      <c r="E18" s="169">
        <v>17581104</v>
      </c>
      <c r="F18" s="224">
        <v>0.14483007460868302</v>
      </c>
      <c r="G18" s="227">
        <v>39.198395851103164</v>
      </c>
    </row>
    <row r="19" spans="1:7" x14ac:dyDescent="0.2">
      <c r="B19" s="104" t="s">
        <v>37</v>
      </c>
      <c r="C19" s="169">
        <v>3026516</v>
      </c>
      <c r="D19" s="224">
        <v>3.0292672717171187E-2</v>
      </c>
      <c r="E19" s="169">
        <v>4688738</v>
      </c>
      <c r="F19" s="224">
        <v>3.8625007528569719E-2</v>
      </c>
      <c r="G19" s="227">
        <v>54.921963075694968</v>
      </c>
    </row>
    <row r="20" spans="1:7" x14ac:dyDescent="0.2">
      <c r="A20" s="170">
        <v>2</v>
      </c>
      <c r="B20" s="99" t="s">
        <v>152</v>
      </c>
      <c r="C20" s="169">
        <v>1252889782</v>
      </c>
      <c r="D20" s="224">
        <v>12.540287286376135</v>
      </c>
      <c r="E20" s="169">
        <v>2337238175</v>
      </c>
      <c r="F20" s="224">
        <v>19.253761269116669</v>
      </c>
      <c r="G20" s="227">
        <v>86.547788047967344</v>
      </c>
    </row>
    <row r="21" spans="1:7" x14ac:dyDescent="0.2">
      <c r="A21" s="170">
        <v>3</v>
      </c>
      <c r="B21" s="104" t="s">
        <v>153</v>
      </c>
      <c r="C21" s="169">
        <v>580905244</v>
      </c>
      <c r="D21" s="224">
        <v>5.8143331924167816</v>
      </c>
      <c r="E21" s="169">
        <v>851431148</v>
      </c>
      <c r="F21" s="224">
        <v>7.0139415982634903</v>
      </c>
      <c r="G21" s="227">
        <v>46.569712839431702</v>
      </c>
    </row>
    <row r="22" spans="1:7" x14ac:dyDescent="0.2">
      <c r="A22" s="170">
        <v>4</v>
      </c>
      <c r="B22" s="99" t="s">
        <v>120</v>
      </c>
      <c r="C22" s="169">
        <v>525509945</v>
      </c>
      <c r="D22" s="224">
        <v>5.2598766282760865</v>
      </c>
      <c r="E22" s="169">
        <v>547769256</v>
      </c>
      <c r="F22" s="224">
        <v>4.5124277869480096</v>
      </c>
      <c r="G22" s="227">
        <v>4.235754472734099</v>
      </c>
    </row>
    <row r="23" spans="1:7" x14ac:dyDescent="0.2">
      <c r="A23" s="170">
        <v>5</v>
      </c>
      <c r="B23" s="99" t="s">
        <v>154</v>
      </c>
      <c r="C23" s="169">
        <v>500633325</v>
      </c>
      <c r="D23" s="224">
        <v>5.010884285936104</v>
      </c>
      <c r="E23" s="169">
        <v>510111698</v>
      </c>
      <c r="F23" s="224">
        <v>4.2022113787679078</v>
      </c>
      <c r="G23" s="227">
        <v>1.8932764813448966</v>
      </c>
    </row>
    <row r="24" spans="1:7" x14ac:dyDescent="0.2">
      <c r="A24" s="170">
        <v>6</v>
      </c>
      <c r="B24" s="314" t="s">
        <v>315</v>
      </c>
      <c r="C24" s="169">
        <v>401565322</v>
      </c>
      <c r="D24" s="224">
        <v>4.0193036725764753</v>
      </c>
      <c r="E24" s="169">
        <v>467487789</v>
      </c>
      <c r="F24" s="224">
        <v>3.8510830354861829</v>
      </c>
      <c r="G24" s="227">
        <v>16.416374469705829</v>
      </c>
    </row>
    <row r="25" spans="1:7" x14ac:dyDescent="0.2">
      <c r="A25" s="170">
        <v>7</v>
      </c>
      <c r="B25" s="99" t="s">
        <v>155</v>
      </c>
      <c r="C25" s="169">
        <v>272866828</v>
      </c>
      <c r="D25" s="224">
        <v>2.7311487915400554</v>
      </c>
      <c r="E25" s="169">
        <v>335232812</v>
      </c>
      <c r="F25" s="224">
        <v>2.761589555083606</v>
      </c>
      <c r="G25" s="227">
        <v>22.855832076444258</v>
      </c>
    </row>
    <row r="26" spans="1:7" x14ac:dyDescent="0.2">
      <c r="A26" s="170">
        <v>8</v>
      </c>
      <c r="B26" s="173" t="s">
        <v>156</v>
      </c>
      <c r="C26" s="169">
        <v>201111598</v>
      </c>
      <c r="D26" s="224">
        <v>2.0129441965088897</v>
      </c>
      <c r="E26" s="169">
        <v>331247156</v>
      </c>
      <c r="F26" s="224">
        <v>2.7287564146935295</v>
      </c>
      <c r="G26" s="227">
        <v>64.708131850257587</v>
      </c>
    </row>
    <row r="27" spans="1:7" ht="15" customHeight="1" x14ac:dyDescent="0.2">
      <c r="A27" s="170">
        <v>9</v>
      </c>
      <c r="B27" s="219" t="s">
        <v>316</v>
      </c>
      <c r="C27" s="169">
        <v>271252088</v>
      </c>
      <c r="D27" s="224">
        <v>2.7149867126535323</v>
      </c>
      <c r="E27" s="169">
        <v>300578654</v>
      </c>
      <c r="F27" s="224">
        <v>2.4761146333357407</v>
      </c>
      <c r="G27" s="227">
        <v>10.811554010968582</v>
      </c>
    </row>
    <row r="28" spans="1:7" x14ac:dyDescent="0.2">
      <c r="A28" s="170">
        <v>10</v>
      </c>
      <c r="B28" s="104" t="s">
        <v>317</v>
      </c>
      <c r="C28" s="169">
        <v>262416135</v>
      </c>
      <c r="D28" s="224">
        <v>2.6265468589163286</v>
      </c>
      <c r="E28" s="169">
        <v>283674441</v>
      </c>
      <c r="F28" s="224">
        <v>2.3368606689663207</v>
      </c>
      <c r="G28" s="227">
        <v>8.1009904364302887</v>
      </c>
    </row>
    <row r="29" spans="1:7" x14ac:dyDescent="0.2">
      <c r="A29" s="170"/>
      <c r="B29" s="104"/>
      <c r="C29" s="169"/>
      <c r="D29" s="224"/>
      <c r="E29" s="169"/>
      <c r="F29" s="224"/>
      <c r="G29" s="227"/>
    </row>
    <row r="30" spans="1:7" x14ac:dyDescent="0.2">
      <c r="A30" s="170"/>
      <c r="B30" s="489" t="s">
        <v>404</v>
      </c>
      <c r="C30" s="171">
        <v>7083065540</v>
      </c>
      <c r="D30" s="222">
        <v>70.895044413276977</v>
      </c>
      <c r="E30" s="171">
        <v>8736290965</v>
      </c>
      <c r="F30" s="222">
        <v>71.968044342614292</v>
      </c>
      <c r="G30" s="226">
        <v>23.340535473853599</v>
      </c>
    </row>
    <row r="31" spans="1:7" x14ac:dyDescent="0.2">
      <c r="A31" s="170"/>
      <c r="B31" s="104"/>
      <c r="C31" s="169"/>
      <c r="D31" s="224"/>
      <c r="E31" s="169"/>
      <c r="F31" s="224"/>
      <c r="G31" s="227"/>
    </row>
    <row r="32" spans="1:7" x14ac:dyDescent="0.2">
      <c r="A32" s="170">
        <v>11</v>
      </c>
      <c r="B32" s="219" t="s">
        <v>318</v>
      </c>
      <c r="C32" s="169">
        <v>147452329</v>
      </c>
      <c r="D32" s="224">
        <v>1.475863713848415</v>
      </c>
      <c r="E32" s="169">
        <v>258003210</v>
      </c>
      <c r="F32" s="224">
        <v>2.1253855362882623</v>
      </c>
      <c r="G32" s="227">
        <v>74.973980912841327</v>
      </c>
    </row>
    <row r="33" spans="1:7" x14ac:dyDescent="0.2">
      <c r="A33" s="170">
        <v>12</v>
      </c>
      <c r="B33" s="116" t="s">
        <v>157</v>
      </c>
      <c r="C33" s="169">
        <v>192260267</v>
      </c>
      <c r="D33" s="224">
        <v>1.9243504229770954</v>
      </c>
      <c r="E33" s="169">
        <v>240794302</v>
      </c>
      <c r="F33" s="224">
        <v>1.9836215475436441</v>
      </c>
      <c r="G33" s="227">
        <v>25.243923644400223</v>
      </c>
    </row>
    <row r="34" spans="1:7" x14ac:dyDescent="0.2">
      <c r="A34" s="170">
        <v>13</v>
      </c>
      <c r="B34" s="99" t="s">
        <v>158</v>
      </c>
      <c r="C34" s="169">
        <v>58743574</v>
      </c>
      <c r="D34" s="224">
        <v>0.58796975182649835</v>
      </c>
      <c r="E34" s="169">
        <v>231118915</v>
      </c>
      <c r="F34" s="224">
        <v>1.9039173935224929</v>
      </c>
      <c r="G34" s="227">
        <v>293.43693150164813</v>
      </c>
    </row>
    <row r="35" spans="1:7" x14ac:dyDescent="0.2">
      <c r="A35" s="170">
        <v>14</v>
      </c>
      <c r="B35" s="104" t="s">
        <v>159</v>
      </c>
      <c r="C35" s="169">
        <v>238691540</v>
      </c>
      <c r="D35" s="224">
        <v>2.3890852391256394</v>
      </c>
      <c r="E35" s="169">
        <v>221173105</v>
      </c>
      <c r="F35" s="224">
        <v>1.8219855418968052</v>
      </c>
      <c r="G35" s="227">
        <v>-7.3393615039728637</v>
      </c>
    </row>
    <row r="36" spans="1:7" x14ac:dyDescent="0.2">
      <c r="A36" s="170">
        <v>15</v>
      </c>
      <c r="B36" s="104" t="s">
        <v>160</v>
      </c>
      <c r="C36" s="169">
        <v>205954289</v>
      </c>
      <c r="D36" s="224">
        <v>2.0614151292689975</v>
      </c>
      <c r="E36" s="169">
        <v>203141638</v>
      </c>
      <c r="F36" s="224">
        <v>1.6734454552837001</v>
      </c>
      <c r="G36" s="227">
        <v>-1.3656676020959213</v>
      </c>
    </row>
    <row r="37" spans="1:7" x14ac:dyDescent="0.2">
      <c r="A37" s="170">
        <v>16</v>
      </c>
      <c r="B37" s="104" t="s">
        <v>52</v>
      </c>
      <c r="C37" s="169">
        <v>176467447</v>
      </c>
      <c r="D37" s="224">
        <v>1.766278657441676</v>
      </c>
      <c r="E37" s="169">
        <v>185141985</v>
      </c>
      <c r="F37" s="224">
        <v>1.5251674468650931</v>
      </c>
      <c r="G37" s="227">
        <v>4.9156590337026795</v>
      </c>
    </row>
    <row r="38" spans="1:7" x14ac:dyDescent="0.2">
      <c r="A38" s="170">
        <v>17</v>
      </c>
      <c r="B38" s="221" t="s">
        <v>161</v>
      </c>
      <c r="C38" s="169">
        <v>190251836</v>
      </c>
      <c r="D38" s="224">
        <v>1.9042478552199711</v>
      </c>
      <c r="E38" s="169">
        <v>183502262</v>
      </c>
      <c r="F38" s="224">
        <v>1.5116596941990732</v>
      </c>
      <c r="G38" s="227">
        <v>-3.5477050534219234</v>
      </c>
    </row>
    <row r="39" spans="1:7" ht="13.5" customHeight="1" x14ac:dyDescent="0.2">
      <c r="A39" s="170">
        <v>18</v>
      </c>
      <c r="B39" s="99" t="s">
        <v>162</v>
      </c>
      <c r="C39" s="169">
        <v>159322318</v>
      </c>
      <c r="D39" s="224">
        <v>1.5946715086637808</v>
      </c>
      <c r="E39" s="169">
        <v>166244281</v>
      </c>
      <c r="F39" s="224">
        <v>1.3694914506220353</v>
      </c>
      <c r="G39" s="227">
        <v>4.344628603759082</v>
      </c>
    </row>
    <row r="40" spans="1:7" x14ac:dyDescent="0.2">
      <c r="A40" s="170">
        <v>19</v>
      </c>
      <c r="B40" s="104" t="s">
        <v>163</v>
      </c>
      <c r="C40" s="169">
        <v>121942679</v>
      </c>
      <c r="D40" s="224">
        <v>1.2205353169129334</v>
      </c>
      <c r="E40" s="169">
        <v>164231241</v>
      </c>
      <c r="F40" s="224">
        <v>1.3529083774890702</v>
      </c>
      <c r="G40" s="227">
        <v>34.6790494901297</v>
      </c>
    </row>
    <row r="41" spans="1:7" ht="38.25" customHeight="1" x14ac:dyDescent="0.2">
      <c r="A41" s="170">
        <v>20</v>
      </c>
      <c r="B41" s="221" t="s">
        <v>164</v>
      </c>
      <c r="C41" s="169">
        <v>108096370</v>
      </c>
      <c r="D41" s="224">
        <v>1.0819463562473293</v>
      </c>
      <c r="E41" s="169">
        <v>131186225</v>
      </c>
      <c r="F41" s="224">
        <v>1.0806892874521123</v>
      </c>
      <c r="G41" s="227">
        <v>21.36043513764616</v>
      </c>
    </row>
    <row r="42" spans="1:7" x14ac:dyDescent="0.2">
      <c r="A42" s="170">
        <v>21</v>
      </c>
      <c r="B42" s="104" t="s">
        <v>165</v>
      </c>
      <c r="C42" s="169">
        <v>118671013</v>
      </c>
      <c r="D42" s="224">
        <v>1.1877889156456358</v>
      </c>
      <c r="E42" s="169">
        <v>130235957</v>
      </c>
      <c r="F42" s="224">
        <v>1.0728611450704821</v>
      </c>
      <c r="G42" s="227">
        <v>9.7453823875254244</v>
      </c>
    </row>
    <row r="43" spans="1:7" x14ac:dyDescent="0.2">
      <c r="A43" s="170">
        <v>22</v>
      </c>
      <c r="B43" s="99" t="s">
        <v>166</v>
      </c>
      <c r="C43" s="169">
        <v>101845261</v>
      </c>
      <c r="D43" s="224">
        <v>1.0193784401826649</v>
      </c>
      <c r="E43" s="169">
        <v>130126293</v>
      </c>
      <c r="F43" s="224">
        <v>1.0719577521264507</v>
      </c>
      <c r="G43" s="227">
        <v>27.768628331169975</v>
      </c>
    </row>
    <row r="44" spans="1:7" x14ac:dyDescent="0.2">
      <c r="A44" s="170">
        <v>23</v>
      </c>
      <c r="B44" s="99" t="s">
        <v>167</v>
      </c>
      <c r="C44" s="169">
        <v>130610981</v>
      </c>
      <c r="D44" s="224">
        <v>1.3072971366091122</v>
      </c>
      <c r="E44" s="169">
        <v>124048567</v>
      </c>
      <c r="F44" s="224">
        <v>1.021890503219264</v>
      </c>
      <c r="G44" s="227">
        <v>-5.0243968384250941</v>
      </c>
    </row>
    <row r="45" spans="1:7" x14ac:dyDescent="0.2">
      <c r="A45" s="170">
        <v>24</v>
      </c>
      <c r="B45" s="104" t="s">
        <v>168</v>
      </c>
      <c r="C45" s="169">
        <v>108170479</v>
      </c>
      <c r="D45" s="224">
        <v>1.0826881199394414</v>
      </c>
      <c r="E45" s="169">
        <v>123865188</v>
      </c>
      <c r="F45" s="224">
        <v>1.0203798589359663</v>
      </c>
      <c r="G45" s="227">
        <v>14.509235001168852</v>
      </c>
    </row>
    <row r="46" spans="1:7" ht="28.5" customHeight="1" x14ac:dyDescent="0.2">
      <c r="A46" s="170">
        <v>25</v>
      </c>
      <c r="B46" s="219" t="s">
        <v>319</v>
      </c>
      <c r="C46" s="169">
        <v>124026119</v>
      </c>
      <c r="D46" s="224">
        <v>1.2413886565436716</v>
      </c>
      <c r="E46" s="169">
        <v>116091382</v>
      </c>
      <c r="F46" s="224">
        <v>0.95634059820618333</v>
      </c>
      <c r="G46" s="227">
        <v>-6.3976338725877602</v>
      </c>
    </row>
    <row r="47" spans="1:7" x14ac:dyDescent="0.2">
      <c r="A47" s="170">
        <v>26</v>
      </c>
      <c r="B47" s="99" t="s">
        <v>169</v>
      </c>
      <c r="C47" s="169">
        <v>75604611</v>
      </c>
      <c r="D47" s="224">
        <v>0.75673339804978412</v>
      </c>
      <c r="E47" s="169">
        <v>105513927</v>
      </c>
      <c r="F47" s="224">
        <v>0.86920536501377477</v>
      </c>
      <c r="G47" s="227">
        <v>39.560174444915795</v>
      </c>
    </row>
    <row r="48" spans="1:7" x14ac:dyDescent="0.2">
      <c r="A48" s="170">
        <v>27</v>
      </c>
      <c r="B48" s="99" t="s">
        <v>170</v>
      </c>
      <c r="C48" s="169">
        <v>75181396</v>
      </c>
      <c r="D48" s="224">
        <v>0.75249740078956884</v>
      </c>
      <c r="E48" s="169">
        <v>101815078</v>
      </c>
      <c r="F48" s="224">
        <v>0.83873489076845686</v>
      </c>
      <c r="G48" s="227">
        <v>35.42589445931543</v>
      </c>
    </row>
    <row r="49" spans="1:7" x14ac:dyDescent="0.2">
      <c r="A49" s="170">
        <v>28</v>
      </c>
      <c r="B49" s="99" t="s">
        <v>84</v>
      </c>
      <c r="C49" s="169">
        <v>100214198</v>
      </c>
      <c r="D49" s="224">
        <v>1.0030529829109747</v>
      </c>
      <c r="E49" s="169">
        <v>97705437</v>
      </c>
      <c r="F49" s="224">
        <v>0.80488038352904223</v>
      </c>
      <c r="G49" s="227">
        <v>-2.5033987699028426</v>
      </c>
    </row>
    <row r="50" spans="1:7" x14ac:dyDescent="0.2">
      <c r="A50" s="170">
        <v>29</v>
      </c>
      <c r="B50" s="99" t="s">
        <v>171</v>
      </c>
      <c r="C50" s="169">
        <v>37089137</v>
      </c>
      <c r="D50" s="224">
        <v>0.37122853092576558</v>
      </c>
      <c r="E50" s="169">
        <v>75094608</v>
      </c>
      <c r="F50" s="224">
        <v>0.61861630983752813</v>
      </c>
      <c r="G50" s="227">
        <v>102.47062637235263</v>
      </c>
    </row>
    <row r="51" spans="1:7" x14ac:dyDescent="0.2">
      <c r="A51" s="170">
        <v>30</v>
      </c>
      <c r="B51" s="219" t="s">
        <v>320</v>
      </c>
      <c r="C51" s="169">
        <v>49107799</v>
      </c>
      <c r="D51" s="224">
        <v>0.4915244072615596</v>
      </c>
      <c r="E51" s="169">
        <v>73856031</v>
      </c>
      <c r="F51" s="224">
        <v>0.608413128096575</v>
      </c>
      <c r="G51" s="227">
        <v>50.395726348884004</v>
      </c>
    </row>
    <row r="52" spans="1:7" x14ac:dyDescent="0.2">
      <c r="A52" s="170">
        <v>31</v>
      </c>
      <c r="B52" s="99" t="s">
        <v>172</v>
      </c>
      <c r="C52" s="169">
        <v>55055559</v>
      </c>
      <c r="D52" s="224">
        <v>0.55105607571475201</v>
      </c>
      <c r="E52" s="169">
        <v>57167123</v>
      </c>
      <c r="F52" s="224">
        <v>0.47093280884145611</v>
      </c>
      <c r="G52" s="227">
        <v>3.8353329588389107</v>
      </c>
    </row>
    <row r="53" spans="1:7" x14ac:dyDescent="0.2">
      <c r="A53" s="170">
        <v>32</v>
      </c>
      <c r="B53" s="99" t="s">
        <v>173</v>
      </c>
      <c r="C53" s="169">
        <v>50103429</v>
      </c>
      <c r="D53" s="224">
        <v>0.50148975809314189</v>
      </c>
      <c r="E53" s="169">
        <v>51320630</v>
      </c>
      <c r="F53" s="224">
        <v>0.42277041714016461</v>
      </c>
      <c r="G53" s="227">
        <v>2.4293766400698802</v>
      </c>
    </row>
    <row r="54" spans="1:7" x14ac:dyDescent="0.2">
      <c r="A54" s="170">
        <v>33</v>
      </c>
      <c r="B54" s="99" t="s">
        <v>174</v>
      </c>
      <c r="C54" s="169">
        <v>49515387</v>
      </c>
      <c r="D54" s="224">
        <v>0.49560399246363568</v>
      </c>
      <c r="E54" s="169">
        <v>45693614</v>
      </c>
      <c r="F54" s="224">
        <v>0.37641603876300167</v>
      </c>
      <c r="G54" s="227">
        <v>-7.7183542966149048</v>
      </c>
    </row>
    <row r="55" spans="1:7" x14ac:dyDescent="0.2">
      <c r="A55" s="170">
        <v>34</v>
      </c>
      <c r="B55" s="99" t="s">
        <v>175</v>
      </c>
      <c r="C55" s="169">
        <v>32830189</v>
      </c>
      <c r="D55" s="224">
        <v>0.32860033471485811</v>
      </c>
      <c r="E55" s="169">
        <v>45466641</v>
      </c>
      <c r="F55" s="224">
        <v>0.37454627469561674</v>
      </c>
      <c r="G55" s="227">
        <v>38.490341922795501</v>
      </c>
    </row>
    <row r="56" spans="1:7" x14ac:dyDescent="0.2">
      <c r="A56" s="170">
        <v>35</v>
      </c>
      <c r="B56" s="99" t="s">
        <v>176</v>
      </c>
      <c r="C56" s="169">
        <v>44994499</v>
      </c>
      <c r="D56" s="224">
        <v>0.45035401507214434</v>
      </c>
      <c r="E56" s="169">
        <v>40712816</v>
      </c>
      <c r="F56" s="224">
        <v>0.33538509179000275</v>
      </c>
      <c r="G56" s="227">
        <v>-9.5160143910036687</v>
      </c>
    </row>
    <row r="57" spans="1:7" x14ac:dyDescent="0.2">
      <c r="A57" s="170">
        <v>36</v>
      </c>
      <c r="B57" s="219" t="s">
        <v>321</v>
      </c>
      <c r="C57" s="169">
        <v>42157134</v>
      </c>
      <c r="D57" s="224">
        <v>0.42195457184298041</v>
      </c>
      <c r="E57" s="169">
        <v>25003956</v>
      </c>
      <c r="F57" s="224">
        <v>0.2059782373730471</v>
      </c>
      <c r="G57" s="227">
        <v>-40.688672052516658</v>
      </c>
    </row>
    <row r="58" spans="1:7" x14ac:dyDescent="0.2">
      <c r="A58" s="170">
        <v>37</v>
      </c>
      <c r="B58" s="99" t="s">
        <v>177</v>
      </c>
      <c r="C58" s="169">
        <v>13109538</v>
      </c>
      <c r="D58" s="224">
        <v>0.13121455300659862</v>
      </c>
      <c r="E58" s="169">
        <v>14342743</v>
      </c>
      <c r="F58" s="224">
        <v>0.11815302035544334</v>
      </c>
      <c r="G58" s="227">
        <v>9.4069295195604816</v>
      </c>
    </row>
    <row r="59" spans="1:7" x14ac:dyDescent="0.2">
      <c r="A59" s="170">
        <v>38</v>
      </c>
      <c r="B59" s="219" t="s">
        <v>322</v>
      </c>
      <c r="C59" s="169">
        <v>11816789</v>
      </c>
      <c r="D59" s="224">
        <v>0.11827531119771664</v>
      </c>
      <c r="E59" s="169">
        <v>14298206</v>
      </c>
      <c r="F59" s="224">
        <v>0.11778613230149365</v>
      </c>
      <c r="G59" s="227">
        <v>20.999080206983468</v>
      </c>
    </row>
    <row r="60" spans="1:7" x14ac:dyDescent="0.2">
      <c r="A60" s="170">
        <v>39</v>
      </c>
      <c r="B60" s="219" t="s">
        <v>323</v>
      </c>
      <c r="C60" s="169">
        <v>9851293</v>
      </c>
      <c r="D60" s="224">
        <v>9.8602483743670769E-2</v>
      </c>
      <c r="E60" s="169">
        <v>8502855</v>
      </c>
      <c r="F60" s="224">
        <v>7.0045039494494407E-2</v>
      </c>
      <c r="G60" s="227">
        <v>-13.687929087075169</v>
      </c>
    </row>
    <row r="61" spans="1:7" x14ac:dyDescent="0.2">
      <c r="A61" s="170">
        <v>40</v>
      </c>
      <c r="B61" s="99" t="s">
        <v>178</v>
      </c>
      <c r="C61" s="169">
        <v>36769604</v>
      </c>
      <c r="D61" s="224">
        <v>0.36803029619271416</v>
      </c>
      <c r="E61" s="169">
        <v>6960102</v>
      </c>
      <c r="F61" s="224">
        <v>5.7336108810006697E-2</v>
      </c>
      <c r="G61" s="227">
        <v>-81.071044442034236</v>
      </c>
    </row>
    <row r="62" spans="1:7" x14ac:dyDescent="0.2">
      <c r="A62" s="170">
        <v>41</v>
      </c>
      <c r="B62" s="99" t="s">
        <v>179</v>
      </c>
      <c r="C62" s="169">
        <v>4801164</v>
      </c>
      <c r="D62" s="224">
        <v>4.8055285256534075E-2</v>
      </c>
      <c r="E62" s="169">
        <v>4558926</v>
      </c>
      <c r="F62" s="224">
        <v>3.7555638867471854E-2</v>
      </c>
      <c r="G62" s="227">
        <v>-5.0454014901386461</v>
      </c>
    </row>
    <row r="63" spans="1:7" x14ac:dyDescent="0.2">
      <c r="A63" s="170">
        <v>42</v>
      </c>
      <c r="B63" s="173" t="s">
        <v>180</v>
      </c>
      <c r="C63" s="169">
        <v>812217</v>
      </c>
      <c r="D63" s="224">
        <v>8.1295535051929772E-3</v>
      </c>
      <c r="E63" s="169">
        <v>741852</v>
      </c>
      <c r="F63" s="224">
        <v>6.1112476502386149E-3</v>
      </c>
      <c r="G63" s="227">
        <v>-8.6633251951141137</v>
      </c>
    </row>
    <row r="64" spans="1:7" x14ac:dyDescent="0.2">
      <c r="A64" s="170">
        <v>43</v>
      </c>
      <c r="B64" s="99" t="s">
        <v>181</v>
      </c>
      <c r="C64" s="169">
        <v>76744</v>
      </c>
      <c r="D64" s="224">
        <v>7.6813764573079588E-4</v>
      </c>
      <c r="E64" s="169">
        <v>78182</v>
      </c>
      <c r="F64" s="224">
        <v>6.4404970774622897E-4</v>
      </c>
      <c r="G64" s="227">
        <v>1.8737621182111974</v>
      </c>
    </row>
    <row r="65" spans="1:26" x14ac:dyDescent="0.2">
      <c r="A65" s="170">
        <v>44</v>
      </c>
      <c r="B65" s="99" t="s">
        <v>182</v>
      </c>
      <c r="C65" s="169">
        <v>47324</v>
      </c>
      <c r="D65" s="224">
        <v>4.7367020153450668E-4</v>
      </c>
      <c r="E65" s="169">
        <v>39077</v>
      </c>
      <c r="F65" s="224">
        <v>3.2190952430993563E-4</v>
      </c>
      <c r="G65" s="227">
        <v>-17.426675682528948</v>
      </c>
    </row>
    <row r="66" spans="1:26" x14ac:dyDescent="0.2">
      <c r="A66" s="170">
        <v>45</v>
      </c>
      <c r="B66" s="99" t="s">
        <v>183</v>
      </c>
      <c r="C66" s="315" t="s">
        <v>124</v>
      </c>
      <c r="D66" s="224" t="s">
        <v>125</v>
      </c>
      <c r="E66" s="315" t="s">
        <v>124</v>
      </c>
      <c r="F66" s="224" t="s">
        <v>125</v>
      </c>
      <c r="G66" s="224" t="s">
        <v>125</v>
      </c>
    </row>
    <row r="67" spans="1:26" x14ac:dyDescent="0.2">
      <c r="A67" s="170">
        <v>46</v>
      </c>
      <c r="B67" s="219" t="s">
        <v>324</v>
      </c>
      <c r="C67" s="315" t="s">
        <v>124</v>
      </c>
      <c r="D67" s="224" t="s">
        <v>125</v>
      </c>
      <c r="E67" s="315" t="s">
        <v>124</v>
      </c>
      <c r="F67" s="224" t="s">
        <v>125</v>
      </c>
      <c r="G67" s="224" t="s">
        <v>125</v>
      </c>
    </row>
    <row r="68" spans="1:26" x14ac:dyDescent="0.2">
      <c r="A68" s="170">
        <v>47</v>
      </c>
      <c r="B68" s="99" t="s">
        <v>70</v>
      </c>
      <c r="C68" s="169">
        <v>36207646</v>
      </c>
      <c r="D68" s="224">
        <v>0.36240560768130492</v>
      </c>
      <c r="E68" s="169">
        <v>25057822</v>
      </c>
      <c r="F68" s="224">
        <v>0.20642197610520355</v>
      </c>
      <c r="G68" s="227">
        <v>-30.794114591155687</v>
      </c>
    </row>
    <row r="69" spans="1:26" x14ac:dyDescent="0.2">
      <c r="A69" s="174"/>
      <c r="B69" s="175"/>
      <c r="C69" s="176"/>
      <c r="D69" s="177"/>
      <c r="E69" s="176"/>
      <c r="F69" s="177"/>
      <c r="G69" s="75"/>
    </row>
    <row r="70" spans="1:26" s="4" customFormat="1" ht="10.9" customHeight="1" x14ac:dyDescent="0.2">
      <c r="A70" s="112"/>
      <c r="B70" s="113"/>
      <c r="C70" s="118"/>
      <c r="E70" s="118"/>
      <c r="G70" s="115"/>
    </row>
    <row r="71" spans="1:26" s="4" customFormat="1" ht="12" x14ac:dyDescent="0.2">
      <c r="A71" s="117" t="s">
        <v>72</v>
      </c>
      <c r="B71" s="113"/>
      <c r="C71" s="118"/>
      <c r="E71" s="118"/>
      <c r="G71" s="302"/>
    </row>
    <row r="72" spans="1:26" s="4" customFormat="1" ht="12" x14ac:dyDescent="0.2">
      <c r="A72" s="8" t="s">
        <v>325</v>
      </c>
      <c r="C72" s="118"/>
      <c r="E72" s="118"/>
      <c r="G72" s="302"/>
    </row>
    <row r="73" spans="1:26" s="4" customFormat="1" ht="12" x14ac:dyDescent="0.2">
      <c r="A73" s="2" t="s">
        <v>326</v>
      </c>
      <c r="C73" s="118"/>
      <c r="E73" s="118"/>
      <c r="G73" s="302"/>
    </row>
    <row r="74" spans="1:26" s="4" customFormat="1" ht="12" x14ac:dyDescent="0.2">
      <c r="A74" s="2" t="s">
        <v>327</v>
      </c>
      <c r="C74" s="118"/>
      <c r="E74" s="118"/>
      <c r="G74" s="302"/>
    </row>
    <row r="75" spans="1:26" s="4" customFormat="1" ht="12" x14ac:dyDescent="0.2">
      <c r="A75" s="8" t="s">
        <v>276</v>
      </c>
      <c r="B75" s="8"/>
      <c r="C75" s="120"/>
      <c r="D75" s="110"/>
      <c r="E75" s="120"/>
      <c r="F75" s="110"/>
      <c r="G75" s="316"/>
      <c r="H75" s="110"/>
      <c r="I75" s="110"/>
      <c r="J75" s="110"/>
      <c r="K75" s="110"/>
      <c r="L75" s="110"/>
      <c r="M75" s="110"/>
      <c r="N75" s="110"/>
      <c r="O75" s="110"/>
      <c r="P75" s="110"/>
      <c r="Q75" s="110"/>
      <c r="R75" s="110"/>
      <c r="S75" s="110"/>
      <c r="T75" s="110"/>
      <c r="U75" s="110"/>
      <c r="V75" s="110"/>
      <c r="W75" s="110"/>
      <c r="X75" s="110"/>
      <c r="Y75" s="110"/>
      <c r="Z75" s="110"/>
    </row>
    <row r="76" spans="1:26" s="4" customFormat="1" ht="12" x14ac:dyDescent="0.2">
      <c r="A76" s="8" t="s">
        <v>277</v>
      </c>
      <c r="C76" s="120"/>
      <c r="D76" s="110"/>
      <c r="E76" s="120"/>
      <c r="F76" s="110"/>
      <c r="G76" s="316"/>
      <c r="H76" s="110"/>
      <c r="I76" s="110"/>
      <c r="J76" s="110"/>
      <c r="K76" s="110"/>
      <c r="L76" s="110"/>
      <c r="M76" s="110"/>
      <c r="N76" s="110"/>
      <c r="O76" s="110"/>
      <c r="P76" s="110"/>
      <c r="Q76" s="110"/>
      <c r="R76" s="110"/>
      <c r="S76" s="110"/>
      <c r="T76" s="110"/>
      <c r="U76" s="110"/>
      <c r="V76" s="110"/>
      <c r="W76" s="110"/>
      <c r="X76" s="110"/>
      <c r="Y76" s="110"/>
      <c r="Z76" s="110"/>
    </row>
    <row r="77" spans="1:26" s="243" customFormat="1" ht="12" x14ac:dyDescent="0.2">
      <c r="A77" s="240" t="s">
        <v>278</v>
      </c>
      <c r="B77" s="240"/>
      <c r="C77" s="241"/>
      <c r="D77" s="242"/>
      <c r="E77" s="242"/>
      <c r="F77" s="242"/>
      <c r="G77" s="242"/>
    </row>
    <row r="78" spans="1:26" s="4" customFormat="1" ht="12" x14ac:dyDescent="0.2">
      <c r="A78" s="308" t="s">
        <v>253</v>
      </c>
      <c r="C78" s="118"/>
      <c r="E78" s="317"/>
      <c r="G78" s="302"/>
    </row>
    <row r="79" spans="1:26" s="4" customFormat="1" ht="12" x14ac:dyDescent="0.2">
      <c r="A79" s="8" t="s">
        <v>254</v>
      </c>
    </row>
    <row r="80" spans="1:26" s="4" customFormat="1" ht="22.9" customHeight="1" x14ac:dyDescent="0.2">
      <c r="A80" s="496" t="s">
        <v>328</v>
      </c>
      <c r="B80" s="496"/>
      <c r="C80" s="496"/>
      <c r="D80" s="496"/>
      <c r="E80" s="496"/>
      <c r="F80" s="496"/>
      <c r="G80" s="496"/>
      <c r="H80" s="318"/>
      <c r="I80" s="318"/>
    </row>
    <row r="81" spans="1:7" s="4" customFormat="1" ht="12" x14ac:dyDescent="0.2">
      <c r="A81" s="2" t="s">
        <v>256</v>
      </c>
      <c r="B81" s="119"/>
      <c r="C81" s="118"/>
      <c r="E81" s="118"/>
      <c r="G81" s="302"/>
    </row>
  </sheetData>
  <mergeCells count="7">
    <mergeCell ref="A80:G80"/>
    <mergeCell ref="A1:G1"/>
    <mergeCell ref="A2:G2"/>
    <mergeCell ref="A4:B6"/>
    <mergeCell ref="E4:F4"/>
    <mergeCell ref="C4:D4"/>
    <mergeCell ref="G4:G5"/>
  </mergeCells>
  <printOptions horizontalCentered="1"/>
  <pageMargins left="0.19685039370078741" right="0.19685039370078741" top="0.55118110236220474" bottom="0.55118110236220474" header="0.31496062992125984" footer="0.31496062992125984"/>
  <pageSetup paperSize="9" scale="71"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A321-D1CD-498E-9BB9-FFDFA7CDF9EC}">
  <sheetPr>
    <pageSetUpPr fitToPage="1"/>
  </sheetPr>
  <dimension ref="A1:Z77"/>
  <sheetViews>
    <sheetView zoomScaleNormal="100" workbookViewId="0">
      <selection activeCell="F4" sqref="F4"/>
    </sheetView>
  </sheetViews>
  <sheetFormatPr defaultRowHeight="12.75" x14ac:dyDescent="0.2"/>
  <cols>
    <col min="1" max="1" width="3.5703125" style="10" customWidth="1"/>
    <col min="2" max="2" width="51.28515625" style="10" customWidth="1"/>
    <col min="3" max="4" width="20.7109375" style="10" customWidth="1"/>
    <col min="5" max="5" width="17.7109375" style="23" customWidth="1"/>
    <col min="6" max="16384" width="9.140625" style="10"/>
  </cols>
  <sheetData>
    <row r="1" spans="1:5" s="319" customFormat="1" ht="14.25" x14ac:dyDescent="0.2">
      <c r="A1" s="527" t="s">
        <v>398</v>
      </c>
      <c r="B1" s="528"/>
      <c r="C1" s="528"/>
      <c r="D1" s="528"/>
      <c r="E1" s="528"/>
    </row>
    <row r="2" spans="1:5" s="319" customFormat="1" x14ac:dyDescent="0.2">
      <c r="A2" s="576" t="s">
        <v>257</v>
      </c>
      <c r="B2" s="576"/>
      <c r="C2" s="576"/>
      <c r="D2" s="576"/>
      <c r="E2" s="576"/>
    </row>
    <row r="3" spans="1:5" s="319" customFormat="1" x14ac:dyDescent="0.2">
      <c r="A3" s="321"/>
      <c r="B3" s="322"/>
      <c r="E3" s="323"/>
    </row>
    <row r="4" spans="1:5" s="319" customFormat="1" ht="13.15" customHeight="1" x14ac:dyDescent="0.2">
      <c r="A4" s="572" t="s">
        <v>27</v>
      </c>
      <c r="B4" s="573"/>
      <c r="C4" s="324">
        <v>2021</v>
      </c>
      <c r="D4" s="324">
        <v>2022</v>
      </c>
      <c r="E4" s="577" t="s">
        <v>281</v>
      </c>
    </row>
    <row r="5" spans="1:5" s="319" customFormat="1" ht="22.9" customHeight="1" x14ac:dyDescent="0.2">
      <c r="A5" s="572"/>
      <c r="B5" s="573"/>
      <c r="C5" s="325" t="s">
        <v>330</v>
      </c>
      <c r="D5" s="325" t="s">
        <v>329</v>
      </c>
      <c r="E5" s="578"/>
    </row>
    <row r="6" spans="1:5" s="319" customFormat="1" x14ac:dyDescent="0.2">
      <c r="A6" s="574"/>
      <c r="B6" s="575"/>
      <c r="C6" s="327" t="s">
        <v>6</v>
      </c>
      <c r="D6" s="327" t="s">
        <v>7</v>
      </c>
      <c r="E6" s="328" t="s">
        <v>8</v>
      </c>
    </row>
    <row r="7" spans="1:5" x14ac:dyDescent="0.2">
      <c r="A7" s="100"/>
      <c r="B7" s="100"/>
      <c r="C7" s="164"/>
      <c r="D7" s="164"/>
      <c r="E7" s="332"/>
    </row>
    <row r="8" spans="1:5" x14ac:dyDescent="0.2">
      <c r="A8" s="50"/>
      <c r="B8" s="50" t="s">
        <v>151</v>
      </c>
      <c r="C8" s="331">
        <v>63919440195</v>
      </c>
      <c r="D8" s="331">
        <v>80485545787</v>
      </c>
      <c r="E8" s="226">
        <v>25.917163137633146</v>
      </c>
    </row>
    <row r="9" spans="1:5" x14ac:dyDescent="0.2">
      <c r="A9" s="20"/>
      <c r="B9" s="21"/>
      <c r="C9" s="249"/>
      <c r="D9" s="251"/>
      <c r="E9" s="297"/>
    </row>
    <row r="10" spans="1:5" x14ac:dyDescent="0.2">
      <c r="A10" s="102">
        <v>1</v>
      </c>
      <c r="B10" s="103" t="s">
        <v>28</v>
      </c>
      <c r="C10" s="331">
        <v>17619948121</v>
      </c>
      <c r="D10" s="331">
        <v>19043100558</v>
      </c>
      <c r="E10" s="226">
        <v>8.0769388605852033</v>
      </c>
    </row>
    <row r="11" spans="1:5" x14ac:dyDescent="0.2">
      <c r="A11" s="20"/>
      <c r="B11" s="104" t="s">
        <v>29</v>
      </c>
      <c r="C11" s="249">
        <v>12058640072</v>
      </c>
      <c r="D11" s="249">
        <v>13720980508</v>
      </c>
      <c r="E11" s="227">
        <v>13.785471878043133</v>
      </c>
    </row>
    <row r="12" spans="1:5" x14ac:dyDescent="0.2">
      <c r="A12" s="20"/>
      <c r="B12" s="105" t="s">
        <v>30</v>
      </c>
      <c r="C12" s="249">
        <v>2639136121</v>
      </c>
      <c r="D12" s="249">
        <v>2261972453</v>
      </c>
      <c r="E12" s="227">
        <v>-14.29117903388356</v>
      </c>
    </row>
    <row r="13" spans="1:5" x14ac:dyDescent="0.2">
      <c r="A13" s="20"/>
      <c r="B13" s="105" t="s">
        <v>31</v>
      </c>
      <c r="C13" s="249">
        <v>107643902</v>
      </c>
      <c r="D13" s="249">
        <v>92088100</v>
      </c>
      <c r="E13" s="227">
        <v>-14.451168817718996</v>
      </c>
    </row>
    <row r="14" spans="1:5" x14ac:dyDescent="0.2">
      <c r="A14" s="20"/>
      <c r="B14" s="105" t="s">
        <v>32</v>
      </c>
      <c r="C14" s="249">
        <v>667899257</v>
      </c>
      <c r="D14" s="249">
        <v>676426991</v>
      </c>
      <c r="E14" s="227">
        <v>1.276799444021548</v>
      </c>
    </row>
    <row r="15" spans="1:5" x14ac:dyDescent="0.2">
      <c r="A15" s="20"/>
      <c r="B15" s="105" t="s">
        <v>33</v>
      </c>
      <c r="C15" s="249">
        <v>869428461</v>
      </c>
      <c r="D15" s="249">
        <v>930070142</v>
      </c>
      <c r="E15" s="227">
        <v>6.9748902549441549</v>
      </c>
    </row>
    <row r="16" spans="1:5" x14ac:dyDescent="0.2">
      <c r="A16" s="20"/>
      <c r="B16" s="105" t="s">
        <v>34</v>
      </c>
      <c r="C16" s="249">
        <v>710381492</v>
      </c>
      <c r="D16" s="249">
        <v>695536042</v>
      </c>
      <c r="E16" s="227">
        <v>-2.0897855824205558</v>
      </c>
    </row>
    <row r="17" spans="1:5" x14ac:dyDescent="0.2">
      <c r="A17" s="20"/>
      <c r="B17" s="105" t="s">
        <v>35</v>
      </c>
      <c r="C17" s="249">
        <v>436995590</v>
      </c>
      <c r="D17" s="249">
        <v>525965763</v>
      </c>
      <c r="E17" s="227">
        <v>20.359512781353239</v>
      </c>
    </row>
    <row r="18" spans="1:5" x14ac:dyDescent="0.2">
      <c r="A18" s="20"/>
      <c r="B18" s="105" t="s">
        <v>36</v>
      </c>
      <c r="C18" s="249">
        <v>104894429</v>
      </c>
      <c r="D18" s="249">
        <v>114689384</v>
      </c>
      <c r="E18" s="227">
        <v>9.3379172691811831</v>
      </c>
    </row>
    <row r="19" spans="1:5" x14ac:dyDescent="0.2">
      <c r="A19" s="20"/>
      <c r="B19" s="105" t="s">
        <v>37</v>
      </c>
      <c r="C19" s="249">
        <v>24928797</v>
      </c>
      <c r="D19" s="249">
        <v>25371175</v>
      </c>
      <c r="E19" s="227">
        <v>1.774566177421244</v>
      </c>
    </row>
    <row r="20" spans="1:5" ht="12.75" customHeight="1" x14ac:dyDescent="0.2">
      <c r="A20" s="106">
        <v>2</v>
      </c>
      <c r="B20" s="104" t="s">
        <v>152</v>
      </c>
      <c r="C20" s="249">
        <v>6754578464</v>
      </c>
      <c r="D20" s="249">
        <v>14312403741</v>
      </c>
      <c r="E20" s="227">
        <v>111.89188662595421</v>
      </c>
    </row>
    <row r="21" spans="1:5" x14ac:dyDescent="0.2">
      <c r="A21" s="106">
        <v>3</v>
      </c>
      <c r="B21" s="99" t="s">
        <v>153</v>
      </c>
      <c r="C21" s="249">
        <v>4623940465</v>
      </c>
      <c r="D21" s="249">
        <v>6473800188</v>
      </c>
      <c r="E21" s="227">
        <v>40.006131934486319</v>
      </c>
    </row>
    <row r="22" spans="1:5" x14ac:dyDescent="0.2">
      <c r="A22" s="106">
        <v>4</v>
      </c>
      <c r="B22" s="104" t="s">
        <v>120</v>
      </c>
      <c r="C22" s="249">
        <v>3075710863</v>
      </c>
      <c r="D22" s="249">
        <v>3703322257</v>
      </c>
      <c r="E22" s="227">
        <v>20.405409414454432</v>
      </c>
    </row>
    <row r="23" spans="1:5" x14ac:dyDescent="0.2">
      <c r="A23" s="106">
        <v>5</v>
      </c>
      <c r="B23" s="104" t="s">
        <v>154</v>
      </c>
      <c r="C23" s="249">
        <v>3309641066</v>
      </c>
      <c r="D23" s="249">
        <v>3479034178</v>
      </c>
      <c r="E23" s="227">
        <v>5.1181716875638994</v>
      </c>
    </row>
    <row r="24" spans="1:5" x14ac:dyDescent="0.2">
      <c r="A24" s="106">
        <v>6</v>
      </c>
      <c r="B24" s="329" t="s">
        <v>315</v>
      </c>
      <c r="C24" s="249">
        <v>2569634617</v>
      </c>
      <c r="D24" s="249">
        <v>2912884048</v>
      </c>
      <c r="E24" s="227">
        <v>13.35790811382893</v>
      </c>
    </row>
    <row r="25" spans="1:5" x14ac:dyDescent="0.2">
      <c r="A25" s="106">
        <v>7</v>
      </c>
      <c r="B25" s="104" t="s">
        <v>155</v>
      </c>
      <c r="C25" s="249">
        <v>1920610217</v>
      </c>
      <c r="D25" s="249">
        <v>2071898415</v>
      </c>
      <c r="E25" s="227">
        <v>7.8770901383786507</v>
      </c>
    </row>
    <row r="26" spans="1:5" x14ac:dyDescent="0.2">
      <c r="A26" s="106">
        <v>8</v>
      </c>
      <c r="B26" s="104" t="s">
        <v>156</v>
      </c>
      <c r="C26" s="249">
        <v>1703263133</v>
      </c>
      <c r="D26" s="249">
        <v>2477649102</v>
      </c>
      <c r="E26" s="227">
        <v>45.464846505310931</v>
      </c>
    </row>
    <row r="27" spans="1:5" ht="14.25" x14ac:dyDescent="0.2">
      <c r="A27" s="106">
        <v>9</v>
      </c>
      <c r="B27" s="329" t="s">
        <v>331</v>
      </c>
      <c r="C27" s="249">
        <v>1923430220</v>
      </c>
      <c r="D27" s="249">
        <v>2094651783</v>
      </c>
      <c r="E27" s="227">
        <v>8.9018858713782798</v>
      </c>
    </row>
    <row r="28" spans="1:5" x14ac:dyDescent="0.2">
      <c r="A28" s="106">
        <v>10</v>
      </c>
      <c r="B28" s="104" t="s">
        <v>317</v>
      </c>
      <c r="C28" s="249">
        <v>1773222324</v>
      </c>
      <c r="D28" s="249">
        <v>1941221333</v>
      </c>
      <c r="E28" s="227">
        <v>9.4742214062042187</v>
      </c>
    </row>
    <row r="29" spans="1:5" x14ac:dyDescent="0.2">
      <c r="A29" s="106">
        <v>11</v>
      </c>
      <c r="B29" s="322" t="s">
        <v>318</v>
      </c>
      <c r="C29" s="249">
        <v>851525542</v>
      </c>
      <c r="D29" s="249">
        <v>1200733135</v>
      </c>
      <c r="E29" s="227">
        <v>41.00964395968758</v>
      </c>
    </row>
    <row r="30" spans="1:5" x14ac:dyDescent="0.2">
      <c r="A30" s="106">
        <v>12</v>
      </c>
      <c r="B30" s="104" t="s">
        <v>157</v>
      </c>
      <c r="C30" s="249">
        <v>1289181123</v>
      </c>
      <c r="D30" s="249">
        <v>1719728778</v>
      </c>
      <c r="E30" s="227">
        <v>33.396987228457895</v>
      </c>
    </row>
    <row r="31" spans="1:5" x14ac:dyDescent="0.2">
      <c r="A31" s="106">
        <v>13</v>
      </c>
      <c r="B31" s="104" t="s">
        <v>158</v>
      </c>
      <c r="C31" s="249">
        <v>559739363</v>
      </c>
      <c r="D31" s="249">
        <v>577368475</v>
      </c>
      <c r="E31" s="227">
        <v>3.1495215747404881</v>
      </c>
    </row>
    <row r="32" spans="1:5" x14ac:dyDescent="0.2">
      <c r="A32" s="106">
        <v>14</v>
      </c>
      <c r="B32" s="99" t="s">
        <v>159</v>
      </c>
      <c r="C32" s="249">
        <v>1253663681</v>
      </c>
      <c r="D32" s="249">
        <v>1797425944</v>
      </c>
      <c r="E32" s="227">
        <v>43.373854666210107</v>
      </c>
    </row>
    <row r="33" spans="1:5" x14ac:dyDescent="0.2">
      <c r="A33" s="106">
        <v>15</v>
      </c>
      <c r="B33" s="99" t="s">
        <v>160</v>
      </c>
      <c r="C33" s="249">
        <v>1309562197</v>
      </c>
      <c r="D33" s="249">
        <v>1373062486</v>
      </c>
      <c r="E33" s="227">
        <v>4.8489708350980987</v>
      </c>
    </row>
    <row r="34" spans="1:5" x14ac:dyDescent="0.2">
      <c r="A34" s="106">
        <v>16</v>
      </c>
      <c r="B34" s="104" t="s">
        <v>52</v>
      </c>
      <c r="C34" s="249">
        <v>1131992897</v>
      </c>
      <c r="D34" s="249">
        <v>1186387917</v>
      </c>
      <c r="E34" s="227">
        <v>4.8052439325509289</v>
      </c>
    </row>
    <row r="35" spans="1:5" x14ac:dyDescent="0.2">
      <c r="A35" s="106">
        <v>17</v>
      </c>
      <c r="B35" s="104" t="s">
        <v>161</v>
      </c>
      <c r="C35" s="249">
        <v>1260824263</v>
      </c>
      <c r="D35" s="249">
        <v>1279640070</v>
      </c>
      <c r="E35" s="227">
        <v>1.4923417602410227</v>
      </c>
    </row>
    <row r="36" spans="1:5" x14ac:dyDescent="0.2">
      <c r="A36" s="106">
        <v>18</v>
      </c>
      <c r="B36" s="107" t="s">
        <v>162</v>
      </c>
      <c r="C36" s="249">
        <v>1086944120</v>
      </c>
      <c r="D36" s="249">
        <v>1487212088</v>
      </c>
      <c r="E36" s="227">
        <v>36.825073215355353</v>
      </c>
    </row>
    <row r="37" spans="1:5" x14ac:dyDescent="0.2">
      <c r="A37" s="106">
        <v>19</v>
      </c>
      <c r="B37" s="107" t="s">
        <v>163</v>
      </c>
      <c r="C37" s="249">
        <v>776811064</v>
      </c>
      <c r="D37" s="249">
        <v>951222740</v>
      </c>
      <c r="E37" s="227">
        <v>22.452264660329302</v>
      </c>
    </row>
    <row r="38" spans="1:5" ht="37.5" customHeight="1" x14ac:dyDescent="0.2">
      <c r="A38" s="106">
        <v>20</v>
      </c>
      <c r="B38" s="329" t="s">
        <v>164</v>
      </c>
      <c r="C38" s="249">
        <v>677505699</v>
      </c>
      <c r="D38" s="249">
        <v>777703370</v>
      </c>
      <c r="E38" s="227">
        <v>14.78919972893098</v>
      </c>
    </row>
    <row r="39" spans="1:5" x14ac:dyDescent="0.2">
      <c r="A39" s="106">
        <v>21</v>
      </c>
      <c r="B39" s="99" t="s">
        <v>165</v>
      </c>
      <c r="C39" s="249">
        <v>682058290</v>
      </c>
      <c r="D39" s="249">
        <v>938482160</v>
      </c>
      <c r="E39" s="227">
        <v>37.595594652181404</v>
      </c>
    </row>
    <row r="40" spans="1:5" x14ac:dyDescent="0.2">
      <c r="A40" s="106">
        <v>22</v>
      </c>
      <c r="B40" s="107" t="s">
        <v>166</v>
      </c>
      <c r="C40" s="249">
        <v>416876047</v>
      </c>
      <c r="D40" s="249">
        <v>656486745</v>
      </c>
      <c r="E40" s="227">
        <v>57.477684247951053</v>
      </c>
    </row>
    <row r="41" spans="1:5" x14ac:dyDescent="0.2">
      <c r="A41" s="106">
        <v>23</v>
      </c>
      <c r="B41" s="99" t="s">
        <v>167</v>
      </c>
      <c r="C41" s="249">
        <v>822559023</v>
      </c>
      <c r="D41" s="249">
        <v>909011638</v>
      </c>
      <c r="E41" s="227">
        <v>10.510202013795178</v>
      </c>
    </row>
    <row r="42" spans="1:5" x14ac:dyDescent="0.2">
      <c r="A42" s="106">
        <v>24</v>
      </c>
      <c r="B42" s="104" t="s">
        <v>168</v>
      </c>
      <c r="C42" s="249">
        <v>792294681</v>
      </c>
      <c r="D42" s="249">
        <v>917509361</v>
      </c>
      <c r="E42" s="227">
        <v>15.804054097896936</v>
      </c>
    </row>
    <row r="43" spans="1:5" ht="27.75" customHeight="1" x14ac:dyDescent="0.2">
      <c r="A43" s="106">
        <v>25</v>
      </c>
      <c r="B43" s="330" t="s">
        <v>332</v>
      </c>
      <c r="C43" s="249">
        <v>855026332</v>
      </c>
      <c r="D43" s="249">
        <v>898065634</v>
      </c>
      <c r="E43" s="227">
        <v>5.0336814656136264</v>
      </c>
    </row>
    <row r="44" spans="1:5" x14ac:dyDescent="0.2">
      <c r="A44" s="106">
        <v>26</v>
      </c>
      <c r="B44" s="104" t="s">
        <v>169</v>
      </c>
      <c r="C44" s="249">
        <v>503117442</v>
      </c>
      <c r="D44" s="249">
        <v>771971792</v>
      </c>
      <c r="E44" s="227">
        <v>53.437692187980247</v>
      </c>
    </row>
    <row r="45" spans="1:5" x14ac:dyDescent="0.2">
      <c r="A45" s="106">
        <v>27</v>
      </c>
      <c r="B45" s="99" t="s">
        <v>170</v>
      </c>
      <c r="C45" s="249">
        <v>704065351</v>
      </c>
      <c r="D45" s="249">
        <v>732875279</v>
      </c>
      <c r="E45" s="227">
        <v>4.0919394711131041</v>
      </c>
    </row>
    <row r="46" spans="1:5" x14ac:dyDescent="0.2">
      <c r="A46" s="106">
        <v>28</v>
      </c>
      <c r="B46" s="107" t="s">
        <v>84</v>
      </c>
      <c r="C46" s="249">
        <v>681155244</v>
      </c>
      <c r="D46" s="249">
        <v>664570876</v>
      </c>
      <c r="E46" s="227">
        <v>-2.434741293718945</v>
      </c>
    </row>
    <row r="47" spans="1:5" x14ac:dyDescent="0.2">
      <c r="A47" s="106">
        <v>29</v>
      </c>
      <c r="B47" s="107" t="s">
        <v>171</v>
      </c>
      <c r="C47" s="249">
        <v>290312139</v>
      </c>
      <c r="D47" s="249">
        <v>349650933</v>
      </c>
      <c r="E47" s="227">
        <v>20.43965305908204</v>
      </c>
    </row>
    <row r="48" spans="1:5" x14ac:dyDescent="0.2">
      <c r="A48" s="106">
        <v>30</v>
      </c>
      <c r="B48" s="322" t="s">
        <v>320</v>
      </c>
      <c r="C48" s="249">
        <v>351953775</v>
      </c>
      <c r="D48" s="249">
        <v>474352644</v>
      </c>
      <c r="E48" s="227">
        <v>34.776972913559455</v>
      </c>
    </row>
    <row r="49" spans="1:5" x14ac:dyDescent="0.2">
      <c r="A49" s="106">
        <v>31</v>
      </c>
      <c r="B49" s="107" t="s">
        <v>172</v>
      </c>
      <c r="C49" s="249">
        <v>409312572</v>
      </c>
      <c r="D49" s="249">
        <v>359735861</v>
      </c>
      <c r="E49" s="227">
        <v>-12.112188677165769</v>
      </c>
    </row>
    <row r="50" spans="1:5" x14ac:dyDescent="0.2">
      <c r="A50" s="106">
        <v>32</v>
      </c>
      <c r="B50" s="107" t="s">
        <v>173</v>
      </c>
      <c r="C50" s="249">
        <v>361880035</v>
      </c>
      <c r="D50" s="249">
        <v>368457796</v>
      </c>
      <c r="E50" s="227">
        <v>1.8176634143411752</v>
      </c>
    </row>
    <row r="51" spans="1:5" x14ac:dyDescent="0.2">
      <c r="A51" s="106">
        <v>33</v>
      </c>
      <c r="B51" s="107" t="s">
        <v>174</v>
      </c>
      <c r="C51" s="249">
        <v>329742581</v>
      </c>
      <c r="D51" s="249">
        <v>341266586</v>
      </c>
      <c r="E51" s="227">
        <v>3.4948489106416014</v>
      </c>
    </row>
    <row r="52" spans="1:5" x14ac:dyDescent="0.2">
      <c r="A52" s="106">
        <v>34</v>
      </c>
      <c r="B52" s="107" t="s">
        <v>175</v>
      </c>
      <c r="C52" s="249">
        <v>178335782</v>
      </c>
      <c r="D52" s="249">
        <v>231337061</v>
      </c>
      <c r="E52" s="227">
        <v>29.719935284776454</v>
      </c>
    </row>
    <row r="53" spans="1:5" x14ac:dyDescent="0.2">
      <c r="A53" s="106">
        <v>35</v>
      </c>
      <c r="B53" s="99" t="s">
        <v>176</v>
      </c>
      <c r="C53" s="249">
        <v>313804977</v>
      </c>
      <c r="D53" s="249">
        <v>282550707</v>
      </c>
      <c r="E53" s="227">
        <v>-9.9597751121710214</v>
      </c>
    </row>
    <row r="54" spans="1:5" x14ac:dyDescent="0.2">
      <c r="A54" s="106">
        <v>36</v>
      </c>
      <c r="B54" s="330" t="s">
        <v>321</v>
      </c>
      <c r="C54" s="249">
        <v>259373963</v>
      </c>
      <c r="D54" s="249">
        <v>223115650</v>
      </c>
      <c r="E54" s="227">
        <v>-13.979164516216303</v>
      </c>
    </row>
    <row r="55" spans="1:5" x14ac:dyDescent="0.2">
      <c r="A55" s="106">
        <v>37</v>
      </c>
      <c r="B55" s="107" t="s">
        <v>177</v>
      </c>
      <c r="C55" s="249">
        <v>93273726</v>
      </c>
      <c r="D55" s="249">
        <v>110380159</v>
      </c>
      <c r="E55" s="227">
        <v>18.340033934100575</v>
      </c>
    </row>
    <row r="56" spans="1:5" x14ac:dyDescent="0.2">
      <c r="A56" s="106">
        <v>38</v>
      </c>
      <c r="B56" s="330" t="s">
        <v>322</v>
      </c>
      <c r="C56" s="249">
        <v>91157341</v>
      </c>
      <c r="D56" s="249">
        <v>95375258</v>
      </c>
      <c r="E56" s="227">
        <v>4.6270733149182064</v>
      </c>
    </row>
    <row r="57" spans="1:5" x14ac:dyDescent="0.2">
      <c r="A57" s="106">
        <v>39</v>
      </c>
      <c r="B57" s="330" t="s">
        <v>323</v>
      </c>
      <c r="C57" s="249">
        <v>42546246</v>
      </c>
      <c r="D57" s="249">
        <v>57589647</v>
      </c>
      <c r="E57" s="227">
        <v>35.357763408785829</v>
      </c>
    </row>
    <row r="58" spans="1:5" x14ac:dyDescent="0.2">
      <c r="A58" s="106">
        <v>40</v>
      </c>
      <c r="B58" s="107" t="s">
        <v>178</v>
      </c>
      <c r="C58" s="249">
        <v>83897728</v>
      </c>
      <c r="D58" s="249">
        <v>45929290</v>
      </c>
      <c r="E58" s="227">
        <v>-45.255621224927566</v>
      </c>
    </row>
    <row r="59" spans="1:5" x14ac:dyDescent="0.2">
      <c r="A59" s="106">
        <v>41</v>
      </c>
      <c r="B59" s="104" t="s">
        <v>179</v>
      </c>
      <c r="C59" s="249">
        <v>9717749</v>
      </c>
      <c r="D59" s="249">
        <v>19270254</v>
      </c>
      <c r="E59" s="227">
        <v>98.299565053594208</v>
      </c>
    </row>
    <row r="60" spans="1:5" x14ac:dyDescent="0.2">
      <c r="A60" s="106">
        <v>42</v>
      </c>
      <c r="B60" s="107" t="s">
        <v>180</v>
      </c>
      <c r="C60" s="249">
        <v>6385728</v>
      </c>
      <c r="D60" s="249">
        <v>19750052</v>
      </c>
      <c r="E60" s="227">
        <v>209.28426641410346</v>
      </c>
    </row>
    <row r="61" spans="1:5" x14ac:dyDescent="0.2">
      <c r="A61" s="106">
        <v>43</v>
      </c>
      <c r="B61" s="107" t="s">
        <v>181</v>
      </c>
      <c r="C61" s="249">
        <v>748193</v>
      </c>
      <c r="D61" s="249">
        <v>679547</v>
      </c>
      <c r="E61" s="227">
        <v>-9.1749054054234733</v>
      </c>
    </row>
    <row r="62" spans="1:5" x14ac:dyDescent="0.2">
      <c r="A62" s="106">
        <v>44</v>
      </c>
      <c r="B62" s="107" t="s">
        <v>182</v>
      </c>
      <c r="C62" s="249">
        <v>352914</v>
      </c>
      <c r="D62" s="249">
        <v>344090</v>
      </c>
      <c r="E62" s="227">
        <v>-2.5003258584244348</v>
      </c>
    </row>
    <row r="63" spans="1:5" x14ac:dyDescent="0.2">
      <c r="A63" s="106">
        <v>45</v>
      </c>
      <c r="B63" s="107" t="s">
        <v>183</v>
      </c>
      <c r="C63" s="333" t="s">
        <v>124</v>
      </c>
      <c r="D63" s="333" t="s">
        <v>124</v>
      </c>
      <c r="E63" s="333" t="s">
        <v>125</v>
      </c>
    </row>
    <row r="64" spans="1:5" x14ac:dyDescent="0.2">
      <c r="A64" s="106">
        <v>46</v>
      </c>
      <c r="B64" s="330" t="s">
        <v>324</v>
      </c>
      <c r="C64" s="333" t="s">
        <v>124</v>
      </c>
      <c r="D64" s="333" t="s">
        <v>124</v>
      </c>
      <c r="E64" s="333" t="s">
        <v>125</v>
      </c>
    </row>
    <row r="65" spans="1:26" x14ac:dyDescent="0.2">
      <c r="A65" s="106">
        <v>47</v>
      </c>
      <c r="B65" s="107" t="s">
        <v>70</v>
      </c>
      <c r="C65" s="249">
        <v>167762897</v>
      </c>
      <c r="D65" s="249">
        <v>156336161</v>
      </c>
      <c r="E65" s="227">
        <v>-6.8112414630035811</v>
      </c>
    </row>
    <row r="66" spans="1:26" x14ac:dyDescent="0.2">
      <c r="A66" s="108"/>
      <c r="B66" s="109"/>
      <c r="C66" s="92"/>
      <c r="D66" s="92"/>
      <c r="E66" s="75"/>
    </row>
    <row r="67" spans="1:26" s="337" customFormat="1" ht="12" x14ac:dyDescent="0.2">
      <c r="E67" s="351"/>
    </row>
    <row r="68" spans="1:26" s="337" customFormat="1" ht="12" x14ac:dyDescent="0.2">
      <c r="A68" s="334" t="s">
        <v>72</v>
      </c>
      <c r="B68" s="335"/>
      <c r="C68" s="336"/>
      <c r="E68" s="336"/>
      <c r="G68" s="338"/>
    </row>
    <row r="69" spans="1:26" s="337" customFormat="1" ht="12" x14ac:dyDescent="0.2">
      <c r="A69" s="339" t="s">
        <v>325</v>
      </c>
      <c r="C69" s="336"/>
      <c r="E69" s="336"/>
      <c r="G69" s="338"/>
    </row>
    <row r="70" spans="1:26" s="337" customFormat="1" ht="12" x14ac:dyDescent="0.2">
      <c r="A70" s="340" t="s">
        <v>326</v>
      </c>
      <c r="C70" s="336"/>
      <c r="E70" s="336"/>
      <c r="G70" s="338"/>
    </row>
    <row r="71" spans="1:26" s="337" customFormat="1" ht="12" x14ac:dyDescent="0.2">
      <c r="A71" s="340" t="s">
        <v>327</v>
      </c>
      <c r="C71" s="336"/>
      <c r="E71" s="336"/>
      <c r="G71" s="338"/>
    </row>
    <row r="72" spans="1:26" s="337" customFormat="1" ht="12" x14ac:dyDescent="0.2">
      <c r="A72" s="339" t="s">
        <v>286</v>
      </c>
      <c r="B72" s="339"/>
      <c r="C72" s="341"/>
      <c r="D72" s="342"/>
      <c r="E72" s="341"/>
      <c r="F72" s="342"/>
      <c r="G72" s="343"/>
      <c r="H72" s="342"/>
      <c r="I72" s="342"/>
      <c r="J72" s="342"/>
      <c r="K72" s="342"/>
      <c r="L72" s="342"/>
      <c r="M72" s="342"/>
      <c r="N72" s="342"/>
      <c r="O72" s="342"/>
      <c r="P72" s="342"/>
      <c r="Q72" s="342"/>
      <c r="R72" s="342"/>
      <c r="S72" s="342"/>
      <c r="T72" s="342"/>
      <c r="U72" s="342"/>
      <c r="V72" s="342"/>
      <c r="W72" s="342"/>
      <c r="X72" s="342"/>
      <c r="Y72" s="342"/>
      <c r="Z72" s="342"/>
    </row>
    <row r="73" spans="1:26" s="347" customFormat="1" ht="12" x14ac:dyDescent="0.2">
      <c r="A73" s="344" t="s">
        <v>278</v>
      </c>
      <c r="B73" s="344"/>
      <c r="C73" s="345"/>
      <c r="D73" s="346"/>
      <c r="E73" s="346"/>
      <c r="F73" s="346"/>
      <c r="G73" s="346"/>
    </row>
    <row r="74" spans="1:26" s="337" customFormat="1" ht="12" x14ac:dyDescent="0.2">
      <c r="A74" s="348" t="s">
        <v>253</v>
      </c>
      <c r="C74" s="336"/>
      <c r="E74" s="349"/>
      <c r="G74" s="338"/>
    </row>
    <row r="75" spans="1:26" s="337" customFormat="1" ht="12" x14ac:dyDescent="0.2">
      <c r="A75" s="339" t="s">
        <v>254</v>
      </c>
    </row>
    <row r="76" spans="1:26" s="337" customFormat="1" ht="24" customHeight="1" x14ac:dyDescent="0.2">
      <c r="A76" s="570" t="s">
        <v>328</v>
      </c>
      <c r="B76" s="571"/>
      <c r="C76" s="571"/>
      <c r="D76" s="571"/>
      <c r="E76" s="571"/>
    </row>
    <row r="77" spans="1:26" s="337" customFormat="1" ht="12" x14ac:dyDescent="0.2">
      <c r="A77" s="340" t="s">
        <v>256</v>
      </c>
      <c r="B77" s="350"/>
      <c r="C77" s="336"/>
      <c r="E77" s="336"/>
      <c r="G77" s="338"/>
    </row>
  </sheetData>
  <mergeCells count="5">
    <mergeCell ref="A76:E76"/>
    <mergeCell ref="A4:B6"/>
    <mergeCell ref="A1:E1"/>
    <mergeCell ref="A2:E2"/>
    <mergeCell ref="E4:E5"/>
  </mergeCells>
  <printOptions horizontalCentered="1"/>
  <pageMargins left="0.19685039370078741" right="0.19685039370078741" top="0.55118110236220474" bottom="0.55118110236220474" header="0.31496062992125984" footer="0.31496062992125984"/>
  <pageSetup paperSize="9" scale="75"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4315-9D9E-47D7-82FA-1BD5CEB629AF}">
  <sheetPr>
    <pageSetUpPr fitToPage="1"/>
  </sheetPr>
  <dimension ref="A1:Z80"/>
  <sheetViews>
    <sheetView zoomScaleNormal="100" workbookViewId="0">
      <selection activeCell="K17" sqref="K17"/>
    </sheetView>
  </sheetViews>
  <sheetFormatPr defaultRowHeight="12.75" x14ac:dyDescent="0.2"/>
  <cols>
    <col min="1" max="1" width="2.7109375" style="10" customWidth="1"/>
    <col min="2" max="2" width="48.5703125" style="10" customWidth="1"/>
    <col min="3" max="3" width="16.42578125" style="93" customWidth="1"/>
    <col min="4" max="4" width="10.7109375" style="10" customWidth="1"/>
    <col min="5" max="5" width="16.42578125" style="93" customWidth="1"/>
    <col min="6" max="6" width="10.7109375" style="10" customWidth="1"/>
    <col min="7" max="7" width="14.85546875" style="78" customWidth="1"/>
    <col min="8" max="16384" width="9.140625" style="10"/>
  </cols>
  <sheetData>
    <row r="1" spans="1:7" s="319" customFormat="1" ht="14.25" x14ac:dyDescent="0.2">
      <c r="A1" s="579" t="s">
        <v>399</v>
      </c>
      <c r="B1" s="528"/>
      <c r="C1" s="528"/>
      <c r="D1" s="528"/>
      <c r="E1" s="528"/>
      <c r="F1" s="528"/>
      <c r="G1" s="528"/>
    </row>
    <row r="2" spans="1:7" s="353" customFormat="1" x14ac:dyDescent="0.2">
      <c r="A2" s="580" t="s">
        <v>257</v>
      </c>
      <c r="B2" s="580"/>
      <c r="C2" s="580"/>
      <c r="D2" s="580"/>
      <c r="E2" s="580"/>
      <c r="F2" s="580"/>
      <c r="G2" s="580"/>
    </row>
    <row r="3" spans="1:7" s="319" customFormat="1" x14ac:dyDescent="0.2">
      <c r="A3" s="354"/>
      <c r="B3" s="354"/>
      <c r="C3" s="355"/>
      <c r="D3" s="354"/>
      <c r="E3" s="355"/>
      <c r="F3" s="354"/>
      <c r="G3" s="356"/>
    </row>
    <row r="4" spans="1:7" s="319" customFormat="1" ht="13.15" customHeight="1" x14ac:dyDescent="0.2">
      <c r="A4" s="574" t="s">
        <v>73</v>
      </c>
      <c r="B4" s="575"/>
      <c r="C4" s="581">
        <v>2021</v>
      </c>
      <c r="D4" s="581"/>
      <c r="E4" s="581">
        <v>2022</v>
      </c>
      <c r="F4" s="581"/>
      <c r="G4" s="582" t="s">
        <v>281</v>
      </c>
    </row>
    <row r="5" spans="1:7" s="319" customFormat="1" ht="38.25" x14ac:dyDescent="0.2">
      <c r="A5" s="574"/>
      <c r="B5" s="575"/>
      <c r="C5" s="357" t="s">
        <v>334</v>
      </c>
      <c r="D5" s="213" t="s">
        <v>391</v>
      </c>
      <c r="E5" s="357" t="s">
        <v>333</v>
      </c>
      <c r="F5" s="213" t="s">
        <v>391</v>
      </c>
      <c r="G5" s="583"/>
    </row>
    <row r="6" spans="1:7" s="319" customFormat="1" x14ac:dyDescent="0.2">
      <c r="A6" s="574"/>
      <c r="B6" s="575"/>
      <c r="C6" s="327" t="s">
        <v>6</v>
      </c>
      <c r="D6" s="358" t="s">
        <v>7</v>
      </c>
      <c r="E6" s="327" t="s">
        <v>8</v>
      </c>
      <c r="F6" s="358" t="s">
        <v>9</v>
      </c>
      <c r="G6" s="359" t="s">
        <v>10</v>
      </c>
    </row>
    <row r="7" spans="1:7" x14ac:dyDescent="0.2">
      <c r="A7" s="83"/>
      <c r="B7" s="83"/>
      <c r="C7" s="84">
        <v>0</v>
      </c>
      <c r="D7" s="96"/>
      <c r="E7" s="84">
        <v>0</v>
      </c>
      <c r="F7" s="96"/>
      <c r="G7" s="85"/>
    </row>
    <row r="8" spans="1:7" x14ac:dyDescent="0.2">
      <c r="A8" s="80" t="s">
        <v>151</v>
      </c>
      <c r="B8" s="9"/>
      <c r="C8" s="369">
        <v>9990917699</v>
      </c>
      <c r="D8" s="374">
        <v>100</v>
      </c>
      <c r="E8" s="369">
        <v>12139125142</v>
      </c>
      <c r="F8" s="374">
        <v>100</v>
      </c>
      <c r="G8" s="374">
        <v>21.501602832891077</v>
      </c>
    </row>
    <row r="9" spans="1:7" x14ac:dyDescent="0.2">
      <c r="C9" s="370"/>
      <c r="D9" s="375"/>
      <c r="E9" s="370"/>
      <c r="F9" s="375"/>
      <c r="G9" s="374"/>
    </row>
    <row r="10" spans="1:7" ht="12.75" customHeight="1" x14ac:dyDescent="0.2">
      <c r="A10" s="360" t="s">
        <v>184</v>
      </c>
      <c r="B10" s="361"/>
      <c r="C10" s="369">
        <v>2932579183</v>
      </c>
      <c r="D10" s="374">
        <v>29.352450609151997</v>
      </c>
      <c r="E10" s="369">
        <v>3127511808</v>
      </c>
      <c r="F10" s="374">
        <v>25.76389790380497</v>
      </c>
      <c r="G10" s="374">
        <v>6.6471393553501876</v>
      </c>
    </row>
    <row r="11" spans="1:7" x14ac:dyDescent="0.2">
      <c r="A11" s="361"/>
      <c r="B11" s="361" t="s">
        <v>185</v>
      </c>
      <c r="C11" s="371">
        <v>575507944</v>
      </c>
      <c r="D11" s="375">
        <v>5.7603111279517707</v>
      </c>
      <c r="E11" s="371">
        <v>611924954</v>
      </c>
      <c r="F11" s="375">
        <v>5.0409312602175005</v>
      </c>
      <c r="G11" s="375">
        <v>6.3278031831998485</v>
      </c>
    </row>
    <row r="12" spans="1:7" x14ac:dyDescent="0.2">
      <c r="A12" s="361"/>
      <c r="B12" s="361" t="s">
        <v>180</v>
      </c>
      <c r="C12" s="371">
        <v>421589379</v>
      </c>
      <c r="D12" s="375">
        <v>4.2197262724143672</v>
      </c>
      <c r="E12" s="371">
        <v>337422742</v>
      </c>
      <c r="F12" s="375">
        <v>2.7796298172473359</v>
      </c>
      <c r="G12" s="375">
        <v>-19.964126515625527</v>
      </c>
    </row>
    <row r="13" spans="1:7" x14ac:dyDescent="0.2">
      <c r="A13" s="361"/>
      <c r="B13" s="319" t="s">
        <v>335</v>
      </c>
      <c r="C13" s="371">
        <v>1471978082</v>
      </c>
      <c r="D13" s="375">
        <v>14.733161921124941</v>
      </c>
      <c r="E13" s="371">
        <v>1570885721</v>
      </c>
      <c r="F13" s="375">
        <v>12.940683143342127</v>
      </c>
      <c r="G13" s="375">
        <v>6.7193690048436467</v>
      </c>
    </row>
    <row r="14" spans="1:7" ht="25.5" x14ac:dyDescent="0.2">
      <c r="A14" s="362"/>
      <c r="B14" s="363" t="s">
        <v>336</v>
      </c>
      <c r="C14" s="371">
        <v>210636733</v>
      </c>
      <c r="D14" s="375">
        <v>2.1082821352945667</v>
      </c>
      <c r="E14" s="371">
        <v>247272339</v>
      </c>
      <c r="F14" s="375">
        <v>2.0369864887912366</v>
      </c>
      <c r="G14" s="375">
        <v>17.392790648723174</v>
      </c>
    </row>
    <row r="15" spans="1:7" x14ac:dyDescent="0.2">
      <c r="A15" s="361"/>
      <c r="B15" s="361" t="s">
        <v>186</v>
      </c>
      <c r="C15" s="371">
        <v>62936519</v>
      </c>
      <c r="D15" s="375">
        <v>0.62993731803335118</v>
      </c>
      <c r="E15" s="371">
        <v>152529184</v>
      </c>
      <c r="F15" s="375">
        <v>1.2565088687673733</v>
      </c>
      <c r="G15" s="375">
        <v>142.35402024697299</v>
      </c>
    </row>
    <row r="16" spans="1:7" ht="25.5" x14ac:dyDescent="0.2">
      <c r="A16" s="361"/>
      <c r="B16" s="364" t="s">
        <v>337</v>
      </c>
      <c r="C16" s="371">
        <v>189930526</v>
      </c>
      <c r="D16" s="375">
        <v>1.9010318343329995</v>
      </c>
      <c r="E16" s="371">
        <v>207476868</v>
      </c>
      <c r="F16" s="375">
        <v>1.7091583254393967</v>
      </c>
      <c r="G16" s="375">
        <v>9.2382948489280761</v>
      </c>
    </row>
    <row r="17" spans="1:7" x14ac:dyDescent="0.2">
      <c r="A17" s="360" t="s">
        <v>187</v>
      </c>
      <c r="B17" s="361"/>
      <c r="C17" s="369">
        <v>4144603889</v>
      </c>
      <c r="D17" s="374">
        <v>41.483715649212456</v>
      </c>
      <c r="E17" s="369">
        <v>4669660669</v>
      </c>
      <c r="F17" s="374">
        <v>38.467851796366297</v>
      </c>
      <c r="G17" s="374">
        <v>12.668442969749865</v>
      </c>
    </row>
    <row r="18" spans="1:7" x14ac:dyDescent="0.2">
      <c r="A18" s="361"/>
      <c r="B18" s="319" t="s">
        <v>188</v>
      </c>
      <c r="C18" s="372">
        <v>267477291</v>
      </c>
      <c r="D18" s="375">
        <v>2.6772044276450404</v>
      </c>
      <c r="E18" s="372">
        <v>547556960</v>
      </c>
      <c r="F18" s="375">
        <v>4.5106789294519656</v>
      </c>
      <c r="G18" s="375">
        <v>104.71156932720693</v>
      </c>
    </row>
    <row r="19" spans="1:7" x14ac:dyDescent="0.2">
      <c r="A19" s="361"/>
      <c r="B19" s="365" t="s">
        <v>189</v>
      </c>
      <c r="C19" s="371">
        <v>85119708</v>
      </c>
      <c r="D19" s="375">
        <v>0.85197086558444679</v>
      </c>
      <c r="E19" s="371">
        <v>159550937</v>
      </c>
      <c r="F19" s="375">
        <v>1.3143528477844899</v>
      </c>
      <c r="G19" s="375">
        <v>87.443003211430195</v>
      </c>
    </row>
    <row r="20" spans="1:7" x14ac:dyDescent="0.2">
      <c r="A20" s="361"/>
      <c r="B20" s="319" t="s">
        <v>190</v>
      </c>
      <c r="C20" s="371">
        <v>11708157</v>
      </c>
      <c r="D20" s="375">
        <v>0.11718800367229408</v>
      </c>
      <c r="E20" s="371">
        <v>7420241</v>
      </c>
      <c r="F20" s="375">
        <v>6.112665380083121E-2</v>
      </c>
      <c r="G20" s="375">
        <v>-36.623321672232443</v>
      </c>
    </row>
    <row r="21" spans="1:7" x14ac:dyDescent="0.2">
      <c r="A21" s="361"/>
      <c r="B21" s="319" t="s">
        <v>338</v>
      </c>
      <c r="C21" s="371">
        <v>1523621</v>
      </c>
      <c r="D21" s="375">
        <v>1.5250060564031076E-2</v>
      </c>
      <c r="E21" s="371">
        <v>6809136</v>
      </c>
      <c r="F21" s="375">
        <v>5.6092477178945624E-2</v>
      </c>
      <c r="G21" s="375">
        <v>346.90484050823665</v>
      </c>
    </row>
    <row r="22" spans="1:7" x14ac:dyDescent="0.2">
      <c r="A22" s="361"/>
      <c r="B22" s="319" t="s">
        <v>191</v>
      </c>
      <c r="C22" s="372">
        <v>156016267</v>
      </c>
      <c r="D22" s="375">
        <v>1.5615809448176698</v>
      </c>
      <c r="E22" s="372">
        <v>359433903</v>
      </c>
      <c r="F22" s="375">
        <v>2.9609539303322556</v>
      </c>
      <c r="G22" s="375">
        <v>130.38232481232231</v>
      </c>
    </row>
    <row r="23" spans="1:7" x14ac:dyDescent="0.2">
      <c r="A23" s="361"/>
      <c r="B23" s="365" t="s">
        <v>192</v>
      </c>
      <c r="C23" s="371">
        <v>9851293</v>
      </c>
      <c r="D23" s="375">
        <v>9.8602483743670769E-2</v>
      </c>
      <c r="E23" s="371">
        <v>8502855</v>
      </c>
      <c r="F23" s="375">
        <v>7.0045039494494407E-2</v>
      </c>
      <c r="G23" s="375">
        <v>-13.687929087075169</v>
      </c>
    </row>
    <row r="24" spans="1:7" x14ac:dyDescent="0.2">
      <c r="A24" s="361"/>
      <c r="B24" s="365" t="s">
        <v>193</v>
      </c>
      <c r="C24" s="371">
        <v>1595417</v>
      </c>
      <c r="D24" s="375">
        <v>1.5968673229684264E-2</v>
      </c>
      <c r="E24" s="371">
        <v>3719023</v>
      </c>
      <c r="F24" s="375">
        <v>3.063666414585843E-2</v>
      </c>
      <c r="G24" s="375">
        <v>133.10664233864878</v>
      </c>
    </row>
    <row r="25" spans="1:7" x14ac:dyDescent="0.2">
      <c r="A25" s="361"/>
      <c r="B25" s="365" t="s">
        <v>339</v>
      </c>
      <c r="C25" s="371">
        <v>6899881</v>
      </c>
      <c r="D25" s="375">
        <v>6.9061533763716376E-2</v>
      </c>
      <c r="E25" s="371">
        <v>7055385</v>
      </c>
      <c r="F25" s="375">
        <v>5.8121033579175863E-2</v>
      </c>
      <c r="G25" s="375">
        <v>2.2537200279251191</v>
      </c>
    </row>
    <row r="26" spans="1:7" x14ac:dyDescent="0.2">
      <c r="A26" s="361"/>
      <c r="B26" s="365" t="s">
        <v>194</v>
      </c>
      <c r="C26" s="371">
        <v>58743574</v>
      </c>
      <c r="D26" s="375">
        <v>0.58796975182649835</v>
      </c>
      <c r="E26" s="371">
        <v>231118915</v>
      </c>
      <c r="F26" s="375">
        <v>1.9039173935224929</v>
      </c>
      <c r="G26" s="375">
        <v>293.43693150164813</v>
      </c>
    </row>
    <row r="27" spans="1:7" x14ac:dyDescent="0.2">
      <c r="A27" s="361"/>
      <c r="B27" s="365" t="s">
        <v>195</v>
      </c>
      <c r="C27" s="371">
        <v>78926102</v>
      </c>
      <c r="D27" s="375">
        <v>0.78997850225410016</v>
      </c>
      <c r="E27" s="371">
        <v>109037725</v>
      </c>
      <c r="F27" s="375">
        <v>0.89823379959023419</v>
      </c>
      <c r="G27" s="375">
        <v>38.151666225705661</v>
      </c>
    </row>
    <row r="28" spans="1:7" x14ac:dyDescent="0.2">
      <c r="A28" s="361"/>
      <c r="B28" s="319" t="s">
        <v>196</v>
      </c>
      <c r="C28" s="371">
        <v>13109538</v>
      </c>
      <c r="D28" s="375">
        <v>0.13121455300659862</v>
      </c>
      <c r="E28" s="371">
        <v>14342743</v>
      </c>
      <c r="F28" s="375">
        <v>0.11815302035544334</v>
      </c>
      <c r="G28" s="375">
        <v>9.4069295195604905</v>
      </c>
    </row>
    <row r="29" spans="1:7" x14ac:dyDescent="0.2">
      <c r="A29" s="361"/>
      <c r="B29" s="319" t="s">
        <v>197</v>
      </c>
      <c r="C29" s="372">
        <v>3877126598</v>
      </c>
      <c r="D29" s="375">
        <v>38.806511221567412</v>
      </c>
      <c r="E29" s="372">
        <v>4122103709</v>
      </c>
      <c r="F29" s="375">
        <v>33.957172866914334</v>
      </c>
      <c r="G29" s="375">
        <v>6.3185223594806121</v>
      </c>
    </row>
    <row r="30" spans="1:7" x14ac:dyDescent="0.2">
      <c r="A30" s="361"/>
      <c r="B30" s="319" t="s">
        <v>198</v>
      </c>
      <c r="C30" s="371">
        <v>159322318</v>
      </c>
      <c r="D30" s="375">
        <v>1.5946715086637808</v>
      </c>
      <c r="E30" s="371">
        <v>166244281</v>
      </c>
      <c r="F30" s="375">
        <v>1.3694914506220353</v>
      </c>
      <c r="G30" s="375">
        <v>4.3446286037590793</v>
      </c>
    </row>
    <row r="31" spans="1:7" x14ac:dyDescent="0.2">
      <c r="A31" s="361"/>
      <c r="B31" s="319" t="s">
        <v>199</v>
      </c>
      <c r="C31" s="371">
        <v>147452329</v>
      </c>
      <c r="D31" s="375">
        <v>1.475863713848415</v>
      </c>
      <c r="E31" s="371">
        <v>258003210</v>
      </c>
      <c r="F31" s="375">
        <v>2.1253855362882623</v>
      </c>
      <c r="G31" s="375">
        <v>74.973980912841327</v>
      </c>
    </row>
    <row r="32" spans="1:7" x14ac:dyDescent="0.2">
      <c r="A32" s="361"/>
      <c r="B32" s="319" t="s">
        <v>200</v>
      </c>
      <c r="C32" s="372">
        <v>1157403381</v>
      </c>
      <c r="D32" s="375">
        <v>11.584555251774775</v>
      </c>
      <c r="E32" s="372">
        <v>1274852328</v>
      </c>
      <c r="F32" s="375">
        <v>10.502011578982369</v>
      </c>
      <c r="G32" s="375">
        <v>10.147624322517855</v>
      </c>
    </row>
    <row r="33" spans="1:7" x14ac:dyDescent="0.2">
      <c r="A33" s="361"/>
      <c r="B33" s="365" t="s">
        <v>201</v>
      </c>
      <c r="C33" s="371">
        <v>192168897</v>
      </c>
      <c r="D33" s="375">
        <v>1.9234358923728732</v>
      </c>
      <c r="E33" s="371">
        <v>240764287</v>
      </c>
      <c r="F33" s="375">
        <v>1.9833742891980148</v>
      </c>
      <c r="G33" s="375">
        <v>25.287853944439302</v>
      </c>
    </row>
    <row r="34" spans="1:7" x14ac:dyDescent="0.2">
      <c r="A34" s="361"/>
      <c r="B34" s="365" t="s">
        <v>340</v>
      </c>
      <c r="C34" s="371">
        <v>238691540</v>
      </c>
      <c r="D34" s="375">
        <v>2.3890852391256394</v>
      </c>
      <c r="E34" s="371">
        <v>221173105</v>
      </c>
      <c r="F34" s="375">
        <v>1.8219855418968052</v>
      </c>
      <c r="G34" s="375">
        <v>-7.3393615039728672</v>
      </c>
    </row>
    <row r="35" spans="1:7" x14ac:dyDescent="0.2">
      <c r="A35" s="361"/>
      <c r="B35" s="365" t="s">
        <v>203</v>
      </c>
      <c r="C35" s="371">
        <v>45044924</v>
      </c>
      <c r="D35" s="375">
        <v>0.45085872346349709</v>
      </c>
      <c r="E35" s="371">
        <v>26480839</v>
      </c>
      <c r="F35" s="375">
        <v>0.2181445424627784</v>
      </c>
      <c r="G35" s="375">
        <v>-41.212379445906045</v>
      </c>
    </row>
    <row r="36" spans="1:7" x14ac:dyDescent="0.2">
      <c r="A36" s="361"/>
      <c r="B36" s="365" t="s">
        <v>341</v>
      </c>
      <c r="C36" s="371">
        <v>56800337</v>
      </c>
      <c r="D36" s="375">
        <v>0.56851971671916779</v>
      </c>
      <c r="E36" s="371">
        <v>103645454</v>
      </c>
      <c r="F36" s="375">
        <v>0.85381320966367213</v>
      </c>
      <c r="G36" s="375">
        <v>82.47330821294247</v>
      </c>
    </row>
    <row r="37" spans="1:7" x14ac:dyDescent="0.2">
      <c r="A37" s="361"/>
      <c r="B37" s="365" t="s">
        <v>204</v>
      </c>
      <c r="C37" s="371">
        <v>262492879</v>
      </c>
      <c r="D37" s="375">
        <v>2.6273149965620588</v>
      </c>
      <c r="E37" s="371">
        <v>283752623</v>
      </c>
      <c r="F37" s="375">
        <v>2.337504718674067</v>
      </c>
      <c r="G37" s="375">
        <v>8.0991698064312061</v>
      </c>
    </row>
    <row r="38" spans="1:7" x14ac:dyDescent="0.2">
      <c r="A38" s="361"/>
      <c r="B38" s="365" t="s">
        <v>195</v>
      </c>
      <c r="C38" s="371">
        <v>362204804</v>
      </c>
      <c r="D38" s="375">
        <v>3.625340683531538</v>
      </c>
      <c r="E38" s="371">
        <v>399036020</v>
      </c>
      <c r="F38" s="375">
        <v>3.2871892770870326</v>
      </c>
      <c r="G38" s="375">
        <v>10.168616095991924</v>
      </c>
    </row>
    <row r="39" spans="1:7" x14ac:dyDescent="0.2">
      <c r="A39" s="361"/>
      <c r="B39" s="319" t="s">
        <v>205</v>
      </c>
      <c r="C39" s="372">
        <v>1354422921</v>
      </c>
      <c r="D39" s="375">
        <v>13.556541669195868</v>
      </c>
      <c r="E39" s="372">
        <v>1388629885</v>
      </c>
      <c r="F39" s="375">
        <v>11.43929128957982</v>
      </c>
      <c r="G39" s="375">
        <v>2.5255748016095483</v>
      </c>
    </row>
    <row r="40" spans="1:7" x14ac:dyDescent="0.2">
      <c r="A40" s="361"/>
      <c r="B40" s="365" t="s">
        <v>206</v>
      </c>
      <c r="C40" s="371">
        <v>107731748</v>
      </c>
      <c r="D40" s="375">
        <v>1.078296821630139</v>
      </c>
      <c r="E40" s="371">
        <v>123380522</v>
      </c>
      <c r="F40" s="375">
        <v>1.0163872647882783</v>
      </c>
      <c r="G40" s="375">
        <v>14.525684666325104</v>
      </c>
    </row>
    <row r="41" spans="1:7" x14ac:dyDescent="0.2">
      <c r="A41" s="361"/>
      <c r="B41" s="365" t="s">
        <v>207</v>
      </c>
      <c r="C41" s="371">
        <v>103577565</v>
      </c>
      <c r="D41" s="375">
        <v>1.0367172277914687</v>
      </c>
      <c r="E41" s="371">
        <v>102287180</v>
      </c>
      <c r="F41" s="375">
        <v>0.84262398487101786</v>
      </c>
      <c r="G41" s="375">
        <v>-1.2458151531173765</v>
      </c>
    </row>
    <row r="42" spans="1:7" x14ac:dyDescent="0.2">
      <c r="A42" s="361"/>
      <c r="B42" s="365" t="s">
        <v>208</v>
      </c>
      <c r="C42" s="371">
        <v>176467447</v>
      </c>
      <c r="D42" s="375">
        <v>1.766278657441676</v>
      </c>
      <c r="E42" s="371">
        <v>185141985</v>
      </c>
      <c r="F42" s="375">
        <v>1.5251674468650931</v>
      </c>
      <c r="G42" s="375">
        <v>4.9156590337026866</v>
      </c>
    </row>
    <row r="43" spans="1:7" x14ac:dyDescent="0.2">
      <c r="A43" s="361"/>
      <c r="B43" s="365" t="s">
        <v>209</v>
      </c>
      <c r="C43" s="371">
        <v>525509945</v>
      </c>
      <c r="D43" s="375">
        <v>5.2598766282760865</v>
      </c>
      <c r="E43" s="371">
        <v>547769256</v>
      </c>
      <c r="F43" s="375">
        <v>4.5124277869480096</v>
      </c>
      <c r="G43" s="375">
        <v>4.2357544727340981</v>
      </c>
    </row>
    <row r="44" spans="1:7" x14ac:dyDescent="0.2">
      <c r="A44" s="361"/>
      <c r="B44" s="365" t="s">
        <v>210</v>
      </c>
      <c r="C44" s="371">
        <v>130610981</v>
      </c>
      <c r="D44" s="375">
        <v>1.3072971366091122</v>
      </c>
      <c r="E44" s="371">
        <v>124048567</v>
      </c>
      <c r="F44" s="375">
        <v>1.021890503219264</v>
      </c>
      <c r="G44" s="375">
        <v>-5.0243968384250941</v>
      </c>
    </row>
    <row r="45" spans="1:7" x14ac:dyDescent="0.2">
      <c r="A45" s="361"/>
      <c r="B45" s="365" t="s">
        <v>211</v>
      </c>
      <c r="C45" s="371">
        <v>205954289</v>
      </c>
      <c r="D45" s="375">
        <v>2.0614151292689975</v>
      </c>
      <c r="E45" s="371">
        <v>203141638</v>
      </c>
      <c r="F45" s="375">
        <v>1.6734454552837001</v>
      </c>
      <c r="G45" s="375">
        <v>-1.3656676020959193</v>
      </c>
    </row>
    <row r="46" spans="1:7" x14ac:dyDescent="0.2">
      <c r="A46" s="361"/>
      <c r="B46" s="365" t="s">
        <v>195</v>
      </c>
      <c r="C46" s="371">
        <v>104570946</v>
      </c>
      <c r="D46" s="375">
        <v>1.0466600681783877</v>
      </c>
      <c r="E46" s="371">
        <v>102860737</v>
      </c>
      <c r="F46" s="375">
        <v>0.84734884760445783</v>
      </c>
      <c r="G46" s="375">
        <v>-1.6354533122421977</v>
      </c>
    </row>
    <row r="47" spans="1:7" x14ac:dyDescent="0.2">
      <c r="A47" s="361"/>
      <c r="B47" s="319" t="s">
        <v>212</v>
      </c>
      <c r="C47" s="371">
        <v>20448554</v>
      </c>
      <c r="D47" s="375">
        <v>0.20467142875220276</v>
      </c>
      <c r="E47" s="371">
        <v>13804202</v>
      </c>
      <c r="F47" s="375">
        <v>0.1137166133351655</v>
      </c>
      <c r="G47" s="375">
        <v>-32.493016376610292</v>
      </c>
    </row>
    <row r="48" spans="1:7" ht="25.5" x14ac:dyDescent="0.2">
      <c r="A48" s="361"/>
      <c r="B48" s="330" t="s">
        <v>342</v>
      </c>
      <c r="C48" s="371">
        <v>1038077095</v>
      </c>
      <c r="D48" s="375">
        <v>10.390207649332375</v>
      </c>
      <c r="E48" s="371">
        <v>1020569803</v>
      </c>
      <c r="F48" s="375">
        <v>8.4072763981066814</v>
      </c>
      <c r="G48" s="375">
        <v>-1.6865117325414063</v>
      </c>
    </row>
    <row r="49" spans="1:7" x14ac:dyDescent="0.2">
      <c r="A49" s="361"/>
      <c r="B49" s="319" t="s">
        <v>213</v>
      </c>
      <c r="C49" s="377" t="s">
        <v>124</v>
      </c>
      <c r="D49" s="378" t="s">
        <v>125</v>
      </c>
      <c r="E49" s="377" t="s">
        <v>124</v>
      </c>
      <c r="F49" s="378" t="s">
        <v>125</v>
      </c>
      <c r="G49" s="378" t="s">
        <v>125</v>
      </c>
    </row>
    <row r="50" spans="1:7" x14ac:dyDescent="0.2">
      <c r="A50" s="366" t="s">
        <v>214</v>
      </c>
      <c r="B50" s="361"/>
      <c r="C50" s="369">
        <v>1252889782</v>
      </c>
      <c r="D50" s="374">
        <v>12.540287286376135</v>
      </c>
      <c r="E50" s="369">
        <v>2337238175</v>
      </c>
      <c r="F50" s="374">
        <v>19.253761269116669</v>
      </c>
      <c r="G50" s="374">
        <v>86.54778804796733</v>
      </c>
    </row>
    <row r="51" spans="1:7" x14ac:dyDescent="0.2">
      <c r="A51" s="361"/>
      <c r="B51" s="319" t="s">
        <v>215</v>
      </c>
      <c r="C51" s="371">
        <v>228051610</v>
      </c>
      <c r="D51" s="375">
        <v>2.2825892162321173</v>
      </c>
      <c r="E51" s="371">
        <v>541278489</v>
      </c>
      <c r="F51" s="375">
        <v>4.4589579781761843</v>
      </c>
      <c r="G51" s="375">
        <v>137.3491197891565</v>
      </c>
    </row>
    <row r="52" spans="1:7" x14ac:dyDescent="0.2">
      <c r="A52" s="361"/>
      <c r="B52" s="319" t="s">
        <v>216</v>
      </c>
      <c r="C52" s="371">
        <v>201349713</v>
      </c>
      <c r="D52" s="375">
        <v>2.0153275111069453</v>
      </c>
      <c r="E52" s="371">
        <v>332962478</v>
      </c>
      <c r="F52" s="375">
        <v>2.7428869387628887</v>
      </c>
      <c r="G52" s="375">
        <v>65.365260788824671</v>
      </c>
    </row>
    <row r="53" spans="1:7" ht="14.25" x14ac:dyDescent="0.2">
      <c r="A53" s="361"/>
      <c r="B53" s="319" t="s">
        <v>349</v>
      </c>
      <c r="C53" s="371">
        <v>823488459</v>
      </c>
      <c r="D53" s="375">
        <v>8.2423705590370702</v>
      </c>
      <c r="E53" s="371">
        <v>1462997208</v>
      </c>
      <c r="F53" s="375">
        <v>12.051916352177598</v>
      </c>
      <c r="G53" s="375">
        <v>77.658495636549048</v>
      </c>
    </row>
    <row r="54" spans="1:7" x14ac:dyDescent="0.2">
      <c r="A54" s="360" t="s">
        <v>217</v>
      </c>
      <c r="B54" s="361"/>
      <c r="C54" s="369">
        <v>1538631510</v>
      </c>
      <c r="D54" s="374">
        <v>15.400302117932599</v>
      </c>
      <c r="E54" s="369">
        <v>1943484815</v>
      </c>
      <c r="F54" s="374">
        <v>16.010089625616946</v>
      </c>
      <c r="G54" s="374">
        <v>26.312557774148278</v>
      </c>
    </row>
    <row r="55" spans="1:7" x14ac:dyDescent="0.2">
      <c r="A55" s="361"/>
      <c r="B55" s="319" t="s">
        <v>218</v>
      </c>
      <c r="C55" s="372">
        <v>691592576</v>
      </c>
      <c r="D55" s="375">
        <v>6.9222127219526808</v>
      </c>
      <c r="E55" s="372">
        <v>891612584</v>
      </c>
      <c r="F55" s="375">
        <v>7.3449492741047813</v>
      </c>
      <c r="G55" s="375">
        <v>28.921653433133443</v>
      </c>
    </row>
    <row r="56" spans="1:7" x14ac:dyDescent="0.2">
      <c r="A56" s="361"/>
      <c r="B56" s="319" t="s">
        <v>219</v>
      </c>
      <c r="C56" s="371">
        <v>308230340</v>
      </c>
      <c r="D56" s="375">
        <v>3.0851053855728496</v>
      </c>
      <c r="E56" s="371">
        <v>452790821</v>
      </c>
      <c r="F56" s="375">
        <v>3.7300119712366664</v>
      </c>
      <c r="G56" s="375">
        <v>46.900146494339268</v>
      </c>
    </row>
    <row r="57" spans="1:7" x14ac:dyDescent="0.2">
      <c r="A57" s="361"/>
      <c r="B57" s="319" t="s">
        <v>220</v>
      </c>
      <c r="C57" s="371">
        <v>83202415</v>
      </c>
      <c r="D57" s="375">
        <v>0.83278050632253542</v>
      </c>
      <c r="E57" s="371">
        <v>78662716</v>
      </c>
      <c r="F57" s="375">
        <v>0.64800976248144859</v>
      </c>
      <c r="G57" s="375">
        <v>-5.4562106160019512</v>
      </c>
    </row>
    <row r="58" spans="1:7" x14ac:dyDescent="0.2">
      <c r="A58" s="361"/>
      <c r="B58" s="319" t="s">
        <v>343</v>
      </c>
      <c r="C58" s="371">
        <v>300159821</v>
      </c>
      <c r="D58" s="375">
        <v>3.0043268300572956</v>
      </c>
      <c r="E58" s="371">
        <v>360159047</v>
      </c>
      <c r="F58" s="375">
        <v>2.9669275403866662</v>
      </c>
      <c r="G58" s="375">
        <v>19.989093077184371</v>
      </c>
    </row>
    <row r="59" spans="1:7" x14ac:dyDescent="0.2">
      <c r="A59" s="361"/>
      <c r="B59" s="319" t="s">
        <v>221</v>
      </c>
      <c r="C59" s="372">
        <v>847038934</v>
      </c>
      <c r="D59" s="375">
        <v>8.4780893959799197</v>
      </c>
      <c r="E59" s="372">
        <v>1051872231</v>
      </c>
      <c r="F59" s="375">
        <v>8.6651403515121608</v>
      </c>
      <c r="G59" s="375">
        <v>24.182276490256349</v>
      </c>
    </row>
    <row r="60" spans="1:7" x14ac:dyDescent="0.2">
      <c r="A60" s="361"/>
      <c r="B60" s="319" t="s">
        <v>222</v>
      </c>
      <c r="C60" s="372">
        <v>777119608</v>
      </c>
      <c r="D60" s="375">
        <v>7.7782605303392955</v>
      </c>
      <c r="E60" s="372">
        <v>931310982</v>
      </c>
      <c r="F60" s="375">
        <v>7.6719777669790172</v>
      </c>
      <c r="G60" s="375">
        <v>19.841395380156204</v>
      </c>
    </row>
    <row r="61" spans="1:7" x14ac:dyDescent="0.2">
      <c r="A61" s="361"/>
      <c r="B61" s="365" t="s">
        <v>223</v>
      </c>
      <c r="C61" s="371">
        <v>118671013</v>
      </c>
      <c r="D61" s="375">
        <v>1.1877889156456358</v>
      </c>
      <c r="E61" s="371">
        <v>130235957</v>
      </c>
      <c r="F61" s="375">
        <v>1.0728611450704821</v>
      </c>
      <c r="G61" s="375">
        <v>9.7453823875254191</v>
      </c>
    </row>
    <row r="62" spans="1:7" x14ac:dyDescent="0.2">
      <c r="A62" s="361"/>
      <c r="B62" s="365" t="s">
        <v>224</v>
      </c>
      <c r="C62" s="371">
        <v>49107799</v>
      </c>
      <c r="D62" s="375">
        <v>0.4915244072615596</v>
      </c>
      <c r="E62" s="371">
        <v>73856031</v>
      </c>
      <c r="F62" s="375">
        <v>0.608413128096575</v>
      </c>
      <c r="G62" s="375">
        <v>50.395726348884018</v>
      </c>
    </row>
    <row r="63" spans="1:7" x14ac:dyDescent="0.2">
      <c r="A63" s="361"/>
      <c r="B63" s="365" t="s">
        <v>225</v>
      </c>
      <c r="C63" s="371">
        <v>79833584</v>
      </c>
      <c r="D63" s="375">
        <v>0.79906157177123593</v>
      </c>
      <c r="E63" s="371">
        <v>128536478</v>
      </c>
      <c r="F63" s="375">
        <v>1.0588611328775113</v>
      </c>
      <c r="G63" s="375">
        <v>61.005521185169385</v>
      </c>
    </row>
    <row r="64" spans="1:7" x14ac:dyDescent="0.2">
      <c r="A64" s="361"/>
      <c r="B64" s="365" t="s">
        <v>226</v>
      </c>
      <c r="C64" s="371">
        <v>100214198</v>
      </c>
      <c r="D64" s="375">
        <v>1.0030529829109747</v>
      </c>
      <c r="E64" s="371">
        <v>97705437</v>
      </c>
      <c r="F64" s="375">
        <v>0.80488038352904223</v>
      </c>
      <c r="G64" s="375">
        <v>-2.5033987699028435</v>
      </c>
    </row>
    <row r="65" spans="1:26" x14ac:dyDescent="0.2">
      <c r="A65" s="361"/>
      <c r="B65" s="365" t="s">
        <v>195</v>
      </c>
      <c r="C65" s="371">
        <v>429293014</v>
      </c>
      <c r="D65" s="375">
        <v>4.2968326527498899</v>
      </c>
      <c r="E65" s="371">
        <v>500977079</v>
      </c>
      <c r="F65" s="375">
        <v>4.126961977405406</v>
      </c>
      <c r="G65" s="375">
        <v>16.698167140451066</v>
      </c>
    </row>
    <row r="66" spans="1:26" x14ac:dyDescent="0.2">
      <c r="A66" s="361"/>
      <c r="B66" s="319" t="s">
        <v>344</v>
      </c>
      <c r="C66" s="371">
        <v>32830189</v>
      </c>
      <c r="D66" s="375">
        <v>0.32860033471485811</v>
      </c>
      <c r="E66" s="371">
        <v>45466641</v>
      </c>
      <c r="F66" s="375">
        <v>0.37454627469561674</v>
      </c>
      <c r="G66" s="375">
        <v>38.490341922795515</v>
      </c>
    </row>
    <row r="67" spans="1:26" x14ac:dyDescent="0.2">
      <c r="A67" s="361"/>
      <c r="B67" s="319" t="s">
        <v>345</v>
      </c>
      <c r="C67" s="371">
        <v>37089137</v>
      </c>
      <c r="D67" s="375">
        <v>0.37122853092576558</v>
      </c>
      <c r="E67" s="371">
        <v>75094608</v>
      </c>
      <c r="F67" s="375">
        <v>0.61861630983752813</v>
      </c>
      <c r="G67" s="375">
        <v>102.47062637235264</v>
      </c>
    </row>
    <row r="68" spans="1:26" x14ac:dyDescent="0.2">
      <c r="A68" s="360" t="s">
        <v>122</v>
      </c>
      <c r="B68" s="361"/>
      <c r="C68" s="369">
        <v>122213335</v>
      </c>
      <c r="D68" s="374">
        <v>1.2232443373268147</v>
      </c>
      <c r="E68" s="369">
        <v>61229675</v>
      </c>
      <c r="F68" s="374">
        <v>0.50439940509511882</v>
      </c>
      <c r="G68" s="374">
        <v>-49.899350181385685</v>
      </c>
    </row>
    <row r="69" spans="1:26" x14ac:dyDescent="0.2">
      <c r="A69" s="361"/>
      <c r="B69" s="319" t="s">
        <v>227</v>
      </c>
      <c r="C69" s="371">
        <v>42157134</v>
      </c>
      <c r="D69" s="375">
        <v>0.42195457184298041</v>
      </c>
      <c r="E69" s="371">
        <v>25003956</v>
      </c>
      <c r="F69" s="375">
        <v>0.2059782373730471</v>
      </c>
      <c r="G69" s="375">
        <v>-40.688672052516658</v>
      </c>
    </row>
    <row r="70" spans="1:26" x14ac:dyDescent="0.2">
      <c r="A70" s="367"/>
      <c r="B70" s="368" t="s">
        <v>70</v>
      </c>
      <c r="C70" s="373">
        <v>80056201</v>
      </c>
      <c r="D70" s="376">
        <v>0.80128976548383435</v>
      </c>
      <c r="E70" s="373">
        <v>36225719</v>
      </c>
      <c r="F70" s="376">
        <v>0.29842116772207172</v>
      </c>
      <c r="G70" s="376">
        <v>-54.749640193393631</v>
      </c>
    </row>
    <row r="71" spans="1:26" s="319" customFormat="1" x14ac:dyDescent="0.2">
      <c r="A71" s="379"/>
      <c r="F71" s="380"/>
    </row>
    <row r="72" spans="1:26" s="337" customFormat="1" ht="12" x14ac:dyDescent="0.2">
      <c r="A72" s="339" t="s">
        <v>149</v>
      </c>
      <c r="F72" s="381"/>
    </row>
    <row r="73" spans="1:26" s="337" customFormat="1" ht="12" x14ac:dyDescent="0.2">
      <c r="A73" s="340" t="s">
        <v>327</v>
      </c>
      <c r="C73" s="336"/>
      <c r="E73" s="336"/>
      <c r="G73" s="338"/>
    </row>
    <row r="74" spans="1:26" s="337" customFormat="1" ht="12" x14ac:dyDescent="0.2">
      <c r="A74" s="339" t="s">
        <v>276</v>
      </c>
      <c r="B74" s="339"/>
      <c r="C74" s="341"/>
      <c r="D74" s="342"/>
      <c r="E74" s="341"/>
      <c r="F74" s="342"/>
      <c r="G74" s="343"/>
      <c r="H74" s="342"/>
      <c r="I74" s="342"/>
      <c r="J74" s="342"/>
      <c r="K74" s="342"/>
      <c r="L74" s="342"/>
      <c r="M74" s="342"/>
      <c r="N74" s="342"/>
      <c r="O74" s="342"/>
      <c r="P74" s="342"/>
      <c r="Q74" s="342"/>
      <c r="R74" s="342"/>
      <c r="S74" s="342"/>
      <c r="T74" s="342"/>
      <c r="U74" s="342"/>
      <c r="V74" s="342"/>
      <c r="W74" s="342"/>
      <c r="X74" s="342"/>
      <c r="Y74" s="342"/>
      <c r="Z74" s="342"/>
    </row>
    <row r="75" spans="1:26" s="337" customFormat="1" ht="12" x14ac:dyDescent="0.2">
      <c r="A75" s="339" t="s">
        <v>277</v>
      </c>
      <c r="C75" s="341"/>
      <c r="D75" s="342"/>
      <c r="E75" s="341"/>
      <c r="F75" s="342"/>
      <c r="G75" s="343"/>
      <c r="H75" s="342"/>
      <c r="I75" s="342"/>
      <c r="J75" s="342"/>
      <c r="K75" s="342"/>
      <c r="L75" s="342"/>
      <c r="M75" s="342"/>
      <c r="N75" s="342"/>
      <c r="O75" s="342"/>
      <c r="P75" s="342"/>
      <c r="Q75" s="342"/>
      <c r="R75" s="342"/>
      <c r="S75" s="342"/>
      <c r="T75" s="342"/>
      <c r="U75" s="342"/>
      <c r="V75" s="342"/>
      <c r="W75" s="342"/>
      <c r="X75" s="342"/>
      <c r="Y75" s="342"/>
      <c r="Z75" s="342"/>
    </row>
    <row r="76" spans="1:26" s="337" customFormat="1" ht="12" x14ac:dyDescent="0.2">
      <c r="A76" s="339" t="s">
        <v>347</v>
      </c>
      <c r="B76" s="347"/>
      <c r="C76" s="341"/>
      <c r="D76" s="342"/>
      <c r="E76" s="341"/>
      <c r="F76" s="342"/>
      <c r="G76" s="343"/>
    </row>
    <row r="77" spans="1:26" s="337" customFormat="1" ht="12" x14ac:dyDescent="0.2">
      <c r="A77" s="348" t="s">
        <v>253</v>
      </c>
      <c r="C77" s="336"/>
      <c r="E77" s="349"/>
      <c r="G77" s="338"/>
    </row>
    <row r="78" spans="1:26" s="337" customFormat="1" ht="12" x14ac:dyDescent="0.2">
      <c r="A78" s="339" t="s">
        <v>254</v>
      </c>
    </row>
    <row r="79" spans="1:26" s="337" customFormat="1" ht="22.15" customHeight="1" x14ac:dyDescent="0.2">
      <c r="A79" s="570" t="s">
        <v>328</v>
      </c>
      <c r="B79" s="570"/>
      <c r="C79" s="570"/>
      <c r="D79" s="570"/>
      <c r="E79" s="570"/>
      <c r="F79" s="570"/>
      <c r="G79" s="570"/>
    </row>
    <row r="80" spans="1:26" s="337" customFormat="1" ht="12" x14ac:dyDescent="0.2">
      <c r="A80" s="340" t="s">
        <v>256</v>
      </c>
      <c r="B80" s="350"/>
      <c r="C80" s="336"/>
      <c r="E80" s="336"/>
      <c r="G80" s="338"/>
    </row>
  </sheetData>
  <mergeCells count="7">
    <mergeCell ref="A1:G1"/>
    <mergeCell ref="A2:G2"/>
    <mergeCell ref="A79:G79"/>
    <mergeCell ref="A4:B6"/>
    <mergeCell ref="C4:D4"/>
    <mergeCell ref="E4:F4"/>
    <mergeCell ref="G4:G5"/>
  </mergeCells>
  <printOptions horizontalCentered="1"/>
  <pageMargins left="0.19685039370078741" right="0.19685039370078741" top="0.55118110236220474" bottom="0.55118110236220474" header="0.31496062992125984" footer="0.31496062992125984"/>
  <pageSetup paperSize="9" scale="73"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786E1-55A5-4DFD-904F-7B249DE5C94C}">
  <sheetPr>
    <pageSetUpPr fitToPage="1"/>
  </sheetPr>
  <dimension ref="A1:G80"/>
  <sheetViews>
    <sheetView zoomScaleNormal="100" workbookViewId="0">
      <selection activeCell="I22" sqref="I22"/>
    </sheetView>
  </sheetViews>
  <sheetFormatPr defaultRowHeight="12.75" x14ac:dyDescent="0.2"/>
  <cols>
    <col min="1" max="1" width="2.7109375" style="10" customWidth="1"/>
    <col min="2" max="2" width="52" style="10" customWidth="1"/>
    <col min="3" max="4" width="23.140625" style="93" customWidth="1"/>
    <col min="5" max="5" width="17.140625" style="78" customWidth="1"/>
    <col min="6" max="16384" width="9.140625" style="10"/>
  </cols>
  <sheetData>
    <row r="1" spans="1:5" s="319" customFormat="1" ht="14.25" x14ac:dyDescent="0.2">
      <c r="A1" s="579" t="s">
        <v>400</v>
      </c>
      <c r="B1" s="528"/>
      <c r="C1" s="528"/>
      <c r="D1" s="528"/>
      <c r="E1" s="528"/>
    </row>
    <row r="2" spans="1:5" s="353" customFormat="1" x14ac:dyDescent="0.2">
      <c r="A2" s="580" t="s">
        <v>257</v>
      </c>
      <c r="B2" s="580"/>
      <c r="C2" s="580"/>
      <c r="D2" s="580"/>
      <c r="E2" s="580"/>
    </row>
    <row r="3" spans="1:5" s="319" customFormat="1" x14ac:dyDescent="0.2">
      <c r="A3" s="354"/>
      <c r="B3" s="354"/>
      <c r="C3" s="355"/>
      <c r="D3" s="355"/>
      <c r="E3" s="356"/>
    </row>
    <row r="4" spans="1:5" s="319" customFormat="1" ht="13.9" customHeight="1" x14ac:dyDescent="0.2">
      <c r="A4" s="574" t="s">
        <v>73</v>
      </c>
      <c r="B4" s="575"/>
      <c r="C4" s="324">
        <v>2021</v>
      </c>
      <c r="D4" s="324">
        <v>2022</v>
      </c>
      <c r="E4" s="582" t="s">
        <v>281</v>
      </c>
    </row>
    <row r="5" spans="1:5" s="319" customFormat="1" ht="20.45" customHeight="1" x14ac:dyDescent="0.2">
      <c r="A5" s="574"/>
      <c r="B5" s="575"/>
      <c r="C5" s="382" t="s">
        <v>330</v>
      </c>
      <c r="D5" s="382" t="s">
        <v>329</v>
      </c>
      <c r="E5" s="583"/>
    </row>
    <row r="6" spans="1:5" s="319" customFormat="1" x14ac:dyDescent="0.2">
      <c r="A6" s="574"/>
      <c r="B6" s="575"/>
      <c r="C6" s="327" t="s">
        <v>6</v>
      </c>
      <c r="D6" s="327" t="s">
        <v>7</v>
      </c>
      <c r="E6" s="359" t="s">
        <v>8</v>
      </c>
    </row>
    <row r="7" spans="1:5" x14ac:dyDescent="0.2">
      <c r="A7" s="83"/>
      <c r="B7" s="83"/>
      <c r="C7" s="84">
        <v>0</v>
      </c>
      <c r="D7" s="84">
        <v>0</v>
      </c>
      <c r="E7" s="85"/>
    </row>
    <row r="8" spans="1:5" x14ac:dyDescent="0.2">
      <c r="A8" s="86"/>
      <c r="B8" s="86"/>
      <c r="C8" s="87"/>
      <c r="D8" s="87"/>
      <c r="E8" s="88"/>
    </row>
    <row r="9" spans="1:5" x14ac:dyDescent="0.2">
      <c r="A9" s="80" t="s">
        <v>151</v>
      </c>
      <c r="B9" s="9"/>
      <c r="C9" s="369">
        <v>63919440195</v>
      </c>
      <c r="D9" s="369">
        <v>80485545787</v>
      </c>
      <c r="E9" s="374">
        <v>25.917163137633136</v>
      </c>
    </row>
    <row r="10" spans="1:5" x14ac:dyDescent="0.2">
      <c r="C10" s="370"/>
      <c r="D10" s="370"/>
      <c r="E10" s="375"/>
    </row>
    <row r="11" spans="1:5" x14ac:dyDescent="0.2">
      <c r="A11" s="383" t="s">
        <v>184</v>
      </c>
      <c r="B11" s="319"/>
      <c r="C11" s="369">
        <v>19990675089</v>
      </c>
      <c r="D11" s="369">
        <v>22226671013</v>
      </c>
      <c r="E11" s="374">
        <v>11.185194667239484</v>
      </c>
    </row>
    <row r="12" spans="1:5" x14ac:dyDescent="0.2">
      <c r="A12" s="319"/>
      <c r="B12" s="319" t="s">
        <v>185</v>
      </c>
      <c r="C12" s="371">
        <v>4012999032</v>
      </c>
      <c r="D12" s="371">
        <v>4211658564</v>
      </c>
      <c r="E12" s="375">
        <v>4.9504006957358273</v>
      </c>
    </row>
    <row r="13" spans="1:5" x14ac:dyDescent="0.2">
      <c r="A13" s="319"/>
      <c r="B13" s="319" t="s">
        <v>180</v>
      </c>
      <c r="C13" s="371">
        <v>2751805051</v>
      </c>
      <c r="D13" s="371">
        <v>2373572183</v>
      </c>
      <c r="E13" s="375">
        <v>-13.744900564905608</v>
      </c>
    </row>
    <row r="14" spans="1:5" x14ac:dyDescent="0.2">
      <c r="A14" s="319"/>
      <c r="B14" s="319" t="s">
        <v>335</v>
      </c>
      <c r="C14" s="371">
        <v>9818731220</v>
      </c>
      <c r="D14" s="371">
        <v>10753167610</v>
      </c>
      <c r="E14" s="375">
        <v>9.516875134504394</v>
      </c>
    </row>
    <row r="15" spans="1:5" ht="25.5" x14ac:dyDescent="0.2">
      <c r="A15" s="384"/>
      <c r="B15" s="363" t="s">
        <v>336</v>
      </c>
      <c r="C15" s="371">
        <v>1538524722</v>
      </c>
      <c r="D15" s="371">
        <v>1683107240</v>
      </c>
      <c r="E15" s="375">
        <v>9.3974777221681851</v>
      </c>
    </row>
    <row r="16" spans="1:5" x14ac:dyDescent="0.2">
      <c r="A16" s="319"/>
      <c r="B16" s="319" t="s">
        <v>186</v>
      </c>
      <c r="C16" s="371">
        <v>758787347</v>
      </c>
      <c r="D16" s="371">
        <v>1904988840</v>
      </c>
      <c r="E16" s="375">
        <v>151.05701189295135</v>
      </c>
    </row>
    <row r="17" spans="1:5" ht="25.5" x14ac:dyDescent="0.2">
      <c r="A17" s="319"/>
      <c r="B17" s="364" t="s">
        <v>337</v>
      </c>
      <c r="C17" s="371">
        <v>1109827717</v>
      </c>
      <c r="D17" s="371">
        <v>1300176576</v>
      </c>
      <c r="E17" s="375">
        <v>17.151207893287822</v>
      </c>
    </row>
    <row r="18" spans="1:5" x14ac:dyDescent="0.2">
      <c r="A18" s="383" t="s">
        <v>187</v>
      </c>
      <c r="B18" s="319"/>
      <c r="C18" s="369">
        <v>25997319503</v>
      </c>
      <c r="D18" s="369">
        <v>31204756090</v>
      </c>
      <c r="E18" s="374">
        <v>20.03066734014282</v>
      </c>
    </row>
    <row r="19" spans="1:5" x14ac:dyDescent="0.2">
      <c r="A19" s="319"/>
      <c r="B19" s="319" t="s">
        <v>188</v>
      </c>
      <c r="C19" s="372">
        <v>2165808541</v>
      </c>
      <c r="D19" s="372">
        <v>3130254499</v>
      </c>
      <c r="E19" s="375">
        <v>44.530527040709458</v>
      </c>
    </row>
    <row r="20" spans="1:5" x14ac:dyDescent="0.2">
      <c r="A20" s="319"/>
      <c r="B20" s="365" t="s">
        <v>189</v>
      </c>
      <c r="C20" s="371">
        <v>801356264</v>
      </c>
      <c r="D20" s="371">
        <v>1354955967</v>
      </c>
      <c r="E20" s="375">
        <v>69.082844655969396</v>
      </c>
    </row>
    <row r="21" spans="1:5" x14ac:dyDescent="0.2">
      <c r="A21" s="319"/>
      <c r="B21" s="319" t="s">
        <v>190</v>
      </c>
      <c r="C21" s="371">
        <v>38451450</v>
      </c>
      <c r="D21" s="371">
        <v>78610832</v>
      </c>
      <c r="E21" s="375">
        <v>104.44178828106612</v>
      </c>
    </row>
    <row r="22" spans="1:5" x14ac:dyDescent="0.2">
      <c r="A22" s="319"/>
      <c r="B22" s="319" t="s">
        <v>338</v>
      </c>
      <c r="C22" s="371">
        <v>36166709</v>
      </c>
      <c r="D22" s="371">
        <v>84002369</v>
      </c>
      <c r="E22" s="375">
        <v>132.26434287952492</v>
      </c>
    </row>
    <row r="23" spans="1:5" x14ac:dyDescent="0.2">
      <c r="A23" s="319"/>
      <c r="B23" s="319" t="s">
        <v>191</v>
      </c>
      <c r="C23" s="372">
        <v>1196560392</v>
      </c>
      <c r="D23" s="372">
        <v>1502305172</v>
      </c>
      <c r="E23" s="375">
        <v>25.551972306969024</v>
      </c>
    </row>
    <row r="24" spans="1:5" x14ac:dyDescent="0.2">
      <c r="A24" s="319"/>
      <c r="B24" s="365" t="s">
        <v>192</v>
      </c>
      <c r="C24" s="371">
        <v>42546246</v>
      </c>
      <c r="D24" s="371">
        <v>57589647</v>
      </c>
      <c r="E24" s="375">
        <v>35.357763408785821</v>
      </c>
    </row>
    <row r="25" spans="1:5" x14ac:dyDescent="0.2">
      <c r="A25" s="319"/>
      <c r="B25" s="365" t="s">
        <v>193</v>
      </c>
      <c r="C25" s="371">
        <v>16211102</v>
      </c>
      <c r="D25" s="371">
        <v>16750352</v>
      </c>
      <c r="E25" s="375">
        <v>3.3264240765371782</v>
      </c>
    </row>
    <row r="26" spans="1:5" x14ac:dyDescent="0.2">
      <c r="A26" s="319"/>
      <c r="B26" s="365" t="s">
        <v>339</v>
      </c>
      <c r="C26" s="371">
        <v>44012377</v>
      </c>
      <c r="D26" s="371">
        <v>53752266</v>
      </c>
      <c r="E26" s="375">
        <v>22.129886327202914</v>
      </c>
    </row>
    <row r="27" spans="1:5" x14ac:dyDescent="0.2">
      <c r="A27" s="319"/>
      <c r="B27" s="365" t="s">
        <v>194</v>
      </c>
      <c r="C27" s="371">
        <v>559739363</v>
      </c>
      <c r="D27" s="371">
        <v>577368475</v>
      </c>
      <c r="E27" s="375">
        <v>3.1495215747404921</v>
      </c>
    </row>
    <row r="28" spans="1:5" x14ac:dyDescent="0.2">
      <c r="A28" s="319"/>
      <c r="B28" s="365" t="s">
        <v>195</v>
      </c>
      <c r="C28" s="371">
        <v>534051304</v>
      </c>
      <c r="D28" s="371">
        <v>796844432</v>
      </c>
      <c r="E28" s="375">
        <v>49.207468651738374</v>
      </c>
    </row>
    <row r="29" spans="1:5" x14ac:dyDescent="0.2">
      <c r="A29" s="319"/>
      <c r="B29" s="319" t="s">
        <v>196</v>
      </c>
      <c r="C29" s="371">
        <v>93273726</v>
      </c>
      <c r="D29" s="371">
        <v>110380159</v>
      </c>
      <c r="E29" s="375">
        <v>18.340033934100585</v>
      </c>
    </row>
    <row r="30" spans="1:5" x14ac:dyDescent="0.2">
      <c r="A30" s="319"/>
      <c r="B30" s="319" t="s">
        <v>197</v>
      </c>
      <c r="C30" s="372">
        <v>23831510962</v>
      </c>
      <c r="D30" s="372">
        <v>28074501591</v>
      </c>
      <c r="E30" s="375">
        <v>17.804119242651318</v>
      </c>
    </row>
    <row r="31" spans="1:5" x14ac:dyDescent="0.2">
      <c r="A31" s="319"/>
      <c r="B31" s="319" t="s">
        <v>198</v>
      </c>
      <c r="C31" s="371">
        <v>1086944120</v>
      </c>
      <c r="D31" s="371">
        <v>1487212088</v>
      </c>
      <c r="E31" s="375">
        <v>36.82507321535536</v>
      </c>
    </row>
    <row r="32" spans="1:5" x14ac:dyDescent="0.2">
      <c r="A32" s="319"/>
      <c r="B32" s="319" t="s">
        <v>199</v>
      </c>
      <c r="C32" s="371">
        <v>851525542</v>
      </c>
      <c r="D32" s="371">
        <v>1200733135</v>
      </c>
      <c r="E32" s="375">
        <v>41.009643959687587</v>
      </c>
    </row>
    <row r="33" spans="1:5" x14ac:dyDescent="0.2">
      <c r="A33" s="319"/>
      <c r="B33" s="319" t="s">
        <v>200</v>
      </c>
      <c r="C33" s="372">
        <v>7131313358</v>
      </c>
      <c r="D33" s="372">
        <v>8714206956</v>
      </c>
      <c r="E33" s="375">
        <v>22.19638260916258</v>
      </c>
    </row>
    <row r="34" spans="1:5" x14ac:dyDescent="0.2">
      <c r="A34" s="319"/>
      <c r="B34" s="365" t="s">
        <v>201</v>
      </c>
      <c r="C34" s="371">
        <v>1288330827</v>
      </c>
      <c r="D34" s="371">
        <v>1719180884</v>
      </c>
      <c r="E34" s="375">
        <v>33.442501566408609</v>
      </c>
    </row>
    <row r="35" spans="1:5" x14ac:dyDescent="0.2">
      <c r="A35" s="319"/>
      <c r="B35" s="365" t="s">
        <v>202</v>
      </c>
      <c r="C35" s="371">
        <v>1253663681</v>
      </c>
      <c r="D35" s="371">
        <v>1797425944</v>
      </c>
      <c r="E35" s="375">
        <v>43.373854666210114</v>
      </c>
    </row>
    <row r="36" spans="1:5" x14ac:dyDescent="0.2">
      <c r="A36" s="319"/>
      <c r="B36" s="365" t="s">
        <v>203</v>
      </c>
      <c r="C36" s="371">
        <v>167914607</v>
      </c>
      <c r="D36" s="371">
        <v>245249225</v>
      </c>
      <c r="E36" s="375">
        <v>46.055920554904432</v>
      </c>
    </row>
    <row r="37" spans="1:5" x14ac:dyDescent="0.2">
      <c r="A37" s="319"/>
      <c r="B37" s="365" t="s">
        <v>341</v>
      </c>
      <c r="C37" s="371">
        <v>248961440</v>
      </c>
      <c r="D37" s="371">
        <v>411237520</v>
      </c>
      <c r="E37" s="375">
        <v>65.181210391456602</v>
      </c>
    </row>
    <row r="38" spans="1:5" x14ac:dyDescent="0.2">
      <c r="A38" s="319"/>
      <c r="B38" s="365" t="s">
        <v>204</v>
      </c>
      <c r="C38" s="371">
        <v>1773970517</v>
      </c>
      <c r="D38" s="371">
        <v>1941900880</v>
      </c>
      <c r="E38" s="375">
        <v>9.4663559168948694</v>
      </c>
    </row>
    <row r="39" spans="1:5" x14ac:dyDescent="0.2">
      <c r="A39" s="319"/>
      <c r="B39" s="365" t="s">
        <v>195</v>
      </c>
      <c r="C39" s="371">
        <v>2398472286</v>
      </c>
      <c r="D39" s="371">
        <v>2599212503</v>
      </c>
      <c r="E39" s="375">
        <v>8.3695032947318371</v>
      </c>
    </row>
    <row r="40" spans="1:5" x14ac:dyDescent="0.2">
      <c r="A40" s="319"/>
      <c r="B40" s="319" t="s">
        <v>205</v>
      </c>
      <c r="C40" s="372">
        <v>8613494614</v>
      </c>
      <c r="D40" s="372">
        <v>9570787986</v>
      </c>
      <c r="E40" s="375">
        <v>11.113879033999243</v>
      </c>
    </row>
    <row r="41" spans="1:5" x14ac:dyDescent="0.2">
      <c r="A41" s="319"/>
      <c r="B41" s="365" t="s">
        <v>206</v>
      </c>
      <c r="C41" s="371">
        <v>789835417</v>
      </c>
      <c r="D41" s="371">
        <v>912806593</v>
      </c>
      <c r="E41" s="375">
        <v>15.569215225505644</v>
      </c>
    </row>
    <row r="42" spans="1:5" x14ac:dyDescent="0.2">
      <c r="A42" s="319"/>
      <c r="B42" s="365" t="s">
        <v>207</v>
      </c>
      <c r="C42" s="371">
        <v>744779064</v>
      </c>
      <c r="D42" s="371">
        <v>785194648</v>
      </c>
      <c r="E42" s="375">
        <v>5.426519884022948</v>
      </c>
    </row>
    <row r="43" spans="1:5" x14ac:dyDescent="0.2">
      <c r="A43" s="319"/>
      <c r="B43" s="365" t="s">
        <v>208</v>
      </c>
      <c r="C43" s="371">
        <v>1131992897</v>
      </c>
      <c r="D43" s="371">
        <v>1186387917</v>
      </c>
      <c r="E43" s="375">
        <v>4.8052439325509306</v>
      </c>
    </row>
    <row r="44" spans="1:5" x14ac:dyDescent="0.2">
      <c r="A44" s="319"/>
      <c r="B44" s="365" t="s">
        <v>209</v>
      </c>
      <c r="C44" s="371">
        <v>3075710863</v>
      </c>
      <c r="D44" s="371">
        <v>3703322257</v>
      </c>
      <c r="E44" s="375">
        <v>20.405409414454443</v>
      </c>
    </row>
    <row r="45" spans="1:5" x14ac:dyDescent="0.2">
      <c r="A45" s="319"/>
      <c r="B45" s="365" t="s">
        <v>210</v>
      </c>
      <c r="C45" s="371">
        <v>822559023</v>
      </c>
      <c r="D45" s="371">
        <v>909011638</v>
      </c>
      <c r="E45" s="375">
        <v>10.510202013795185</v>
      </c>
    </row>
    <row r="46" spans="1:5" x14ac:dyDescent="0.2">
      <c r="A46" s="319"/>
      <c r="B46" s="365" t="s">
        <v>211</v>
      </c>
      <c r="C46" s="371">
        <v>1309562197</v>
      </c>
      <c r="D46" s="371">
        <v>1373062486</v>
      </c>
      <c r="E46" s="375">
        <v>4.8489708350981058</v>
      </c>
    </row>
    <row r="47" spans="1:5" x14ac:dyDescent="0.2">
      <c r="A47" s="319"/>
      <c r="B47" s="365" t="s">
        <v>195</v>
      </c>
      <c r="C47" s="371">
        <v>739055153</v>
      </c>
      <c r="D47" s="371">
        <v>701002447</v>
      </c>
      <c r="E47" s="375">
        <v>-5.1488317002506578</v>
      </c>
    </row>
    <row r="48" spans="1:5" x14ac:dyDescent="0.2">
      <c r="A48" s="319"/>
      <c r="B48" s="319" t="s">
        <v>212</v>
      </c>
      <c r="C48" s="371">
        <v>110247268</v>
      </c>
      <c r="D48" s="371">
        <v>112870986</v>
      </c>
      <c r="E48" s="375">
        <v>2.3798485419157958</v>
      </c>
    </row>
    <row r="49" spans="1:5" ht="25.5" x14ac:dyDescent="0.2">
      <c r="A49" s="319"/>
      <c r="B49" s="330" t="s">
        <v>342</v>
      </c>
      <c r="C49" s="371">
        <v>6037986060</v>
      </c>
      <c r="D49" s="371">
        <v>6988690440</v>
      </c>
      <c r="E49" s="375">
        <v>15.745388786141055</v>
      </c>
    </row>
    <row r="50" spans="1:5" x14ac:dyDescent="0.2">
      <c r="A50" s="319"/>
      <c r="B50" s="319" t="s">
        <v>213</v>
      </c>
      <c r="C50" s="377" t="s">
        <v>124</v>
      </c>
      <c r="D50" s="377" t="s">
        <v>124</v>
      </c>
      <c r="E50" s="378" t="s">
        <v>125</v>
      </c>
    </row>
    <row r="51" spans="1:5" x14ac:dyDescent="0.2">
      <c r="A51" s="385" t="s">
        <v>214</v>
      </c>
      <c r="B51" s="319"/>
      <c r="C51" s="369">
        <v>6754578464</v>
      </c>
      <c r="D51" s="369">
        <v>14312403741</v>
      </c>
      <c r="E51" s="374">
        <v>111.89188662595421</v>
      </c>
    </row>
    <row r="52" spans="1:5" x14ac:dyDescent="0.2">
      <c r="A52" s="319"/>
      <c r="B52" s="319" t="s">
        <v>215</v>
      </c>
      <c r="C52" s="371">
        <v>1095385826</v>
      </c>
      <c r="D52" s="371">
        <v>3082023710</v>
      </c>
      <c r="E52" s="375">
        <v>181.36421312429874</v>
      </c>
    </row>
    <row r="53" spans="1:5" x14ac:dyDescent="0.2">
      <c r="A53" s="319"/>
      <c r="B53" s="319" t="s">
        <v>216</v>
      </c>
      <c r="C53" s="371">
        <v>634472378</v>
      </c>
      <c r="D53" s="371">
        <v>1932819737</v>
      </c>
      <c r="E53" s="375">
        <v>204.63418172634772</v>
      </c>
    </row>
    <row r="54" spans="1:5" ht="14.25" x14ac:dyDescent="0.2">
      <c r="A54" s="319"/>
      <c r="B54" s="319" t="s">
        <v>349</v>
      </c>
      <c r="C54" s="371">
        <v>5024720260</v>
      </c>
      <c r="D54" s="371">
        <v>9297560294</v>
      </c>
      <c r="E54" s="375">
        <v>85.036376413121957</v>
      </c>
    </row>
    <row r="55" spans="1:5" x14ac:dyDescent="0.2">
      <c r="A55" s="383" t="s">
        <v>217</v>
      </c>
      <c r="B55" s="319"/>
      <c r="C55" s="369">
        <v>10615468726</v>
      </c>
      <c r="D55" s="369">
        <v>12272276358</v>
      </c>
      <c r="E55" s="374">
        <v>15.607484462198585</v>
      </c>
    </row>
    <row r="56" spans="1:5" x14ac:dyDescent="0.2">
      <c r="A56" s="319"/>
      <c r="B56" s="319" t="s">
        <v>218</v>
      </c>
      <c r="C56" s="372">
        <v>5025012420</v>
      </c>
      <c r="D56" s="372">
        <v>5721648448</v>
      </c>
      <c r="E56" s="375">
        <v>13.863369277005688</v>
      </c>
    </row>
    <row r="57" spans="1:5" x14ac:dyDescent="0.2">
      <c r="A57" s="319"/>
      <c r="B57" s="319" t="s">
        <v>219</v>
      </c>
      <c r="C57" s="371">
        <v>2332538105</v>
      </c>
      <c r="D57" s="371">
        <v>2892289702</v>
      </c>
      <c r="E57" s="375">
        <v>23.99753280772234</v>
      </c>
    </row>
    <row r="58" spans="1:5" x14ac:dyDescent="0.2">
      <c r="A58" s="319"/>
      <c r="B58" s="319" t="s">
        <v>220</v>
      </c>
      <c r="C58" s="371">
        <v>610978403</v>
      </c>
      <c r="D58" s="371">
        <v>551921280</v>
      </c>
      <c r="E58" s="375">
        <v>-9.6659919090462516</v>
      </c>
    </row>
    <row r="59" spans="1:5" x14ac:dyDescent="0.2">
      <c r="A59" s="319"/>
      <c r="B59" s="319" t="s">
        <v>343</v>
      </c>
      <c r="C59" s="371">
        <v>2081495912</v>
      </c>
      <c r="D59" s="371">
        <v>2277437466</v>
      </c>
      <c r="E59" s="375">
        <v>9.4134969408481837</v>
      </c>
    </row>
    <row r="60" spans="1:5" x14ac:dyDescent="0.2">
      <c r="A60" s="319"/>
      <c r="B60" s="319" t="s">
        <v>221</v>
      </c>
      <c r="C60" s="372">
        <v>5590456306</v>
      </c>
      <c r="D60" s="372">
        <v>6550627910</v>
      </c>
      <c r="E60" s="375">
        <v>17.175191995857091</v>
      </c>
    </row>
    <row r="61" spans="1:5" x14ac:dyDescent="0.2">
      <c r="A61" s="319"/>
      <c r="B61" s="319" t="s">
        <v>222</v>
      </c>
      <c r="C61" s="372">
        <v>5121808385</v>
      </c>
      <c r="D61" s="372">
        <v>5969639916</v>
      </c>
      <c r="E61" s="375">
        <v>16.55336293882068</v>
      </c>
    </row>
    <row r="62" spans="1:5" x14ac:dyDescent="0.2">
      <c r="A62" s="319"/>
      <c r="B62" s="365" t="s">
        <v>223</v>
      </c>
      <c r="C62" s="371">
        <v>682058290</v>
      </c>
      <c r="D62" s="371">
        <v>938482160</v>
      </c>
      <c r="E62" s="375">
        <v>37.595594652181411</v>
      </c>
    </row>
    <row r="63" spans="1:5" x14ac:dyDescent="0.2">
      <c r="A63" s="319"/>
      <c r="B63" s="365" t="s">
        <v>224</v>
      </c>
      <c r="C63" s="371">
        <v>351953775</v>
      </c>
      <c r="D63" s="371">
        <v>474352644</v>
      </c>
      <c r="E63" s="375">
        <v>34.776972913559455</v>
      </c>
    </row>
    <row r="64" spans="1:5" x14ac:dyDescent="0.2">
      <c r="A64" s="319"/>
      <c r="B64" s="365" t="s">
        <v>225</v>
      </c>
      <c r="C64" s="371">
        <v>621856982</v>
      </c>
      <c r="D64" s="371">
        <v>734575954</v>
      </c>
      <c r="E64" s="375">
        <v>18.126189021384985</v>
      </c>
    </row>
    <row r="65" spans="1:7" x14ac:dyDescent="0.2">
      <c r="A65" s="319"/>
      <c r="B65" s="365" t="s">
        <v>226</v>
      </c>
      <c r="C65" s="371">
        <v>681155244</v>
      </c>
      <c r="D65" s="371">
        <v>664570876</v>
      </c>
      <c r="E65" s="375">
        <v>-2.4347412937189397</v>
      </c>
    </row>
    <row r="66" spans="1:7" x14ac:dyDescent="0.2">
      <c r="A66" s="319"/>
      <c r="B66" s="365" t="s">
        <v>195</v>
      </c>
      <c r="C66" s="371">
        <v>2784784094</v>
      </c>
      <c r="D66" s="371">
        <v>3157658282</v>
      </c>
      <c r="E66" s="375">
        <v>13.389698282297068</v>
      </c>
    </row>
    <row r="67" spans="1:7" x14ac:dyDescent="0.2">
      <c r="A67" s="319"/>
      <c r="B67" s="319" t="s">
        <v>344</v>
      </c>
      <c r="C67" s="371">
        <v>178335782</v>
      </c>
      <c r="D67" s="371">
        <v>231337061</v>
      </c>
      <c r="E67" s="375">
        <v>29.719935284776444</v>
      </c>
    </row>
    <row r="68" spans="1:7" x14ac:dyDescent="0.2">
      <c r="A68" s="319"/>
      <c r="B68" s="319" t="s">
        <v>345</v>
      </c>
      <c r="C68" s="371">
        <v>290312139</v>
      </c>
      <c r="D68" s="371">
        <v>349650933</v>
      </c>
      <c r="E68" s="375">
        <v>20.439653059082037</v>
      </c>
    </row>
    <row r="69" spans="1:7" x14ac:dyDescent="0.2">
      <c r="A69" s="383" t="s">
        <v>122</v>
      </c>
      <c r="B69" s="319"/>
      <c r="C69" s="369">
        <v>561398413</v>
      </c>
      <c r="D69" s="369">
        <v>469438585</v>
      </c>
      <c r="E69" s="374">
        <v>-16.380493045675923</v>
      </c>
    </row>
    <row r="70" spans="1:7" x14ac:dyDescent="0.2">
      <c r="A70" s="319"/>
      <c r="B70" s="319" t="s">
        <v>227</v>
      </c>
      <c r="C70" s="371">
        <v>259373963</v>
      </c>
      <c r="D70" s="371">
        <v>223115650</v>
      </c>
      <c r="E70" s="375">
        <v>-13.979164516216303</v>
      </c>
    </row>
    <row r="71" spans="1:7" x14ac:dyDescent="0.2">
      <c r="A71" s="368"/>
      <c r="B71" s="368" t="s">
        <v>70</v>
      </c>
      <c r="C71" s="373">
        <v>302024450</v>
      </c>
      <c r="D71" s="373">
        <v>246322935</v>
      </c>
      <c r="E71" s="376">
        <v>-18.442717137635711</v>
      </c>
    </row>
    <row r="72" spans="1:7" s="319" customFormat="1" x14ac:dyDescent="0.2">
      <c r="A72" s="379"/>
      <c r="F72" s="380"/>
    </row>
    <row r="73" spans="1:7" s="337" customFormat="1" ht="12" x14ac:dyDescent="0.2">
      <c r="A73" s="339" t="s">
        <v>149</v>
      </c>
      <c r="F73" s="381"/>
    </row>
    <row r="74" spans="1:7" s="337" customFormat="1" ht="12" x14ac:dyDescent="0.2">
      <c r="A74" s="340" t="s">
        <v>327</v>
      </c>
      <c r="C74" s="336"/>
      <c r="E74" s="336"/>
      <c r="G74" s="338"/>
    </row>
    <row r="75" spans="1:7" s="337" customFormat="1" ht="12.75" customHeight="1" x14ac:dyDescent="0.2">
      <c r="A75" s="339" t="s">
        <v>286</v>
      </c>
      <c r="D75" s="381"/>
      <c r="F75" s="386"/>
      <c r="G75" s="387"/>
    </row>
    <row r="76" spans="1:7" s="337" customFormat="1" ht="12" x14ac:dyDescent="0.2">
      <c r="A76" s="339" t="s">
        <v>347</v>
      </c>
      <c r="B76" s="347"/>
      <c r="C76" s="341"/>
      <c r="D76" s="342"/>
      <c r="E76" s="341"/>
      <c r="F76" s="342"/>
      <c r="G76" s="343"/>
    </row>
    <row r="77" spans="1:7" s="337" customFormat="1" ht="12" x14ac:dyDescent="0.2">
      <c r="A77" s="348" t="s">
        <v>253</v>
      </c>
      <c r="C77" s="336"/>
      <c r="E77" s="349"/>
      <c r="G77" s="338"/>
    </row>
    <row r="78" spans="1:7" s="337" customFormat="1" ht="12" x14ac:dyDescent="0.2">
      <c r="A78" s="339" t="s">
        <v>254</v>
      </c>
    </row>
    <row r="79" spans="1:7" s="337" customFormat="1" ht="22.5" customHeight="1" x14ac:dyDescent="0.2">
      <c r="A79" s="570" t="s">
        <v>328</v>
      </c>
      <c r="B79" s="584"/>
      <c r="C79" s="584"/>
      <c r="D79" s="584"/>
      <c r="E79" s="584"/>
    </row>
    <row r="80" spans="1:7" s="337" customFormat="1" ht="12" x14ac:dyDescent="0.2">
      <c r="A80" s="340" t="s">
        <v>256</v>
      </c>
      <c r="B80" s="350"/>
      <c r="C80" s="336"/>
      <c r="E80" s="336"/>
      <c r="G80" s="338"/>
    </row>
  </sheetData>
  <mergeCells count="5">
    <mergeCell ref="A79:E79"/>
    <mergeCell ref="A4:B6"/>
    <mergeCell ref="E4:E5"/>
    <mergeCell ref="A1:E1"/>
    <mergeCell ref="A2:E2"/>
  </mergeCells>
  <printOptions horizontalCentered="1"/>
  <pageMargins left="0.19685039370078741" right="0.19685039370078741" top="0.55118110236220474" bottom="0.55118110236220474" header="0.31496062992125984" footer="0.31496062992125984"/>
  <pageSetup paperSize="9" scale="74"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3750B-B1BF-4AE3-A6DF-A80FA815C678}">
  <sheetPr>
    <pageSetUpPr fitToPage="1"/>
  </sheetPr>
  <dimension ref="A1:Z35"/>
  <sheetViews>
    <sheetView zoomScale="85" zoomScaleNormal="85" workbookViewId="0">
      <selection activeCell="N29" sqref="N29"/>
    </sheetView>
  </sheetViews>
  <sheetFormatPr defaultColWidth="9.140625" defaultRowHeight="15" x14ac:dyDescent="0.25"/>
  <cols>
    <col min="1" max="1" width="4.7109375" style="388" customWidth="1"/>
    <col min="2" max="2" width="20.5703125" style="388" customWidth="1"/>
    <col min="3" max="3" width="12" style="388" customWidth="1"/>
    <col min="4" max="4" width="10.7109375" style="388" customWidth="1"/>
    <col min="5" max="6" width="12" style="388" customWidth="1"/>
    <col min="7" max="7" width="12.85546875" style="388" customWidth="1"/>
    <col min="8" max="8" width="10.7109375" style="388" customWidth="1"/>
    <col min="9" max="10" width="12" style="388" customWidth="1"/>
    <col min="11" max="11" width="12.85546875" style="388" bestFit="1" customWidth="1"/>
    <col min="12" max="12" width="10.7109375" style="388" customWidth="1"/>
    <col min="13" max="14" width="12" style="388" customWidth="1"/>
    <col min="15" max="16384" width="9.140625" style="388"/>
  </cols>
  <sheetData>
    <row r="1" spans="1:14" x14ac:dyDescent="0.25">
      <c r="A1" s="585" t="s">
        <v>354</v>
      </c>
      <c r="B1" s="585"/>
      <c r="C1" s="585"/>
      <c r="D1" s="585"/>
      <c r="E1" s="585"/>
      <c r="F1" s="585"/>
      <c r="G1" s="585"/>
      <c r="H1" s="585"/>
      <c r="I1" s="585"/>
      <c r="J1" s="585"/>
      <c r="K1" s="585"/>
      <c r="L1" s="585"/>
      <c r="M1" s="585"/>
      <c r="N1" s="585"/>
    </row>
    <row r="2" spans="1:14" x14ac:dyDescent="0.25">
      <c r="A2" s="585" t="s">
        <v>257</v>
      </c>
      <c r="B2" s="585"/>
      <c r="C2" s="585"/>
      <c r="D2" s="585"/>
      <c r="E2" s="585"/>
      <c r="F2" s="585"/>
      <c r="G2" s="585"/>
      <c r="H2" s="585"/>
      <c r="I2" s="585"/>
      <c r="J2" s="585"/>
      <c r="K2" s="585"/>
      <c r="L2" s="585"/>
      <c r="M2" s="585"/>
      <c r="N2" s="585"/>
    </row>
    <row r="3" spans="1:14" x14ac:dyDescent="0.25">
      <c r="A3" s="389"/>
      <c r="B3" s="389"/>
      <c r="C3" s="390"/>
      <c r="D3" s="390"/>
      <c r="E3" s="390"/>
      <c r="F3" s="390"/>
      <c r="G3" s="390"/>
      <c r="H3" s="390"/>
      <c r="I3" s="390"/>
      <c r="J3" s="390"/>
      <c r="K3" s="390"/>
      <c r="L3" s="390"/>
      <c r="M3" s="390"/>
      <c r="N3" s="390"/>
    </row>
    <row r="4" spans="1:14" ht="14.45" customHeight="1" x14ac:dyDescent="0.25">
      <c r="A4" s="586" t="s">
        <v>350</v>
      </c>
      <c r="B4" s="587"/>
      <c r="C4" s="588" t="s">
        <v>355</v>
      </c>
      <c r="D4" s="589"/>
      <c r="E4" s="589"/>
      <c r="F4" s="574"/>
      <c r="G4" s="590" t="s">
        <v>356</v>
      </c>
      <c r="H4" s="589"/>
      <c r="I4" s="589"/>
      <c r="J4" s="574"/>
      <c r="K4" s="590" t="s">
        <v>357</v>
      </c>
      <c r="L4" s="589"/>
      <c r="M4" s="589"/>
      <c r="N4" s="589"/>
    </row>
    <row r="5" spans="1:14" ht="63.75" x14ac:dyDescent="0.25">
      <c r="A5" s="586"/>
      <c r="B5" s="587"/>
      <c r="C5" s="326" t="s">
        <v>288</v>
      </c>
      <c r="D5" s="213" t="s">
        <v>391</v>
      </c>
      <c r="E5" s="391" t="s">
        <v>289</v>
      </c>
      <c r="F5" s="392" t="s">
        <v>290</v>
      </c>
      <c r="G5" s="326" t="s">
        <v>288</v>
      </c>
      <c r="H5" s="213" t="s">
        <v>391</v>
      </c>
      <c r="I5" s="391" t="s">
        <v>289</v>
      </c>
      <c r="J5" s="392" t="s">
        <v>290</v>
      </c>
      <c r="K5" s="326" t="s">
        <v>288</v>
      </c>
      <c r="L5" s="213" t="s">
        <v>391</v>
      </c>
      <c r="M5" s="391" t="s">
        <v>289</v>
      </c>
      <c r="N5" s="392" t="s">
        <v>290</v>
      </c>
    </row>
    <row r="6" spans="1:14" x14ac:dyDescent="0.25">
      <c r="A6" s="389"/>
      <c r="B6" s="389"/>
      <c r="C6" s="390"/>
      <c r="D6" s="390"/>
      <c r="E6" s="390"/>
      <c r="F6" s="390"/>
      <c r="G6" s="390"/>
      <c r="H6" s="390"/>
      <c r="I6" s="390"/>
      <c r="J6" s="390"/>
      <c r="K6" s="393"/>
      <c r="L6" s="394"/>
      <c r="M6" s="390"/>
      <c r="N6" s="390"/>
    </row>
    <row r="7" spans="1:14" s="282" customFormat="1" ht="12.75" x14ac:dyDescent="0.2">
      <c r="A7" s="282" t="s">
        <v>151</v>
      </c>
      <c r="C7" s="283">
        <v>9990917699</v>
      </c>
      <c r="D7" s="395">
        <v>100</v>
      </c>
      <c r="E7" s="395">
        <v>0.85071110026475605</v>
      </c>
      <c r="F7" s="395">
        <v>27.539294493542886</v>
      </c>
      <c r="G7" s="283">
        <v>12513313812</v>
      </c>
      <c r="H7" s="395">
        <v>100</v>
      </c>
      <c r="I7" s="395">
        <v>5.3744578315688019</v>
      </c>
      <c r="J7" s="395">
        <v>26.312380321907479</v>
      </c>
      <c r="K7" s="283">
        <v>12139125142</v>
      </c>
      <c r="L7" s="395">
        <v>100</v>
      </c>
      <c r="M7" s="395">
        <v>-2.990324350702056</v>
      </c>
      <c r="N7" s="395">
        <v>21.501602832891088</v>
      </c>
    </row>
    <row r="8" spans="1:14" s="282" customFormat="1" ht="12.75" x14ac:dyDescent="0.2">
      <c r="C8" s="283"/>
      <c r="D8" s="395"/>
      <c r="E8" s="395"/>
      <c r="F8" s="395"/>
      <c r="G8" s="283"/>
      <c r="H8" s="395"/>
      <c r="I8" s="395"/>
      <c r="J8" s="395"/>
      <c r="K8" s="283"/>
      <c r="L8" s="395"/>
      <c r="M8" s="395"/>
      <c r="N8" s="395"/>
    </row>
    <row r="9" spans="1:14" s="282" customFormat="1" ht="38.25" customHeight="1" x14ac:dyDescent="0.2">
      <c r="A9" s="591" t="s">
        <v>291</v>
      </c>
      <c r="B9" s="591"/>
      <c r="C9" s="283">
        <v>124339738</v>
      </c>
      <c r="D9" s="284">
        <f>C9/C7*100</f>
        <v>1.2445276975151669</v>
      </c>
      <c r="E9" s="284">
        <v>66.359116169642448</v>
      </c>
      <c r="F9" s="284">
        <v>258.56993909287149</v>
      </c>
      <c r="G9" s="283">
        <v>18262642</v>
      </c>
      <c r="H9" s="284">
        <f>G9/G7*100</f>
        <v>0.14594568852326326</v>
      </c>
      <c r="I9" s="284">
        <v>-6.1062904003303604</v>
      </c>
      <c r="J9" s="284">
        <v>-75.56567971823624</v>
      </c>
      <c r="K9" s="283">
        <v>57494230</v>
      </c>
      <c r="L9" s="284">
        <f>K9/K7*100</f>
        <v>0.47362745937165163</v>
      </c>
      <c r="M9" s="284">
        <v>214.81879784973063</v>
      </c>
      <c r="N9" s="284">
        <v>-53.760373855701701</v>
      </c>
    </row>
    <row r="10" spans="1:14" s="282" customFormat="1" ht="12.75" x14ac:dyDescent="0.2">
      <c r="A10" s="396"/>
      <c r="B10" s="396"/>
      <c r="C10" s="283"/>
      <c r="D10" s="284"/>
      <c r="E10" s="284"/>
      <c r="F10" s="284"/>
      <c r="G10" s="283"/>
      <c r="H10" s="284"/>
      <c r="I10" s="284"/>
      <c r="J10" s="284"/>
      <c r="K10" s="283"/>
      <c r="L10" s="284"/>
      <c r="M10" s="284"/>
      <c r="N10" s="284"/>
    </row>
    <row r="11" spans="1:14" s="55" customFormat="1" ht="12.75" x14ac:dyDescent="0.2">
      <c r="B11" s="287" t="s">
        <v>292</v>
      </c>
      <c r="C11" s="285">
        <v>58426</v>
      </c>
      <c r="D11" s="286">
        <f>C11/$C$9*100</f>
        <v>4.6989000411115554E-2</v>
      </c>
      <c r="E11" s="286">
        <v>-39.97801543029145</v>
      </c>
      <c r="F11" s="286">
        <v>-91.855391589694406</v>
      </c>
      <c r="G11" s="285">
        <v>13818</v>
      </c>
      <c r="H11" s="286">
        <f>G11/$G$9*100</f>
        <v>7.5662656038485571E-2</v>
      </c>
      <c r="I11" s="286">
        <v>452.71999999999997</v>
      </c>
      <c r="J11" s="286">
        <v>-85.804542792862208</v>
      </c>
      <c r="K11" s="285">
        <v>306</v>
      </c>
      <c r="L11" s="286">
        <f>K11/$K$9*100</f>
        <v>5.3222732089811442E-4</v>
      </c>
      <c r="M11" s="286">
        <v>-97.785497177594436</v>
      </c>
      <c r="N11" s="286">
        <v>-99.476260568924786</v>
      </c>
    </row>
    <row r="12" spans="1:14" s="55" customFormat="1" ht="12.75" x14ac:dyDescent="0.2">
      <c r="B12" s="287" t="s">
        <v>293</v>
      </c>
      <c r="C12" s="285">
        <v>233505</v>
      </c>
      <c r="D12" s="286">
        <f t="shared" ref="D12:D18" si="0">C12/$C$9*100</f>
        <v>0.18779595626942691</v>
      </c>
      <c r="E12" s="286">
        <v>-4.242362107853193</v>
      </c>
      <c r="F12" s="286">
        <v>-96.631535366678733</v>
      </c>
      <c r="G12" s="285">
        <v>208285</v>
      </c>
      <c r="H12" s="286">
        <f t="shared" ref="H12:H18" si="1">G12/$G$9*100</f>
        <v>1.1404976344605562</v>
      </c>
      <c r="I12" s="286">
        <v>-64.162938747419133</v>
      </c>
      <c r="J12" s="286">
        <v>-14.584785728931715</v>
      </c>
      <c r="K12" s="285">
        <v>301493</v>
      </c>
      <c r="L12" s="286">
        <f t="shared" ref="L12:L18" si="2">K12/$K$9*100</f>
        <v>0.52438827339717398</v>
      </c>
      <c r="M12" s="286">
        <v>44.750222051515955</v>
      </c>
      <c r="N12" s="286">
        <v>29.116293012997584</v>
      </c>
    </row>
    <row r="13" spans="1:14" s="55" customFormat="1" ht="12.75" x14ac:dyDescent="0.2">
      <c r="B13" s="287" t="s">
        <v>294</v>
      </c>
      <c r="C13" s="285">
        <v>15966277</v>
      </c>
      <c r="D13" s="286">
        <f t="shared" si="0"/>
        <v>12.840848192876198</v>
      </c>
      <c r="E13" s="286">
        <v>-37.584262812996336</v>
      </c>
      <c r="F13" s="286">
        <v>-25.245891615259087</v>
      </c>
      <c r="G13" s="285">
        <v>11334277</v>
      </c>
      <c r="H13" s="286">
        <f t="shared" si="1"/>
        <v>62.062635844255176</v>
      </c>
      <c r="I13" s="286">
        <v>-1.457470469697475</v>
      </c>
      <c r="J13" s="286">
        <v>-55.691783724114252</v>
      </c>
      <c r="K13" s="285">
        <v>10523058</v>
      </c>
      <c r="L13" s="286">
        <f t="shared" si="2"/>
        <v>18.302807081684545</v>
      </c>
      <c r="M13" s="286">
        <v>-7.157218762167183</v>
      </c>
      <c r="N13" s="286">
        <v>-34.091973977402503</v>
      </c>
    </row>
    <row r="14" spans="1:14" s="55" customFormat="1" ht="12.75" x14ac:dyDescent="0.2">
      <c r="B14" s="287" t="s">
        <v>295</v>
      </c>
      <c r="C14" s="285">
        <v>502767</v>
      </c>
      <c r="D14" s="286">
        <f t="shared" si="0"/>
        <v>0.40434941241391392</v>
      </c>
      <c r="E14" s="286">
        <v>-30.033454776212043</v>
      </c>
      <c r="F14" s="286">
        <v>-53.452413356367941</v>
      </c>
      <c r="G14" s="285">
        <v>1983282</v>
      </c>
      <c r="H14" s="286">
        <f t="shared" si="1"/>
        <v>10.859775929462998</v>
      </c>
      <c r="I14" s="286">
        <v>-29.424462351720816</v>
      </c>
      <c r="J14" s="286">
        <v>175.99939881600153</v>
      </c>
      <c r="K14" s="285">
        <v>5199463</v>
      </c>
      <c r="L14" s="286">
        <f t="shared" si="2"/>
        <v>9.0434518385584077</v>
      </c>
      <c r="M14" s="286">
        <v>162.16458375561317</v>
      </c>
      <c r="N14" s="286">
        <v>934.16950595405035</v>
      </c>
    </row>
    <row r="15" spans="1:14" s="55" customFormat="1" ht="12.75" x14ac:dyDescent="0.2">
      <c r="B15" s="287" t="s">
        <v>296</v>
      </c>
      <c r="C15" s="285">
        <v>115874</v>
      </c>
      <c r="D15" s="286">
        <f t="shared" si="0"/>
        <v>9.3191446165022479E-2</v>
      </c>
      <c r="E15" s="286">
        <v>-83.411712326904109</v>
      </c>
      <c r="F15" s="286">
        <v>-66.772098358305257</v>
      </c>
      <c r="G15" s="285">
        <v>151734</v>
      </c>
      <c r="H15" s="286">
        <f t="shared" si="1"/>
        <v>0.83084364244779052</v>
      </c>
      <c r="I15" s="286">
        <v>-82.501020641170243</v>
      </c>
      <c r="J15" s="286">
        <v>-78.278067195492241</v>
      </c>
      <c r="K15" s="285">
        <v>1535073</v>
      </c>
      <c r="L15" s="286">
        <f t="shared" si="2"/>
        <v>2.6699600986046774</v>
      </c>
      <c r="M15" s="286">
        <v>911.68689944244545</v>
      </c>
      <c r="N15" s="286">
        <v>1224.7777758599857</v>
      </c>
    </row>
    <row r="16" spans="1:14" s="55" customFormat="1" ht="12.75" x14ac:dyDescent="0.2">
      <c r="B16" s="287" t="s">
        <v>297</v>
      </c>
      <c r="C16" s="285">
        <v>1189072</v>
      </c>
      <c r="D16" s="286">
        <f t="shared" si="0"/>
        <v>0.95630891549731267</v>
      </c>
      <c r="E16" s="286">
        <v>-30.354310508423744</v>
      </c>
      <c r="F16" s="286">
        <v>-4.385919769446522</v>
      </c>
      <c r="G16" s="285">
        <v>497169</v>
      </c>
      <c r="H16" s="286">
        <f t="shared" si="1"/>
        <v>2.7223279085249552</v>
      </c>
      <c r="I16" s="286">
        <v>-52.227443067166334</v>
      </c>
      <c r="J16" s="286">
        <v>-70.880083124623681</v>
      </c>
      <c r="K16" s="285">
        <v>433567</v>
      </c>
      <c r="L16" s="286">
        <f t="shared" si="2"/>
        <v>0.75410523803866925</v>
      </c>
      <c r="M16" s="286">
        <v>-12.792833020562423</v>
      </c>
      <c r="N16" s="286">
        <v>-63.537363591102981</v>
      </c>
    </row>
    <row r="17" spans="1:26" s="55" customFormat="1" ht="12.75" x14ac:dyDescent="0.2">
      <c r="B17" s="287" t="s">
        <v>298</v>
      </c>
      <c r="C17" s="285">
        <v>2073223</v>
      </c>
      <c r="D17" s="286">
        <f t="shared" si="0"/>
        <v>1.6673856912904226</v>
      </c>
      <c r="E17" s="286">
        <v>-5.8958338534302541</v>
      </c>
      <c r="F17" s="286">
        <v>-30.806489940152215</v>
      </c>
      <c r="G17" s="285">
        <v>2052317</v>
      </c>
      <c r="H17" s="286">
        <f t="shared" si="1"/>
        <v>11.23778804841052</v>
      </c>
      <c r="I17" s="286">
        <v>-22.199156832812029</v>
      </c>
      <c r="J17" s="286">
        <v>-6.8447629833213401</v>
      </c>
      <c r="K17" s="285">
        <v>1534300</v>
      </c>
      <c r="L17" s="286">
        <f t="shared" si="2"/>
        <v>2.6686156158626702</v>
      </c>
      <c r="M17" s="286">
        <v>-25.240593923843146</v>
      </c>
      <c r="N17" s="286">
        <v>-25.994454045705652</v>
      </c>
    </row>
    <row r="18" spans="1:26" s="55" customFormat="1" ht="14.25" x14ac:dyDescent="0.2">
      <c r="B18" s="287" t="s">
        <v>351</v>
      </c>
      <c r="C18" s="288">
        <v>104200594</v>
      </c>
      <c r="D18" s="286">
        <f t="shared" si="0"/>
        <v>83.803131385076597</v>
      </c>
      <c r="E18" s="290">
        <v>139.5829027993332</v>
      </c>
      <c r="F18" s="289" t="s">
        <v>125</v>
      </c>
      <c r="G18" s="285">
        <v>2021760</v>
      </c>
      <c r="H18" s="286">
        <f t="shared" si="1"/>
        <v>11.07046833639952</v>
      </c>
      <c r="I18" s="286">
        <v>22734.425118590469</v>
      </c>
      <c r="J18" s="290">
        <v>-95.351474392136566</v>
      </c>
      <c r="K18" s="285">
        <v>37966970</v>
      </c>
      <c r="L18" s="286">
        <f t="shared" si="2"/>
        <v>66.036139626532957</v>
      </c>
      <c r="M18" s="290">
        <v>1777.9167655903766</v>
      </c>
      <c r="N18" s="290">
        <v>-63.563576230669085</v>
      </c>
    </row>
    <row r="19" spans="1:26" x14ac:dyDescent="0.25">
      <c r="A19" s="397"/>
      <c r="B19" s="397"/>
      <c r="C19" s="398"/>
      <c r="D19" s="398"/>
      <c r="E19" s="398"/>
      <c r="F19" s="398"/>
      <c r="G19" s="398"/>
      <c r="H19" s="398"/>
      <c r="I19" s="398"/>
      <c r="J19" s="398"/>
      <c r="K19" s="398"/>
      <c r="L19" s="398"/>
      <c r="M19" s="398"/>
      <c r="N19" s="398"/>
    </row>
    <row r="20" spans="1:26" x14ac:dyDescent="0.25">
      <c r="A20" s="389"/>
      <c r="B20" s="389"/>
      <c r="C20" s="390"/>
      <c r="D20" s="390"/>
      <c r="E20" s="390"/>
      <c r="F20" s="390"/>
      <c r="G20" s="390"/>
      <c r="H20" s="390"/>
      <c r="I20" s="390"/>
      <c r="J20" s="390"/>
      <c r="K20" s="390"/>
      <c r="L20" s="390"/>
      <c r="M20" s="390"/>
      <c r="N20" s="390"/>
    </row>
    <row r="21" spans="1:26" s="400" customFormat="1" ht="12.75" x14ac:dyDescent="0.2">
      <c r="A21" s="340" t="s">
        <v>149</v>
      </c>
      <c r="B21" s="339"/>
      <c r="C21" s="381"/>
      <c r="D21" s="337"/>
      <c r="E21" s="399"/>
      <c r="F21" s="337"/>
      <c r="G21" s="338"/>
      <c r="H21" s="337"/>
      <c r="I21" s="286"/>
      <c r="J21" s="286"/>
      <c r="K21" s="286"/>
      <c r="L21" s="337"/>
      <c r="M21" s="337"/>
      <c r="N21" s="337"/>
    </row>
    <row r="22" spans="1:26" s="337" customFormat="1" ht="12" x14ac:dyDescent="0.2">
      <c r="A22" s="339" t="s">
        <v>286</v>
      </c>
      <c r="B22" s="339"/>
      <c r="C22" s="341"/>
      <c r="D22" s="342"/>
      <c r="E22" s="341"/>
      <c r="F22" s="342"/>
      <c r="G22" s="343"/>
      <c r="H22" s="342"/>
      <c r="I22" s="342"/>
      <c r="J22" s="342"/>
      <c r="K22" s="342"/>
      <c r="L22" s="342"/>
      <c r="M22" s="342"/>
      <c r="N22" s="342"/>
      <c r="O22" s="342"/>
      <c r="P22" s="342"/>
      <c r="Q22" s="342"/>
      <c r="R22" s="342"/>
      <c r="S22" s="342"/>
      <c r="T22" s="342"/>
      <c r="U22" s="342"/>
      <c r="V22" s="342"/>
      <c r="W22" s="342"/>
      <c r="X22" s="342"/>
      <c r="Y22" s="342"/>
      <c r="Z22" s="342"/>
    </row>
    <row r="23" spans="1:26" s="319" customFormat="1" ht="12.75" x14ac:dyDescent="0.2">
      <c r="A23" s="339" t="s">
        <v>285</v>
      </c>
      <c r="B23" s="337"/>
      <c r="C23" s="337"/>
      <c r="D23" s="381"/>
      <c r="E23" s="337"/>
      <c r="F23" s="399"/>
      <c r="G23" s="401"/>
      <c r="H23" s="380"/>
      <c r="I23" s="402"/>
      <c r="J23" s="403"/>
    </row>
    <row r="24" spans="1:26" s="337" customFormat="1" ht="12" x14ac:dyDescent="0.2">
      <c r="A24" s="339" t="s">
        <v>277</v>
      </c>
      <c r="C24" s="341"/>
      <c r="D24" s="342"/>
      <c r="E24" s="341"/>
      <c r="F24" s="342"/>
      <c r="G24" s="343"/>
      <c r="H24" s="342"/>
      <c r="I24" s="342"/>
      <c r="J24" s="342"/>
      <c r="K24" s="342"/>
      <c r="L24" s="342"/>
      <c r="M24" s="342"/>
      <c r="N24" s="342"/>
      <c r="O24" s="342"/>
      <c r="P24" s="342"/>
      <c r="Q24" s="342"/>
      <c r="R24" s="342"/>
      <c r="S24" s="342"/>
      <c r="T24" s="342"/>
      <c r="U24" s="342"/>
      <c r="V24" s="342"/>
      <c r="W24" s="342"/>
    </row>
    <row r="25" spans="1:26" s="337" customFormat="1" ht="12" x14ac:dyDescent="0.2">
      <c r="A25" s="348" t="s">
        <v>253</v>
      </c>
      <c r="C25" s="336"/>
      <c r="E25" s="349"/>
      <c r="G25" s="338"/>
    </row>
    <row r="26" spans="1:26" s="400" customFormat="1" ht="12" x14ac:dyDescent="0.2">
      <c r="A26" s="340" t="s">
        <v>352</v>
      </c>
      <c r="B26" s="337"/>
      <c r="C26" s="381"/>
      <c r="D26" s="337"/>
      <c r="E26" s="381"/>
      <c r="F26" s="337"/>
      <c r="G26" s="338"/>
      <c r="H26" s="337"/>
      <c r="I26" s="337"/>
      <c r="J26" s="337"/>
      <c r="K26" s="337"/>
      <c r="L26" s="337"/>
      <c r="M26" s="337"/>
      <c r="N26" s="337"/>
    </row>
    <row r="27" spans="1:26" s="400" customFormat="1" ht="12" x14ac:dyDescent="0.2">
      <c r="A27" s="404" t="s">
        <v>353</v>
      </c>
      <c r="B27" s="347"/>
      <c r="C27" s="381"/>
      <c r="D27" s="337"/>
      <c r="E27" s="381"/>
      <c r="F27" s="337"/>
      <c r="G27" s="338"/>
      <c r="H27" s="337"/>
      <c r="I27" s="337"/>
      <c r="J27" s="337"/>
      <c r="K27" s="337"/>
      <c r="L27" s="337"/>
      <c r="M27" s="337"/>
      <c r="N27" s="337"/>
    </row>
    <row r="28" spans="1:26" s="337" customFormat="1" ht="12" x14ac:dyDescent="0.2">
      <c r="A28" s="570" t="s">
        <v>328</v>
      </c>
      <c r="B28" s="570"/>
      <c r="C28" s="570"/>
      <c r="D28" s="570"/>
      <c r="E28" s="570"/>
      <c r="F28" s="570"/>
      <c r="G28" s="570"/>
      <c r="H28" s="570"/>
      <c r="I28" s="570"/>
      <c r="J28" s="570"/>
      <c r="K28" s="570"/>
      <c r="L28" s="570"/>
      <c r="M28" s="570"/>
      <c r="N28" s="570"/>
    </row>
    <row r="29" spans="1:26" s="400" customFormat="1" ht="12" x14ac:dyDescent="0.2">
      <c r="A29" s="340" t="s">
        <v>256</v>
      </c>
      <c r="B29" s="337"/>
      <c r="C29" s="337"/>
      <c r="D29" s="337"/>
      <c r="E29" s="351"/>
      <c r="F29" s="337"/>
      <c r="G29" s="337"/>
      <c r="H29" s="337"/>
      <c r="I29" s="337"/>
      <c r="J29" s="337"/>
      <c r="K29" s="337"/>
      <c r="L29" s="337"/>
      <c r="M29" s="337"/>
      <c r="N29" s="337"/>
    </row>
    <row r="31" spans="1:26" x14ac:dyDescent="0.25">
      <c r="B31" s="405"/>
    </row>
    <row r="32" spans="1:26" s="406" customFormat="1" ht="15.75" x14ac:dyDescent="0.25">
      <c r="B32" s="347"/>
    </row>
    <row r="33" spans="2:2" s="407" customFormat="1" x14ac:dyDescent="0.25"/>
    <row r="34" spans="2:2" s="407" customFormat="1" x14ac:dyDescent="0.25"/>
    <row r="35" spans="2:2" s="407" customFormat="1" x14ac:dyDescent="0.25">
      <c r="B35" s="312"/>
    </row>
  </sheetData>
  <mergeCells count="8">
    <mergeCell ref="A28:N28"/>
    <mergeCell ref="A1:N1"/>
    <mergeCell ref="A2:N2"/>
    <mergeCell ref="A4:B5"/>
    <mergeCell ref="C4:F4"/>
    <mergeCell ref="G4:J4"/>
    <mergeCell ref="K4:N4"/>
    <mergeCell ref="A9:B9"/>
  </mergeCells>
  <pageMargins left="0.19685039370078741" right="0.19685039370078741" top="0.55118110236220474" bottom="0.55118110236220474" header="0.31496062992125984" footer="0.31496062992125984"/>
  <pageSetup paperSize="9" scale="86"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5AC2-6406-48E1-B758-D16131C0EB2C}">
  <sheetPr>
    <pageSetUpPr fitToPage="1"/>
  </sheetPr>
  <dimension ref="A1:Z57"/>
  <sheetViews>
    <sheetView zoomScaleNormal="100" zoomScaleSheetLayoutView="100" workbookViewId="0">
      <selection activeCell="Q40" sqref="Q40"/>
    </sheetView>
  </sheetViews>
  <sheetFormatPr defaultRowHeight="12.75" x14ac:dyDescent="0.2"/>
  <cols>
    <col min="1" max="1" width="4.85546875" style="46" customWidth="1"/>
    <col min="2" max="2" width="33.28515625" style="21" customWidth="1"/>
    <col min="3" max="3" width="15" style="27" customWidth="1"/>
    <col min="4" max="4" width="11" style="23" customWidth="1"/>
    <col min="5" max="5" width="15" style="21" customWidth="1"/>
    <col min="6" max="6" width="11" style="23" customWidth="1"/>
    <col min="7" max="7" width="15" style="49" customWidth="1"/>
    <col min="8" max="8" width="11" style="23" customWidth="1"/>
    <col min="9" max="9" width="15" style="49" customWidth="1"/>
    <col min="10" max="10" width="11" style="78" customWidth="1"/>
    <col min="11" max="11" width="13.140625" style="23" customWidth="1"/>
    <col min="12" max="12" width="13.42578125" style="23" customWidth="1"/>
    <col min="13" max="16384" width="9.140625" style="10"/>
  </cols>
  <sheetData>
    <row r="1" spans="1:13" s="319" customFormat="1" ht="14.25" x14ac:dyDescent="0.2">
      <c r="A1" s="592" t="s">
        <v>388</v>
      </c>
      <c r="B1" s="592"/>
      <c r="C1" s="592"/>
      <c r="D1" s="592"/>
      <c r="E1" s="592"/>
      <c r="F1" s="592"/>
      <c r="G1" s="592"/>
      <c r="H1" s="592"/>
      <c r="I1" s="592"/>
      <c r="J1" s="592"/>
      <c r="K1" s="592"/>
      <c r="L1" s="592"/>
    </row>
    <row r="2" spans="1:13" s="319" customFormat="1" x14ac:dyDescent="0.2">
      <c r="A2" s="593" t="s">
        <v>257</v>
      </c>
      <c r="B2" s="593"/>
      <c r="C2" s="593"/>
      <c r="D2" s="593"/>
      <c r="E2" s="593"/>
      <c r="F2" s="593"/>
      <c r="G2" s="593"/>
      <c r="H2" s="593"/>
      <c r="I2" s="593"/>
      <c r="J2" s="593"/>
      <c r="K2" s="593"/>
      <c r="L2" s="593"/>
    </row>
    <row r="3" spans="1:13" s="411" customFormat="1" x14ac:dyDescent="0.2">
      <c r="A3" s="408"/>
      <c r="B3" s="408"/>
      <c r="C3" s="408"/>
      <c r="D3" s="409"/>
      <c r="E3" s="408"/>
      <c r="F3" s="409"/>
      <c r="G3" s="410"/>
      <c r="H3" s="409"/>
      <c r="I3" s="410"/>
      <c r="J3" s="409"/>
      <c r="K3" s="409"/>
      <c r="L3" s="409"/>
    </row>
    <row r="4" spans="1:13" s="393" customFormat="1" ht="29.45" customHeight="1" x14ac:dyDescent="0.2">
      <c r="A4" s="594" t="s">
        <v>126</v>
      </c>
      <c r="B4" s="575"/>
      <c r="C4" s="595" t="s">
        <v>358</v>
      </c>
      <c r="D4" s="595"/>
      <c r="E4" s="595"/>
      <c r="F4" s="595"/>
      <c r="G4" s="596">
        <v>2022</v>
      </c>
      <c r="H4" s="596"/>
      <c r="I4" s="596"/>
      <c r="J4" s="596"/>
      <c r="K4" s="597" t="s">
        <v>303</v>
      </c>
      <c r="L4" s="598"/>
    </row>
    <row r="5" spans="1:13" s="393" customFormat="1" ht="38.25" x14ac:dyDescent="0.2">
      <c r="A5" s="574"/>
      <c r="B5" s="575"/>
      <c r="C5" s="412" t="s">
        <v>334</v>
      </c>
      <c r="D5" s="213" t="s">
        <v>391</v>
      </c>
      <c r="E5" s="413" t="s">
        <v>330</v>
      </c>
      <c r="F5" s="213" t="s">
        <v>391</v>
      </c>
      <c r="G5" s="412" t="s">
        <v>333</v>
      </c>
      <c r="H5" s="213" t="s">
        <v>391</v>
      </c>
      <c r="I5" s="413" t="s">
        <v>329</v>
      </c>
      <c r="J5" s="213" t="s">
        <v>391</v>
      </c>
      <c r="K5" s="414" t="s">
        <v>127</v>
      </c>
      <c r="L5" s="415" t="s">
        <v>3</v>
      </c>
    </row>
    <row r="6" spans="1:13" s="319" customFormat="1" x14ac:dyDescent="0.2">
      <c r="A6" s="574"/>
      <c r="B6" s="575"/>
      <c r="C6" s="327" t="s">
        <v>6</v>
      </c>
      <c r="D6" s="416" t="s">
        <v>7</v>
      </c>
      <c r="E6" s="327" t="s">
        <v>8</v>
      </c>
      <c r="F6" s="416" t="s">
        <v>9</v>
      </c>
      <c r="G6" s="327" t="s">
        <v>10</v>
      </c>
      <c r="H6" s="416" t="s">
        <v>11</v>
      </c>
      <c r="I6" s="327" t="s">
        <v>12</v>
      </c>
      <c r="J6" s="416" t="s">
        <v>13</v>
      </c>
      <c r="K6" s="416" t="s">
        <v>128</v>
      </c>
      <c r="L6" s="359" t="s">
        <v>129</v>
      </c>
    </row>
    <row r="7" spans="1:13" x14ac:dyDescent="0.2">
      <c r="A7" s="29"/>
      <c r="B7" s="29"/>
      <c r="C7" s="162"/>
      <c r="D7" s="163"/>
      <c r="E7" s="162"/>
      <c r="F7" s="163"/>
      <c r="G7" s="162"/>
      <c r="H7" s="163"/>
      <c r="I7" s="162"/>
      <c r="J7" s="163"/>
      <c r="K7" s="163"/>
      <c r="L7" s="163"/>
    </row>
    <row r="8" spans="1:13" s="64" customFormat="1" x14ac:dyDescent="0.2">
      <c r="A8" s="61"/>
      <c r="B8" s="50" t="s">
        <v>151</v>
      </c>
      <c r="C8" s="62">
        <v>9990917699</v>
      </c>
      <c r="D8" s="222">
        <v>99.999999999999986</v>
      </c>
      <c r="E8" s="62">
        <v>63919440195</v>
      </c>
      <c r="F8" s="222">
        <v>99.999999999999986</v>
      </c>
      <c r="G8" s="62">
        <v>12139125142</v>
      </c>
      <c r="H8" s="222">
        <v>99.999999999999986</v>
      </c>
      <c r="I8" s="62">
        <v>80485545787</v>
      </c>
      <c r="J8" s="222">
        <v>100</v>
      </c>
      <c r="K8" s="298">
        <v>21.501602832891088</v>
      </c>
      <c r="L8" s="298">
        <v>25.917163137633146</v>
      </c>
    </row>
    <row r="9" spans="1:13" s="64" customFormat="1" x14ac:dyDescent="0.2">
      <c r="A9" s="61"/>
      <c r="B9" s="50"/>
      <c r="C9" s="62"/>
      <c r="D9" s="222"/>
      <c r="E9" s="62"/>
      <c r="F9" s="222"/>
      <c r="G9" s="62"/>
      <c r="H9" s="222"/>
      <c r="I9" s="62"/>
      <c r="J9" s="222"/>
      <c r="K9" s="298"/>
      <c r="L9" s="298"/>
    </row>
    <row r="10" spans="1:13" x14ac:dyDescent="0.2">
      <c r="B10" s="51" t="s">
        <v>130</v>
      </c>
      <c r="C10" s="65">
        <v>7958978100</v>
      </c>
      <c r="D10" s="222">
        <v>79.662132546609016</v>
      </c>
      <c r="E10" s="65">
        <v>51331570485</v>
      </c>
      <c r="F10" s="222">
        <v>80.306664652259158</v>
      </c>
      <c r="G10" s="65">
        <v>9646702228</v>
      </c>
      <c r="H10" s="222">
        <v>79.46785386224829</v>
      </c>
      <c r="I10" s="65">
        <v>63605389557</v>
      </c>
      <c r="J10" s="222">
        <v>79.027096027065184</v>
      </c>
      <c r="K10" s="298">
        <v>21.205286744035647</v>
      </c>
      <c r="L10" s="298">
        <v>23.910858280844199</v>
      </c>
      <c r="M10" s="22"/>
    </row>
    <row r="11" spans="1:13" x14ac:dyDescent="0.2">
      <c r="C11" s="67"/>
      <c r="D11" s="297"/>
      <c r="E11" s="67"/>
      <c r="F11" s="224"/>
      <c r="G11" s="66"/>
      <c r="H11" s="297"/>
      <c r="I11" s="67"/>
      <c r="J11" s="297"/>
      <c r="K11" s="297"/>
      <c r="L11" s="297"/>
    </row>
    <row r="12" spans="1:13" x14ac:dyDescent="0.2">
      <c r="A12" s="46">
        <v>1</v>
      </c>
      <c r="B12" s="25" t="s">
        <v>131</v>
      </c>
      <c r="C12" s="68">
        <v>2270652793</v>
      </c>
      <c r="D12" s="224">
        <v>22.727169429363549</v>
      </c>
      <c r="E12" s="68">
        <v>15596339381</v>
      </c>
      <c r="F12" s="224">
        <v>24.399993700539323</v>
      </c>
      <c r="G12" s="66">
        <v>2427123241</v>
      </c>
      <c r="H12" s="224">
        <v>19.994218797550971</v>
      </c>
      <c r="I12" s="68">
        <v>15925631412</v>
      </c>
      <c r="J12" s="224">
        <v>19.786945912184276</v>
      </c>
      <c r="K12" s="297">
        <v>6.8909896080267874</v>
      </c>
      <c r="L12" s="297">
        <v>2.1113417896070796</v>
      </c>
      <c r="M12" s="27"/>
    </row>
    <row r="13" spans="1:13" x14ac:dyDescent="0.2">
      <c r="A13" s="46">
        <v>2</v>
      </c>
      <c r="B13" s="25" t="s">
        <v>134</v>
      </c>
      <c r="C13" s="68">
        <v>771258341</v>
      </c>
      <c r="D13" s="224">
        <v>7.7195945781556778</v>
      </c>
      <c r="E13" s="68">
        <v>4635089264</v>
      </c>
      <c r="F13" s="224">
        <v>7.2514547215364589</v>
      </c>
      <c r="G13" s="66">
        <v>1281261825</v>
      </c>
      <c r="H13" s="224">
        <v>10.554811899639942</v>
      </c>
      <c r="I13" s="68">
        <v>8238198137</v>
      </c>
      <c r="J13" s="224">
        <v>10.235624367637239</v>
      </c>
      <c r="K13" s="297">
        <v>66.126154738078881</v>
      </c>
      <c r="L13" s="297">
        <v>77.735479680720985</v>
      </c>
      <c r="M13" s="27"/>
    </row>
    <row r="14" spans="1:13" x14ac:dyDescent="0.2">
      <c r="A14" s="46">
        <v>3</v>
      </c>
      <c r="B14" s="25" t="s">
        <v>142</v>
      </c>
      <c r="C14" s="68">
        <v>724032728</v>
      </c>
      <c r="D14" s="224">
        <v>7.246909141013834</v>
      </c>
      <c r="E14" s="68">
        <v>4476621595</v>
      </c>
      <c r="F14" s="224">
        <v>7.0035369229503628</v>
      </c>
      <c r="G14" s="66">
        <v>1223862697</v>
      </c>
      <c r="H14" s="224">
        <v>10.081967873990964</v>
      </c>
      <c r="I14" s="68">
        <v>6969736759</v>
      </c>
      <c r="J14" s="224">
        <v>8.6596129663392922</v>
      </c>
      <c r="K14" s="297">
        <v>69.034167886399729</v>
      </c>
      <c r="L14" s="297">
        <v>55.691889767600514</v>
      </c>
      <c r="M14" s="27"/>
    </row>
    <row r="15" spans="1:13" ht="14.25" x14ac:dyDescent="0.2">
      <c r="A15" s="46">
        <v>4</v>
      </c>
      <c r="B15" s="25" t="s">
        <v>244</v>
      </c>
      <c r="C15" s="68">
        <v>1052296130</v>
      </c>
      <c r="D15" s="224">
        <v>10.532527258285045</v>
      </c>
      <c r="E15" s="68">
        <v>6139741808</v>
      </c>
      <c r="F15" s="224">
        <v>9.6054373900481558</v>
      </c>
      <c r="G15" s="66">
        <v>1056587235</v>
      </c>
      <c r="H15" s="224">
        <v>8.7039817337769065</v>
      </c>
      <c r="I15" s="68">
        <v>7427429253</v>
      </c>
      <c r="J15" s="224">
        <v>9.2282771774403187</v>
      </c>
      <c r="K15" s="297">
        <v>0.40778492647313147</v>
      </c>
      <c r="L15" s="297">
        <v>20.972990156070747</v>
      </c>
      <c r="M15" s="27"/>
    </row>
    <row r="16" spans="1:13" x14ac:dyDescent="0.2">
      <c r="A16" s="46">
        <v>5</v>
      </c>
      <c r="B16" s="25" t="s">
        <v>133</v>
      </c>
      <c r="C16" s="68">
        <v>623677761</v>
      </c>
      <c r="D16" s="224">
        <v>6.2424471884341965</v>
      </c>
      <c r="E16" s="68">
        <v>4081825694</v>
      </c>
      <c r="F16" s="224">
        <v>6.3858908675475137</v>
      </c>
      <c r="G16" s="66">
        <v>759747731</v>
      </c>
      <c r="H16" s="224">
        <v>6.2586695673097461</v>
      </c>
      <c r="I16" s="68">
        <v>4974870790</v>
      </c>
      <c r="J16" s="224">
        <v>6.1810735596745365</v>
      </c>
      <c r="K16" s="297">
        <v>21.8173516050703</v>
      </c>
      <c r="L16" s="297">
        <v>21.878570104370553</v>
      </c>
      <c r="M16" s="27"/>
    </row>
    <row r="17" spans="1:13" ht="14.25" x14ac:dyDescent="0.2">
      <c r="A17" s="46">
        <v>6</v>
      </c>
      <c r="B17" s="25" t="s">
        <v>359</v>
      </c>
      <c r="C17" s="68">
        <v>593408821</v>
      </c>
      <c r="D17" s="224">
        <v>5.9394826269001779</v>
      </c>
      <c r="E17" s="68">
        <v>4233476499</v>
      </c>
      <c r="F17" s="224">
        <v>6.6231438918815142</v>
      </c>
      <c r="G17" s="66">
        <v>679096181</v>
      </c>
      <c r="H17" s="224">
        <v>5.5942761365100688</v>
      </c>
      <c r="I17" s="68">
        <v>5077599212</v>
      </c>
      <c r="J17" s="224">
        <v>6.3087094239722878</v>
      </c>
      <c r="K17" s="297">
        <v>14.439852757092741</v>
      </c>
      <c r="L17" s="297">
        <v>19.93923228815353</v>
      </c>
      <c r="M17" s="27"/>
    </row>
    <row r="18" spans="1:13" x14ac:dyDescent="0.2">
      <c r="A18" s="46">
        <v>7</v>
      </c>
      <c r="B18" s="25" t="s">
        <v>135</v>
      </c>
      <c r="C18" s="68">
        <v>568542730</v>
      </c>
      <c r="D18" s="224">
        <v>5.6905956702746732</v>
      </c>
      <c r="E18" s="68">
        <v>3658561482</v>
      </c>
      <c r="F18" s="224">
        <v>5.7237070143899436</v>
      </c>
      <c r="G18" s="66">
        <v>672109137</v>
      </c>
      <c r="H18" s="224">
        <v>5.5367180841935504</v>
      </c>
      <c r="I18" s="68">
        <v>4341142972</v>
      </c>
      <c r="J18" s="224">
        <v>5.3936926556832523</v>
      </c>
      <c r="K18" s="297">
        <v>18.216116667255598</v>
      </c>
      <c r="L18" s="297">
        <v>18.657100430272333</v>
      </c>
      <c r="M18" s="27"/>
    </row>
    <row r="19" spans="1:13" ht="14.25" x14ac:dyDescent="0.2">
      <c r="A19" s="46">
        <v>8</v>
      </c>
      <c r="B19" s="25" t="s">
        <v>245</v>
      </c>
      <c r="C19" s="68">
        <v>416746331</v>
      </c>
      <c r="D19" s="224">
        <v>4.1712517664089308</v>
      </c>
      <c r="E19" s="68">
        <v>2961757097</v>
      </c>
      <c r="F19" s="224">
        <v>4.6335779662095327</v>
      </c>
      <c r="G19" s="66">
        <v>594687916</v>
      </c>
      <c r="H19" s="224">
        <v>4.898935541429152</v>
      </c>
      <c r="I19" s="68">
        <v>3865245806</v>
      </c>
      <c r="J19" s="224">
        <v>4.8024098839177078</v>
      </c>
      <c r="K19" s="297">
        <v>42.697816816532466</v>
      </c>
      <c r="L19" s="297">
        <v>30.505158911078656</v>
      </c>
      <c r="M19" s="27"/>
    </row>
    <row r="20" spans="1:13" x14ac:dyDescent="0.2">
      <c r="A20" s="46">
        <v>9</v>
      </c>
      <c r="B20" s="25" t="s">
        <v>136</v>
      </c>
      <c r="C20" s="68">
        <v>520703078</v>
      </c>
      <c r="D20" s="224">
        <v>5.2117642611761044</v>
      </c>
      <c r="E20" s="68">
        <v>3178988381</v>
      </c>
      <c r="F20" s="224">
        <v>4.973429634711775</v>
      </c>
      <c r="G20" s="66">
        <v>575237858</v>
      </c>
      <c r="H20" s="224">
        <v>4.7387093490760881</v>
      </c>
      <c r="I20" s="68">
        <v>4142776413</v>
      </c>
      <c r="J20" s="224">
        <v>5.147230316314932</v>
      </c>
      <c r="K20" s="297">
        <v>10.473297029367657</v>
      </c>
      <c r="L20" s="297">
        <v>30.317444309023411</v>
      </c>
      <c r="M20" s="27"/>
    </row>
    <row r="21" spans="1:13" x14ac:dyDescent="0.2">
      <c r="A21" s="46">
        <v>10</v>
      </c>
      <c r="B21" s="25" t="s">
        <v>140</v>
      </c>
      <c r="C21" s="68">
        <v>417659387</v>
      </c>
      <c r="D21" s="224">
        <v>4.1803906265968331</v>
      </c>
      <c r="E21" s="68">
        <v>2369169284</v>
      </c>
      <c r="F21" s="224">
        <v>3.7064925424445825</v>
      </c>
      <c r="G21" s="66">
        <v>376988407</v>
      </c>
      <c r="H21" s="224">
        <v>3.1055648787708989</v>
      </c>
      <c r="I21" s="68">
        <v>2642758803</v>
      </c>
      <c r="J21" s="224">
        <v>3.2835197639013312</v>
      </c>
      <c r="K21" s="297">
        <v>-9.7378345287855375</v>
      </c>
      <c r="L21" s="297">
        <v>11.547909254423704</v>
      </c>
      <c r="M21" s="27"/>
    </row>
    <row r="22" spans="1:13" x14ac:dyDescent="0.2">
      <c r="B22" s="25"/>
      <c r="C22" s="68"/>
      <c r="D22" s="224"/>
      <c r="E22" s="68"/>
      <c r="F22" s="224"/>
      <c r="G22" s="66"/>
      <c r="H22" s="224"/>
      <c r="I22" s="68"/>
      <c r="J22" s="224"/>
      <c r="K22" s="297"/>
      <c r="L22" s="297"/>
      <c r="M22" s="27"/>
    </row>
    <row r="23" spans="1:13" s="64" customFormat="1" x14ac:dyDescent="0.2">
      <c r="A23" s="61"/>
      <c r="B23" s="51" t="s">
        <v>139</v>
      </c>
      <c r="C23" s="69">
        <v>2031939599</v>
      </c>
      <c r="D23" s="222">
        <v>20.337867453390977</v>
      </c>
      <c r="E23" s="69">
        <v>12587869710</v>
      </c>
      <c r="F23" s="222">
        <v>19.693335347740838</v>
      </c>
      <c r="G23" s="65">
        <v>2492422914</v>
      </c>
      <c r="H23" s="222">
        <v>20.53214613775171</v>
      </c>
      <c r="I23" s="69">
        <v>16880156230</v>
      </c>
      <c r="J23" s="222">
        <v>20.972903972934827</v>
      </c>
      <c r="K23" s="298">
        <v>22.662254095870889</v>
      </c>
      <c r="L23" s="298">
        <v>34.098593478371811</v>
      </c>
      <c r="M23" s="70"/>
    </row>
    <row r="24" spans="1:13" x14ac:dyDescent="0.2">
      <c r="B24" s="25"/>
      <c r="C24" s="68"/>
      <c r="D24" s="224"/>
      <c r="E24" s="68"/>
      <c r="F24" s="224"/>
      <c r="G24" s="66"/>
      <c r="H24" s="224"/>
      <c r="I24" s="68"/>
      <c r="J24" s="224"/>
      <c r="K24" s="297"/>
      <c r="L24" s="297"/>
      <c r="M24" s="27"/>
    </row>
    <row r="25" spans="1:13" x14ac:dyDescent="0.2">
      <c r="A25" s="46">
        <v>11</v>
      </c>
      <c r="B25" s="25" t="s">
        <v>132</v>
      </c>
      <c r="C25" s="68">
        <v>310983813</v>
      </c>
      <c r="D25" s="224">
        <v>3.1126651461769788</v>
      </c>
      <c r="E25" s="68">
        <v>1876094951</v>
      </c>
      <c r="F25" s="224">
        <v>2.9350929001827439</v>
      </c>
      <c r="G25" s="66">
        <v>247363355</v>
      </c>
      <c r="H25" s="224">
        <v>2.0377362627571141</v>
      </c>
      <c r="I25" s="68">
        <v>1946049982</v>
      </c>
      <c r="J25" s="224">
        <v>2.4178875386520962</v>
      </c>
      <c r="K25" s="297">
        <v>-20.45780369925556</v>
      </c>
      <c r="L25" s="297">
        <v>3.7287574897375331</v>
      </c>
      <c r="M25" s="27"/>
    </row>
    <row r="26" spans="1:13" x14ac:dyDescent="0.2">
      <c r="A26" s="46">
        <v>12</v>
      </c>
      <c r="B26" s="25" t="s">
        <v>228</v>
      </c>
      <c r="C26" s="71">
        <v>108522356</v>
      </c>
      <c r="D26" s="224">
        <v>1.0862100886974786</v>
      </c>
      <c r="E26" s="68">
        <v>857665278</v>
      </c>
      <c r="F26" s="224">
        <v>1.3417909721729535</v>
      </c>
      <c r="G26" s="66">
        <v>240166111</v>
      </c>
      <c r="H26" s="224">
        <v>1.9784466194277248</v>
      </c>
      <c r="I26" s="68">
        <v>1379177804</v>
      </c>
      <c r="J26" s="224">
        <v>1.7135720339772664</v>
      </c>
      <c r="K26" s="297">
        <v>121.30565521448871</v>
      </c>
      <c r="L26" s="297">
        <v>60.8060672825792</v>
      </c>
      <c r="M26" s="27"/>
    </row>
    <row r="27" spans="1:13" x14ac:dyDescent="0.2">
      <c r="A27" s="46">
        <v>13</v>
      </c>
      <c r="B27" s="25" t="s">
        <v>229</v>
      </c>
      <c r="C27" s="66">
        <v>112554139</v>
      </c>
      <c r="D27" s="224">
        <v>1.1265645698519331</v>
      </c>
      <c r="E27" s="66">
        <v>411405864</v>
      </c>
      <c r="F27" s="224">
        <v>0.64363183210759978</v>
      </c>
      <c r="G27" s="66">
        <v>235503512</v>
      </c>
      <c r="H27" s="224">
        <v>1.9400369404314359</v>
      </c>
      <c r="I27" s="68">
        <v>1186915737</v>
      </c>
      <c r="J27" s="224">
        <v>1.4746942763376407</v>
      </c>
      <c r="K27" s="297">
        <v>109.23576342225849</v>
      </c>
      <c r="L27" s="297">
        <v>188.50238678173045</v>
      </c>
      <c r="M27" s="27"/>
    </row>
    <row r="28" spans="1:13" x14ac:dyDescent="0.2">
      <c r="A28" s="46">
        <v>14</v>
      </c>
      <c r="B28" s="25" t="s">
        <v>137</v>
      </c>
      <c r="C28" s="66">
        <v>150303731</v>
      </c>
      <c r="D28" s="224">
        <v>1.5044036546817319</v>
      </c>
      <c r="E28" s="66">
        <v>1207579492</v>
      </c>
      <c r="F28" s="224">
        <v>1.8892210074368909</v>
      </c>
      <c r="G28" s="66">
        <v>220500704</v>
      </c>
      <c r="H28" s="224">
        <v>1.8164464194960188</v>
      </c>
      <c r="I28" s="68">
        <v>1181241873</v>
      </c>
      <c r="J28" s="224">
        <v>1.4676447322927813</v>
      </c>
      <c r="K28" s="297">
        <v>46.703413503421288</v>
      </c>
      <c r="L28" s="297">
        <v>-2.1810256943316841</v>
      </c>
      <c r="M28" s="27"/>
    </row>
    <row r="29" spans="1:13" x14ac:dyDescent="0.2">
      <c r="A29" s="46">
        <v>15</v>
      </c>
      <c r="B29" s="25" t="s">
        <v>146</v>
      </c>
      <c r="C29" s="66">
        <v>197620903</v>
      </c>
      <c r="D29" s="224">
        <v>1.9780055141459134</v>
      </c>
      <c r="E29" s="66">
        <v>1205870422</v>
      </c>
      <c r="F29" s="224">
        <v>1.8865472199400257</v>
      </c>
      <c r="G29" s="66">
        <v>159304043</v>
      </c>
      <c r="H29" s="224">
        <v>1.3123189779865274</v>
      </c>
      <c r="I29" s="68">
        <v>1230560374</v>
      </c>
      <c r="J29" s="224">
        <v>1.5289209534052259</v>
      </c>
      <c r="K29" s="297">
        <v>-19.389072420137666</v>
      </c>
      <c r="L29" s="297">
        <v>2.0474796918105387</v>
      </c>
      <c r="M29" s="27"/>
    </row>
    <row r="30" spans="1:13" x14ac:dyDescent="0.2">
      <c r="A30" s="46">
        <v>16</v>
      </c>
      <c r="B30" s="25" t="s">
        <v>230</v>
      </c>
      <c r="C30" s="66">
        <v>95433029</v>
      </c>
      <c r="D30" s="224">
        <v>0.95519782942013398</v>
      </c>
      <c r="E30" s="66">
        <v>608255870</v>
      </c>
      <c r="F30" s="224">
        <v>0.95159761747659977</v>
      </c>
      <c r="G30" s="66">
        <v>126616962</v>
      </c>
      <c r="H30" s="224">
        <v>1.0430484941778846</v>
      </c>
      <c r="I30" s="68">
        <v>759919383</v>
      </c>
      <c r="J30" s="224">
        <v>0.94416876417919748</v>
      </c>
      <c r="K30" s="297">
        <v>32.676247759043676</v>
      </c>
      <c r="L30" s="297">
        <v>24.934163479589611</v>
      </c>
      <c r="M30" s="27"/>
    </row>
    <row r="31" spans="1:13" x14ac:dyDescent="0.2">
      <c r="A31" s="46">
        <v>17</v>
      </c>
      <c r="B31" s="21" t="s">
        <v>231</v>
      </c>
      <c r="C31" s="68">
        <v>128118040</v>
      </c>
      <c r="D31" s="224">
        <v>1.2823450643860619</v>
      </c>
      <c r="E31" s="68">
        <v>397768428</v>
      </c>
      <c r="F31" s="224">
        <v>0.62229648255135195</v>
      </c>
      <c r="G31" s="66">
        <v>97911924</v>
      </c>
      <c r="H31" s="224">
        <v>0.80658138749419273</v>
      </c>
      <c r="I31" s="68">
        <v>673410552</v>
      </c>
      <c r="J31" s="224">
        <v>0.83668507856322327</v>
      </c>
      <c r="K31" s="297">
        <v>-23.576785907745702</v>
      </c>
      <c r="L31" s="297">
        <v>69.297134864610229</v>
      </c>
      <c r="M31" s="27"/>
    </row>
    <row r="32" spans="1:13" x14ac:dyDescent="0.2">
      <c r="A32" s="46">
        <v>18</v>
      </c>
      <c r="B32" s="21" t="s">
        <v>232</v>
      </c>
      <c r="C32" s="66">
        <v>61683128</v>
      </c>
      <c r="D32" s="224">
        <v>0.61739201401062416</v>
      </c>
      <c r="E32" s="66">
        <v>419402672</v>
      </c>
      <c r="F32" s="224">
        <v>0.65614259248911122</v>
      </c>
      <c r="G32" s="66">
        <v>95899735</v>
      </c>
      <c r="H32" s="224">
        <v>0.79000532475110385</v>
      </c>
      <c r="I32" s="68">
        <v>580169788</v>
      </c>
      <c r="J32" s="224">
        <v>0.72083724142889372</v>
      </c>
      <c r="K32" s="297">
        <v>55.471582115615156</v>
      </c>
      <c r="L32" s="297">
        <v>38.332401468343534</v>
      </c>
      <c r="M32" s="27"/>
    </row>
    <row r="33" spans="1:26" x14ac:dyDescent="0.2">
      <c r="A33" s="46">
        <v>19</v>
      </c>
      <c r="B33" s="21" t="s">
        <v>144</v>
      </c>
      <c r="C33" s="66">
        <v>77429828</v>
      </c>
      <c r="D33" s="224">
        <v>0.77500216028953994</v>
      </c>
      <c r="E33" s="66">
        <v>404672582</v>
      </c>
      <c r="F33" s="224">
        <v>0.63309781932610676</v>
      </c>
      <c r="G33" s="66">
        <v>80590653</v>
      </c>
      <c r="H33" s="224">
        <v>0.66389177191332727</v>
      </c>
      <c r="I33" s="68">
        <v>486627701</v>
      </c>
      <c r="J33" s="224">
        <v>0.60461502278661317</v>
      </c>
      <c r="K33" s="297">
        <v>4.082180061151619</v>
      </c>
      <c r="L33" s="297">
        <v>20.252204534084296</v>
      </c>
      <c r="M33" s="27"/>
    </row>
    <row r="34" spans="1:26" x14ac:dyDescent="0.2">
      <c r="A34" s="46">
        <v>20</v>
      </c>
      <c r="B34" s="21" t="s">
        <v>233</v>
      </c>
      <c r="C34" s="66">
        <v>22691940</v>
      </c>
      <c r="D34" s="224">
        <v>0.22712568238122166</v>
      </c>
      <c r="E34" s="66">
        <v>368192678</v>
      </c>
      <c r="F34" s="224">
        <v>0.57602613051170204</v>
      </c>
      <c r="G34" s="66">
        <v>71977954</v>
      </c>
      <c r="H34" s="224">
        <v>0.59294185666613175</v>
      </c>
      <c r="I34" s="68">
        <v>475471256</v>
      </c>
      <c r="J34" s="224">
        <v>0.59075359600381561</v>
      </c>
      <c r="K34" s="297">
        <v>217.19612338125341</v>
      </c>
      <c r="L34" s="297">
        <v>29.136532150158612</v>
      </c>
      <c r="M34" s="27"/>
    </row>
    <row r="35" spans="1:26" x14ac:dyDescent="0.2">
      <c r="A35" s="46">
        <v>21</v>
      </c>
      <c r="B35" s="21" t="s">
        <v>70</v>
      </c>
      <c r="C35" s="66">
        <v>766598692</v>
      </c>
      <c r="D35" s="224">
        <v>7.6729557293493622</v>
      </c>
      <c r="E35" s="66">
        <v>4830961473</v>
      </c>
      <c r="F35" s="224">
        <v>7.5578907735457532</v>
      </c>
      <c r="G35" s="66">
        <v>916587961</v>
      </c>
      <c r="H35" s="224">
        <v>7.5506920826502508</v>
      </c>
      <c r="I35" s="66">
        <v>6980611780</v>
      </c>
      <c r="J35" s="224">
        <v>8.6731247353080718</v>
      </c>
      <c r="K35" s="297">
        <v>19.565552428571053</v>
      </c>
      <c r="L35" s="297">
        <v>44.497359770188339</v>
      </c>
      <c r="M35" s="27"/>
    </row>
    <row r="36" spans="1:26" x14ac:dyDescent="0.2">
      <c r="A36" s="72"/>
      <c r="B36" s="73"/>
      <c r="C36" s="74"/>
      <c r="D36" s="75"/>
      <c r="E36" s="76"/>
      <c r="F36" s="75"/>
      <c r="G36" s="76"/>
      <c r="H36" s="75"/>
      <c r="I36" s="76"/>
      <c r="J36" s="77"/>
      <c r="K36" s="75"/>
      <c r="L36" s="75"/>
    </row>
    <row r="37" spans="1:26" s="337" customFormat="1" ht="12" x14ac:dyDescent="0.2">
      <c r="A37" s="417"/>
      <c r="B37" s="350"/>
      <c r="C37" s="418"/>
      <c r="D37" s="351"/>
      <c r="E37" s="350"/>
      <c r="F37" s="351"/>
      <c r="G37" s="419"/>
      <c r="H37" s="351"/>
      <c r="I37" s="419"/>
      <c r="J37" s="420"/>
      <c r="K37" s="351"/>
      <c r="L37" s="351"/>
    </row>
    <row r="38" spans="1:26" s="337" customFormat="1" ht="12" x14ac:dyDescent="0.2">
      <c r="A38" s="337" t="s">
        <v>149</v>
      </c>
      <c r="B38" s="350"/>
      <c r="C38" s="421"/>
      <c r="D38" s="351"/>
      <c r="E38" s="350"/>
      <c r="F38" s="351"/>
      <c r="G38" s="419"/>
      <c r="H38" s="351"/>
      <c r="I38" s="419"/>
      <c r="J38" s="338"/>
      <c r="K38" s="351"/>
      <c r="L38" s="351"/>
    </row>
    <row r="39" spans="1:26" s="337" customFormat="1" ht="12" x14ac:dyDescent="0.2">
      <c r="A39" s="422" t="s">
        <v>360</v>
      </c>
      <c r="B39" s="350"/>
      <c r="C39" s="421"/>
      <c r="D39" s="351"/>
      <c r="E39" s="423"/>
      <c r="F39" s="351"/>
      <c r="G39" s="419"/>
      <c r="H39" s="351"/>
      <c r="I39" s="419"/>
      <c r="J39" s="338"/>
      <c r="K39" s="351"/>
      <c r="L39" s="351"/>
    </row>
    <row r="40" spans="1:26" s="337" customFormat="1" ht="12" x14ac:dyDescent="0.2">
      <c r="A40" s="337" t="s">
        <v>361</v>
      </c>
      <c r="B40" s="350"/>
      <c r="C40" s="421"/>
      <c r="D40" s="351"/>
      <c r="E40" s="350"/>
      <c r="F40" s="351"/>
      <c r="G40" s="419"/>
      <c r="H40" s="351"/>
      <c r="I40" s="419"/>
      <c r="J40" s="338"/>
      <c r="K40" s="351"/>
      <c r="L40" s="351"/>
      <c r="M40" s="421"/>
      <c r="N40" s="421"/>
      <c r="O40" s="421"/>
      <c r="P40" s="421"/>
      <c r="Q40" s="421"/>
      <c r="R40" s="421"/>
      <c r="S40" s="421"/>
      <c r="T40" s="421"/>
      <c r="U40" s="421"/>
      <c r="V40" s="421"/>
      <c r="W40" s="421"/>
      <c r="X40" s="421"/>
      <c r="Y40" s="421"/>
      <c r="Z40" s="421"/>
    </row>
    <row r="41" spans="1:26" s="418" customFormat="1" ht="12" x14ac:dyDescent="0.2">
      <c r="A41" s="337" t="s">
        <v>308</v>
      </c>
      <c r="B41" s="350"/>
      <c r="C41" s="421"/>
      <c r="D41" s="351"/>
      <c r="E41" s="350"/>
      <c r="F41" s="351"/>
      <c r="G41" s="419"/>
      <c r="H41" s="351"/>
      <c r="I41" s="419"/>
      <c r="J41" s="338"/>
      <c r="K41" s="351"/>
      <c r="L41" s="351"/>
      <c r="M41" s="337"/>
      <c r="N41" s="337"/>
      <c r="O41" s="337"/>
      <c r="P41" s="337"/>
      <c r="Q41" s="337"/>
      <c r="R41" s="337"/>
      <c r="S41" s="337"/>
      <c r="T41" s="337"/>
      <c r="U41" s="337"/>
      <c r="V41" s="337"/>
      <c r="W41" s="337"/>
      <c r="X41" s="337"/>
      <c r="Y41" s="337"/>
      <c r="Z41" s="337"/>
    </row>
    <row r="42" spans="1:26" s="337" customFormat="1" ht="12" x14ac:dyDescent="0.2">
      <c r="A42" s="348" t="s">
        <v>253</v>
      </c>
      <c r="C42" s="336"/>
      <c r="E42" s="349"/>
      <c r="G42" s="338"/>
    </row>
    <row r="43" spans="1:26" s="400" customFormat="1" ht="12" x14ac:dyDescent="0.2">
      <c r="A43" s="340" t="s">
        <v>352</v>
      </c>
      <c r="B43" s="337"/>
      <c r="C43" s="381"/>
      <c r="D43" s="337"/>
      <c r="E43" s="381"/>
      <c r="F43" s="337"/>
      <c r="G43" s="338"/>
      <c r="H43" s="337"/>
      <c r="I43" s="337"/>
      <c r="J43" s="337"/>
      <c r="K43" s="337"/>
      <c r="L43" s="337"/>
      <c r="M43" s="337"/>
      <c r="N43" s="337"/>
    </row>
    <row r="44" spans="1:26" s="337" customFormat="1" ht="12" x14ac:dyDescent="0.2">
      <c r="A44" s="570" t="s">
        <v>328</v>
      </c>
      <c r="B44" s="570"/>
      <c r="C44" s="570"/>
      <c r="D44" s="570"/>
      <c r="E44" s="570"/>
      <c r="F44" s="570"/>
      <c r="G44" s="570"/>
      <c r="H44" s="570"/>
      <c r="I44" s="570"/>
      <c r="J44" s="570"/>
      <c r="K44" s="570"/>
      <c r="L44" s="570"/>
    </row>
    <row r="45" spans="1:26" s="337" customFormat="1" ht="12" x14ac:dyDescent="0.2">
      <c r="A45" s="337" t="s">
        <v>256</v>
      </c>
      <c r="B45" s="350"/>
      <c r="C45" s="421"/>
      <c r="D45" s="351"/>
      <c r="E45" s="350"/>
      <c r="F45" s="351"/>
      <c r="G45" s="419"/>
      <c r="H45" s="351"/>
      <c r="I45" s="419"/>
      <c r="J45" s="338"/>
      <c r="K45" s="351"/>
      <c r="L45" s="351"/>
    </row>
    <row r="47" spans="1:26" x14ac:dyDescent="0.2">
      <c r="B47" s="79"/>
      <c r="C47" s="49"/>
    </row>
    <row r="48" spans="1:26" x14ac:dyDescent="0.2">
      <c r="B48" s="79"/>
      <c r="C48" s="49"/>
    </row>
    <row r="49" spans="2:10" x14ac:dyDescent="0.2">
      <c r="B49" s="79"/>
      <c r="C49" s="49"/>
    </row>
    <row r="50" spans="2:10" x14ac:dyDescent="0.2">
      <c r="B50" s="79"/>
      <c r="C50" s="49"/>
    </row>
    <row r="51" spans="2:10" x14ac:dyDescent="0.2">
      <c r="B51" s="79"/>
      <c r="C51" s="49"/>
    </row>
    <row r="52" spans="2:10" x14ac:dyDescent="0.2">
      <c r="B52" s="79"/>
      <c r="C52" s="49"/>
    </row>
    <row r="53" spans="2:10" x14ac:dyDescent="0.2">
      <c r="C53" s="49"/>
    </row>
    <row r="56" spans="2:10" x14ac:dyDescent="0.2">
      <c r="B56" s="10"/>
      <c r="C56" s="49"/>
      <c r="E56" s="10"/>
      <c r="G56" s="10"/>
      <c r="I56" s="10"/>
      <c r="J56" s="23"/>
    </row>
    <row r="57" spans="2:10" x14ac:dyDescent="0.2">
      <c r="B57" s="10"/>
      <c r="E57" s="10"/>
      <c r="G57" s="10"/>
      <c r="I57" s="10"/>
      <c r="J57" s="23"/>
    </row>
  </sheetData>
  <mergeCells count="7">
    <mergeCell ref="A1:L1"/>
    <mergeCell ref="A2:L2"/>
    <mergeCell ref="A44:L44"/>
    <mergeCell ref="A4:B6"/>
    <mergeCell ref="C4:F4"/>
    <mergeCell ref="G4:J4"/>
    <mergeCell ref="K4:L4"/>
  </mergeCells>
  <pageMargins left="0.19685039370078741" right="0.19685039370078741" top="0.55118110236220474" bottom="0.55118110236220474" header="0.31496062992125984" footer="0.31496062992125984"/>
  <pageSetup paperSize="9" scale="8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38666-2F7F-46D8-B18C-4F2512970C34}">
  <sheetPr codeName="Sheet11">
    <pageSetUpPr fitToPage="1"/>
  </sheetPr>
  <dimension ref="A1:R26"/>
  <sheetViews>
    <sheetView zoomScaleNormal="100" zoomScaleSheetLayoutView="100" workbookViewId="0">
      <selection activeCell="E27" sqref="E27"/>
    </sheetView>
  </sheetViews>
  <sheetFormatPr defaultRowHeight="12.75" x14ac:dyDescent="0.2"/>
  <cols>
    <col min="1" max="1" width="8.7109375" style="55" customWidth="1"/>
    <col min="2" max="2" width="23.42578125" style="55" customWidth="1"/>
    <col min="3" max="13" width="11.42578125" style="55" customWidth="1"/>
    <col min="14" max="16384" width="9.140625" style="55"/>
  </cols>
  <sheetData>
    <row r="1" spans="1:18" ht="14.25" x14ac:dyDescent="0.2">
      <c r="A1" s="576" t="s">
        <v>389</v>
      </c>
      <c r="B1" s="599"/>
      <c r="C1" s="599"/>
      <c r="D1" s="599"/>
      <c r="E1" s="599"/>
      <c r="F1" s="599"/>
      <c r="G1" s="599"/>
      <c r="H1" s="599"/>
      <c r="I1" s="599"/>
      <c r="J1" s="599"/>
      <c r="K1" s="599"/>
      <c r="L1" s="599"/>
      <c r="R1" s="161"/>
    </row>
    <row r="2" spans="1:18" x14ac:dyDescent="0.2">
      <c r="A2" s="566" t="s">
        <v>257</v>
      </c>
      <c r="B2" s="528"/>
      <c r="C2" s="528"/>
      <c r="D2" s="528"/>
      <c r="E2" s="528"/>
      <c r="F2" s="528"/>
      <c r="G2" s="528"/>
      <c r="H2" s="528"/>
      <c r="I2" s="528"/>
      <c r="J2" s="528"/>
      <c r="K2" s="528"/>
      <c r="L2" s="528"/>
    </row>
    <row r="3" spans="1:18" x14ac:dyDescent="0.2">
      <c r="A3" s="320"/>
      <c r="B3" s="424"/>
      <c r="C3" s="425"/>
      <c r="D3" s="319"/>
      <c r="E3" s="425"/>
      <c r="F3" s="319"/>
      <c r="G3" s="425"/>
      <c r="H3" s="319"/>
      <c r="I3" s="425"/>
      <c r="J3" s="319"/>
      <c r="K3" s="323"/>
      <c r="L3" s="323"/>
    </row>
    <row r="4" spans="1:18" x14ac:dyDescent="0.2">
      <c r="A4" s="572" t="s">
        <v>150</v>
      </c>
      <c r="B4" s="575"/>
      <c r="C4" s="581">
        <v>2021</v>
      </c>
      <c r="D4" s="581"/>
      <c r="E4" s="581"/>
      <c r="F4" s="581"/>
      <c r="G4" s="581">
        <v>2022</v>
      </c>
      <c r="H4" s="581"/>
      <c r="I4" s="581"/>
      <c r="J4" s="581"/>
      <c r="K4" s="600" t="s">
        <v>303</v>
      </c>
      <c r="L4" s="601"/>
    </row>
    <row r="5" spans="1:18" ht="38.25" x14ac:dyDescent="0.2">
      <c r="A5" s="574"/>
      <c r="B5" s="575"/>
      <c r="C5" s="426" t="s">
        <v>334</v>
      </c>
      <c r="D5" s="213" t="s">
        <v>391</v>
      </c>
      <c r="E5" s="426" t="s">
        <v>330</v>
      </c>
      <c r="F5" s="213" t="s">
        <v>391</v>
      </c>
      <c r="G5" s="426" t="s">
        <v>333</v>
      </c>
      <c r="H5" s="213" t="s">
        <v>391</v>
      </c>
      <c r="I5" s="426" t="s">
        <v>329</v>
      </c>
      <c r="J5" s="213" t="s">
        <v>391</v>
      </c>
      <c r="K5" s="427" t="s">
        <v>127</v>
      </c>
      <c r="L5" s="428" t="s">
        <v>3</v>
      </c>
    </row>
    <row r="6" spans="1:18" x14ac:dyDescent="0.2">
      <c r="A6" s="574"/>
      <c r="B6" s="575"/>
      <c r="C6" s="429" t="s">
        <v>6</v>
      </c>
      <c r="D6" s="429" t="s">
        <v>7</v>
      </c>
      <c r="E6" s="429" t="s">
        <v>8</v>
      </c>
      <c r="F6" s="429" t="s">
        <v>9</v>
      </c>
      <c r="G6" s="429" t="s">
        <v>10</v>
      </c>
      <c r="H6" s="429" t="s">
        <v>11</v>
      </c>
      <c r="I6" s="429" t="s">
        <v>12</v>
      </c>
      <c r="J6" s="429" t="s">
        <v>13</v>
      </c>
      <c r="K6" s="430" t="s">
        <v>128</v>
      </c>
      <c r="L6" s="431" t="s">
        <v>129</v>
      </c>
    </row>
    <row r="8" spans="1:18" x14ac:dyDescent="0.2">
      <c r="A8" s="50"/>
      <c r="B8" s="51" t="s">
        <v>151</v>
      </c>
      <c r="C8" s="52">
        <v>9990.9176989999996</v>
      </c>
      <c r="D8" s="53"/>
      <c r="E8" s="52">
        <v>63919.440195000003</v>
      </c>
      <c r="F8" s="433"/>
      <c r="G8" s="52">
        <v>12139.125142000001</v>
      </c>
      <c r="H8" s="52"/>
      <c r="I8" s="52">
        <v>80485.545786999995</v>
      </c>
      <c r="J8" s="52"/>
      <c r="K8" s="307">
        <v>21.501602832891091</v>
      </c>
      <c r="L8" s="307">
        <v>25.917163137633125</v>
      </c>
    </row>
    <row r="9" spans="1:18" x14ac:dyDescent="0.2">
      <c r="C9" s="54"/>
      <c r="D9" s="54"/>
      <c r="E9" s="54"/>
      <c r="F9" s="307"/>
      <c r="G9" s="54"/>
      <c r="H9" s="54"/>
      <c r="I9" s="54"/>
      <c r="J9" s="54"/>
      <c r="K9" s="290"/>
      <c r="L9" s="290"/>
    </row>
    <row r="10" spans="1:18" ht="14.25" x14ac:dyDescent="0.2">
      <c r="A10" s="320">
        <v>1</v>
      </c>
      <c r="B10" s="319" t="s">
        <v>362</v>
      </c>
      <c r="C10" s="54">
        <v>8583.3161359999995</v>
      </c>
      <c r="D10" s="307">
        <v>85.911188487310952</v>
      </c>
      <c r="E10" s="54">
        <v>55603.311025000003</v>
      </c>
      <c r="F10" s="307">
        <v>86.98967146046671</v>
      </c>
      <c r="G10" s="54">
        <v>10449.733622</v>
      </c>
      <c r="H10" s="307">
        <v>86.083086711455863</v>
      </c>
      <c r="I10" s="54">
        <v>68836.089286000002</v>
      </c>
      <c r="J10" s="307">
        <v>85.526026583916632</v>
      </c>
      <c r="K10" s="307">
        <v>21.744713306922293</v>
      </c>
      <c r="L10" s="307">
        <v>23.798543678541666</v>
      </c>
    </row>
    <row r="11" spans="1:18" ht="14.25" x14ac:dyDescent="0.2">
      <c r="A11" s="320">
        <v>2</v>
      </c>
      <c r="B11" s="432" t="s">
        <v>363</v>
      </c>
      <c r="C11" s="54">
        <v>4926.4169599999996</v>
      </c>
      <c r="D11" s="307">
        <v>49.308953475746172</v>
      </c>
      <c r="E11" s="54">
        <v>31433.003982999999</v>
      </c>
      <c r="F11" s="307">
        <v>49.17596882436213</v>
      </c>
      <c r="G11" s="54">
        <v>5589.508922</v>
      </c>
      <c r="H11" s="307">
        <v>46.045401597030505</v>
      </c>
      <c r="I11" s="54">
        <v>37690.231922999999</v>
      </c>
      <c r="J11" s="307">
        <v>46.828572204436384</v>
      </c>
      <c r="K11" s="307">
        <v>13.459923660217354</v>
      </c>
      <c r="L11" s="307">
        <v>19.906554090038977</v>
      </c>
    </row>
    <row r="12" spans="1:18" ht="14.25" x14ac:dyDescent="0.2">
      <c r="A12" s="320">
        <v>3</v>
      </c>
      <c r="B12" s="432" t="s">
        <v>364</v>
      </c>
      <c r="C12" s="54">
        <v>2787.8329319999998</v>
      </c>
      <c r="D12" s="307">
        <v>27.903672275060742</v>
      </c>
      <c r="E12" s="54">
        <v>17830.854874000001</v>
      </c>
      <c r="F12" s="307">
        <v>27.895824524750441</v>
      </c>
      <c r="G12" s="54">
        <v>3704.350441</v>
      </c>
      <c r="H12" s="307">
        <v>30.515794158702313</v>
      </c>
      <c r="I12" s="54">
        <v>23300.513426000001</v>
      </c>
      <c r="J12" s="307">
        <v>28.949935293553658</v>
      </c>
      <c r="K12" s="307">
        <v>32.875625310247258</v>
      </c>
      <c r="L12" s="307">
        <v>30.675245750418647</v>
      </c>
    </row>
    <row r="13" spans="1:18" ht="14.25" x14ac:dyDescent="0.2">
      <c r="A13" s="320">
        <v>4</v>
      </c>
      <c r="B13" s="432" t="s">
        <v>365</v>
      </c>
      <c r="C13" s="54">
        <v>608.49290800000006</v>
      </c>
      <c r="D13" s="307">
        <v>6.0904606196576383</v>
      </c>
      <c r="E13" s="54">
        <v>4326.6787539999996</v>
      </c>
      <c r="F13" s="307">
        <v>6.7689559558102133</v>
      </c>
      <c r="G13" s="54">
        <v>711.90017999999998</v>
      </c>
      <c r="H13" s="307">
        <v>5.8645097704521216</v>
      </c>
      <c r="I13" s="54">
        <v>5159.5924400000004</v>
      </c>
      <c r="J13" s="307">
        <v>6.410582657480564</v>
      </c>
      <c r="K13" s="307">
        <v>16.993997898821839</v>
      </c>
      <c r="L13" s="307">
        <v>19.250647745224324</v>
      </c>
    </row>
    <row r="14" spans="1:18" ht="14.25" x14ac:dyDescent="0.2">
      <c r="A14" s="320">
        <v>5</v>
      </c>
      <c r="B14" s="424" t="s">
        <v>366</v>
      </c>
      <c r="C14" s="54">
        <v>781.85055399999999</v>
      </c>
      <c r="D14" s="307">
        <v>7.8256129972750763</v>
      </c>
      <c r="E14" s="54">
        <v>3887.4049519999999</v>
      </c>
      <c r="F14" s="307">
        <v>6.0817255910574852</v>
      </c>
      <c r="G14" s="54">
        <v>962.37300400000004</v>
      </c>
      <c r="H14" s="307">
        <v>7.9278612976012433</v>
      </c>
      <c r="I14" s="54">
        <v>6302.6855159999996</v>
      </c>
      <c r="J14" s="307">
        <v>7.8308290692091056</v>
      </c>
      <c r="K14" s="307">
        <v>23.08912477920941</v>
      </c>
      <c r="L14" s="307">
        <v>62.130922654646035</v>
      </c>
    </row>
    <row r="15" spans="1:18" x14ac:dyDescent="0.2">
      <c r="A15" s="155"/>
      <c r="B15" s="155"/>
      <c r="C15" s="155"/>
      <c r="D15" s="155"/>
      <c r="E15" s="155"/>
      <c r="F15" s="155"/>
      <c r="G15" s="155"/>
      <c r="H15" s="155"/>
      <c r="I15" s="155"/>
      <c r="J15" s="155"/>
      <c r="K15" s="155"/>
      <c r="L15" s="155"/>
    </row>
    <row r="17" spans="1:14" s="312" customFormat="1" ht="12" x14ac:dyDescent="0.25">
      <c r="A17" s="348" t="s">
        <v>310</v>
      </c>
      <c r="B17" s="348"/>
      <c r="C17" s="434"/>
      <c r="D17" s="435"/>
      <c r="E17" s="434"/>
      <c r="F17" s="435"/>
      <c r="G17" s="434"/>
      <c r="H17" s="435"/>
      <c r="I17" s="434"/>
      <c r="J17" s="435"/>
      <c r="K17" s="436"/>
      <c r="L17" s="436"/>
    </row>
    <row r="18" spans="1:14" s="313" customFormat="1" ht="22.9" customHeight="1" x14ac:dyDescent="0.25">
      <c r="A18" s="602" t="s">
        <v>428</v>
      </c>
      <c r="B18" s="602"/>
      <c r="C18" s="602"/>
      <c r="D18" s="602"/>
      <c r="E18" s="602"/>
      <c r="F18" s="602"/>
      <c r="G18" s="602"/>
      <c r="H18" s="602"/>
      <c r="I18" s="602"/>
      <c r="J18" s="602"/>
      <c r="K18" s="602"/>
      <c r="L18" s="602"/>
    </row>
    <row r="19" spans="1:14" s="313" customFormat="1" ht="12" x14ac:dyDescent="0.25">
      <c r="A19" s="602" t="s">
        <v>311</v>
      </c>
      <c r="B19" s="602"/>
      <c r="C19" s="602"/>
      <c r="D19" s="602"/>
      <c r="E19" s="602"/>
      <c r="F19" s="602"/>
      <c r="G19" s="602"/>
      <c r="H19" s="602"/>
      <c r="I19" s="602"/>
      <c r="J19" s="602"/>
      <c r="K19" s="602"/>
      <c r="L19" s="602"/>
    </row>
    <row r="20" spans="1:14" s="313" customFormat="1" ht="12" x14ac:dyDescent="0.25">
      <c r="A20" s="602" t="s">
        <v>312</v>
      </c>
      <c r="B20" s="602"/>
      <c r="C20" s="602"/>
      <c r="D20" s="602"/>
      <c r="E20" s="602"/>
      <c r="F20" s="602"/>
      <c r="G20" s="602"/>
      <c r="H20" s="602"/>
      <c r="I20" s="602"/>
      <c r="J20" s="602"/>
      <c r="K20" s="602"/>
      <c r="L20" s="602"/>
    </row>
    <row r="21" spans="1:14" s="313" customFormat="1" ht="24" customHeight="1" x14ac:dyDescent="0.25">
      <c r="A21" s="603" t="s">
        <v>313</v>
      </c>
      <c r="B21" s="603"/>
      <c r="C21" s="603"/>
      <c r="D21" s="603"/>
      <c r="E21" s="603"/>
      <c r="F21" s="603"/>
      <c r="G21" s="603"/>
      <c r="H21" s="603"/>
      <c r="I21" s="603"/>
      <c r="J21" s="603"/>
      <c r="K21" s="603"/>
      <c r="L21" s="603"/>
    </row>
    <row r="22" spans="1:14" s="313" customFormat="1" ht="12" x14ac:dyDescent="0.25">
      <c r="A22" s="603" t="s">
        <v>314</v>
      </c>
      <c r="B22" s="603"/>
      <c r="C22" s="603"/>
      <c r="D22" s="603"/>
      <c r="E22" s="603"/>
      <c r="F22" s="603"/>
      <c r="G22" s="603"/>
      <c r="H22" s="603"/>
      <c r="I22" s="603"/>
      <c r="J22" s="603"/>
      <c r="K22" s="603"/>
      <c r="L22" s="603"/>
    </row>
    <row r="23" spans="1:14" s="312" customFormat="1" ht="12" x14ac:dyDescent="0.25">
      <c r="A23" s="348" t="s">
        <v>253</v>
      </c>
      <c r="B23" s="348"/>
      <c r="C23" s="434"/>
      <c r="D23" s="435"/>
      <c r="E23" s="434"/>
      <c r="F23" s="435"/>
      <c r="G23" s="434"/>
      <c r="H23" s="435"/>
      <c r="I23" s="434"/>
      <c r="J23" s="435"/>
      <c r="K23" s="436"/>
      <c r="L23" s="436"/>
    </row>
    <row r="24" spans="1:14" s="400" customFormat="1" ht="12" x14ac:dyDescent="0.2">
      <c r="A24" s="340" t="s">
        <v>352</v>
      </c>
      <c r="B24" s="337"/>
      <c r="C24" s="381"/>
      <c r="D24" s="337"/>
      <c r="E24" s="381"/>
      <c r="F24" s="337"/>
      <c r="G24" s="338"/>
      <c r="H24" s="337"/>
      <c r="I24" s="337"/>
      <c r="J24" s="337"/>
      <c r="K24" s="337"/>
      <c r="L24" s="337"/>
      <c r="M24" s="337"/>
      <c r="N24" s="337"/>
    </row>
    <row r="25" spans="1:14" s="337" customFormat="1" ht="24.6" customHeight="1" x14ac:dyDescent="0.2">
      <c r="A25" s="570" t="s">
        <v>328</v>
      </c>
      <c r="B25" s="570"/>
      <c r="C25" s="570"/>
      <c r="D25" s="570"/>
      <c r="E25" s="570"/>
      <c r="F25" s="570"/>
      <c r="G25" s="570"/>
      <c r="H25" s="570"/>
      <c r="I25" s="570"/>
      <c r="J25" s="570"/>
      <c r="K25" s="570"/>
      <c r="L25" s="570"/>
    </row>
    <row r="26" spans="1:14" s="312" customFormat="1" ht="12" x14ac:dyDescent="0.25">
      <c r="A26" s="435" t="s">
        <v>256</v>
      </c>
    </row>
  </sheetData>
  <mergeCells count="12">
    <mergeCell ref="A2:L2"/>
    <mergeCell ref="A1:L1"/>
    <mergeCell ref="A25:L25"/>
    <mergeCell ref="A4:B6"/>
    <mergeCell ref="C4:F4"/>
    <mergeCell ref="G4:J4"/>
    <mergeCell ref="K4:L4"/>
    <mergeCell ref="A18:L18"/>
    <mergeCell ref="A19:L19"/>
    <mergeCell ref="A20:L20"/>
    <mergeCell ref="A21:L21"/>
    <mergeCell ref="A22:L22"/>
  </mergeCells>
  <pageMargins left="0.19685039370078741" right="0.19685039370078741" top="0.55118110236220474" bottom="0.55118110236220474" header="0.31496062992125984" footer="0.31496062992125984"/>
  <pageSetup paperSize="9" scale="98"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0E07-5A3B-4CCE-8319-F4357AF96A32}">
  <sheetPr>
    <pageSetUpPr fitToPage="1"/>
  </sheetPr>
  <dimension ref="A1:G82"/>
  <sheetViews>
    <sheetView workbookViewId="0">
      <selection activeCell="H4" sqref="H4"/>
    </sheetView>
  </sheetViews>
  <sheetFormatPr defaultRowHeight="12.75" x14ac:dyDescent="0.2"/>
  <cols>
    <col min="1" max="1" width="5.5703125" style="48" customWidth="1"/>
    <col min="2" max="2" width="34.5703125" style="48" customWidth="1"/>
    <col min="3" max="3" width="29" style="27" customWidth="1"/>
    <col min="4" max="5" width="22.42578125" style="10" customWidth="1"/>
    <col min="6" max="6" width="29.85546875" style="28" customWidth="1"/>
    <col min="7" max="16384" width="9.140625" style="10"/>
  </cols>
  <sheetData>
    <row r="1" spans="1:7" s="319" customFormat="1" ht="14.25" x14ac:dyDescent="0.2">
      <c r="A1" s="580" t="s">
        <v>371</v>
      </c>
      <c r="B1" s="580"/>
      <c r="C1" s="580"/>
      <c r="D1" s="580"/>
      <c r="E1" s="580"/>
      <c r="F1" s="580"/>
    </row>
    <row r="2" spans="1:7" s="319" customFormat="1" x14ac:dyDescent="0.2">
      <c r="A2" s="580" t="s">
        <v>257</v>
      </c>
      <c r="B2" s="580"/>
      <c r="C2" s="580"/>
      <c r="D2" s="580"/>
      <c r="E2" s="580"/>
      <c r="F2" s="580"/>
    </row>
    <row r="3" spans="1:7" s="319" customFormat="1" x14ac:dyDescent="0.2">
      <c r="C3" s="411"/>
      <c r="F3" s="437"/>
    </row>
    <row r="4" spans="1:7" s="319" customFormat="1" ht="15.6" customHeight="1" x14ac:dyDescent="0.2">
      <c r="A4" s="574" t="s">
        <v>126</v>
      </c>
      <c r="B4" s="575"/>
      <c r="C4" s="324" t="s">
        <v>367</v>
      </c>
      <c r="D4" s="324" t="s">
        <v>368</v>
      </c>
      <c r="E4" s="324" t="s">
        <v>369</v>
      </c>
      <c r="F4" s="438" t="s">
        <v>370</v>
      </c>
    </row>
    <row r="5" spans="1:7" s="319" customFormat="1" x14ac:dyDescent="0.2">
      <c r="A5" s="574"/>
      <c r="B5" s="575"/>
      <c r="C5" s="439" t="s">
        <v>6</v>
      </c>
      <c r="D5" s="439" t="s">
        <v>7</v>
      </c>
      <c r="E5" s="439" t="s">
        <v>8</v>
      </c>
      <c r="F5" s="440" t="s">
        <v>9</v>
      </c>
    </row>
    <row r="6" spans="1:7" x14ac:dyDescent="0.2">
      <c r="A6" s="29"/>
      <c r="B6" s="30"/>
      <c r="C6" s="159"/>
      <c r="D6" s="159"/>
      <c r="E6" s="159"/>
      <c r="F6" s="160"/>
    </row>
    <row r="7" spans="1:7" s="12" customFormat="1" x14ac:dyDescent="0.2">
      <c r="A7" s="12" t="s">
        <v>234</v>
      </c>
      <c r="B7" s="31" t="s">
        <v>235</v>
      </c>
      <c r="C7" s="32">
        <v>18351075912</v>
      </c>
      <c r="D7" s="32">
        <v>12139125142</v>
      </c>
      <c r="E7" s="32">
        <v>6211950770</v>
      </c>
      <c r="F7" s="442">
        <f>E7-D7</f>
        <v>-5927174372</v>
      </c>
    </row>
    <row r="8" spans="1:7" s="12" customFormat="1" x14ac:dyDescent="0.2">
      <c r="B8" s="17"/>
      <c r="C8" s="33"/>
      <c r="D8" s="443"/>
      <c r="E8" s="33"/>
      <c r="F8" s="444"/>
    </row>
    <row r="9" spans="1:7" s="12" customFormat="1" x14ac:dyDescent="0.2">
      <c r="A9" s="16">
        <v>1</v>
      </c>
      <c r="B9" s="18" t="s">
        <v>131</v>
      </c>
      <c r="C9" s="33">
        <v>3225788047</v>
      </c>
      <c r="D9" s="34">
        <v>2427123241</v>
      </c>
      <c r="E9" s="34">
        <v>798664806</v>
      </c>
      <c r="F9" s="444">
        <f t="shared" ref="F9:F29" si="0">E9-D9</f>
        <v>-1628458435</v>
      </c>
      <c r="G9" s="35"/>
    </row>
    <row r="10" spans="1:7" s="12" customFormat="1" ht="14.25" x14ac:dyDescent="0.2">
      <c r="A10" s="16">
        <v>2</v>
      </c>
      <c r="B10" s="441" t="s">
        <v>372</v>
      </c>
      <c r="C10" s="33">
        <v>1960203825</v>
      </c>
      <c r="D10" s="36">
        <v>1056587235</v>
      </c>
      <c r="E10" s="36">
        <v>903616590</v>
      </c>
      <c r="F10" s="444">
        <f t="shared" si="0"/>
        <v>-152970645</v>
      </c>
      <c r="G10" s="35"/>
    </row>
    <row r="11" spans="1:7" s="12" customFormat="1" ht="14.25" x14ac:dyDescent="0.2">
      <c r="A11" s="16">
        <v>3</v>
      </c>
      <c r="B11" s="441" t="s">
        <v>373</v>
      </c>
      <c r="C11" s="33">
        <v>1735491468</v>
      </c>
      <c r="D11" s="34">
        <v>679096181</v>
      </c>
      <c r="E11" s="34">
        <v>1056395287</v>
      </c>
      <c r="F11" s="444">
        <f t="shared" si="0"/>
        <v>377299106</v>
      </c>
      <c r="G11" s="35"/>
    </row>
    <row r="12" spans="1:7" s="12" customFormat="1" x14ac:dyDescent="0.2">
      <c r="A12" s="16">
        <v>4</v>
      </c>
      <c r="B12" s="19" t="s">
        <v>134</v>
      </c>
      <c r="C12" s="33">
        <v>1573643315</v>
      </c>
      <c r="D12" s="36">
        <v>1281261825</v>
      </c>
      <c r="E12" s="36">
        <v>292381490</v>
      </c>
      <c r="F12" s="444">
        <f t="shared" si="0"/>
        <v>-988880335</v>
      </c>
      <c r="G12" s="35"/>
    </row>
    <row r="13" spans="1:7" s="12" customFormat="1" x14ac:dyDescent="0.2">
      <c r="A13" s="16">
        <v>5</v>
      </c>
      <c r="B13" s="19" t="s">
        <v>142</v>
      </c>
      <c r="C13" s="33">
        <v>1290950096</v>
      </c>
      <c r="D13" s="36">
        <v>1223862697</v>
      </c>
      <c r="E13" s="36">
        <v>67087399</v>
      </c>
      <c r="F13" s="444">
        <f t="shared" si="0"/>
        <v>-1156775298</v>
      </c>
      <c r="G13" s="35"/>
    </row>
    <row r="14" spans="1:7" s="12" customFormat="1" x14ac:dyDescent="0.2">
      <c r="A14" s="16">
        <v>6</v>
      </c>
      <c r="B14" s="19" t="s">
        <v>133</v>
      </c>
      <c r="C14" s="33">
        <v>1186994708</v>
      </c>
      <c r="D14" s="36">
        <v>759747731</v>
      </c>
      <c r="E14" s="36">
        <v>427246977</v>
      </c>
      <c r="F14" s="444">
        <f t="shared" si="0"/>
        <v>-332500754</v>
      </c>
      <c r="G14" s="35"/>
    </row>
    <row r="15" spans="1:7" s="12" customFormat="1" x14ac:dyDescent="0.2">
      <c r="A15" s="16">
        <v>7</v>
      </c>
      <c r="B15" s="18" t="s">
        <v>132</v>
      </c>
      <c r="C15" s="33">
        <v>1016311260</v>
      </c>
      <c r="D15" s="36">
        <v>247363355</v>
      </c>
      <c r="E15" s="36">
        <v>768947905</v>
      </c>
      <c r="F15" s="444">
        <f t="shared" si="0"/>
        <v>521584550</v>
      </c>
      <c r="G15" s="35"/>
    </row>
    <row r="16" spans="1:7" s="12" customFormat="1" x14ac:dyDescent="0.2">
      <c r="A16" s="16">
        <v>8</v>
      </c>
      <c r="B16" s="19" t="s">
        <v>135</v>
      </c>
      <c r="C16" s="33">
        <v>934678729</v>
      </c>
      <c r="D16" s="36">
        <v>672109137</v>
      </c>
      <c r="E16" s="36">
        <v>262569592</v>
      </c>
      <c r="F16" s="444">
        <f t="shared" si="0"/>
        <v>-409539545</v>
      </c>
      <c r="G16" s="35"/>
    </row>
    <row r="17" spans="1:7" s="12" customFormat="1" x14ac:dyDescent="0.2">
      <c r="A17" s="16">
        <v>9</v>
      </c>
      <c r="B17" s="19" t="s">
        <v>136</v>
      </c>
      <c r="C17" s="33">
        <v>818845612</v>
      </c>
      <c r="D17" s="34">
        <v>575237858</v>
      </c>
      <c r="E17" s="34">
        <v>243607754</v>
      </c>
      <c r="F17" s="444">
        <f t="shared" si="0"/>
        <v>-331630104</v>
      </c>
      <c r="G17" s="35"/>
    </row>
    <row r="18" spans="1:7" s="12" customFormat="1" ht="14.25" x14ac:dyDescent="0.2">
      <c r="A18" s="16">
        <v>10</v>
      </c>
      <c r="B18" s="441" t="s">
        <v>374</v>
      </c>
      <c r="C18" s="33">
        <v>775572766</v>
      </c>
      <c r="D18" s="36">
        <v>594687916</v>
      </c>
      <c r="E18" s="36">
        <v>180884850</v>
      </c>
      <c r="F18" s="444">
        <v>-413803066</v>
      </c>
      <c r="G18" s="35"/>
    </row>
    <row r="19" spans="1:7" s="12" customFormat="1" x14ac:dyDescent="0.2">
      <c r="A19" s="16">
        <v>11</v>
      </c>
      <c r="B19" s="19" t="s">
        <v>140</v>
      </c>
      <c r="C19" s="33">
        <v>506627122</v>
      </c>
      <c r="D19" s="36">
        <v>376988407</v>
      </c>
      <c r="E19" s="36">
        <v>129638715</v>
      </c>
      <c r="F19" s="444">
        <v>-247349692</v>
      </c>
      <c r="G19" s="35"/>
    </row>
    <row r="20" spans="1:7" s="12" customFormat="1" x14ac:dyDescent="0.2">
      <c r="A20" s="16">
        <v>12</v>
      </c>
      <c r="B20" s="19" t="s">
        <v>137</v>
      </c>
      <c r="C20" s="33">
        <v>448332218</v>
      </c>
      <c r="D20" s="36">
        <v>220500704</v>
      </c>
      <c r="E20" s="36">
        <v>227831514</v>
      </c>
      <c r="F20" s="444">
        <f t="shared" si="0"/>
        <v>7330810</v>
      </c>
      <c r="G20" s="35"/>
    </row>
    <row r="21" spans="1:7" s="12" customFormat="1" x14ac:dyDescent="0.2">
      <c r="A21" s="16">
        <v>13</v>
      </c>
      <c r="B21" s="19" t="s">
        <v>228</v>
      </c>
      <c r="C21" s="33">
        <v>271798809</v>
      </c>
      <c r="D21" s="36">
        <v>240166111</v>
      </c>
      <c r="E21" s="36">
        <v>31632698</v>
      </c>
      <c r="F21" s="444">
        <f t="shared" si="0"/>
        <v>-208533413</v>
      </c>
      <c r="G21" s="35"/>
    </row>
    <row r="22" spans="1:7" s="12" customFormat="1" x14ac:dyDescent="0.2">
      <c r="A22" s="16">
        <v>14</v>
      </c>
      <c r="B22" s="19" t="s">
        <v>229</v>
      </c>
      <c r="C22" s="33">
        <v>241839190</v>
      </c>
      <c r="D22" s="36">
        <v>235503512</v>
      </c>
      <c r="E22" s="36">
        <v>6335678</v>
      </c>
      <c r="F22" s="444">
        <f t="shared" si="0"/>
        <v>-229167834</v>
      </c>
      <c r="G22" s="35"/>
    </row>
    <row r="23" spans="1:7" s="12" customFormat="1" x14ac:dyDescent="0.2">
      <c r="A23" s="16">
        <v>15</v>
      </c>
      <c r="B23" s="19" t="s">
        <v>138</v>
      </c>
      <c r="C23" s="33">
        <v>234858555</v>
      </c>
      <c r="D23" s="36">
        <v>42668601</v>
      </c>
      <c r="E23" s="36">
        <v>192189954</v>
      </c>
      <c r="F23" s="444">
        <f t="shared" si="0"/>
        <v>149521353</v>
      </c>
      <c r="G23" s="35"/>
    </row>
    <row r="24" spans="1:7" s="12" customFormat="1" x14ac:dyDescent="0.2">
      <c r="A24" s="16">
        <v>16</v>
      </c>
      <c r="B24" s="19" t="s">
        <v>146</v>
      </c>
      <c r="C24" s="33">
        <v>202742309</v>
      </c>
      <c r="D24" s="36">
        <v>159304043</v>
      </c>
      <c r="E24" s="36">
        <v>43438266</v>
      </c>
      <c r="F24" s="444">
        <f t="shared" si="0"/>
        <v>-115865777</v>
      </c>
      <c r="G24" s="35"/>
    </row>
    <row r="25" spans="1:7" s="12" customFormat="1" x14ac:dyDescent="0.2">
      <c r="A25" s="16">
        <v>17</v>
      </c>
      <c r="B25" s="19" t="s">
        <v>230</v>
      </c>
      <c r="C25" s="33">
        <v>144122629</v>
      </c>
      <c r="D25" s="36">
        <v>126616962</v>
      </c>
      <c r="E25" s="36">
        <v>17505667</v>
      </c>
      <c r="F25" s="444">
        <f t="shared" si="0"/>
        <v>-109111295</v>
      </c>
      <c r="G25" s="35"/>
    </row>
    <row r="26" spans="1:7" s="12" customFormat="1" x14ac:dyDescent="0.2">
      <c r="A26" s="16">
        <v>18</v>
      </c>
      <c r="B26" s="19" t="s">
        <v>144</v>
      </c>
      <c r="C26" s="33">
        <v>128515132</v>
      </c>
      <c r="D26" s="36">
        <v>80590653</v>
      </c>
      <c r="E26" s="36">
        <v>47924479</v>
      </c>
      <c r="F26" s="444">
        <f t="shared" si="0"/>
        <v>-32666174</v>
      </c>
      <c r="G26" s="35"/>
    </row>
    <row r="27" spans="1:7" s="12" customFormat="1" x14ac:dyDescent="0.2">
      <c r="A27" s="16">
        <v>19</v>
      </c>
      <c r="B27" s="19" t="s">
        <v>231</v>
      </c>
      <c r="C27" s="33">
        <v>120249735</v>
      </c>
      <c r="D27" s="36">
        <v>97911924</v>
      </c>
      <c r="E27" s="36">
        <v>22337811</v>
      </c>
      <c r="F27" s="444">
        <f t="shared" si="0"/>
        <v>-75574113</v>
      </c>
      <c r="G27" s="35"/>
    </row>
    <row r="28" spans="1:7" s="12" customFormat="1" x14ac:dyDescent="0.2">
      <c r="A28" s="16">
        <v>20</v>
      </c>
      <c r="B28" s="19" t="s">
        <v>232</v>
      </c>
      <c r="C28" s="33">
        <v>111048517</v>
      </c>
      <c r="D28" s="36">
        <v>95899735</v>
      </c>
      <c r="E28" s="36">
        <v>15148782</v>
      </c>
      <c r="F28" s="444">
        <f t="shared" si="0"/>
        <v>-80750953</v>
      </c>
      <c r="G28" s="35"/>
    </row>
    <row r="29" spans="1:7" s="12" customFormat="1" x14ac:dyDescent="0.2">
      <c r="A29" s="16">
        <v>21</v>
      </c>
      <c r="B29" s="19" t="s">
        <v>70</v>
      </c>
      <c r="C29" s="33">
        <v>1422461870</v>
      </c>
      <c r="D29" s="36">
        <v>945897314</v>
      </c>
      <c r="E29" s="36">
        <v>476564556</v>
      </c>
      <c r="F29" s="444">
        <f t="shared" si="0"/>
        <v>-469332758</v>
      </c>
      <c r="G29" s="35"/>
    </row>
    <row r="30" spans="1:7" s="12" customFormat="1" x14ac:dyDescent="0.2">
      <c r="A30" s="37"/>
      <c r="B30" s="38"/>
      <c r="C30" s="39"/>
      <c r="D30" s="40"/>
      <c r="E30" s="40"/>
      <c r="F30" s="41"/>
    </row>
    <row r="31" spans="1:7" s="337" customFormat="1" ht="12" x14ac:dyDescent="0.2">
      <c r="C31" s="445"/>
      <c r="D31" s="445"/>
      <c r="E31" s="445"/>
      <c r="F31" s="446"/>
    </row>
    <row r="32" spans="1:7" s="337" customFormat="1" ht="12" x14ac:dyDescent="0.2">
      <c r="A32" s="340" t="s">
        <v>149</v>
      </c>
      <c r="C32" s="447"/>
      <c r="D32" s="447"/>
      <c r="E32" s="447"/>
      <c r="F32" s="446"/>
    </row>
    <row r="33" spans="1:6" s="337" customFormat="1" ht="12" x14ac:dyDescent="0.2">
      <c r="A33" s="339" t="s">
        <v>360</v>
      </c>
      <c r="B33" s="350"/>
      <c r="C33" s="448"/>
      <c r="D33" s="448"/>
      <c r="F33" s="446"/>
    </row>
    <row r="34" spans="1:6" s="337" customFormat="1" ht="12" x14ac:dyDescent="0.2">
      <c r="A34" s="340" t="s">
        <v>375</v>
      </c>
      <c r="B34" s="350"/>
      <c r="C34" s="448"/>
      <c r="D34" s="448"/>
      <c r="E34" s="448"/>
      <c r="F34" s="446"/>
    </row>
    <row r="35" spans="1:6" s="337" customFormat="1" ht="12" x14ac:dyDescent="0.2">
      <c r="A35" s="340" t="s">
        <v>308</v>
      </c>
      <c r="B35" s="350"/>
      <c r="C35" s="447"/>
      <c r="F35" s="446"/>
    </row>
    <row r="36" spans="1:6" s="337" customFormat="1" ht="12" x14ac:dyDescent="0.2">
      <c r="A36" s="348" t="s">
        <v>253</v>
      </c>
      <c r="B36" s="350"/>
      <c r="C36" s="447"/>
      <c r="D36" s="449"/>
      <c r="E36" s="449"/>
      <c r="F36" s="446"/>
    </row>
    <row r="37" spans="1:6" s="337" customFormat="1" ht="12" x14ac:dyDescent="0.2">
      <c r="A37" s="340" t="s">
        <v>256</v>
      </c>
      <c r="B37" s="350"/>
      <c r="C37" s="448"/>
      <c r="F37" s="446"/>
    </row>
    <row r="38" spans="1:6" s="319" customFormat="1" x14ac:dyDescent="0.2">
      <c r="A38" s="393"/>
      <c r="B38" s="424"/>
      <c r="C38" s="450"/>
      <c r="F38" s="437"/>
    </row>
    <row r="39" spans="1:6" s="319" customFormat="1" x14ac:dyDescent="0.2">
      <c r="A39" s="379"/>
      <c r="B39" s="379"/>
      <c r="C39" s="450"/>
      <c r="F39" s="437"/>
    </row>
    <row r="40" spans="1:6" s="319" customFormat="1" x14ac:dyDescent="0.2">
      <c r="A40" s="379"/>
      <c r="B40" s="379"/>
      <c r="C40" s="450"/>
      <c r="F40" s="437"/>
    </row>
    <row r="41" spans="1:6" s="319" customFormat="1" x14ac:dyDescent="0.2">
      <c r="A41" s="379"/>
      <c r="B41" s="379"/>
      <c r="C41" s="450"/>
      <c r="F41" s="437"/>
    </row>
    <row r="42" spans="1:6" s="12" customFormat="1" x14ac:dyDescent="0.2">
      <c r="A42" s="43"/>
      <c r="B42" s="43"/>
      <c r="C42" s="45"/>
      <c r="F42" s="42"/>
    </row>
    <row r="43" spans="1:6" s="12" customFormat="1" x14ac:dyDescent="0.2">
      <c r="A43" s="43"/>
      <c r="B43" s="43"/>
      <c r="C43" s="45"/>
      <c r="F43" s="42"/>
    </row>
    <row r="44" spans="1:6" s="12" customFormat="1" x14ac:dyDescent="0.2">
      <c r="A44" s="43"/>
      <c r="B44" s="43"/>
      <c r="C44" s="45"/>
      <c r="F44" s="42"/>
    </row>
    <row r="45" spans="1:6" s="12" customFormat="1" x14ac:dyDescent="0.2">
      <c r="A45" s="43"/>
      <c r="B45" s="43"/>
      <c r="C45" s="45"/>
      <c r="F45" s="42"/>
    </row>
    <row r="46" spans="1:6" s="12" customFormat="1" x14ac:dyDescent="0.2">
      <c r="A46" s="43"/>
      <c r="B46" s="43"/>
      <c r="C46" s="45"/>
      <c r="F46" s="42"/>
    </row>
    <row r="47" spans="1:6" s="12" customFormat="1" x14ac:dyDescent="0.2">
      <c r="A47" s="43"/>
      <c r="B47" s="43"/>
      <c r="C47" s="45"/>
      <c r="F47" s="42"/>
    </row>
    <row r="48" spans="1:6" s="12" customFormat="1" x14ac:dyDescent="0.2">
      <c r="A48" s="43"/>
      <c r="B48" s="43"/>
      <c r="C48" s="45"/>
      <c r="F48" s="42"/>
    </row>
    <row r="49" spans="1:6" s="12" customFormat="1" x14ac:dyDescent="0.2">
      <c r="A49" s="43"/>
      <c r="B49" s="43"/>
      <c r="C49" s="45"/>
      <c r="F49" s="42"/>
    </row>
    <row r="50" spans="1:6" s="12" customFormat="1" x14ac:dyDescent="0.2">
      <c r="A50" s="43"/>
      <c r="B50" s="43"/>
      <c r="C50" s="45"/>
      <c r="F50" s="42"/>
    </row>
    <row r="51" spans="1:6" s="12" customFormat="1" x14ac:dyDescent="0.2">
      <c r="A51" s="43"/>
      <c r="B51" s="43"/>
      <c r="C51" s="45"/>
      <c r="F51" s="42"/>
    </row>
    <row r="52" spans="1:6" s="12" customFormat="1" x14ac:dyDescent="0.2">
      <c r="A52" s="43"/>
      <c r="B52" s="43"/>
      <c r="C52" s="45"/>
      <c r="F52" s="42"/>
    </row>
    <row r="53" spans="1:6" s="12" customFormat="1" x14ac:dyDescent="0.2">
      <c r="A53" s="43"/>
      <c r="B53" s="43"/>
      <c r="C53" s="45"/>
      <c r="F53" s="42"/>
    </row>
    <row r="54" spans="1:6" s="12" customFormat="1" x14ac:dyDescent="0.2">
      <c r="A54" s="43"/>
      <c r="B54" s="43"/>
      <c r="C54" s="45"/>
      <c r="F54" s="42"/>
    </row>
    <row r="55" spans="1:6" s="12" customFormat="1" x14ac:dyDescent="0.2">
      <c r="A55" s="43"/>
      <c r="B55" s="43"/>
      <c r="C55" s="45"/>
      <c r="F55" s="42"/>
    </row>
    <row r="56" spans="1:6" s="12" customFormat="1" x14ac:dyDescent="0.2">
      <c r="A56" s="43"/>
      <c r="B56" s="43"/>
      <c r="C56" s="45"/>
      <c r="F56" s="42"/>
    </row>
    <row r="57" spans="1:6" s="12" customFormat="1" x14ac:dyDescent="0.2">
      <c r="A57" s="43"/>
      <c r="B57" s="43"/>
      <c r="C57" s="47"/>
      <c r="F57" s="42"/>
    </row>
    <row r="58" spans="1:6" s="12" customFormat="1" x14ac:dyDescent="0.2">
      <c r="A58" s="43"/>
      <c r="B58" s="43"/>
      <c r="C58" s="47"/>
      <c r="F58" s="42"/>
    </row>
    <row r="59" spans="1:6" s="12" customFormat="1" x14ac:dyDescent="0.2">
      <c r="A59" s="43"/>
      <c r="B59" s="43"/>
      <c r="C59" s="47"/>
      <c r="F59" s="42"/>
    </row>
    <row r="60" spans="1:6" s="12" customFormat="1" x14ac:dyDescent="0.2">
      <c r="A60" s="43"/>
      <c r="B60" s="43"/>
      <c r="C60" s="47"/>
      <c r="F60" s="42"/>
    </row>
    <row r="61" spans="1:6" s="12" customFormat="1" x14ac:dyDescent="0.2">
      <c r="A61" s="43"/>
      <c r="B61" s="43"/>
      <c r="C61" s="47"/>
      <c r="F61" s="42"/>
    </row>
    <row r="62" spans="1:6" s="12" customFormat="1" x14ac:dyDescent="0.2">
      <c r="A62" s="43"/>
      <c r="B62" s="43"/>
      <c r="C62" s="47"/>
      <c r="F62" s="42"/>
    </row>
    <row r="63" spans="1:6" s="12" customFormat="1" x14ac:dyDescent="0.2">
      <c r="A63" s="43"/>
      <c r="B63" s="43"/>
      <c r="C63" s="47"/>
      <c r="F63" s="42"/>
    </row>
    <row r="64" spans="1:6" s="12" customFormat="1" x14ac:dyDescent="0.2">
      <c r="A64" s="43"/>
      <c r="B64" s="43"/>
      <c r="C64" s="47"/>
      <c r="F64" s="42"/>
    </row>
    <row r="65" spans="1:6" s="12" customFormat="1" x14ac:dyDescent="0.2">
      <c r="A65" s="43"/>
      <c r="B65" s="43"/>
      <c r="C65" s="47"/>
      <c r="F65" s="42"/>
    </row>
    <row r="66" spans="1:6" s="12" customFormat="1" x14ac:dyDescent="0.2">
      <c r="A66" s="43"/>
      <c r="B66" s="43"/>
      <c r="C66" s="47"/>
      <c r="F66" s="42"/>
    </row>
    <row r="67" spans="1:6" s="12" customFormat="1" x14ac:dyDescent="0.2">
      <c r="A67" s="43"/>
      <c r="B67" s="43"/>
      <c r="C67" s="47"/>
      <c r="F67" s="42"/>
    </row>
    <row r="68" spans="1:6" s="12" customFormat="1" x14ac:dyDescent="0.2">
      <c r="A68" s="43"/>
      <c r="B68" s="43"/>
      <c r="C68" s="47"/>
      <c r="F68" s="42"/>
    </row>
    <row r="69" spans="1:6" s="12" customFormat="1" x14ac:dyDescent="0.2">
      <c r="A69" s="43"/>
      <c r="B69" s="43"/>
      <c r="C69" s="47"/>
      <c r="F69" s="42"/>
    </row>
    <row r="70" spans="1:6" s="12" customFormat="1" x14ac:dyDescent="0.2">
      <c r="A70" s="43"/>
      <c r="B70" s="43"/>
      <c r="C70" s="47"/>
      <c r="F70" s="42"/>
    </row>
    <row r="71" spans="1:6" s="12" customFormat="1" x14ac:dyDescent="0.2">
      <c r="A71" s="43"/>
      <c r="B71" s="43"/>
      <c r="C71" s="47"/>
      <c r="F71" s="42"/>
    </row>
    <row r="72" spans="1:6" s="12" customFormat="1" x14ac:dyDescent="0.2">
      <c r="A72" s="43"/>
      <c r="B72" s="43"/>
      <c r="C72" s="47"/>
      <c r="F72" s="42"/>
    </row>
    <row r="73" spans="1:6" s="12" customFormat="1" x14ac:dyDescent="0.2">
      <c r="A73" s="43"/>
      <c r="B73" s="43"/>
      <c r="C73" s="47"/>
      <c r="F73" s="42"/>
    </row>
    <row r="74" spans="1:6" s="12" customFormat="1" x14ac:dyDescent="0.2">
      <c r="A74" s="43"/>
      <c r="B74" s="43"/>
      <c r="C74" s="47"/>
      <c r="F74" s="42"/>
    </row>
    <row r="75" spans="1:6" s="12" customFormat="1" x14ac:dyDescent="0.2">
      <c r="A75" s="43"/>
      <c r="B75" s="43"/>
      <c r="C75" s="47"/>
      <c r="F75" s="42"/>
    </row>
    <row r="76" spans="1:6" s="12" customFormat="1" x14ac:dyDescent="0.2">
      <c r="A76" s="43"/>
      <c r="B76" s="43"/>
      <c r="C76" s="47"/>
      <c r="F76" s="42"/>
    </row>
    <row r="77" spans="1:6" s="12" customFormat="1" x14ac:dyDescent="0.2">
      <c r="A77" s="43"/>
      <c r="B77" s="43"/>
      <c r="C77" s="47"/>
      <c r="F77" s="42"/>
    </row>
    <row r="78" spans="1:6" s="12" customFormat="1" x14ac:dyDescent="0.2">
      <c r="A78" s="43"/>
      <c r="B78" s="43"/>
      <c r="C78" s="47"/>
      <c r="F78" s="42"/>
    </row>
    <row r="79" spans="1:6" s="12" customFormat="1" x14ac:dyDescent="0.2">
      <c r="A79" s="43"/>
      <c r="B79" s="43"/>
      <c r="C79" s="47"/>
      <c r="F79" s="42"/>
    </row>
    <row r="80" spans="1:6" s="12" customFormat="1" x14ac:dyDescent="0.2">
      <c r="A80" s="43"/>
      <c r="B80" s="43"/>
      <c r="C80" s="47"/>
      <c r="F80" s="42"/>
    </row>
    <row r="81" spans="1:6" s="12" customFormat="1" x14ac:dyDescent="0.2">
      <c r="A81" s="43"/>
      <c r="B81" s="43"/>
      <c r="C81" s="47"/>
      <c r="F81" s="42"/>
    </row>
    <row r="82" spans="1:6" s="12" customFormat="1" x14ac:dyDescent="0.2">
      <c r="A82" s="43"/>
      <c r="B82" s="43"/>
      <c r="C82" s="47"/>
      <c r="F82" s="42"/>
    </row>
  </sheetData>
  <mergeCells count="3">
    <mergeCell ref="A4:B5"/>
    <mergeCell ref="A1:F1"/>
    <mergeCell ref="A2:F2"/>
  </mergeCells>
  <printOptions horizontalCentered="1"/>
  <pageMargins left="0.19685039370078741" right="0.19685039370078741" top="0.55118110236220474" bottom="0.55118110236220474"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58C0-CB72-46A9-A961-3AB72D845A40}">
  <sheetPr codeName="Sheet12">
    <pageSetUpPr fitToPage="1"/>
  </sheetPr>
  <dimension ref="A1:L23"/>
  <sheetViews>
    <sheetView zoomScaleNormal="100" workbookViewId="0">
      <selection activeCell="H3" sqref="H3"/>
    </sheetView>
  </sheetViews>
  <sheetFormatPr defaultRowHeight="12.75" x14ac:dyDescent="0.2"/>
  <cols>
    <col min="1" max="1" width="8.140625" style="55" customWidth="1"/>
    <col min="2" max="2" width="31.5703125" style="55" customWidth="1"/>
    <col min="3" max="5" width="23.28515625" style="55" customWidth="1"/>
    <col min="6" max="6" width="29.42578125" style="55" customWidth="1"/>
    <col min="7" max="16384" width="9.140625" style="55"/>
  </cols>
  <sheetData>
    <row r="1" spans="1:12" s="319" customFormat="1" ht="14.25" x14ac:dyDescent="0.2">
      <c r="A1" s="580" t="s">
        <v>376</v>
      </c>
      <c r="B1" s="580"/>
      <c r="C1" s="580"/>
      <c r="D1" s="580"/>
      <c r="E1" s="580"/>
      <c r="F1" s="580"/>
    </row>
    <row r="2" spans="1:12" s="319" customFormat="1" x14ac:dyDescent="0.2">
      <c r="A2" s="580" t="s">
        <v>257</v>
      </c>
      <c r="B2" s="580"/>
      <c r="C2" s="580"/>
      <c r="D2" s="580"/>
      <c r="E2" s="580"/>
      <c r="F2" s="580"/>
    </row>
    <row r="4" spans="1:12" s="14" customFormat="1" ht="14.25" x14ac:dyDescent="0.2">
      <c r="A4" s="604" t="s">
        <v>150</v>
      </c>
      <c r="B4" s="605"/>
      <c r="C4" s="324" t="s">
        <v>367</v>
      </c>
      <c r="D4" s="324" t="s">
        <v>368</v>
      </c>
      <c r="E4" s="324" t="s">
        <v>369</v>
      </c>
      <c r="F4" s="438" t="s">
        <v>370</v>
      </c>
    </row>
    <row r="5" spans="1:12" s="14" customFormat="1" x14ac:dyDescent="0.2">
      <c r="A5" s="606"/>
      <c r="B5" s="607"/>
      <c r="C5" s="451" t="s">
        <v>6</v>
      </c>
      <c r="D5" s="451" t="s">
        <v>7</v>
      </c>
      <c r="E5" s="451" t="s">
        <v>8</v>
      </c>
      <c r="F5" s="452" t="s">
        <v>9</v>
      </c>
    </row>
    <row r="6" spans="1:12" x14ac:dyDescent="0.2">
      <c r="B6" s="151"/>
      <c r="C6" s="152"/>
      <c r="D6" s="153"/>
      <c r="E6" s="153"/>
      <c r="F6" s="154"/>
    </row>
    <row r="7" spans="1:12" x14ac:dyDescent="0.2">
      <c r="A7" s="455"/>
      <c r="B7" s="456" t="s">
        <v>235</v>
      </c>
      <c r="C7" s="457">
        <v>18351.075912</v>
      </c>
      <c r="D7" s="457">
        <v>12139.125142000001</v>
      </c>
      <c r="E7" s="457">
        <v>6211.9507700000004</v>
      </c>
      <c r="F7" s="458">
        <v>-5927.1743720000004</v>
      </c>
    </row>
    <row r="8" spans="1:12" x14ac:dyDescent="0.2">
      <c r="B8" s="151"/>
      <c r="C8" s="459"/>
      <c r="D8" s="457"/>
      <c r="E8" s="457"/>
      <c r="F8" s="460"/>
    </row>
    <row r="9" spans="1:12" ht="14.25" x14ac:dyDescent="0.2">
      <c r="A9" s="393">
        <v>1</v>
      </c>
      <c r="B9" s="453" t="s">
        <v>362</v>
      </c>
      <c r="C9" s="459">
        <v>15743.796617</v>
      </c>
      <c r="D9" s="457">
        <v>10449.733622</v>
      </c>
      <c r="E9" s="457">
        <v>5294.0629950000002</v>
      </c>
      <c r="F9" s="460">
        <v>-5155.6706269999995</v>
      </c>
    </row>
    <row r="10" spans="1:12" ht="14.25" x14ac:dyDescent="0.2">
      <c r="A10" s="393">
        <v>2</v>
      </c>
      <c r="B10" s="441" t="s">
        <v>363</v>
      </c>
      <c r="C10" s="459">
        <v>8597.3174639999997</v>
      </c>
      <c r="D10" s="457">
        <v>5589.508922</v>
      </c>
      <c r="E10" s="457">
        <v>3007.8085420000002</v>
      </c>
      <c r="F10" s="460">
        <v>-2581.7003799999998</v>
      </c>
    </row>
    <row r="11" spans="1:12" ht="14.25" x14ac:dyDescent="0.2">
      <c r="A11" s="393">
        <v>3</v>
      </c>
      <c r="B11" s="441" t="s">
        <v>364</v>
      </c>
      <c r="C11" s="459">
        <v>4787.1062920000004</v>
      </c>
      <c r="D11" s="457">
        <v>3704.350441</v>
      </c>
      <c r="E11" s="457">
        <v>1082.7558509999999</v>
      </c>
      <c r="F11" s="460">
        <v>-2621.5945900000002</v>
      </c>
    </row>
    <row r="12" spans="1:12" ht="14.25" x14ac:dyDescent="0.2">
      <c r="A12" s="393">
        <v>4</v>
      </c>
      <c r="B12" s="441" t="s">
        <v>365</v>
      </c>
      <c r="C12" s="459">
        <v>1382.8367880000001</v>
      </c>
      <c r="D12" s="457">
        <v>711.90017999999998</v>
      </c>
      <c r="E12" s="457">
        <v>670.93660799999998</v>
      </c>
      <c r="F12" s="460">
        <v>-40.963571999999999</v>
      </c>
    </row>
    <row r="13" spans="1:12" ht="14.25" x14ac:dyDescent="0.2">
      <c r="A13" s="393">
        <v>5</v>
      </c>
      <c r="B13" s="454" t="s">
        <v>366</v>
      </c>
      <c r="C13" s="459">
        <v>1199.7935930000001</v>
      </c>
      <c r="D13" s="457">
        <v>962.37300400000004</v>
      </c>
      <c r="E13" s="457">
        <v>237.42058900000001</v>
      </c>
      <c r="F13" s="460">
        <v>-724.95241499999997</v>
      </c>
    </row>
    <row r="14" spans="1:12" x14ac:dyDescent="0.2">
      <c r="A14" s="155"/>
      <c r="B14" s="156"/>
      <c r="C14" s="156"/>
      <c r="D14" s="157"/>
      <c r="E14" s="157"/>
      <c r="F14" s="158"/>
    </row>
    <row r="16" spans="1:12" s="312" customFormat="1" ht="12" x14ac:dyDescent="0.25">
      <c r="A16" s="348" t="s">
        <v>310</v>
      </c>
      <c r="B16" s="348"/>
      <c r="C16" s="434"/>
      <c r="D16" s="435"/>
      <c r="E16" s="434"/>
      <c r="F16" s="435"/>
      <c r="G16" s="434"/>
      <c r="H16" s="435"/>
      <c r="I16" s="434"/>
      <c r="J16" s="435"/>
      <c r="K16" s="436"/>
      <c r="L16" s="436"/>
    </row>
    <row r="17" spans="1:12" s="313" customFormat="1" ht="24" customHeight="1" x14ac:dyDescent="0.25">
      <c r="A17" s="602" t="s">
        <v>428</v>
      </c>
      <c r="B17" s="602"/>
      <c r="C17" s="602"/>
      <c r="D17" s="602"/>
      <c r="E17" s="602"/>
      <c r="F17" s="602"/>
      <c r="G17" s="461"/>
      <c r="H17" s="461"/>
      <c r="I17" s="461"/>
      <c r="J17" s="461"/>
      <c r="K17" s="461"/>
      <c r="L17" s="461"/>
    </row>
    <row r="18" spans="1:12" s="313" customFormat="1" ht="12" customHeight="1" x14ac:dyDescent="0.25">
      <c r="A18" s="602" t="s">
        <v>311</v>
      </c>
      <c r="B18" s="602"/>
      <c r="C18" s="602"/>
      <c r="D18" s="602"/>
      <c r="E18" s="602"/>
      <c r="F18" s="602"/>
      <c r="G18" s="461"/>
      <c r="H18" s="461"/>
      <c r="I18" s="461"/>
      <c r="J18" s="461"/>
      <c r="K18" s="461"/>
      <c r="L18" s="461"/>
    </row>
    <row r="19" spans="1:12" s="313" customFormat="1" ht="12" customHeight="1" x14ac:dyDescent="0.25">
      <c r="A19" s="602" t="s">
        <v>312</v>
      </c>
      <c r="B19" s="602"/>
      <c r="C19" s="602"/>
      <c r="D19" s="602"/>
      <c r="E19" s="602"/>
      <c r="F19" s="602"/>
      <c r="G19" s="461"/>
      <c r="H19" s="461"/>
      <c r="I19" s="461"/>
      <c r="J19" s="461"/>
      <c r="K19" s="461"/>
      <c r="L19" s="461"/>
    </row>
    <row r="20" spans="1:12" s="313" customFormat="1" ht="24" customHeight="1" x14ac:dyDescent="0.25">
      <c r="A20" s="603" t="s">
        <v>313</v>
      </c>
      <c r="B20" s="603"/>
      <c r="C20" s="603"/>
      <c r="D20" s="603"/>
      <c r="E20" s="603"/>
      <c r="F20" s="603"/>
      <c r="G20" s="462"/>
      <c r="H20" s="462"/>
      <c r="I20" s="462"/>
      <c r="J20" s="462"/>
      <c r="K20" s="462"/>
      <c r="L20" s="462"/>
    </row>
    <row r="21" spans="1:12" s="313" customFormat="1" ht="12" customHeight="1" x14ac:dyDescent="0.25">
      <c r="A21" s="603" t="s">
        <v>314</v>
      </c>
      <c r="B21" s="603"/>
      <c r="C21" s="603"/>
      <c r="D21" s="603"/>
      <c r="E21" s="603"/>
      <c r="F21" s="603"/>
      <c r="G21" s="462"/>
      <c r="H21" s="462"/>
      <c r="I21" s="462"/>
      <c r="J21" s="462"/>
      <c r="K21" s="462"/>
      <c r="L21" s="462"/>
    </row>
    <row r="22" spans="1:12" s="312" customFormat="1" ht="12" x14ac:dyDescent="0.25">
      <c r="A22" s="348" t="s">
        <v>253</v>
      </c>
      <c r="B22" s="348"/>
      <c r="C22" s="434"/>
      <c r="D22" s="435"/>
      <c r="E22" s="434"/>
      <c r="F22" s="435"/>
      <c r="G22" s="434"/>
      <c r="H22" s="435"/>
      <c r="I22" s="434"/>
      <c r="J22" s="435"/>
      <c r="K22" s="436"/>
      <c r="L22" s="436"/>
    </row>
    <row r="23" spans="1:12" s="312" customFormat="1" ht="12" x14ac:dyDescent="0.25">
      <c r="A23" s="435" t="s">
        <v>256</v>
      </c>
    </row>
  </sheetData>
  <mergeCells count="8">
    <mergeCell ref="A19:F19"/>
    <mergeCell ref="A20:F20"/>
    <mergeCell ref="A21:F21"/>
    <mergeCell ref="A4:B5"/>
    <mergeCell ref="A1:F1"/>
    <mergeCell ref="A2:F2"/>
    <mergeCell ref="A17:F17"/>
    <mergeCell ref="A18:F18"/>
  </mergeCells>
  <pageMargins left="0.19685039370078741" right="0.19685039370078741" top="0.55118110236220474" bottom="0.55118110236220474"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8AC0-4DA3-4C92-950B-B9FA3A93646B}">
  <sheetPr>
    <pageSetUpPr fitToPage="1"/>
  </sheetPr>
  <dimension ref="A1:W48"/>
  <sheetViews>
    <sheetView workbookViewId="0">
      <selection activeCell="I26" sqref="I26:K26"/>
    </sheetView>
  </sheetViews>
  <sheetFormatPr defaultColWidth="9.140625" defaultRowHeight="12.75" x14ac:dyDescent="0.2"/>
  <cols>
    <col min="1" max="1" width="5.85546875" style="55" customWidth="1"/>
    <col min="2" max="2" width="29.28515625" style="55" customWidth="1"/>
    <col min="3" max="5" width="13.42578125" style="55" customWidth="1"/>
    <col min="6" max="6" width="13.42578125" style="179" customWidth="1"/>
    <col min="7" max="7" width="13.42578125" style="55" customWidth="1"/>
    <col min="8" max="8" width="13.42578125" style="179" customWidth="1"/>
    <col min="9" max="9" width="13.42578125" style="55" customWidth="1"/>
    <col min="10" max="10" width="13.42578125" style="179" customWidth="1"/>
    <col min="11" max="11" width="13.42578125" style="55" customWidth="1"/>
    <col min="12" max="12" width="13.42578125" style="179" customWidth="1"/>
    <col min="13" max="14" width="13.42578125" style="55" customWidth="1"/>
    <col min="15" max="16384" width="9.140625" style="55"/>
  </cols>
  <sheetData>
    <row r="1" spans="1:14" s="319" customFormat="1" ht="14.25" x14ac:dyDescent="0.2">
      <c r="A1" s="608" t="s">
        <v>390</v>
      </c>
      <c r="B1" s="608"/>
      <c r="C1" s="608"/>
      <c r="D1" s="608"/>
      <c r="E1" s="608"/>
      <c r="F1" s="608"/>
      <c r="G1" s="608"/>
      <c r="H1" s="608"/>
      <c r="I1" s="608"/>
      <c r="J1" s="608"/>
      <c r="K1" s="608"/>
      <c r="L1" s="608"/>
      <c r="M1" s="608"/>
      <c r="N1" s="608"/>
    </row>
    <row r="2" spans="1:14" s="319" customFormat="1" x14ac:dyDescent="0.2">
      <c r="A2" s="580" t="s">
        <v>248</v>
      </c>
      <c r="B2" s="580"/>
      <c r="C2" s="580"/>
      <c r="D2" s="580"/>
      <c r="E2" s="580"/>
      <c r="F2" s="580"/>
      <c r="G2" s="580"/>
      <c r="H2" s="580"/>
      <c r="I2" s="580"/>
      <c r="J2" s="580"/>
      <c r="K2" s="580"/>
      <c r="L2" s="580"/>
      <c r="M2" s="580"/>
      <c r="N2" s="580"/>
    </row>
    <row r="3" spans="1:14" x14ac:dyDescent="0.2">
      <c r="F3" s="55"/>
      <c r="H3" s="55"/>
      <c r="J3" s="55"/>
      <c r="L3" s="55"/>
    </row>
    <row r="4" spans="1:14" s="282" customFormat="1" ht="24" customHeight="1" x14ac:dyDescent="0.2">
      <c r="A4" s="610" t="s">
        <v>377</v>
      </c>
      <c r="B4" s="611"/>
      <c r="C4" s="614" t="s">
        <v>1</v>
      </c>
      <c r="D4" s="614"/>
      <c r="E4" s="614" t="s">
        <v>378</v>
      </c>
      <c r="F4" s="614"/>
      <c r="G4" s="614"/>
      <c r="H4" s="614"/>
      <c r="I4" s="614" t="s">
        <v>379</v>
      </c>
      <c r="J4" s="614"/>
      <c r="K4" s="614"/>
      <c r="L4" s="614"/>
      <c r="M4" s="614" t="s">
        <v>2</v>
      </c>
      <c r="N4" s="615"/>
    </row>
    <row r="5" spans="1:14" s="282" customFormat="1" ht="38.25" x14ac:dyDescent="0.2">
      <c r="A5" s="612"/>
      <c r="B5" s="613"/>
      <c r="C5" s="463" t="s">
        <v>355</v>
      </c>
      <c r="D5" s="463" t="s">
        <v>357</v>
      </c>
      <c r="E5" s="463" t="s">
        <v>300</v>
      </c>
      <c r="F5" s="213" t="s">
        <v>391</v>
      </c>
      <c r="G5" s="463" t="s">
        <v>357</v>
      </c>
      <c r="H5" s="213" t="s">
        <v>391</v>
      </c>
      <c r="I5" s="463" t="s">
        <v>355</v>
      </c>
      <c r="J5" s="213" t="s">
        <v>391</v>
      </c>
      <c r="K5" s="463" t="s">
        <v>357</v>
      </c>
      <c r="L5" s="213" t="s">
        <v>391</v>
      </c>
      <c r="M5" s="463" t="s">
        <v>355</v>
      </c>
      <c r="N5" s="464" t="s">
        <v>357</v>
      </c>
    </row>
    <row r="7" spans="1:14" s="282" customFormat="1" x14ac:dyDescent="0.2">
      <c r="B7" s="14" t="s">
        <v>235</v>
      </c>
      <c r="C7" s="465">
        <v>16476360476</v>
      </c>
      <c r="D7" s="465">
        <v>18351075912</v>
      </c>
      <c r="E7" s="465">
        <v>6485442777</v>
      </c>
      <c r="F7" s="284">
        <v>100</v>
      </c>
      <c r="G7" s="465">
        <v>6211950770</v>
      </c>
      <c r="H7" s="284">
        <v>100</v>
      </c>
      <c r="I7" s="465">
        <v>9990917699</v>
      </c>
      <c r="J7" s="284">
        <v>100</v>
      </c>
      <c r="K7" s="465">
        <v>12139125142</v>
      </c>
      <c r="L7" s="284">
        <v>100</v>
      </c>
      <c r="M7" s="465">
        <v>-3505474922</v>
      </c>
      <c r="N7" s="465">
        <v>-5927174372</v>
      </c>
    </row>
    <row r="8" spans="1:14" x14ac:dyDescent="0.2">
      <c r="C8" s="466"/>
      <c r="D8" s="466"/>
      <c r="E8" s="466"/>
      <c r="F8" s="286"/>
      <c r="G8" s="466"/>
      <c r="H8" s="286"/>
      <c r="I8" s="466"/>
      <c r="J8" s="286"/>
      <c r="K8" s="466"/>
      <c r="L8" s="286"/>
      <c r="M8" s="466"/>
      <c r="N8" s="466"/>
    </row>
    <row r="9" spans="1:14" ht="14.25" x14ac:dyDescent="0.2">
      <c r="A9" s="467">
        <v>1</v>
      </c>
      <c r="B9" s="55" t="s">
        <v>405</v>
      </c>
      <c r="C9" s="466">
        <v>8253389110</v>
      </c>
      <c r="D9" s="466">
        <v>8597317464</v>
      </c>
      <c r="E9" s="466">
        <v>3326972150</v>
      </c>
      <c r="F9" s="286">
        <v>51.299074934386702</v>
      </c>
      <c r="G9" s="466">
        <v>3007808542</v>
      </c>
      <c r="H9" s="286">
        <v>48.419709900566389</v>
      </c>
      <c r="I9" s="466">
        <v>4926416960</v>
      </c>
      <c r="J9" s="286">
        <v>49.308953475746172</v>
      </c>
      <c r="K9" s="466">
        <v>5589508922</v>
      </c>
      <c r="L9" s="286">
        <v>46.045401597030512</v>
      </c>
      <c r="M9" s="466">
        <v>-1599444810</v>
      </c>
      <c r="N9" s="466">
        <v>-2581700380</v>
      </c>
    </row>
    <row r="10" spans="1:14" ht="14.25" x14ac:dyDescent="0.2">
      <c r="A10" s="467">
        <v>2</v>
      </c>
      <c r="B10" s="55" t="s">
        <v>431</v>
      </c>
      <c r="C10" s="466">
        <v>3813968974</v>
      </c>
      <c r="D10" s="466">
        <v>4787110403</v>
      </c>
      <c r="E10" s="466">
        <v>1026136042</v>
      </c>
      <c r="F10" s="286">
        <v>15.822143179477166</v>
      </c>
      <c r="G10" s="466">
        <v>1082759134</v>
      </c>
      <c r="H10" s="286">
        <v>17.43025941591614</v>
      </c>
      <c r="I10" s="466">
        <v>2787832932</v>
      </c>
      <c r="J10" s="286">
        <v>27.90367227506075</v>
      </c>
      <c r="K10" s="466">
        <v>3704351269</v>
      </c>
      <c r="L10" s="286">
        <v>30.515800979622192</v>
      </c>
      <c r="M10" s="466">
        <v>-1761696890</v>
      </c>
      <c r="N10" s="466">
        <v>-2621592135</v>
      </c>
    </row>
    <row r="11" spans="1:14" ht="14.25" x14ac:dyDescent="0.2">
      <c r="A11" s="467">
        <v>3</v>
      </c>
      <c r="B11" s="55" t="s">
        <v>406</v>
      </c>
      <c r="C11" s="466">
        <v>1744342711</v>
      </c>
      <c r="D11" s="466">
        <v>1864008730</v>
      </c>
      <c r="E11" s="466">
        <v>1073503062</v>
      </c>
      <c r="F11" s="286">
        <v>16.552502256392973</v>
      </c>
      <c r="G11" s="466">
        <v>1104319766</v>
      </c>
      <c r="H11" s="286">
        <v>17.777342527136607</v>
      </c>
      <c r="I11" s="466">
        <v>670839649</v>
      </c>
      <c r="J11" s="286">
        <v>6.7144947962802748</v>
      </c>
      <c r="K11" s="466">
        <v>759688964</v>
      </c>
      <c r="L11" s="286">
        <v>6.2581854549926517</v>
      </c>
      <c r="M11" s="466">
        <v>402663413</v>
      </c>
      <c r="N11" s="466">
        <v>344630802</v>
      </c>
    </row>
    <row r="12" spans="1:14" ht="14.25" x14ac:dyDescent="0.2">
      <c r="A12" s="467">
        <v>4</v>
      </c>
      <c r="B12" s="55" t="s">
        <v>407</v>
      </c>
      <c r="C12" s="466">
        <v>907425495</v>
      </c>
      <c r="D12" s="466">
        <v>975465526</v>
      </c>
      <c r="E12" s="466">
        <v>548950638</v>
      </c>
      <c r="F12" s="286">
        <v>8.4643509606900054</v>
      </c>
      <c r="G12" s="466">
        <v>565234222</v>
      </c>
      <c r="H12" s="286">
        <v>9.0991420075275311</v>
      </c>
      <c r="I12" s="466">
        <v>358474857</v>
      </c>
      <c r="J12" s="286">
        <v>3.5880073062345419</v>
      </c>
      <c r="K12" s="466">
        <v>410231304</v>
      </c>
      <c r="L12" s="286">
        <v>3.3794140780429562</v>
      </c>
      <c r="M12" s="466">
        <v>190475781</v>
      </c>
      <c r="N12" s="466">
        <v>155002918</v>
      </c>
    </row>
    <row r="13" spans="1:14" ht="14.25" x14ac:dyDescent="0.2">
      <c r="A13" s="467">
        <v>5</v>
      </c>
      <c r="B13" s="55" t="s">
        <v>408</v>
      </c>
      <c r="C13" s="466">
        <v>359414571</v>
      </c>
      <c r="D13" s="466">
        <v>532131075</v>
      </c>
      <c r="E13" s="466">
        <v>43717334</v>
      </c>
      <c r="F13" s="286">
        <v>0.6740840294673377</v>
      </c>
      <c r="G13" s="466">
        <v>47561226</v>
      </c>
      <c r="H13" s="286">
        <v>0.76564074251348258</v>
      </c>
      <c r="I13" s="466">
        <v>315697237</v>
      </c>
      <c r="J13" s="286">
        <v>3.1598422338280141</v>
      </c>
      <c r="K13" s="466">
        <v>484569849</v>
      </c>
      <c r="L13" s="286">
        <v>3.9918020724857937</v>
      </c>
      <c r="M13" s="466">
        <v>-271979903</v>
      </c>
      <c r="N13" s="466">
        <v>-437008623</v>
      </c>
    </row>
    <row r="14" spans="1:14" ht="14.25" x14ac:dyDescent="0.2">
      <c r="A14" s="467">
        <v>6</v>
      </c>
      <c r="B14" s="55" t="s">
        <v>409</v>
      </c>
      <c r="C14" s="466">
        <v>195649591</v>
      </c>
      <c r="D14" s="466">
        <v>324787988</v>
      </c>
      <c r="E14" s="466">
        <v>40133370</v>
      </c>
      <c r="F14" s="286">
        <v>0.61882235924321383</v>
      </c>
      <c r="G14" s="466">
        <v>37252599</v>
      </c>
      <c r="H14" s="286">
        <v>0.59969243767847824</v>
      </c>
      <c r="I14" s="466">
        <v>155516221</v>
      </c>
      <c r="J14" s="286">
        <v>1.5565759391208454</v>
      </c>
      <c r="K14" s="466">
        <v>287535389</v>
      </c>
      <c r="L14" s="286">
        <v>2.3686664865589044</v>
      </c>
      <c r="M14" s="466">
        <v>-115382851</v>
      </c>
      <c r="N14" s="466">
        <v>-250282790</v>
      </c>
    </row>
    <row r="15" spans="1:14" ht="14.25" x14ac:dyDescent="0.2">
      <c r="A15" s="467">
        <v>7</v>
      </c>
      <c r="B15" s="55" t="s">
        <v>410</v>
      </c>
      <c r="C15" s="466">
        <v>170029776</v>
      </c>
      <c r="D15" s="466">
        <v>232669076</v>
      </c>
      <c r="E15" s="466">
        <v>56780955</v>
      </c>
      <c r="F15" s="286">
        <v>0.87551393100511521</v>
      </c>
      <c r="G15" s="466">
        <v>60678542</v>
      </c>
      <c r="H15" s="286">
        <v>0.97680333033289635</v>
      </c>
      <c r="I15" s="466">
        <v>113248821</v>
      </c>
      <c r="J15" s="286">
        <v>1.1335177048984717</v>
      </c>
      <c r="K15" s="466">
        <v>171990534</v>
      </c>
      <c r="L15" s="286">
        <v>1.4168280826509665</v>
      </c>
      <c r="M15" s="466">
        <v>-56467866</v>
      </c>
      <c r="N15" s="466">
        <v>-111311992</v>
      </c>
    </row>
    <row r="16" spans="1:14" ht="14.25" x14ac:dyDescent="0.2">
      <c r="A16" s="467">
        <v>8</v>
      </c>
      <c r="B16" s="55" t="s">
        <v>411</v>
      </c>
      <c r="C16" s="466">
        <v>286925789</v>
      </c>
      <c r="D16" s="466">
        <v>231887976</v>
      </c>
      <c r="E16" s="466">
        <v>75767157</v>
      </c>
      <c r="F16" s="286">
        <v>1.1682649836754546</v>
      </c>
      <c r="G16" s="466">
        <v>54866813</v>
      </c>
      <c r="H16" s="286">
        <v>0.88324610144970617</v>
      </c>
      <c r="I16" s="466">
        <v>211158632</v>
      </c>
      <c r="J16" s="286">
        <v>2.1135058696473403</v>
      </c>
      <c r="K16" s="466">
        <v>177021163</v>
      </c>
      <c r="L16" s="286">
        <v>1.4582695287284484</v>
      </c>
      <c r="M16" s="466">
        <v>-135391475</v>
      </c>
      <c r="N16" s="466">
        <v>-122154350</v>
      </c>
    </row>
    <row r="17" spans="1:14" ht="14.25" x14ac:dyDescent="0.2">
      <c r="A17" s="467">
        <v>9</v>
      </c>
      <c r="B17" s="55" t="s">
        <v>412</v>
      </c>
      <c r="C17" s="466">
        <v>178594218</v>
      </c>
      <c r="D17" s="466">
        <v>221615046</v>
      </c>
      <c r="E17" s="466">
        <v>34517268</v>
      </c>
      <c r="F17" s="286">
        <v>0.53222685307489215</v>
      </c>
      <c r="G17" s="466">
        <v>34411719</v>
      </c>
      <c r="H17" s="286">
        <v>0.55395994389054048</v>
      </c>
      <c r="I17" s="466">
        <v>144076950</v>
      </c>
      <c r="J17" s="286">
        <v>1.4420792397721462</v>
      </c>
      <c r="K17" s="466">
        <v>187203327</v>
      </c>
      <c r="L17" s="286">
        <v>1.5421484234666767</v>
      </c>
      <c r="M17" s="466">
        <v>-109559682</v>
      </c>
      <c r="N17" s="466">
        <v>-152791608</v>
      </c>
    </row>
    <row r="18" spans="1:14" ht="14.25" x14ac:dyDescent="0.2">
      <c r="A18" s="467">
        <v>10</v>
      </c>
      <c r="B18" s="55" t="s">
        <v>413</v>
      </c>
      <c r="C18" s="466">
        <v>223373373</v>
      </c>
      <c r="D18" s="466">
        <v>219226710</v>
      </c>
      <c r="E18" s="466">
        <v>76843386</v>
      </c>
      <c r="F18" s="286">
        <v>1.1848595175724577</v>
      </c>
      <c r="G18" s="466">
        <v>71223853</v>
      </c>
      <c r="H18" s="286">
        <v>1.1465617748287467</v>
      </c>
      <c r="I18" s="466">
        <v>146529987</v>
      </c>
      <c r="J18" s="286">
        <v>1.4666319092455975</v>
      </c>
      <c r="K18" s="466">
        <v>148002857</v>
      </c>
      <c r="L18" s="286">
        <v>1.2192217747877634</v>
      </c>
      <c r="M18" s="466">
        <v>-69686601</v>
      </c>
      <c r="N18" s="466">
        <v>-76779004</v>
      </c>
    </row>
    <row r="19" spans="1:14" ht="14.25" x14ac:dyDescent="0.2">
      <c r="A19" s="467">
        <v>11</v>
      </c>
      <c r="B19" s="55" t="s">
        <v>414</v>
      </c>
      <c r="C19" s="466">
        <v>136760214</v>
      </c>
      <c r="D19" s="466">
        <v>153791915</v>
      </c>
      <c r="E19" s="466">
        <v>83391299</v>
      </c>
      <c r="F19" s="286">
        <v>1.2858227551669907</v>
      </c>
      <c r="G19" s="466">
        <v>55728924</v>
      </c>
      <c r="H19" s="286">
        <v>0.89712436661825001</v>
      </c>
      <c r="I19" s="466">
        <v>53368915</v>
      </c>
      <c r="J19" s="286">
        <v>0.53417430318079528</v>
      </c>
      <c r="K19" s="466">
        <v>98062991</v>
      </c>
      <c r="L19" s="286">
        <v>0.80782585114567396</v>
      </c>
      <c r="M19" s="466">
        <v>30022384</v>
      </c>
      <c r="N19" s="466">
        <v>-42334067</v>
      </c>
    </row>
    <row r="20" spans="1:14" ht="14.25" x14ac:dyDescent="0.2">
      <c r="A20" s="467">
        <v>12</v>
      </c>
      <c r="B20" s="55" t="s">
        <v>415</v>
      </c>
      <c r="C20" s="466">
        <v>94785115</v>
      </c>
      <c r="D20" s="466">
        <v>117481045</v>
      </c>
      <c r="E20" s="466">
        <v>68248487</v>
      </c>
      <c r="F20" s="286">
        <v>1.0523335005288568</v>
      </c>
      <c r="G20" s="466">
        <v>64766624</v>
      </c>
      <c r="H20" s="286">
        <v>1.0426132852305268</v>
      </c>
      <c r="I20" s="466">
        <v>26536628</v>
      </c>
      <c r="J20" s="286">
        <v>0.26560751273785466</v>
      </c>
      <c r="K20" s="466">
        <v>52714421</v>
      </c>
      <c r="L20" s="286">
        <v>0.43425222479677772</v>
      </c>
      <c r="M20" s="466">
        <v>41711859</v>
      </c>
      <c r="N20" s="466">
        <v>12052203</v>
      </c>
    </row>
    <row r="21" spans="1:14" ht="14.25" x14ac:dyDescent="0.2">
      <c r="A21" s="467">
        <v>13</v>
      </c>
      <c r="B21" s="55" t="s">
        <v>416</v>
      </c>
      <c r="C21" s="466">
        <v>45572196</v>
      </c>
      <c r="D21" s="466">
        <v>34855871</v>
      </c>
      <c r="E21" s="466">
        <v>3476488</v>
      </c>
      <c r="F21" s="286">
        <v>5.3604481907218907E-2</v>
      </c>
      <c r="G21" s="466">
        <v>2888697</v>
      </c>
      <c r="H21" s="286">
        <v>4.6502251980982776E-2</v>
      </c>
      <c r="I21" s="466">
        <v>42095708</v>
      </c>
      <c r="J21" s="286">
        <v>0.42133975344640656</v>
      </c>
      <c r="K21" s="466">
        <v>31967174</v>
      </c>
      <c r="L21" s="286">
        <v>0.263340015248687</v>
      </c>
      <c r="M21" s="466">
        <v>-38619220</v>
      </c>
      <c r="N21" s="466">
        <v>-29078477</v>
      </c>
    </row>
    <row r="22" spans="1:14" ht="14.25" x14ac:dyDescent="0.2">
      <c r="A22" s="467">
        <v>14</v>
      </c>
      <c r="B22" s="55" t="s">
        <v>417</v>
      </c>
      <c r="C22" s="466">
        <v>8315908</v>
      </c>
      <c r="D22" s="466">
        <v>26039380</v>
      </c>
      <c r="E22" s="466">
        <v>1919920</v>
      </c>
      <c r="F22" s="286">
        <v>2.9603530028956725E-2</v>
      </c>
      <c r="G22" s="466">
        <v>6155211</v>
      </c>
      <c r="H22" s="286">
        <v>9.908660303178804E-2</v>
      </c>
      <c r="I22" s="466">
        <v>6395988</v>
      </c>
      <c r="J22" s="286">
        <v>6.4018023095517851E-2</v>
      </c>
      <c r="K22" s="466">
        <v>19884169</v>
      </c>
      <c r="L22" s="286">
        <v>0.16380232321028657</v>
      </c>
      <c r="M22" s="466">
        <v>-4476068</v>
      </c>
      <c r="N22" s="466">
        <v>-13728958</v>
      </c>
    </row>
    <row r="23" spans="1:14" ht="14.25" x14ac:dyDescent="0.2">
      <c r="A23" s="467">
        <v>15</v>
      </c>
      <c r="B23" s="55" t="s">
        <v>418</v>
      </c>
      <c r="C23" s="466">
        <v>13083934</v>
      </c>
      <c r="D23" s="466">
        <v>9443880</v>
      </c>
      <c r="E23" s="466">
        <v>3714806</v>
      </c>
      <c r="F23" s="286">
        <v>5.7279142345904324E-2</v>
      </c>
      <c r="G23" s="466">
        <v>4966395</v>
      </c>
      <c r="H23" s="286">
        <v>7.9949039905221272E-2</v>
      </c>
      <c r="I23" s="466">
        <v>9369128</v>
      </c>
      <c r="J23" s="286">
        <v>9.3776450595101632E-2</v>
      </c>
      <c r="K23" s="466">
        <v>4477485</v>
      </c>
      <c r="L23" s="286">
        <v>3.6884742084982783E-2</v>
      </c>
      <c r="M23" s="466">
        <v>-5654322</v>
      </c>
      <c r="N23" s="466">
        <v>488910</v>
      </c>
    </row>
    <row r="24" spans="1:14" ht="14.25" x14ac:dyDescent="0.2">
      <c r="A24" s="467">
        <v>16</v>
      </c>
      <c r="B24" s="55" t="s">
        <v>419</v>
      </c>
      <c r="C24" s="466">
        <v>44729501</v>
      </c>
      <c r="D24" s="466">
        <v>23243827</v>
      </c>
      <c r="E24" s="466">
        <v>21370415</v>
      </c>
      <c r="F24" s="286">
        <v>0.32951358503675532</v>
      </c>
      <c r="G24" s="466">
        <v>11328503</v>
      </c>
      <c r="H24" s="286">
        <v>0.18236627139271419</v>
      </c>
      <c r="I24" s="466">
        <v>23359086</v>
      </c>
      <c r="J24" s="286">
        <v>0.23380320711017399</v>
      </c>
      <c r="K24" s="466">
        <v>11915324</v>
      </c>
      <c r="L24" s="286">
        <v>9.8156365146729777E-2</v>
      </c>
      <c r="M24" s="466">
        <v>-1988671</v>
      </c>
      <c r="N24" s="466">
        <v>-586821</v>
      </c>
    </row>
    <row r="25" spans="1:14" x14ac:dyDescent="0.2">
      <c r="A25" s="468"/>
      <c r="B25" s="155"/>
      <c r="C25" s="469"/>
      <c r="D25" s="469"/>
      <c r="E25" s="469"/>
      <c r="F25" s="470"/>
      <c r="G25" s="469"/>
      <c r="H25" s="470"/>
      <c r="I25" s="469"/>
      <c r="J25" s="470"/>
      <c r="K25" s="471"/>
      <c r="L25" s="470"/>
      <c r="M25" s="469"/>
      <c r="N25" s="469"/>
    </row>
    <row r="26" spans="1:14" x14ac:dyDescent="0.2">
      <c r="A26" s="467"/>
      <c r="C26" s="472"/>
      <c r="D26" s="472"/>
      <c r="E26" s="472"/>
      <c r="G26" s="472"/>
      <c r="I26" s="472"/>
      <c r="K26" s="472"/>
      <c r="M26" s="472"/>
      <c r="N26" s="472"/>
    </row>
    <row r="27" spans="1:14" s="476" customFormat="1" ht="14.25" x14ac:dyDescent="0.2">
      <c r="A27" s="340" t="s">
        <v>149</v>
      </c>
      <c r="B27" s="473"/>
      <c r="C27" s="474"/>
      <c r="D27" s="474"/>
      <c r="E27" s="475"/>
      <c r="F27" s="475"/>
      <c r="G27" s="473"/>
      <c r="H27" s="475"/>
      <c r="I27" s="475"/>
      <c r="J27" s="475"/>
      <c r="K27" s="473"/>
      <c r="L27" s="474"/>
      <c r="M27" s="474"/>
      <c r="N27" s="474"/>
    </row>
    <row r="28" spans="1:14" x14ac:dyDescent="0.2">
      <c r="A28" s="477" t="s">
        <v>380</v>
      </c>
      <c r="B28" s="312"/>
      <c r="C28" s="347"/>
      <c r="D28" s="347"/>
      <c r="E28" s="347"/>
      <c r="F28" s="478"/>
      <c r="G28" s="347"/>
      <c r="H28" s="478"/>
      <c r="I28" s="347"/>
      <c r="J28" s="478"/>
      <c r="K28" s="347"/>
      <c r="L28" s="478"/>
      <c r="M28" s="347"/>
      <c r="N28" s="347"/>
    </row>
    <row r="29" spans="1:14" x14ac:dyDescent="0.2">
      <c r="A29" s="477" t="s">
        <v>429</v>
      </c>
      <c r="B29" s="312"/>
      <c r="C29" s="347"/>
      <c r="D29" s="347"/>
      <c r="E29" s="347"/>
      <c r="F29" s="478"/>
      <c r="G29" s="347"/>
      <c r="H29" s="478"/>
      <c r="I29" s="347"/>
      <c r="J29" s="478"/>
      <c r="K29" s="347"/>
      <c r="L29" s="478"/>
      <c r="M29" s="347"/>
      <c r="N29" s="347"/>
    </row>
    <row r="30" spans="1:14" x14ac:dyDescent="0.2">
      <c r="A30" s="477" t="s">
        <v>381</v>
      </c>
      <c r="B30" s="312"/>
      <c r="C30" s="347"/>
      <c r="D30" s="347"/>
      <c r="E30" s="347"/>
      <c r="F30" s="478"/>
      <c r="G30" s="347"/>
      <c r="H30" s="478"/>
      <c r="I30" s="347"/>
      <c r="J30" s="478"/>
      <c r="K30" s="347"/>
      <c r="L30" s="478"/>
      <c r="M30" s="347"/>
      <c r="N30" s="347"/>
    </row>
    <row r="31" spans="1:14" x14ac:dyDescent="0.2">
      <c r="A31" s="477" t="s">
        <v>382</v>
      </c>
      <c r="B31" s="312"/>
      <c r="C31" s="347"/>
      <c r="D31" s="347"/>
      <c r="E31" s="347"/>
      <c r="F31" s="478"/>
      <c r="G31" s="347"/>
      <c r="H31" s="478"/>
      <c r="I31" s="347"/>
      <c r="J31" s="478"/>
      <c r="K31" s="347"/>
      <c r="L31" s="478"/>
      <c r="M31" s="347"/>
      <c r="N31" s="347"/>
    </row>
    <row r="32" spans="1:14" x14ac:dyDescent="0.2">
      <c r="A32" s="477" t="s">
        <v>383</v>
      </c>
      <c r="B32" s="479"/>
      <c r="C32" s="480"/>
      <c r="D32" s="480"/>
      <c r="E32" s="480"/>
      <c r="F32" s="480"/>
      <c r="G32" s="480"/>
      <c r="H32" s="480"/>
      <c r="I32" s="480"/>
      <c r="J32" s="480"/>
      <c r="K32" s="480"/>
      <c r="L32" s="480"/>
      <c r="M32" s="480"/>
      <c r="N32" s="480"/>
    </row>
    <row r="33" spans="1:23" x14ac:dyDescent="0.2">
      <c r="A33" s="312" t="s">
        <v>384</v>
      </c>
      <c r="B33" s="312"/>
      <c r="C33" s="347"/>
      <c r="D33" s="347"/>
      <c r="E33" s="347"/>
      <c r="F33" s="347"/>
      <c r="G33" s="347"/>
      <c r="H33" s="347"/>
      <c r="I33" s="347"/>
      <c r="J33" s="347"/>
      <c r="K33" s="347"/>
      <c r="L33" s="347"/>
      <c r="M33" s="347"/>
      <c r="N33" s="347"/>
    </row>
    <row r="34" spans="1:23" x14ac:dyDescent="0.2">
      <c r="A34" s="312" t="s">
        <v>420</v>
      </c>
      <c r="B34" s="312"/>
      <c r="C34" s="347"/>
      <c r="D34" s="347"/>
      <c r="E34" s="347"/>
      <c r="F34" s="347"/>
      <c r="G34" s="347"/>
      <c r="H34" s="347"/>
      <c r="I34" s="347"/>
      <c r="J34" s="347"/>
      <c r="K34" s="347"/>
      <c r="L34" s="347"/>
      <c r="M34" s="347"/>
      <c r="N34" s="347"/>
    </row>
    <row r="35" spans="1:23" x14ac:dyDescent="0.2">
      <c r="A35" s="312" t="s">
        <v>421</v>
      </c>
      <c r="B35" s="312"/>
      <c r="C35" s="347"/>
      <c r="D35" s="347"/>
      <c r="E35" s="347"/>
      <c r="F35" s="347"/>
      <c r="G35" s="347"/>
      <c r="H35" s="347"/>
      <c r="I35" s="347"/>
      <c r="J35" s="347"/>
      <c r="K35" s="347"/>
      <c r="L35" s="347"/>
      <c r="M35" s="347"/>
      <c r="N35" s="347"/>
    </row>
    <row r="36" spans="1:23" s="473" customFormat="1" ht="24" customHeight="1" x14ac:dyDescent="0.2">
      <c r="A36" s="616" t="s">
        <v>422</v>
      </c>
      <c r="B36" s="616"/>
      <c r="C36" s="616"/>
      <c r="D36" s="616"/>
      <c r="E36" s="616"/>
      <c r="F36" s="616"/>
      <c r="G36" s="616"/>
      <c r="H36" s="616"/>
      <c r="I36" s="616"/>
      <c r="J36" s="616"/>
      <c r="K36" s="616"/>
      <c r="L36" s="616"/>
      <c r="M36" s="616"/>
      <c r="N36" s="616"/>
    </row>
    <row r="37" spans="1:23" x14ac:dyDescent="0.2">
      <c r="A37" s="312" t="s">
        <v>430</v>
      </c>
      <c r="B37" s="312"/>
      <c r="C37" s="347"/>
      <c r="D37" s="347"/>
      <c r="E37" s="347"/>
      <c r="F37" s="347"/>
      <c r="G37" s="347"/>
      <c r="H37" s="347"/>
      <c r="I37" s="347"/>
      <c r="J37" s="347"/>
      <c r="K37" s="347"/>
      <c r="L37" s="347"/>
      <c r="M37" s="347"/>
      <c r="N37" s="347"/>
    </row>
    <row r="38" spans="1:23" x14ac:dyDescent="0.2">
      <c r="A38" s="312" t="s">
        <v>423</v>
      </c>
      <c r="B38" s="312"/>
      <c r="C38" s="347"/>
      <c r="D38" s="347"/>
      <c r="E38" s="347"/>
      <c r="F38" s="478"/>
      <c r="G38" s="347"/>
      <c r="H38" s="478"/>
      <c r="I38" s="347"/>
      <c r="J38" s="478"/>
      <c r="K38" s="347"/>
      <c r="L38" s="478"/>
      <c r="M38" s="347"/>
      <c r="N38" s="347"/>
    </row>
    <row r="39" spans="1:23" x14ac:dyDescent="0.2">
      <c r="A39" s="312" t="s">
        <v>424</v>
      </c>
      <c r="B39" s="312"/>
      <c r="C39" s="347"/>
      <c r="D39" s="347"/>
      <c r="E39" s="347"/>
      <c r="F39" s="478"/>
      <c r="G39" s="347"/>
      <c r="H39" s="478"/>
      <c r="I39" s="347"/>
      <c r="J39" s="478"/>
      <c r="K39" s="347"/>
      <c r="L39" s="478"/>
      <c r="M39" s="347"/>
      <c r="N39" s="347"/>
    </row>
    <row r="40" spans="1:23" x14ac:dyDescent="0.2">
      <c r="A40" s="312" t="s">
        <v>425</v>
      </c>
      <c r="B40" s="312"/>
      <c r="C40" s="347"/>
      <c r="D40" s="347"/>
      <c r="E40" s="347"/>
      <c r="F40" s="478"/>
      <c r="G40" s="347"/>
      <c r="H40" s="478"/>
      <c r="I40" s="347"/>
      <c r="J40" s="478"/>
      <c r="K40" s="347"/>
      <c r="L40" s="478"/>
      <c r="M40" s="347"/>
      <c r="N40" s="347"/>
    </row>
    <row r="41" spans="1:23" x14ac:dyDescent="0.2">
      <c r="A41" s="312" t="s">
        <v>426</v>
      </c>
      <c r="B41" s="312"/>
      <c r="C41" s="347"/>
      <c r="D41" s="347"/>
      <c r="E41" s="347"/>
      <c r="F41" s="478"/>
      <c r="G41" s="347"/>
      <c r="H41" s="478"/>
      <c r="I41" s="347"/>
      <c r="J41" s="478"/>
      <c r="K41" s="347"/>
      <c r="L41" s="478"/>
      <c r="M41" s="347"/>
      <c r="N41" s="347"/>
    </row>
    <row r="42" spans="1:23" ht="24" customHeight="1" x14ac:dyDescent="0.2">
      <c r="A42" s="609" t="s">
        <v>427</v>
      </c>
      <c r="B42" s="609"/>
      <c r="C42" s="609"/>
      <c r="D42" s="609"/>
      <c r="E42" s="609"/>
      <c r="F42" s="609"/>
      <c r="G42" s="609"/>
      <c r="H42" s="609"/>
      <c r="I42" s="609"/>
      <c r="J42" s="609"/>
      <c r="K42" s="609"/>
      <c r="L42" s="609"/>
      <c r="M42" s="609"/>
      <c r="N42" s="609"/>
    </row>
    <row r="43" spans="1:23" s="473" customFormat="1" ht="12" x14ac:dyDescent="0.2">
      <c r="A43" s="477" t="s">
        <v>385</v>
      </c>
      <c r="B43" s="481"/>
    </row>
    <row r="44" spans="1:23" s="340" customFormat="1" ht="12" x14ac:dyDescent="0.2">
      <c r="A44" s="339" t="s">
        <v>346</v>
      </c>
      <c r="C44" s="482"/>
      <c r="D44" s="483"/>
      <c r="E44" s="482"/>
      <c r="F44" s="483"/>
      <c r="G44" s="484"/>
      <c r="H44" s="483"/>
      <c r="I44" s="483"/>
      <c r="J44" s="483"/>
      <c r="K44" s="483"/>
      <c r="L44" s="483"/>
      <c r="M44" s="483"/>
      <c r="N44" s="483"/>
      <c r="O44" s="483"/>
      <c r="P44" s="483"/>
      <c r="Q44" s="483"/>
      <c r="R44" s="483"/>
      <c r="S44" s="483"/>
      <c r="T44" s="483"/>
      <c r="U44" s="483"/>
      <c r="V44" s="483"/>
      <c r="W44" s="483"/>
    </row>
    <row r="45" spans="1:23" s="473" customFormat="1" ht="12" x14ac:dyDescent="0.2">
      <c r="A45" s="485" t="s">
        <v>253</v>
      </c>
      <c r="B45" s="481"/>
    </row>
    <row r="46" spans="1:23" s="400" customFormat="1" ht="12" x14ac:dyDescent="0.2">
      <c r="A46" s="340" t="s">
        <v>352</v>
      </c>
      <c r="B46" s="337"/>
      <c r="C46" s="381"/>
      <c r="D46" s="337"/>
      <c r="E46" s="381"/>
      <c r="F46" s="337"/>
      <c r="G46" s="338"/>
      <c r="H46" s="337"/>
      <c r="I46" s="337"/>
      <c r="J46" s="337"/>
      <c r="K46" s="337"/>
      <c r="L46" s="337"/>
      <c r="M46" s="337"/>
      <c r="N46" s="337"/>
    </row>
    <row r="47" spans="1:23" s="337" customFormat="1" ht="12" customHeight="1" x14ac:dyDescent="0.2">
      <c r="A47" s="570" t="s">
        <v>255</v>
      </c>
      <c r="B47" s="570"/>
      <c r="C47" s="570"/>
      <c r="D47" s="570"/>
      <c r="E47" s="570"/>
      <c r="F47" s="570"/>
      <c r="G47" s="570"/>
      <c r="H47" s="570"/>
      <c r="I47" s="570"/>
      <c r="J47" s="570"/>
      <c r="K47" s="570"/>
      <c r="L47" s="570"/>
      <c r="M47" s="570"/>
      <c r="N47" s="570"/>
    </row>
    <row r="48" spans="1:23" s="473" customFormat="1" ht="12" x14ac:dyDescent="0.2">
      <c r="A48" s="486" t="s">
        <v>256</v>
      </c>
      <c r="C48" s="487"/>
    </row>
  </sheetData>
  <mergeCells count="10">
    <mergeCell ref="A1:N1"/>
    <mergeCell ref="A2:N2"/>
    <mergeCell ref="A42:N42"/>
    <mergeCell ref="A47:N47"/>
    <mergeCell ref="A4:B5"/>
    <mergeCell ref="C4:D4"/>
    <mergeCell ref="E4:H4"/>
    <mergeCell ref="I4:L4"/>
    <mergeCell ref="M4:N4"/>
    <mergeCell ref="A36:N36"/>
  </mergeCells>
  <pageMargins left="0.19685039370078741" right="0.19685039370078741" top="0.55118110236220474" bottom="0.55118110236220474"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F7244-B9BF-4842-8E33-7059B486030F}">
  <sheetPr>
    <pageSetUpPr fitToPage="1"/>
  </sheetPr>
  <dimension ref="A1:I56"/>
  <sheetViews>
    <sheetView workbookViewId="0">
      <selection activeCell="A2" sqref="A2"/>
    </sheetView>
  </sheetViews>
  <sheetFormatPr defaultColWidth="11" defaultRowHeight="12.75" x14ac:dyDescent="0.2"/>
  <cols>
    <col min="1" max="9" width="12.7109375" style="10" customWidth="1"/>
    <col min="10" max="10" width="10.7109375" style="10" customWidth="1"/>
    <col min="11" max="12" width="16.85546875" style="10" bestFit="1" customWidth="1"/>
    <col min="13" max="16384" width="11" style="10"/>
  </cols>
  <sheetData>
    <row r="1" spans="1:9" s="1" customFormat="1" ht="15" customHeight="1" x14ac:dyDescent="0.2">
      <c r="A1" s="497" t="s">
        <v>392</v>
      </c>
      <c r="B1" s="497"/>
      <c r="C1" s="497"/>
      <c r="D1" s="497"/>
      <c r="E1" s="497"/>
      <c r="F1" s="497"/>
      <c r="G1" s="497"/>
      <c r="H1" s="497"/>
      <c r="I1" s="497"/>
    </row>
    <row r="2" spans="1:9" s="1" customFormat="1" x14ac:dyDescent="0.2">
      <c r="A2" s="13"/>
      <c r="B2" s="13"/>
      <c r="C2" s="13"/>
      <c r="D2" s="13"/>
      <c r="E2" s="13"/>
      <c r="F2" s="13"/>
      <c r="G2" s="13"/>
      <c r="H2" s="13"/>
    </row>
    <row r="3" spans="1:9" s="64" customFormat="1" ht="13.15" customHeight="1" x14ac:dyDescent="0.2">
      <c r="A3" s="508" t="s">
        <v>0</v>
      </c>
      <c r="B3" s="511" t="s">
        <v>1</v>
      </c>
      <c r="C3" s="517" t="s">
        <v>4</v>
      </c>
      <c r="D3" s="517" t="s">
        <v>5</v>
      </c>
      <c r="E3" s="514" t="s">
        <v>2</v>
      </c>
      <c r="F3" s="505" t="s">
        <v>3</v>
      </c>
      <c r="G3" s="505"/>
      <c r="H3" s="505"/>
      <c r="I3" s="506"/>
    </row>
    <row r="4" spans="1:9" s="64" customFormat="1" ht="16.5" customHeight="1" x14ac:dyDescent="0.2">
      <c r="A4" s="509"/>
      <c r="B4" s="512"/>
      <c r="C4" s="518"/>
      <c r="D4" s="518"/>
      <c r="E4" s="515"/>
      <c r="F4" s="503" t="s">
        <v>249</v>
      </c>
      <c r="G4" s="503" t="s">
        <v>4</v>
      </c>
      <c r="H4" s="503" t="s">
        <v>5</v>
      </c>
      <c r="I4" s="507" t="s">
        <v>2</v>
      </c>
    </row>
    <row r="5" spans="1:9" s="64" customFormat="1" ht="26.45" customHeight="1" x14ac:dyDescent="0.2">
      <c r="A5" s="509"/>
      <c r="B5" s="513"/>
      <c r="C5" s="519"/>
      <c r="D5" s="519"/>
      <c r="E5" s="516"/>
      <c r="F5" s="503"/>
      <c r="G5" s="502"/>
      <c r="H5" s="502"/>
      <c r="I5" s="507"/>
    </row>
    <row r="6" spans="1:9" s="1" customFormat="1" x14ac:dyDescent="0.2">
      <c r="A6" s="510"/>
      <c r="B6" s="203" t="s">
        <v>6</v>
      </c>
      <c r="C6" s="203" t="s">
        <v>7</v>
      </c>
      <c r="D6" s="203" t="s">
        <v>8</v>
      </c>
      <c r="E6" s="204" t="s">
        <v>9</v>
      </c>
      <c r="F6" s="194" t="s">
        <v>10</v>
      </c>
      <c r="G6" s="194" t="s">
        <v>11</v>
      </c>
      <c r="H6" s="194" t="s">
        <v>12</v>
      </c>
      <c r="I6" s="195" t="s">
        <v>13</v>
      </c>
    </row>
    <row r="7" spans="1:9" x14ac:dyDescent="0.2">
      <c r="A7" s="141" t="s">
        <v>14</v>
      </c>
      <c r="B7" s="187"/>
      <c r="C7" s="187"/>
      <c r="D7" s="187"/>
      <c r="E7" s="188"/>
      <c r="F7" s="187"/>
      <c r="G7" s="189"/>
      <c r="H7" s="189"/>
      <c r="I7" s="190"/>
    </row>
    <row r="8" spans="1:9" x14ac:dyDescent="0.2">
      <c r="A8" s="144">
        <v>2020</v>
      </c>
      <c r="B8" s="205">
        <v>3.366282866958703</v>
      </c>
      <c r="C8" s="205">
        <v>-9.0127563069430927E-2</v>
      </c>
      <c r="D8" s="205">
        <v>9.6124625848925014</v>
      </c>
      <c r="E8" s="205">
        <v>-12.111241255549764</v>
      </c>
      <c r="F8" s="205">
        <v>3.366282866958703</v>
      </c>
      <c r="G8" s="205">
        <v>-9.0127563069430927E-2</v>
      </c>
      <c r="H8" s="205">
        <v>9.6124625848925014</v>
      </c>
      <c r="I8" s="205">
        <v>-12.111241255549764</v>
      </c>
    </row>
    <row r="9" spans="1:9" x14ac:dyDescent="0.2">
      <c r="A9" s="196">
        <v>2021</v>
      </c>
      <c r="B9" s="205">
        <v>-9.0294468611790695</v>
      </c>
      <c r="C9" s="205">
        <v>-11.843823097724526</v>
      </c>
      <c r="D9" s="205">
        <v>-4.3936991393407236</v>
      </c>
      <c r="E9" s="205">
        <v>-23.355726076935735</v>
      </c>
      <c r="F9" s="205">
        <v>-9.0294468611790695</v>
      </c>
      <c r="G9" s="205">
        <v>-11.843823097724526</v>
      </c>
      <c r="H9" s="205">
        <v>-4.3936991393407236</v>
      </c>
      <c r="I9" s="205">
        <v>-23.355726076935735</v>
      </c>
    </row>
    <row r="10" spans="1:9" ht="14.25" x14ac:dyDescent="0.2">
      <c r="A10" s="196" t="s">
        <v>250</v>
      </c>
      <c r="B10" s="205">
        <v>18.842560304270584</v>
      </c>
      <c r="C10" s="205">
        <v>25.326115637477731</v>
      </c>
      <c r="D10" s="205">
        <v>8.9952620334401434</v>
      </c>
      <c r="E10" s="205">
        <v>56.803548646997591</v>
      </c>
      <c r="F10" s="205">
        <v>18.842560304270584</v>
      </c>
      <c r="G10" s="205">
        <v>25.326115637477731</v>
      </c>
      <c r="H10" s="205">
        <v>8.9952620334401434</v>
      </c>
      <c r="I10" s="205">
        <v>56.803548646997591</v>
      </c>
    </row>
    <row r="11" spans="1:9" x14ac:dyDescent="0.2">
      <c r="A11" s="145" t="s">
        <v>15</v>
      </c>
      <c r="B11" s="206"/>
      <c r="C11" s="207"/>
      <c r="D11" s="207"/>
      <c r="E11" s="208"/>
      <c r="F11" s="206"/>
      <c r="G11" s="207"/>
      <c r="H11" s="207"/>
      <c r="I11" s="208"/>
    </row>
    <row r="12" spans="1:9" x14ac:dyDescent="0.2">
      <c r="A12" s="144">
        <v>2020</v>
      </c>
      <c r="B12" s="205">
        <v>-3.0525530757287145</v>
      </c>
      <c r="C12" s="205">
        <v>-7.3213151508629952</v>
      </c>
      <c r="D12" s="205">
        <v>3.4379812232232521</v>
      </c>
      <c r="E12" s="205">
        <v>-27.993495595134387</v>
      </c>
      <c r="F12" s="205">
        <v>0.34213414007333576</v>
      </c>
      <c r="G12" s="205">
        <v>-3.3801456421162834</v>
      </c>
      <c r="H12" s="205">
        <v>6.5373639599622946</v>
      </c>
      <c r="I12" s="205">
        <v>-18.307962588969172</v>
      </c>
    </row>
    <row r="13" spans="1:9" x14ac:dyDescent="0.2">
      <c r="A13" s="196">
        <v>2021</v>
      </c>
      <c r="B13" s="205">
        <v>4.5872597713764174</v>
      </c>
      <c r="C13" s="205">
        <v>8.9739151945362305</v>
      </c>
      <c r="D13" s="205">
        <v>-1.3887575495277638</v>
      </c>
      <c r="E13" s="205">
        <v>37.575000105211863</v>
      </c>
      <c r="F13" s="205">
        <v>-2.8311554046659526</v>
      </c>
      <c r="G13" s="205">
        <v>-2.7585981475303445</v>
      </c>
      <c r="H13" s="205">
        <v>-2.9406754706408189</v>
      </c>
      <c r="I13" s="205">
        <v>-2.4011839908048893</v>
      </c>
    </row>
    <row r="14" spans="1:9" ht="14.25" x14ac:dyDescent="0.2">
      <c r="A14" s="196" t="s">
        <v>250</v>
      </c>
      <c r="B14" s="205">
        <v>22.08150204279924</v>
      </c>
      <c r="C14" s="205">
        <v>26.280182100856543</v>
      </c>
      <c r="D14" s="205">
        <v>15.760481055914521</v>
      </c>
      <c r="E14" s="205">
        <v>47.091569373365097</v>
      </c>
      <c r="F14" s="205">
        <v>20.429479431711982</v>
      </c>
      <c r="G14" s="205">
        <v>25.792723565825359</v>
      </c>
      <c r="H14" s="205">
        <v>12.318853854874234</v>
      </c>
      <c r="I14" s="205">
        <v>52.095460989649503</v>
      </c>
    </row>
    <row r="15" spans="1:9" x14ac:dyDescent="0.2">
      <c r="A15" s="145" t="s">
        <v>16</v>
      </c>
      <c r="B15" s="206"/>
      <c r="C15" s="207"/>
      <c r="D15" s="207"/>
      <c r="E15" s="208"/>
      <c r="F15" s="206"/>
      <c r="G15" s="207"/>
      <c r="H15" s="207"/>
      <c r="I15" s="208"/>
    </row>
    <row r="16" spans="1:9" x14ac:dyDescent="0.2">
      <c r="A16" s="144">
        <v>2020</v>
      </c>
      <c r="B16" s="205">
        <v>-16.31894728256912</v>
      </c>
      <c r="C16" s="205">
        <v>-16.665005485802553</v>
      </c>
      <c r="D16" s="205">
        <v>-15.781520687067374</v>
      </c>
      <c r="E16" s="205">
        <v>-18.262642161380938</v>
      </c>
      <c r="F16" s="205">
        <v>-5.5561098450276125</v>
      </c>
      <c r="G16" s="205">
        <v>-8.0027881581102633</v>
      </c>
      <c r="H16" s="205">
        <v>-1.5830861149216058</v>
      </c>
      <c r="I16" s="205">
        <v>-18.29334597703004</v>
      </c>
    </row>
    <row r="17" spans="1:9" x14ac:dyDescent="0.2">
      <c r="A17" s="196">
        <v>2021</v>
      </c>
      <c r="B17" s="205">
        <v>26.561637667000948</v>
      </c>
      <c r="C17" s="205">
        <v>22.135312600219148</v>
      </c>
      <c r="D17" s="205">
        <v>33.363585970028062</v>
      </c>
      <c r="E17" s="205">
        <v>1.2144918592944975</v>
      </c>
      <c r="F17" s="205">
        <v>6.3884783975800552</v>
      </c>
      <c r="G17" s="205">
        <v>5.0879601598375457</v>
      </c>
      <c r="H17" s="205">
        <v>8.3625625237349723</v>
      </c>
      <c r="I17" s="205">
        <v>-1.234628571075147</v>
      </c>
    </row>
    <row r="18" spans="1:9" ht="14.25" x14ac:dyDescent="0.2">
      <c r="A18" s="196" t="s">
        <v>250</v>
      </c>
      <c r="B18" s="205">
        <v>16.151962196814075</v>
      </c>
      <c r="C18" s="205">
        <v>23.414765475593047</v>
      </c>
      <c r="D18" s="205">
        <v>5.9308469199714775</v>
      </c>
      <c r="E18" s="205">
        <v>66.338656226396182</v>
      </c>
      <c r="F18" s="205">
        <v>18.833335428088894</v>
      </c>
      <c r="G18" s="205">
        <v>24.92160241089012</v>
      </c>
      <c r="H18" s="205">
        <v>9.871094929340952</v>
      </c>
      <c r="I18" s="205">
        <v>56.804814718131816</v>
      </c>
    </row>
    <row r="19" spans="1:9" x14ac:dyDescent="0.2">
      <c r="A19" s="145" t="s">
        <v>17</v>
      </c>
      <c r="B19" s="206"/>
      <c r="C19" s="207"/>
      <c r="D19" s="207"/>
      <c r="E19" s="208"/>
      <c r="F19" s="206"/>
      <c r="G19" s="207"/>
      <c r="H19" s="207"/>
      <c r="I19" s="208"/>
    </row>
    <row r="20" spans="1:9" x14ac:dyDescent="0.2">
      <c r="A20" s="144">
        <v>2020</v>
      </c>
      <c r="B20" s="205">
        <v>-54.797995101362552</v>
      </c>
      <c r="C20" s="205">
        <v>-62.892803120072131</v>
      </c>
      <c r="D20" s="205">
        <v>-41.262520651340076</v>
      </c>
      <c r="E20" s="205">
        <v>-95.075070896520401</v>
      </c>
      <c r="F20" s="205">
        <v>-18.248672967911617</v>
      </c>
      <c r="G20" s="205">
        <v>-22.267709596599261</v>
      </c>
      <c r="H20" s="205">
        <v>-11.673049147615744</v>
      </c>
      <c r="I20" s="205">
        <v>-38.922853826664685</v>
      </c>
    </row>
    <row r="21" spans="1:9" x14ac:dyDescent="0.2">
      <c r="A21" s="196">
        <v>2021</v>
      </c>
      <c r="B21" s="205">
        <v>114.7166295721492</v>
      </c>
      <c r="C21" s="205">
        <v>153.15526395553212</v>
      </c>
      <c r="D21" s="205">
        <v>74.111797069294298</v>
      </c>
      <c r="E21" s="205">
        <v>1555.7614691421709</v>
      </c>
      <c r="F21" s="205">
        <v>21.827468123037818</v>
      </c>
      <c r="G21" s="205">
        <v>23.457229720517027</v>
      </c>
      <c r="H21" s="205">
        <v>19.480823622835185</v>
      </c>
      <c r="I21" s="205">
        <v>32.497191378640558</v>
      </c>
    </row>
    <row r="22" spans="1:9" ht="14.25" x14ac:dyDescent="0.2">
      <c r="A22" s="196" t="s">
        <v>250</v>
      </c>
      <c r="B22" s="205">
        <v>20.013934470218398</v>
      </c>
      <c r="C22" s="205">
        <v>28.977294907669403</v>
      </c>
      <c r="D22" s="205">
        <v>6.246931747181006</v>
      </c>
      <c r="E22" s="205">
        <v>71.39103551715435</v>
      </c>
      <c r="F22" s="205">
        <v>19.129887140624913</v>
      </c>
      <c r="G22" s="205">
        <v>25.953337433489864</v>
      </c>
      <c r="H22" s="205">
        <v>8.9780282170302641</v>
      </c>
      <c r="I22" s="205">
        <v>60.753805613723941</v>
      </c>
    </row>
    <row r="23" spans="1:9" x14ac:dyDescent="0.2">
      <c r="A23" s="145" t="s">
        <v>18</v>
      </c>
      <c r="B23" s="206"/>
      <c r="C23" s="207"/>
      <c r="D23" s="207"/>
      <c r="E23" s="208"/>
      <c r="F23" s="206"/>
      <c r="G23" s="207"/>
      <c r="H23" s="207"/>
      <c r="I23" s="208"/>
    </row>
    <row r="24" spans="1:9" x14ac:dyDescent="0.2">
      <c r="A24" s="144">
        <v>2020</v>
      </c>
      <c r="B24" s="205">
        <v>-35.217365878852746</v>
      </c>
      <c r="C24" s="205">
        <v>-40.549816201781411</v>
      </c>
      <c r="D24" s="205">
        <v>-26.746173713035461</v>
      </c>
      <c r="E24" s="205">
        <v>-64.001008281651025</v>
      </c>
      <c r="F24" s="205">
        <v>-21.896992968944151</v>
      </c>
      <c r="G24" s="205">
        <v>-26.163722164030702</v>
      </c>
      <c r="H24" s="205">
        <v>-14.960321728071479</v>
      </c>
      <c r="I24" s="205">
        <v>-44.067435017947055</v>
      </c>
    </row>
    <row r="25" spans="1:9" x14ac:dyDescent="0.2">
      <c r="A25" s="196">
        <v>2021</v>
      </c>
      <c r="B25" s="205">
        <v>44.884100961274868</v>
      </c>
      <c r="C25" s="205">
        <v>55.787295165622155</v>
      </c>
      <c r="D25" s="205">
        <v>30.827045753878089</v>
      </c>
      <c r="E25" s="205">
        <v>142.07722565464795</v>
      </c>
      <c r="F25" s="205">
        <v>25.939261339243224</v>
      </c>
      <c r="G25" s="205">
        <v>29.004560999662665</v>
      </c>
      <c r="H25" s="205">
        <v>21.612358369327843</v>
      </c>
      <c r="I25" s="205">
        <v>46.965290843951244</v>
      </c>
    </row>
    <row r="26" spans="1:9" ht="14.25" x14ac:dyDescent="0.2">
      <c r="A26" s="196" t="s">
        <v>250</v>
      </c>
      <c r="B26" s="205">
        <v>20.786988965101962</v>
      </c>
      <c r="C26" s="205">
        <v>30.185882209595484</v>
      </c>
      <c r="D26" s="205">
        <v>6.3574710399065371</v>
      </c>
      <c r="E26" s="205">
        <v>74.705341915851434</v>
      </c>
      <c r="F26" s="205">
        <v>19.469859935764333</v>
      </c>
      <c r="G26" s="205">
        <v>26.830350474734566</v>
      </c>
      <c r="H26" s="205">
        <v>8.448420141517655</v>
      </c>
      <c r="I26" s="205">
        <v>63.787984921769628</v>
      </c>
    </row>
    <row r="27" spans="1:9" x14ac:dyDescent="0.2">
      <c r="A27" s="145" t="s">
        <v>19</v>
      </c>
      <c r="B27" s="206"/>
      <c r="C27" s="207"/>
      <c r="D27" s="207"/>
      <c r="E27" s="208"/>
      <c r="F27" s="206"/>
      <c r="G27" s="207"/>
      <c r="H27" s="207"/>
      <c r="I27" s="208"/>
    </row>
    <row r="28" spans="1:9" x14ac:dyDescent="0.2">
      <c r="A28" s="144">
        <v>2020</v>
      </c>
      <c r="B28" s="205">
        <v>-16.390757988500027</v>
      </c>
      <c r="C28" s="205">
        <v>-20.828028849269899</v>
      </c>
      <c r="D28" s="205">
        <v>-10.051648914313049</v>
      </c>
      <c r="E28" s="205">
        <v>-45.970922883380808</v>
      </c>
      <c r="F28" s="205">
        <v>-20.978939386421146</v>
      </c>
      <c r="G28" s="205">
        <v>-25.311428960591343</v>
      </c>
      <c r="H28" s="205">
        <v>-14.087277138467979</v>
      </c>
      <c r="I28" s="205">
        <v>-44.313085725068447</v>
      </c>
    </row>
    <row r="29" spans="1:9" ht="14.25" x14ac:dyDescent="0.2">
      <c r="A29" s="196" t="s">
        <v>251</v>
      </c>
      <c r="B29" s="205">
        <v>31.993999304567478</v>
      </c>
      <c r="C29" s="205">
        <v>42.422855945098888</v>
      </c>
      <c r="D29" s="205">
        <v>18.880239232098738</v>
      </c>
      <c r="E29" s="205">
        <v>133.86844453585712</v>
      </c>
      <c r="F29" s="205">
        <v>27.007381402946429</v>
      </c>
      <c r="G29" s="205">
        <v>31.276584436735355</v>
      </c>
      <c r="H29" s="205">
        <v>21.103604534051446</v>
      </c>
      <c r="I29" s="205">
        <v>57.846517057976435</v>
      </c>
    </row>
    <row r="30" spans="1:9" ht="14.25" x14ac:dyDescent="0.2">
      <c r="A30" s="196" t="s">
        <v>250</v>
      </c>
      <c r="B30" s="205">
        <v>16.227461630080352</v>
      </c>
      <c r="C30" s="205">
        <v>26.312380321907479</v>
      </c>
      <c r="D30" s="205">
        <v>1.0348317735252577</v>
      </c>
      <c r="E30" s="205">
        <v>76.221628049059433</v>
      </c>
      <c r="F30" s="205">
        <v>18.87540859632071</v>
      </c>
      <c r="G30" s="205">
        <v>26.735199634051554</v>
      </c>
      <c r="H30" s="205">
        <v>7.0932646412021017</v>
      </c>
      <c r="I30" s="205">
        <v>66.094611668628573</v>
      </c>
    </row>
    <row r="31" spans="1:9" x14ac:dyDescent="0.2">
      <c r="A31" s="146" t="s">
        <v>20</v>
      </c>
      <c r="B31" s="206"/>
      <c r="C31" s="207"/>
      <c r="D31" s="207"/>
      <c r="E31" s="208"/>
      <c r="F31" s="206"/>
      <c r="G31" s="207"/>
      <c r="H31" s="207"/>
      <c r="I31" s="208"/>
    </row>
    <row r="32" spans="1:9" x14ac:dyDescent="0.2">
      <c r="A32" s="12">
        <v>2020</v>
      </c>
      <c r="B32" s="205">
        <v>-16.184917397577124</v>
      </c>
      <c r="C32" s="205">
        <v>-20.819507438825081</v>
      </c>
      <c r="D32" s="205">
        <v>-8.8511348424597731</v>
      </c>
      <c r="E32" s="205">
        <v>-41.369542369658276</v>
      </c>
      <c r="F32" s="205">
        <v>-20.246832579993999</v>
      </c>
      <c r="G32" s="205">
        <v>-24.62663022048104</v>
      </c>
      <c r="H32" s="205">
        <v>-13.285478724795318</v>
      </c>
      <c r="I32" s="205">
        <v>-43.867717545305652</v>
      </c>
    </row>
    <row r="33" spans="1:9" ht="14.25" x14ac:dyDescent="0.2">
      <c r="A33" s="196" t="s">
        <v>251</v>
      </c>
      <c r="B33" s="205">
        <v>21.755577121663116</v>
      </c>
      <c r="C33" s="205">
        <v>27.539294493542886</v>
      </c>
      <c r="D33" s="205">
        <v>13.805145611057213</v>
      </c>
      <c r="E33" s="205">
        <v>64.200538383480719</v>
      </c>
      <c r="F33" s="205">
        <v>26.164518008413307</v>
      </c>
      <c r="G33" s="205">
        <v>30.678051779062464</v>
      </c>
      <c r="H33" s="205">
        <v>19.928857504638884</v>
      </c>
      <c r="I33" s="205">
        <v>58.850688804928517</v>
      </c>
    </row>
    <row r="34" spans="1:9" ht="14.25" x14ac:dyDescent="0.2">
      <c r="A34" s="196" t="s">
        <v>252</v>
      </c>
      <c r="B34" s="205">
        <v>11.378213281572535</v>
      </c>
      <c r="C34" s="205">
        <v>21.501602832891088</v>
      </c>
      <c r="D34" s="205">
        <v>-4.2170136473937188</v>
      </c>
      <c r="E34" s="205">
        <v>69.08334830187097</v>
      </c>
      <c r="F34" s="205">
        <v>17.714229749207377</v>
      </c>
      <c r="G34" s="205">
        <v>25.917163137633146</v>
      </c>
      <c r="H34" s="205">
        <v>5.3657382903026463</v>
      </c>
      <c r="I34" s="205">
        <v>66.582850650343033</v>
      </c>
    </row>
    <row r="35" spans="1:9" x14ac:dyDescent="0.2">
      <c r="A35" s="146" t="s">
        <v>21</v>
      </c>
      <c r="B35" s="206"/>
      <c r="C35" s="207"/>
      <c r="D35" s="207"/>
      <c r="E35" s="208"/>
      <c r="F35" s="206"/>
      <c r="G35" s="207"/>
      <c r="H35" s="207"/>
      <c r="I35" s="208"/>
    </row>
    <row r="36" spans="1:9" x14ac:dyDescent="0.2">
      <c r="A36" s="144">
        <v>2020</v>
      </c>
      <c r="B36" s="205">
        <v>-15.573400577349128</v>
      </c>
      <c r="C36" s="205">
        <v>-17.491912700361432</v>
      </c>
      <c r="D36" s="205">
        <v>-12.740202093865726</v>
      </c>
      <c r="E36" s="205">
        <v>-27.458404820034954</v>
      </c>
      <c r="F36" s="205">
        <v>-19.645582376906212</v>
      </c>
      <c r="G36" s="205">
        <v>-23.731701533692551</v>
      </c>
      <c r="H36" s="205">
        <v>-13.212563218323981</v>
      </c>
      <c r="I36" s="205">
        <v>-42.046266513206596</v>
      </c>
    </row>
    <row r="37" spans="1:9" ht="14.25" x14ac:dyDescent="0.2">
      <c r="A37" s="196" t="s">
        <v>251</v>
      </c>
      <c r="B37" s="205">
        <v>24.36227030896536</v>
      </c>
      <c r="C37" s="205">
        <v>28.266684879159754</v>
      </c>
      <c r="D37" s="205">
        <v>18.91033499727406</v>
      </c>
      <c r="E37" s="205">
        <v>51.872874976059258</v>
      </c>
      <c r="F37" s="205">
        <v>25.920903400316941</v>
      </c>
      <c r="G37" s="205">
        <v>30.350841149365259</v>
      </c>
      <c r="H37" s="205">
        <v>19.791917296773054</v>
      </c>
      <c r="I37" s="205">
        <v>57.881179082455425</v>
      </c>
    </row>
    <row r="38" spans="1:9" x14ac:dyDescent="0.2">
      <c r="A38" s="146" t="s">
        <v>22</v>
      </c>
      <c r="B38" s="205"/>
      <c r="C38" s="205"/>
      <c r="D38" s="205"/>
      <c r="E38" s="205"/>
      <c r="F38" s="205"/>
      <c r="G38" s="205"/>
      <c r="H38" s="205"/>
      <c r="I38" s="205"/>
    </row>
    <row r="39" spans="1:9" x14ac:dyDescent="0.2">
      <c r="A39" s="144">
        <v>2020</v>
      </c>
      <c r="B39" s="206">
        <v>-4.6878592601505513</v>
      </c>
      <c r="C39" s="207">
        <v>-9.8652588358596027</v>
      </c>
      <c r="D39" s="207">
        <v>3.3923438464168676</v>
      </c>
      <c r="E39" s="208">
        <v>-33.511332630540522</v>
      </c>
      <c r="F39" s="206">
        <v>-17.944615514438066</v>
      </c>
      <c r="G39" s="207">
        <v>-22.159581225298307</v>
      </c>
      <c r="H39" s="207">
        <v>-11.315338996020641</v>
      </c>
      <c r="I39" s="208">
        <v>-41.091737355981408</v>
      </c>
    </row>
    <row r="40" spans="1:9" ht="14.25" x14ac:dyDescent="0.2">
      <c r="A40" s="196" t="s">
        <v>251</v>
      </c>
      <c r="B40" s="205">
        <v>15.833439764852098</v>
      </c>
      <c r="C40" s="205">
        <v>22.762714058575529</v>
      </c>
      <c r="D40" s="205">
        <v>6.4058173110571826</v>
      </c>
      <c r="E40" s="205">
        <v>68.129259029802739</v>
      </c>
      <c r="F40" s="205">
        <v>24.588445535385596</v>
      </c>
      <c r="G40" s="205">
        <v>29.354650720353391</v>
      </c>
      <c r="H40" s="205">
        <v>18.008815463779726</v>
      </c>
      <c r="I40" s="205">
        <v>59.17478786864401</v>
      </c>
    </row>
    <row r="41" spans="1:9" x14ac:dyDescent="0.2">
      <c r="A41" s="145" t="s">
        <v>23</v>
      </c>
      <c r="B41" s="205"/>
      <c r="C41" s="205"/>
      <c r="D41" s="205"/>
      <c r="E41" s="205"/>
      <c r="F41" s="205"/>
      <c r="G41" s="205"/>
      <c r="H41" s="205"/>
      <c r="I41" s="205"/>
    </row>
    <row r="42" spans="1:9" x14ac:dyDescent="0.2">
      <c r="A42" s="144">
        <v>2020</v>
      </c>
      <c r="B42" s="205">
        <v>-10.048665523225841</v>
      </c>
      <c r="C42" s="205">
        <v>-15.924803852041592</v>
      </c>
      <c r="D42" s="205">
        <v>-0.86226467158985187</v>
      </c>
      <c r="E42" s="205">
        <v>-42.662732701302254</v>
      </c>
      <c r="F42" s="205">
        <v>-17.106554231608794</v>
      </c>
      <c r="G42" s="205">
        <v>-21.499221262129776</v>
      </c>
      <c r="H42" s="205">
        <v>-10.202212759967233</v>
      </c>
      <c r="I42" s="205">
        <v>-41.256557634444391</v>
      </c>
    </row>
    <row r="43" spans="1:9" ht="14.25" x14ac:dyDescent="0.2">
      <c r="A43" s="196" t="s">
        <v>251</v>
      </c>
      <c r="B43" s="206">
        <v>13.843314955317654</v>
      </c>
      <c r="C43" s="207">
        <v>22.784626771610839</v>
      </c>
      <c r="D43" s="207">
        <v>1.9888074159462032</v>
      </c>
      <c r="E43" s="208">
        <v>86.612094271056435</v>
      </c>
      <c r="F43" s="206">
        <v>23.350873453681832</v>
      </c>
      <c r="G43" s="207">
        <v>28.609368671432556</v>
      </c>
      <c r="H43" s="207">
        <v>16.12544190337708</v>
      </c>
      <c r="I43" s="208">
        <v>61.984454647565613</v>
      </c>
    </row>
    <row r="44" spans="1:9" x14ac:dyDescent="0.2">
      <c r="A44" s="146" t="s">
        <v>24</v>
      </c>
      <c r="B44" s="205"/>
      <c r="C44" s="205"/>
      <c r="D44" s="205"/>
      <c r="E44" s="205"/>
      <c r="F44" s="205"/>
      <c r="G44" s="205"/>
      <c r="H44" s="205"/>
      <c r="I44" s="205"/>
    </row>
    <row r="45" spans="1:9" x14ac:dyDescent="0.2">
      <c r="A45" s="12">
        <v>2020</v>
      </c>
      <c r="B45" s="205">
        <v>-6.6355399200347502</v>
      </c>
      <c r="C45" s="205">
        <v>-13.459982878047816</v>
      </c>
      <c r="D45" s="205">
        <v>4.6217290055901472</v>
      </c>
      <c r="E45" s="205">
        <v>-41.297216334698625</v>
      </c>
      <c r="F45" s="205">
        <v>-16.178309993997843</v>
      </c>
      <c r="G45" s="205">
        <v>-20.774443594298187</v>
      </c>
      <c r="H45" s="205">
        <v>-8.9233278348704985</v>
      </c>
      <c r="I45" s="205">
        <v>-41.260496160971883</v>
      </c>
    </row>
    <row r="46" spans="1:9" x14ac:dyDescent="0.2">
      <c r="A46" s="144">
        <v>2021</v>
      </c>
      <c r="B46" s="205">
        <v>24.068871300178763</v>
      </c>
      <c r="C46" s="205">
        <v>36.843540367363062</v>
      </c>
      <c r="D46" s="205">
        <v>6.6383420011231209</v>
      </c>
      <c r="E46" s="205">
        <v>119.72004310169955</v>
      </c>
      <c r="F46" s="205">
        <v>23.421769469179022</v>
      </c>
      <c r="G46" s="205">
        <v>29.420257829482253</v>
      </c>
      <c r="H46" s="205">
        <v>15.185251138080469</v>
      </c>
      <c r="I46" s="205">
        <v>67.573688776105413</v>
      </c>
    </row>
    <row r="47" spans="1:9" x14ac:dyDescent="0.2">
      <c r="A47" s="146" t="s">
        <v>25</v>
      </c>
      <c r="B47" s="206"/>
      <c r="C47" s="207"/>
      <c r="D47" s="207"/>
      <c r="E47" s="208"/>
      <c r="F47" s="206"/>
      <c r="G47" s="207"/>
      <c r="H47" s="207"/>
      <c r="I47" s="208"/>
    </row>
    <row r="48" spans="1:9" x14ac:dyDescent="0.2">
      <c r="A48" s="144">
        <v>2020</v>
      </c>
      <c r="B48" s="205">
        <v>-2.1103295997831228</v>
      </c>
      <c r="C48" s="205">
        <v>-4.6904633866361785</v>
      </c>
      <c r="D48" s="205">
        <v>1.7986681384110303</v>
      </c>
      <c r="E48" s="205">
        <v>-17.289817502767402</v>
      </c>
      <c r="F48" s="205">
        <v>-15.063552376532341</v>
      </c>
      <c r="G48" s="205">
        <v>-19.518718969874083</v>
      </c>
      <c r="H48" s="205">
        <v>-8.0540089606602407</v>
      </c>
      <c r="I48" s="205">
        <v>-39.514669678823587</v>
      </c>
    </row>
    <row r="49" spans="1:9" ht="14.25" x14ac:dyDescent="0.2">
      <c r="A49" s="196" t="s">
        <v>251</v>
      </c>
      <c r="B49" s="205">
        <v>24.836175258403937</v>
      </c>
      <c r="C49" s="205">
        <v>37.231335630648445</v>
      </c>
      <c r="D49" s="205">
        <v>7.2541214255432473</v>
      </c>
      <c r="E49" s="205">
        <v>108.86812177378742</v>
      </c>
      <c r="F49" s="205">
        <v>23.550940609234374</v>
      </c>
      <c r="G49" s="205">
        <v>30.142450908019057</v>
      </c>
      <c r="H49" s="205">
        <v>14.473303883353573</v>
      </c>
      <c r="I49" s="205">
        <v>71.686333335146088</v>
      </c>
    </row>
    <row r="50" spans="1:9" x14ac:dyDescent="0.2">
      <c r="A50" s="147"/>
      <c r="B50" s="191"/>
      <c r="C50" s="191"/>
      <c r="D50" s="191"/>
      <c r="E50" s="192"/>
      <c r="F50" s="191"/>
      <c r="G50" s="191"/>
      <c r="H50" s="191"/>
      <c r="I50" s="193"/>
    </row>
    <row r="51" spans="1:9" s="4" customFormat="1" ht="12" x14ac:dyDescent="0.2">
      <c r="A51" s="7"/>
      <c r="B51" s="201"/>
      <c r="C51" s="201"/>
      <c r="D51" s="201"/>
      <c r="E51" s="201"/>
      <c r="F51" s="201"/>
      <c r="G51" s="201"/>
      <c r="H51" s="201"/>
    </row>
    <row r="52" spans="1:9" s="4" customFormat="1" ht="12" x14ac:dyDescent="0.2">
      <c r="A52" s="7" t="s">
        <v>26</v>
      </c>
    </row>
    <row r="53" spans="1:9" s="4" customFormat="1" ht="12" x14ac:dyDescent="0.2">
      <c r="A53" s="8" t="s">
        <v>253</v>
      </c>
    </row>
    <row r="54" spans="1:9" s="4" customFormat="1" ht="12" x14ac:dyDescent="0.2">
      <c r="A54" s="8" t="s">
        <v>254</v>
      </c>
    </row>
    <row r="55" spans="1:9" s="4" customFormat="1" ht="22.9" customHeight="1" x14ac:dyDescent="0.2">
      <c r="A55" s="496" t="s">
        <v>255</v>
      </c>
      <c r="B55" s="496"/>
      <c r="C55" s="496"/>
      <c r="D55" s="496"/>
      <c r="E55" s="496"/>
      <c r="F55" s="496"/>
      <c r="G55" s="496"/>
      <c r="H55" s="496"/>
      <c r="I55" s="496"/>
    </row>
    <row r="56" spans="1:9" s="4" customFormat="1" ht="12" x14ac:dyDescent="0.2">
      <c r="A56" s="4" t="s">
        <v>256</v>
      </c>
    </row>
  </sheetData>
  <mergeCells count="12">
    <mergeCell ref="A55:I55"/>
    <mergeCell ref="A1:I1"/>
    <mergeCell ref="A3:A6"/>
    <mergeCell ref="B3:B5"/>
    <mergeCell ref="E3:E5"/>
    <mergeCell ref="G4:G5"/>
    <mergeCell ref="H4:H5"/>
    <mergeCell ref="C3:C5"/>
    <mergeCell ref="D3:D5"/>
    <mergeCell ref="F3:I3"/>
    <mergeCell ref="F4:F5"/>
    <mergeCell ref="I4:I5"/>
  </mergeCells>
  <printOptions horizontalCentered="1"/>
  <pageMargins left="0.19685039370078741" right="0.19685039370078741" top="0.55118110236220474" bottom="0.55118110236220474" header="0.31496062992125984" footer="0.31496062992125984"/>
  <pageSetup paperSize="9" scale="87"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362E-93B6-4F80-9559-5D9D911E3F11}">
  <sheetPr>
    <pageSetUpPr fitToPage="1"/>
  </sheetPr>
  <dimension ref="A1:J115"/>
  <sheetViews>
    <sheetView zoomScale="96" zoomScaleNormal="96" workbookViewId="0">
      <pane xSplit="2" ySplit="8" topLeftCell="C9" activePane="bottomRight" state="frozen"/>
      <selection pane="topRight" activeCell="C1" sqref="C1"/>
      <selection pane="bottomLeft" activeCell="A9" sqref="A9"/>
      <selection pane="bottomRight" activeCell="E24" sqref="E24"/>
    </sheetView>
  </sheetViews>
  <sheetFormatPr defaultRowHeight="12.75" x14ac:dyDescent="0.2"/>
  <cols>
    <col min="1" max="1" width="4" style="20" customWidth="1"/>
    <col min="2" max="2" width="49.85546875" style="168" customWidth="1"/>
    <col min="3" max="3" width="16.140625" style="67" customWidth="1"/>
    <col min="4" max="4" width="13" style="10" customWidth="1"/>
    <col min="5" max="5" width="16.140625" style="67" customWidth="1"/>
    <col min="6" max="6" width="13" style="10" customWidth="1"/>
    <col min="7" max="7" width="14.7109375" style="78" customWidth="1"/>
    <col min="8" max="16384" width="9.140625" style="10"/>
  </cols>
  <sheetData>
    <row r="1" spans="1:7" s="1" customFormat="1" ht="14.25" x14ac:dyDescent="0.2">
      <c r="A1" s="527" t="s">
        <v>393</v>
      </c>
      <c r="B1" s="528"/>
      <c r="C1" s="528"/>
      <c r="D1" s="528"/>
      <c r="E1" s="528"/>
      <c r="F1" s="528"/>
      <c r="G1" s="528"/>
    </row>
    <row r="2" spans="1:7" s="82" customFormat="1" x14ac:dyDescent="0.2">
      <c r="A2" s="529" t="s">
        <v>257</v>
      </c>
      <c r="B2" s="529"/>
      <c r="C2" s="529"/>
      <c r="D2" s="529"/>
      <c r="E2" s="529"/>
      <c r="F2" s="529"/>
      <c r="G2" s="529"/>
    </row>
    <row r="3" spans="1:7" s="1" customFormat="1" x14ac:dyDescent="0.2">
      <c r="A3" s="209"/>
      <c r="B3" s="210"/>
      <c r="C3" s="211"/>
      <c r="E3" s="211"/>
      <c r="G3" s="78"/>
    </row>
    <row r="4" spans="1:7" s="64" customFormat="1" ht="14.25" customHeight="1" x14ac:dyDescent="0.2">
      <c r="A4" s="520" t="s">
        <v>27</v>
      </c>
      <c r="B4" s="502"/>
      <c r="C4" s="523">
        <v>2021</v>
      </c>
      <c r="D4" s="524"/>
      <c r="E4" s="521">
        <v>2022</v>
      </c>
      <c r="F4" s="522"/>
      <c r="G4" s="525" t="s">
        <v>258</v>
      </c>
    </row>
    <row r="5" spans="1:7" s="61" customFormat="1" ht="38.25" x14ac:dyDescent="0.2">
      <c r="A5" s="499"/>
      <c r="B5" s="502"/>
      <c r="C5" s="212" t="s">
        <v>20</v>
      </c>
      <c r="D5" s="213" t="s">
        <v>391</v>
      </c>
      <c r="E5" s="212" t="s">
        <v>241</v>
      </c>
      <c r="F5" s="213" t="s">
        <v>391</v>
      </c>
      <c r="G5" s="526"/>
    </row>
    <row r="6" spans="1:7" s="61" customFormat="1" x14ac:dyDescent="0.2">
      <c r="A6" s="499"/>
      <c r="B6" s="502"/>
      <c r="C6" s="214" t="s">
        <v>6</v>
      </c>
      <c r="D6" s="215" t="s">
        <v>7</v>
      </c>
      <c r="E6" s="214" t="s">
        <v>8</v>
      </c>
      <c r="F6" s="215" t="s">
        <v>9</v>
      </c>
      <c r="G6" s="216" t="s">
        <v>10</v>
      </c>
    </row>
    <row r="7" spans="1:7" s="61" customFormat="1" x14ac:dyDescent="0.2">
      <c r="A7" s="100"/>
      <c r="B7" s="100"/>
      <c r="C7" s="164"/>
      <c r="D7" s="164"/>
      <c r="E7" s="164"/>
      <c r="F7" s="164"/>
      <c r="G7" s="165"/>
    </row>
    <row r="8" spans="1:7" s="61" customFormat="1" x14ac:dyDescent="0.2">
      <c r="A8" s="64"/>
      <c r="B8" s="166" t="s">
        <v>71</v>
      </c>
      <c r="C8" s="167">
        <v>6485442777</v>
      </c>
      <c r="D8" s="222">
        <v>100</v>
      </c>
      <c r="E8" s="167">
        <v>6211950770</v>
      </c>
      <c r="F8" s="222">
        <v>100</v>
      </c>
      <c r="G8" s="226">
        <v>-4.2170136473937188</v>
      </c>
    </row>
    <row r="9" spans="1:7" x14ac:dyDescent="0.2">
      <c r="C9" s="169"/>
      <c r="D9" s="223"/>
      <c r="E9" s="169"/>
      <c r="F9" s="223"/>
      <c r="G9" s="227"/>
    </row>
    <row r="10" spans="1:7" x14ac:dyDescent="0.2">
      <c r="A10" s="180">
        <v>1</v>
      </c>
      <c r="B10" s="103" t="s">
        <v>28</v>
      </c>
      <c r="C10" s="171">
        <v>3685708782</v>
      </c>
      <c r="D10" s="222">
        <v>56.830488044255247</v>
      </c>
      <c r="E10" s="171">
        <v>3394249288</v>
      </c>
      <c r="F10" s="222">
        <v>54.640634056409311</v>
      </c>
      <c r="G10" s="226">
        <v>-7.9078275370916167</v>
      </c>
    </row>
    <row r="11" spans="1:7" x14ac:dyDescent="0.2">
      <c r="B11" s="104" t="s">
        <v>29</v>
      </c>
      <c r="C11" s="169">
        <v>2620243054</v>
      </c>
      <c r="D11" s="224">
        <v>40.401914627825263</v>
      </c>
      <c r="E11" s="169">
        <v>2566686985</v>
      </c>
      <c r="F11" s="224">
        <v>41.318533903963953</v>
      </c>
      <c r="G11" s="227">
        <v>-2.0439351577802189</v>
      </c>
    </row>
    <row r="12" spans="1:7" x14ac:dyDescent="0.2">
      <c r="B12" s="104" t="s">
        <v>30</v>
      </c>
      <c r="C12" s="169">
        <v>726564601</v>
      </c>
      <c r="D12" s="224">
        <v>11.203006887620557</v>
      </c>
      <c r="E12" s="169">
        <v>520465073</v>
      </c>
      <c r="F12" s="224">
        <v>8.3784481279783236</v>
      </c>
      <c r="G12" s="227">
        <v>-28.366304622649785</v>
      </c>
    </row>
    <row r="13" spans="1:7" x14ac:dyDescent="0.2">
      <c r="B13" s="104" t="s">
        <v>31</v>
      </c>
      <c r="C13" s="169">
        <v>60175682</v>
      </c>
      <c r="D13" s="224">
        <v>0.92785772797822352</v>
      </c>
      <c r="E13" s="169">
        <v>36823220</v>
      </c>
      <c r="F13" s="224">
        <v>0.59278029339566063</v>
      </c>
      <c r="G13" s="227">
        <v>-38.807141396419894</v>
      </c>
    </row>
    <row r="14" spans="1:7" x14ac:dyDescent="0.2">
      <c r="B14" s="104" t="s">
        <v>32</v>
      </c>
      <c r="C14" s="169">
        <v>94708918</v>
      </c>
      <c r="D14" s="224">
        <v>1.460330794003396</v>
      </c>
      <c r="E14" s="169">
        <v>67332186</v>
      </c>
      <c r="F14" s="224">
        <v>1.0839137091229718</v>
      </c>
      <c r="G14" s="227">
        <v>-28.906181781107453</v>
      </c>
    </row>
    <row r="15" spans="1:7" x14ac:dyDescent="0.2">
      <c r="B15" s="104" t="s">
        <v>33</v>
      </c>
      <c r="C15" s="169">
        <v>53225537</v>
      </c>
      <c r="D15" s="224">
        <v>0.82069241577089003</v>
      </c>
      <c r="E15" s="169">
        <v>60083120</v>
      </c>
      <c r="F15" s="224">
        <v>0.96721822539491897</v>
      </c>
      <c r="G15" s="227">
        <v>12.884009042501532</v>
      </c>
    </row>
    <row r="16" spans="1:7" x14ac:dyDescent="0.2">
      <c r="B16" s="104" t="s">
        <v>34</v>
      </c>
      <c r="C16" s="169">
        <v>40900403</v>
      </c>
      <c r="D16" s="224">
        <v>0.63064935435170832</v>
      </c>
      <c r="E16" s="169">
        <v>50029365</v>
      </c>
      <c r="F16" s="224">
        <v>0.80537285069308429</v>
      </c>
      <c r="G16" s="227">
        <v>22.319980563516694</v>
      </c>
    </row>
    <row r="17" spans="1:7" x14ac:dyDescent="0.2">
      <c r="B17" s="104" t="s">
        <v>35</v>
      </c>
      <c r="C17" s="169">
        <v>63546757</v>
      </c>
      <c r="D17" s="224">
        <v>0.97983683127021748</v>
      </c>
      <c r="E17" s="169">
        <v>72124347</v>
      </c>
      <c r="F17" s="224">
        <v>1.1610579296332704</v>
      </c>
      <c r="G17" s="227">
        <v>13.498076699649687</v>
      </c>
    </row>
    <row r="18" spans="1:7" x14ac:dyDescent="0.2">
      <c r="B18" s="104" t="s">
        <v>36</v>
      </c>
      <c r="C18" s="169">
        <v>17776735</v>
      </c>
      <c r="D18" s="224">
        <v>0.27410210237369581</v>
      </c>
      <c r="E18" s="169">
        <v>16250296</v>
      </c>
      <c r="F18" s="224">
        <v>0.26159730818343235</v>
      </c>
      <c r="G18" s="227">
        <v>-8.5867230399733092</v>
      </c>
    </row>
    <row r="19" spans="1:7" x14ac:dyDescent="0.2">
      <c r="B19" s="104" t="s">
        <v>37</v>
      </c>
      <c r="C19" s="169">
        <v>8567095</v>
      </c>
      <c r="D19" s="224">
        <v>0.13209730306128642</v>
      </c>
      <c r="E19" s="169">
        <v>4454696</v>
      </c>
      <c r="F19" s="224">
        <v>7.1711708043687539E-2</v>
      </c>
      <c r="G19" s="227">
        <v>-48.002257474674906</v>
      </c>
    </row>
    <row r="20" spans="1:7" x14ac:dyDescent="0.2">
      <c r="A20" s="170">
        <v>2</v>
      </c>
      <c r="B20" s="99" t="s">
        <v>174</v>
      </c>
      <c r="C20" s="169">
        <v>299588351</v>
      </c>
      <c r="D20" s="224">
        <v>4.6193970296440101</v>
      </c>
      <c r="E20" s="169">
        <v>321476013</v>
      </c>
      <c r="F20" s="224">
        <v>5.1751217114040324</v>
      </c>
      <c r="G20" s="227">
        <v>7.3059122382231667</v>
      </c>
    </row>
    <row r="21" spans="1:7" x14ac:dyDescent="0.2">
      <c r="A21" s="170">
        <v>3</v>
      </c>
      <c r="B21" s="104" t="s">
        <v>38</v>
      </c>
      <c r="C21" s="169">
        <v>329651923</v>
      </c>
      <c r="D21" s="224">
        <v>5.0829516863378839</v>
      </c>
      <c r="E21" s="169">
        <v>297698138</v>
      </c>
      <c r="F21" s="224">
        <v>4.7923454164785664</v>
      </c>
      <c r="G21" s="227">
        <v>-9.6931893219988847</v>
      </c>
    </row>
    <row r="22" spans="1:7" ht="27.75" customHeight="1" x14ac:dyDescent="0.2">
      <c r="A22" s="170">
        <v>4</v>
      </c>
      <c r="B22" s="99" t="s">
        <v>259</v>
      </c>
      <c r="C22" s="169">
        <v>194476084</v>
      </c>
      <c r="D22" s="224">
        <v>2.9986554609608267</v>
      </c>
      <c r="E22" s="169">
        <v>214629433</v>
      </c>
      <c r="F22" s="224">
        <v>3.4551051826832171</v>
      </c>
      <c r="G22" s="227">
        <v>10.362893259409734</v>
      </c>
    </row>
    <row r="23" spans="1:7" ht="14.25" x14ac:dyDescent="0.2">
      <c r="A23" s="170">
        <v>5</v>
      </c>
      <c r="B23" s="99" t="s">
        <v>260</v>
      </c>
      <c r="C23" s="169">
        <v>132357232</v>
      </c>
      <c r="D23" s="224">
        <v>2.0408357077699031</v>
      </c>
      <c r="E23" s="169">
        <v>207386492</v>
      </c>
      <c r="F23" s="224">
        <v>3.3385082992214379</v>
      </c>
      <c r="G23" s="227">
        <v>56.686936456936479</v>
      </c>
    </row>
    <row r="24" spans="1:7" x14ac:dyDescent="0.2">
      <c r="A24" s="170">
        <v>6</v>
      </c>
      <c r="B24" s="217" t="s">
        <v>118</v>
      </c>
      <c r="C24" s="169">
        <v>159158925</v>
      </c>
      <c r="D24" s="224">
        <v>2.4540949704227111</v>
      </c>
      <c r="E24" s="169">
        <v>179924462</v>
      </c>
      <c r="F24" s="224">
        <v>2.896424467317535</v>
      </c>
      <c r="G24" s="227">
        <v>13.047045272516144</v>
      </c>
    </row>
    <row r="25" spans="1:7" x14ac:dyDescent="0.2">
      <c r="A25" s="170">
        <v>7</v>
      </c>
      <c r="B25" s="99" t="s">
        <v>39</v>
      </c>
      <c r="C25" s="169">
        <v>134713122</v>
      </c>
      <c r="D25" s="224">
        <v>2.0771615236163545</v>
      </c>
      <c r="E25" s="169">
        <v>165207030</v>
      </c>
      <c r="F25" s="224">
        <v>2.6595032078787706</v>
      </c>
      <c r="G25" s="227">
        <v>22.636182390606319</v>
      </c>
    </row>
    <row r="26" spans="1:7" x14ac:dyDescent="0.2">
      <c r="A26" s="170">
        <v>8</v>
      </c>
      <c r="B26" s="218" t="s">
        <v>261</v>
      </c>
      <c r="C26" s="169">
        <v>218626614</v>
      </c>
      <c r="D26" s="224">
        <v>3.3710360497719338</v>
      </c>
      <c r="E26" s="169">
        <v>131431131</v>
      </c>
      <c r="F26" s="224">
        <v>2.1157786960375411</v>
      </c>
      <c r="G26" s="227">
        <v>-39.883288408793639</v>
      </c>
    </row>
    <row r="27" spans="1:7" ht="14.25" x14ac:dyDescent="0.2">
      <c r="A27" s="170">
        <v>9</v>
      </c>
      <c r="B27" s="99" t="s">
        <v>262</v>
      </c>
      <c r="C27" s="169">
        <v>75772557</v>
      </c>
      <c r="D27" s="224">
        <v>1.1683482470729694</v>
      </c>
      <c r="E27" s="169">
        <v>118819477</v>
      </c>
      <c r="F27" s="224">
        <v>1.9127562564376213</v>
      </c>
      <c r="G27" s="227">
        <v>56.810699947739664</v>
      </c>
    </row>
    <row r="28" spans="1:7" ht="14.25" x14ac:dyDescent="0.2">
      <c r="A28" s="170">
        <v>10</v>
      </c>
      <c r="B28" s="104" t="s">
        <v>263</v>
      </c>
      <c r="C28" s="169">
        <v>113290802</v>
      </c>
      <c r="D28" s="224">
        <v>1.7468476077188586</v>
      </c>
      <c r="E28" s="169">
        <v>100530672</v>
      </c>
      <c r="F28" s="224">
        <v>1.6183430249560717</v>
      </c>
      <c r="G28" s="227">
        <v>-11.263165036116529</v>
      </c>
    </row>
    <row r="29" spans="1:7" x14ac:dyDescent="0.2">
      <c r="A29" s="170"/>
      <c r="B29" s="104"/>
      <c r="C29" s="169"/>
      <c r="D29" s="224"/>
      <c r="E29" s="169"/>
      <c r="F29" s="224"/>
      <c r="G29" s="227"/>
    </row>
    <row r="30" spans="1:7" x14ac:dyDescent="0.2">
      <c r="A30" s="170"/>
      <c r="B30" s="489" t="s">
        <v>403</v>
      </c>
      <c r="C30" s="171">
        <v>5343344392</v>
      </c>
      <c r="D30" s="222">
        <v>82.389816327570685</v>
      </c>
      <c r="E30" s="171">
        <v>5131352136</v>
      </c>
      <c r="F30" s="222">
        <v>82.604520318824086</v>
      </c>
      <c r="G30" s="226">
        <v>-3.9674076841723438</v>
      </c>
    </row>
    <row r="31" spans="1:7" x14ac:dyDescent="0.2">
      <c r="A31" s="170"/>
      <c r="B31" s="104"/>
      <c r="C31" s="169"/>
      <c r="D31" s="224"/>
      <c r="E31" s="169"/>
      <c r="F31" s="224"/>
      <c r="G31" s="227"/>
    </row>
    <row r="32" spans="1:7" x14ac:dyDescent="0.2">
      <c r="A32" s="170">
        <v>11</v>
      </c>
      <c r="B32" s="219" t="s">
        <v>264</v>
      </c>
      <c r="C32" s="169">
        <v>95272869</v>
      </c>
      <c r="D32" s="224">
        <v>1.469026437761136</v>
      </c>
      <c r="E32" s="169">
        <v>90749615</v>
      </c>
      <c r="F32" s="224">
        <v>1.460887543382769</v>
      </c>
      <c r="G32" s="227">
        <v>-4.7476832045437849</v>
      </c>
    </row>
    <row r="33" spans="1:7" x14ac:dyDescent="0.2">
      <c r="A33" s="170">
        <v>12</v>
      </c>
      <c r="B33" s="116" t="s">
        <v>40</v>
      </c>
      <c r="C33" s="169">
        <v>102982029</v>
      </c>
      <c r="D33" s="224">
        <v>1.5878951143508024</v>
      </c>
      <c r="E33" s="169">
        <v>83930613</v>
      </c>
      <c r="F33" s="224">
        <v>1.3511152310693537</v>
      </c>
      <c r="G33" s="227">
        <v>-18.499748145377872</v>
      </c>
    </row>
    <row r="34" spans="1:7" x14ac:dyDescent="0.2">
      <c r="A34" s="170">
        <v>13</v>
      </c>
      <c r="B34" s="99" t="s">
        <v>41</v>
      </c>
      <c r="C34" s="169">
        <v>71890698</v>
      </c>
      <c r="D34" s="224">
        <v>1.1084932898483577</v>
      </c>
      <c r="E34" s="169">
        <v>75481787</v>
      </c>
      <c r="F34" s="224">
        <v>1.2151060076736571</v>
      </c>
      <c r="G34" s="227">
        <v>4.9952067512267107</v>
      </c>
    </row>
    <row r="35" spans="1:7" x14ac:dyDescent="0.2">
      <c r="A35" s="170">
        <v>14</v>
      </c>
      <c r="B35" s="104" t="s">
        <v>42</v>
      </c>
      <c r="C35" s="169">
        <v>82315798</v>
      </c>
      <c r="D35" s="224">
        <v>1.2692394464095047</v>
      </c>
      <c r="E35" s="169">
        <v>72909913</v>
      </c>
      <c r="F35" s="224">
        <v>1.1737039731884418</v>
      </c>
      <c r="G35" s="227">
        <v>-11.4265854532565</v>
      </c>
    </row>
    <row r="36" spans="1:7" x14ac:dyDescent="0.2">
      <c r="A36" s="170">
        <v>15</v>
      </c>
      <c r="B36" s="219" t="s">
        <v>265</v>
      </c>
      <c r="C36" s="169">
        <v>91764563</v>
      </c>
      <c r="D36" s="224">
        <v>1.4149313494127835</v>
      </c>
      <c r="E36" s="169">
        <v>69842943</v>
      </c>
      <c r="F36" s="224">
        <v>1.1243318819798054</v>
      </c>
      <c r="G36" s="227">
        <v>-23.888982068165031</v>
      </c>
    </row>
    <row r="37" spans="1:7" x14ac:dyDescent="0.2">
      <c r="A37" s="170">
        <v>16</v>
      </c>
      <c r="B37" s="104" t="s">
        <v>43</v>
      </c>
      <c r="C37" s="169">
        <v>65191060</v>
      </c>
      <c r="D37" s="224">
        <v>1.005190582070878</v>
      </c>
      <c r="E37" s="169">
        <v>69268157</v>
      </c>
      <c r="F37" s="224">
        <v>1.1150789754246555</v>
      </c>
      <c r="G37" s="227">
        <v>6.2540737947810676</v>
      </c>
    </row>
    <row r="38" spans="1:7" x14ac:dyDescent="0.2">
      <c r="A38" s="170">
        <v>17</v>
      </c>
      <c r="B38" s="99" t="s">
        <v>44</v>
      </c>
      <c r="C38" s="169">
        <v>69915415</v>
      </c>
      <c r="D38" s="224">
        <v>1.0780361095459559</v>
      </c>
      <c r="E38" s="169">
        <v>64928758</v>
      </c>
      <c r="F38" s="224">
        <v>1.0452233187933007</v>
      </c>
      <c r="G38" s="227">
        <v>-7.132414217951788</v>
      </c>
    </row>
    <row r="39" spans="1:7" ht="14.25" x14ac:dyDescent="0.2">
      <c r="A39" s="170">
        <v>18</v>
      </c>
      <c r="B39" s="99" t="s">
        <v>266</v>
      </c>
      <c r="C39" s="169">
        <v>34182079</v>
      </c>
      <c r="D39" s="224">
        <v>0.52705852438053213</v>
      </c>
      <c r="E39" s="169">
        <v>38909580</v>
      </c>
      <c r="F39" s="224">
        <v>0.6263665222189132</v>
      </c>
      <c r="G39" s="227">
        <v>13.830349523210694</v>
      </c>
    </row>
    <row r="40" spans="1:7" x14ac:dyDescent="0.2">
      <c r="A40" s="170">
        <v>19</v>
      </c>
      <c r="B40" s="104" t="s">
        <v>45</v>
      </c>
      <c r="C40" s="169">
        <v>50899464</v>
      </c>
      <c r="D40" s="224">
        <v>0.78482635265104894</v>
      </c>
      <c r="E40" s="169">
        <v>38504024</v>
      </c>
      <c r="F40" s="224">
        <v>0.61983788065339096</v>
      </c>
      <c r="G40" s="227">
        <v>-24.3527908270311</v>
      </c>
    </row>
    <row r="41" spans="1:7" x14ac:dyDescent="0.2">
      <c r="A41" s="170">
        <v>20</v>
      </c>
      <c r="B41" s="104" t="s">
        <v>46</v>
      </c>
      <c r="C41" s="169">
        <v>37817758</v>
      </c>
      <c r="D41" s="224">
        <v>0.5831175958273358</v>
      </c>
      <c r="E41" s="169">
        <v>32963570</v>
      </c>
      <c r="F41" s="224">
        <v>0.53064763744095156</v>
      </c>
      <c r="G41" s="227">
        <v>-12.835737115880852</v>
      </c>
    </row>
    <row r="42" spans="1:7" x14ac:dyDescent="0.2">
      <c r="A42" s="170">
        <v>21</v>
      </c>
      <c r="B42" s="104" t="s">
        <v>47</v>
      </c>
      <c r="C42" s="169">
        <v>17482596</v>
      </c>
      <c r="D42" s="224">
        <v>0.26956672969192402</v>
      </c>
      <c r="E42" s="169">
        <v>29968688</v>
      </c>
      <c r="F42" s="224">
        <v>0.48243601904784572</v>
      </c>
      <c r="G42" s="227">
        <v>71.420125477932459</v>
      </c>
    </row>
    <row r="43" spans="1:7" ht="14.25" x14ac:dyDescent="0.2">
      <c r="A43" s="170">
        <v>22</v>
      </c>
      <c r="B43" s="104" t="s">
        <v>267</v>
      </c>
      <c r="C43" s="169">
        <v>23942827</v>
      </c>
      <c r="D43" s="224">
        <v>0.36917798557888654</v>
      </c>
      <c r="E43" s="169">
        <v>28338686</v>
      </c>
      <c r="F43" s="224">
        <v>0.45619624252109137</v>
      </c>
      <c r="G43" s="227">
        <v>18.359816073515468</v>
      </c>
    </row>
    <row r="44" spans="1:7" x14ac:dyDescent="0.2">
      <c r="A44" s="170">
        <v>23</v>
      </c>
      <c r="B44" s="220" t="s">
        <v>268</v>
      </c>
      <c r="C44" s="169">
        <v>29647989</v>
      </c>
      <c r="D44" s="224">
        <v>0.45714672104029269</v>
      </c>
      <c r="E44" s="169">
        <v>27874583</v>
      </c>
      <c r="F44" s="224">
        <v>0.44872511119401542</v>
      </c>
      <c r="G44" s="227">
        <v>-5.9815389165180815</v>
      </c>
    </row>
    <row r="45" spans="1:7" x14ac:dyDescent="0.2">
      <c r="A45" s="170">
        <v>24</v>
      </c>
      <c r="B45" s="221" t="s">
        <v>79</v>
      </c>
      <c r="C45" s="169">
        <v>33520094</v>
      </c>
      <c r="D45" s="224">
        <v>0.51685127989835622</v>
      </c>
      <c r="E45" s="169">
        <v>26664933</v>
      </c>
      <c r="F45" s="224">
        <v>0.42925216228009483</v>
      </c>
      <c r="G45" s="227">
        <v>-20.4509002868548</v>
      </c>
    </row>
    <row r="46" spans="1:7" x14ac:dyDescent="0.2">
      <c r="A46" s="170">
        <v>25</v>
      </c>
      <c r="B46" s="104" t="s">
        <v>48</v>
      </c>
      <c r="C46" s="169">
        <v>29055931</v>
      </c>
      <c r="D46" s="224">
        <v>0.44801769129848878</v>
      </c>
      <c r="E46" s="169">
        <v>24214646</v>
      </c>
      <c r="F46" s="224">
        <v>0.38980743564392417</v>
      </c>
      <c r="G46" s="227">
        <v>-16.661951048823731</v>
      </c>
    </row>
    <row r="47" spans="1:7" x14ac:dyDescent="0.2">
      <c r="A47" s="170">
        <v>26</v>
      </c>
      <c r="B47" s="104" t="s">
        <v>49</v>
      </c>
      <c r="C47" s="169">
        <v>23045619</v>
      </c>
      <c r="D47" s="224">
        <v>0.35534380292011941</v>
      </c>
      <c r="E47" s="169">
        <v>23933240</v>
      </c>
      <c r="F47" s="224">
        <v>0.38527736110825617</v>
      </c>
      <c r="G47" s="227">
        <v>3.8515823766764434</v>
      </c>
    </row>
    <row r="48" spans="1:7" x14ac:dyDescent="0.2">
      <c r="A48" s="170">
        <v>27</v>
      </c>
      <c r="B48" s="104" t="s">
        <v>50</v>
      </c>
      <c r="C48" s="169">
        <v>19402938</v>
      </c>
      <c r="D48" s="224">
        <v>0.29917676660120507</v>
      </c>
      <c r="E48" s="169">
        <v>19923130</v>
      </c>
      <c r="F48" s="224">
        <v>0.32072259967378974</v>
      </c>
      <c r="G48" s="227">
        <v>2.6809960429704072</v>
      </c>
    </row>
    <row r="49" spans="1:7" ht="26.25" customHeight="1" x14ac:dyDescent="0.2">
      <c r="A49" s="170">
        <v>28</v>
      </c>
      <c r="B49" s="104" t="s">
        <v>51</v>
      </c>
      <c r="C49" s="169">
        <v>8590711</v>
      </c>
      <c r="D49" s="224">
        <v>0.13246144165308391</v>
      </c>
      <c r="E49" s="169">
        <v>19064130</v>
      </c>
      <c r="F49" s="224">
        <v>0.30689441539151158</v>
      </c>
      <c r="G49" s="227">
        <v>121.91562491160512</v>
      </c>
    </row>
    <row r="50" spans="1:7" x14ac:dyDescent="0.2">
      <c r="A50" s="170">
        <v>29</v>
      </c>
      <c r="B50" s="221" t="s">
        <v>269</v>
      </c>
      <c r="C50" s="169">
        <v>16359966</v>
      </c>
      <c r="D50" s="224">
        <v>0.25225673192305464</v>
      </c>
      <c r="E50" s="169">
        <v>17980022</v>
      </c>
      <c r="F50" s="224">
        <v>0.28944244192714363</v>
      </c>
      <c r="G50" s="227">
        <v>9.9025633671854898</v>
      </c>
    </row>
    <row r="51" spans="1:7" x14ac:dyDescent="0.2">
      <c r="A51" s="170">
        <v>30</v>
      </c>
      <c r="B51" s="104" t="s">
        <v>52</v>
      </c>
      <c r="C51" s="169">
        <v>22415127</v>
      </c>
      <c r="D51" s="224">
        <v>0.34562215365607873</v>
      </c>
      <c r="E51" s="169">
        <v>16870715</v>
      </c>
      <c r="F51" s="224">
        <v>0.27158481489382441</v>
      </c>
      <c r="G51" s="227">
        <v>-24.735135339630244</v>
      </c>
    </row>
    <row r="52" spans="1:7" x14ac:dyDescent="0.2">
      <c r="A52" s="170">
        <v>31</v>
      </c>
      <c r="B52" s="104" t="s">
        <v>53</v>
      </c>
      <c r="C52" s="169">
        <v>17507896</v>
      </c>
      <c r="D52" s="224">
        <v>0.26995683412842791</v>
      </c>
      <c r="E52" s="169">
        <v>15440574</v>
      </c>
      <c r="F52" s="224">
        <v>0.24856240127608095</v>
      </c>
      <c r="G52" s="227">
        <v>-11.807940828526743</v>
      </c>
    </row>
    <row r="53" spans="1:7" x14ac:dyDescent="0.2">
      <c r="A53" s="170">
        <v>32</v>
      </c>
      <c r="B53" s="104" t="s">
        <v>54</v>
      </c>
      <c r="C53" s="169">
        <v>13812837</v>
      </c>
      <c r="D53" s="224">
        <v>0.2129821736919166</v>
      </c>
      <c r="E53" s="169">
        <v>14040206</v>
      </c>
      <c r="F53" s="224">
        <v>0.22601927349144138</v>
      </c>
      <c r="G53" s="227">
        <v>1.6460702461051246</v>
      </c>
    </row>
    <row r="54" spans="1:7" x14ac:dyDescent="0.2">
      <c r="A54" s="170">
        <v>33</v>
      </c>
      <c r="B54" s="104" t="s">
        <v>55</v>
      </c>
      <c r="C54" s="169">
        <v>13136099</v>
      </c>
      <c r="D54" s="224">
        <v>0.20254745052390122</v>
      </c>
      <c r="E54" s="169">
        <v>13376441</v>
      </c>
      <c r="F54" s="224">
        <v>0.21533398275788335</v>
      </c>
      <c r="G54" s="227">
        <v>1.8296299380813119</v>
      </c>
    </row>
    <row r="55" spans="1:7" x14ac:dyDescent="0.2">
      <c r="A55" s="170">
        <v>34</v>
      </c>
      <c r="B55" s="219" t="s">
        <v>120</v>
      </c>
      <c r="C55" s="169">
        <v>2926101</v>
      </c>
      <c r="D55" s="224">
        <v>4.5117983468717607E-2</v>
      </c>
      <c r="E55" s="169">
        <v>10493909</v>
      </c>
      <c r="F55" s="224">
        <v>0.16893097496328033</v>
      </c>
      <c r="G55" s="227">
        <v>258.6311272235647</v>
      </c>
    </row>
    <row r="56" spans="1:7" x14ac:dyDescent="0.2">
      <c r="A56" s="170">
        <v>35</v>
      </c>
      <c r="B56" s="104" t="s">
        <v>56</v>
      </c>
      <c r="C56" s="169">
        <v>13568141</v>
      </c>
      <c r="D56" s="224">
        <v>0.20920916992927777</v>
      </c>
      <c r="E56" s="169">
        <v>9723803</v>
      </c>
      <c r="F56" s="224">
        <v>0.15653380652918472</v>
      </c>
      <c r="G56" s="227">
        <v>-28.333564634978369</v>
      </c>
    </row>
    <row r="57" spans="1:7" x14ac:dyDescent="0.2">
      <c r="A57" s="170">
        <v>36</v>
      </c>
      <c r="B57" s="104" t="s">
        <v>57</v>
      </c>
      <c r="C57" s="169">
        <v>10401726</v>
      </c>
      <c r="D57" s="224">
        <v>0.16038574940308967</v>
      </c>
      <c r="E57" s="169">
        <v>9714371</v>
      </c>
      <c r="F57" s="224">
        <v>0.15638197016812483</v>
      </c>
      <c r="G57" s="227">
        <v>-6.6080860041881522</v>
      </c>
    </row>
    <row r="58" spans="1:7" x14ac:dyDescent="0.2">
      <c r="A58" s="170">
        <v>37</v>
      </c>
      <c r="B58" s="104" t="s">
        <v>58</v>
      </c>
      <c r="C58" s="169">
        <v>4959217</v>
      </c>
      <c r="D58" s="224">
        <v>7.6466899339354091E-2</v>
      </c>
      <c r="E58" s="169">
        <v>8973598</v>
      </c>
      <c r="F58" s="224">
        <v>0.1444570044459641</v>
      </c>
      <c r="G58" s="227">
        <v>80.947879473715318</v>
      </c>
    </row>
    <row r="59" spans="1:7" x14ac:dyDescent="0.2">
      <c r="A59" s="170">
        <v>38</v>
      </c>
      <c r="B59" s="104" t="s">
        <v>59</v>
      </c>
      <c r="C59" s="169">
        <v>7804979</v>
      </c>
      <c r="D59" s="224">
        <v>0.12034612390197333</v>
      </c>
      <c r="E59" s="169">
        <v>6262887</v>
      </c>
      <c r="F59" s="224">
        <v>0.10081997156587254</v>
      </c>
      <c r="G59" s="227">
        <v>-19.757798195228972</v>
      </c>
    </row>
    <row r="60" spans="1:7" x14ac:dyDescent="0.2">
      <c r="A60" s="170">
        <v>39</v>
      </c>
      <c r="B60" s="104" t="s">
        <v>60</v>
      </c>
      <c r="C60" s="169">
        <v>4416282</v>
      </c>
      <c r="D60" s="224">
        <v>6.8095304389423031E-2</v>
      </c>
      <c r="E60" s="169">
        <v>4898435</v>
      </c>
      <c r="F60" s="224">
        <v>7.8855019644658256E-2</v>
      </c>
      <c r="G60" s="227">
        <v>10.917622561240425</v>
      </c>
    </row>
    <row r="61" spans="1:7" x14ac:dyDescent="0.2">
      <c r="A61" s="170">
        <v>40</v>
      </c>
      <c r="B61" s="104" t="s">
        <v>61</v>
      </c>
      <c r="C61" s="169">
        <v>4291277</v>
      </c>
      <c r="D61" s="224">
        <v>6.6167833832696851E-2</v>
      </c>
      <c r="E61" s="169">
        <v>4469787</v>
      </c>
      <c r="F61" s="224">
        <v>7.1954643001782836E-2</v>
      </c>
      <c r="G61" s="227">
        <v>4.1598340074527895</v>
      </c>
    </row>
    <row r="62" spans="1:7" x14ac:dyDescent="0.2">
      <c r="A62" s="170">
        <v>41</v>
      </c>
      <c r="B62" s="104" t="s">
        <v>62</v>
      </c>
      <c r="C62" s="169">
        <v>5139571</v>
      </c>
      <c r="D62" s="224">
        <v>7.9247804301457947E-2</v>
      </c>
      <c r="E62" s="169">
        <v>4313591</v>
      </c>
      <c r="F62" s="224">
        <v>6.9440199378785483E-2</v>
      </c>
      <c r="G62" s="227">
        <v>-16.070991139143722</v>
      </c>
    </row>
    <row r="63" spans="1:7" x14ac:dyDescent="0.2">
      <c r="A63" s="170">
        <v>42</v>
      </c>
      <c r="B63" s="104" t="s">
        <v>63</v>
      </c>
      <c r="C63" s="169">
        <v>6814091</v>
      </c>
      <c r="D63" s="224">
        <v>0.10506747548780354</v>
      </c>
      <c r="E63" s="169">
        <v>4228558</v>
      </c>
      <c r="F63" s="224">
        <v>6.8071337918861191E-2</v>
      </c>
      <c r="G63" s="227">
        <v>-37.943916510654176</v>
      </c>
    </row>
    <row r="64" spans="1:7" x14ac:dyDescent="0.2">
      <c r="A64" s="170">
        <v>43</v>
      </c>
      <c r="B64" s="104" t="s">
        <v>64</v>
      </c>
      <c r="C64" s="169">
        <v>4300356</v>
      </c>
      <c r="D64" s="224">
        <v>6.630782427455531E-2</v>
      </c>
      <c r="E64" s="169">
        <v>2818297</v>
      </c>
      <c r="F64" s="224">
        <v>4.5368952593936925E-2</v>
      </c>
      <c r="G64" s="227">
        <v>-34.463635103698387</v>
      </c>
    </row>
    <row r="65" spans="1:7" x14ac:dyDescent="0.2">
      <c r="A65" s="170">
        <v>44</v>
      </c>
      <c r="B65" s="104" t="s">
        <v>65</v>
      </c>
      <c r="C65" s="169">
        <v>1739643</v>
      </c>
      <c r="D65" s="224">
        <v>2.6823812341224825E-2</v>
      </c>
      <c r="E65" s="169">
        <v>2102609</v>
      </c>
      <c r="F65" s="224">
        <v>3.3847805268424562E-2</v>
      </c>
      <c r="G65" s="227">
        <v>20.864395740965236</v>
      </c>
    </row>
    <row r="66" spans="1:7" x14ac:dyDescent="0.2">
      <c r="A66" s="170">
        <v>45</v>
      </c>
      <c r="B66" s="104" t="s">
        <v>66</v>
      </c>
      <c r="C66" s="169">
        <v>2852158</v>
      </c>
      <c r="D66" s="224">
        <v>4.3977845431231066E-2</v>
      </c>
      <c r="E66" s="169">
        <v>1781968</v>
      </c>
      <c r="F66" s="224">
        <v>2.8686125598513072E-2</v>
      </c>
      <c r="G66" s="227">
        <v>-37.522114833750443</v>
      </c>
    </row>
    <row r="67" spans="1:7" x14ac:dyDescent="0.2">
      <c r="A67" s="170">
        <v>46</v>
      </c>
      <c r="B67" s="104" t="s">
        <v>67</v>
      </c>
      <c r="C67" s="169">
        <v>2113955</v>
      </c>
      <c r="D67" s="224">
        <v>3.2595384350578779E-2</v>
      </c>
      <c r="E67" s="169">
        <v>1590406</v>
      </c>
      <c r="F67" s="224">
        <v>2.5602360013551748E-2</v>
      </c>
      <c r="G67" s="227">
        <v>-24.766326624738934</v>
      </c>
    </row>
    <row r="68" spans="1:7" x14ac:dyDescent="0.2">
      <c r="A68" s="170">
        <v>47</v>
      </c>
      <c r="B68" s="221" t="s">
        <v>270</v>
      </c>
      <c r="C68" s="169">
        <v>1428216</v>
      </c>
      <c r="D68" s="224">
        <v>2.2021873434224581E-2</v>
      </c>
      <c r="E68" s="169">
        <v>1479472</v>
      </c>
      <c r="F68" s="224">
        <v>2.3816544186811062E-2</v>
      </c>
      <c r="G68" s="227">
        <v>3.5888128966486965</v>
      </c>
    </row>
    <row r="69" spans="1:7" x14ac:dyDescent="0.2">
      <c r="A69" s="170">
        <v>48</v>
      </c>
      <c r="B69" s="104" t="s">
        <v>68</v>
      </c>
      <c r="C69" s="169">
        <v>2414074</v>
      </c>
      <c r="D69" s="224">
        <v>3.7222963535524227E-2</v>
      </c>
      <c r="E69" s="169">
        <v>1374997</v>
      </c>
      <c r="F69" s="224">
        <v>2.2134705359231302E-2</v>
      </c>
      <c r="G69" s="227">
        <v>-43.042466800934854</v>
      </c>
    </row>
    <row r="70" spans="1:7" x14ac:dyDescent="0.2">
      <c r="A70" s="170">
        <v>49</v>
      </c>
      <c r="B70" s="104" t="s">
        <v>69</v>
      </c>
      <c r="C70" s="169">
        <v>1502820</v>
      </c>
      <c r="D70" s="224">
        <v>2.3172203528332821E-2</v>
      </c>
      <c r="E70" s="169">
        <v>1345810</v>
      </c>
      <c r="F70" s="224">
        <v>2.1664852955684322E-2</v>
      </c>
      <c r="G70" s="227">
        <v>-10.447691672988114</v>
      </c>
    </row>
    <row r="71" spans="1:7" x14ac:dyDescent="0.2">
      <c r="A71" s="181">
        <v>50</v>
      </c>
      <c r="B71" s="182" t="s">
        <v>70</v>
      </c>
      <c r="C71" s="184">
        <v>95273415</v>
      </c>
      <c r="D71" s="225">
        <v>1.4690348566157736</v>
      </c>
      <c r="E71" s="184">
        <v>89847182</v>
      </c>
      <c r="F71" s="225">
        <v>1.4463601745510934</v>
      </c>
      <c r="G71" s="225">
        <v>-5.6954324561578895</v>
      </c>
    </row>
    <row r="72" spans="1:7" s="231" customFormat="1" x14ac:dyDescent="0.2">
      <c r="A72" s="228"/>
      <c r="B72" s="229"/>
      <c r="C72" s="185"/>
      <c r="D72" s="230"/>
      <c r="E72" s="185"/>
      <c r="F72" s="230"/>
      <c r="G72" s="230"/>
    </row>
    <row r="73" spans="1:7" s="235" customFormat="1" ht="12" customHeight="1" x14ac:dyDescent="0.2">
      <c r="A73" s="117" t="s">
        <v>72</v>
      </c>
      <c r="B73" s="117"/>
      <c r="C73" s="118"/>
      <c r="D73" s="232"/>
      <c r="E73" s="233"/>
      <c r="F73" s="232"/>
      <c r="G73" s="234"/>
    </row>
    <row r="74" spans="1:7" s="239" customFormat="1" ht="12.75" customHeight="1" x14ac:dyDescent="0.2">
      <c r="A74" s="117" t="s">
        <v>271</v>
      </c>
      <c r="B74" s="140"/>
      <c r="C74" s="120"/>
      <c r="D74" s="236"/>
      <c r="E74" s="237"/>
      <c r="F74" s="236"/>
      <c r="G74" s="238"/>
    </row>
    <row r="75" spans="1:7" s="239" customFormat="1" ht="12.75" customHeight="1" x14ac:dyDescent="0.2">
      <c r="A75" s="117" t="s">
        <v>272</v>
      </c>
      <c r="B75" s="117"/>
      <c r="C75" s="120"/>
      <c r="D75" s="236"/>
      <c r="E75" s="237"/>
      <c r="F75" s="236"/>
      <c r="G75" s="238"/>
    </row>
    <row r="76" spans="1:7" s="239" customFormat="1" ht="12.75" customHeight="1" x14ac:dyDescent="0.2">
      <c r="A76" s="117" t="s">
        <v>280</v>
      </c>
      <c r="B76" s="140"/>
      <c r="C76" s="120"/>
      <c r="D76" s="236"/>
      <c r="E76" s="237"/>
      <c r="F76" s="236"/>
      <c r="G76" s="238"/>
    </row>
    <row r="77" spans="1:7" s="239" customFormat="1" ht="12.75" customHeight="1" x14ac:dyDescent="0.2">
      <c r="A77" s="140" t="s">
        <v>279</v>
      </c>
      <c r="B77" s="117"/>
      <c r="C77" s="120"/>
      <c r="D77" s="236"/>
      <c r="E77" s="237"/>
      <c r="F77" s="236"/>
      <c r="G77" s="238"/>
    </row>
    <row r="78" spans="1:7" s="239" customFormat="1" ht="12.75" customHeight="1" x14ac:dyDescent="0.2">
      <c r="A78" s="140" t="s">
        <v>273</v>
      </c>
      <c r="B78" s="117"/>
      <c r="C78" s="120"/>
      <c r="D78" s="236"/>
      <c r="E78" s="237"/>
      <c r="F78" s="236"/>
      <c r="G78" s="238"/>
    </row>
    <row r="79" spans="1:7" s="239" customFormat="1" ht="12.75" customHeight="1" x14ac:dyDescent="0.2">
      <c r="A79" s="117" t="s">
        <v>274</v>
      </c>
      <c r="B79" s="117"/>
      <c r="C79" s="120"/>
      <c r="D79" s="236"/>
      <c r="E79" s="237"/>
      <c r="F79" s="236"/>
      <c r="G79" s="238"/>
    </row>
    <row r="80" spans="1:7" s="239" customFormat="1" ht="12.75" customHeight="1" x14ac:dyDescent="0.2">
      <c r="A80" s="8" t="s">
        <v>277</v>
      </c>
      <c r="B80" s="4"/>
      <c r="C80" s="120"/>
      <c r="D80" s="236"/>
      <c r="E80" s="237"/>
      <c r="F80" s="236"/>
      <c r="G80" s="238"/>
    </row>
    <row r="81" spans="1:7" s="243" customFormat="1" ht="12" x14ac:dyDescent="0.2">
      <c r="A81" s="240" t="s">
        <v>278</v>
      </c>
      <c r="B81" s="240"/>
      <c r="C81" s="241"/>
      <c r="D81" s="242"/>
      <c r="E81" s="242"/>
      <c r="F81" s="242"/>
      <c r="G81" s="242"/>
    </row>
    <row r="82" spans="1:7" s="239" customFormat="1" ht="12.75" customHeight="1" x14ac:dyDescent="0.2">
      <c r="A82" s="117" t="s">
        <v>253</v>
      </c>
      <c r="B82" s="117"/>
      <c r="C82" s="120"/>
      <c r="D82" s="236"/>
      <c r="E82" s="237"/>
      <c r="F82" s="236"/>
      <c r="G82" s="238"/>
    </row>
    <row r="83" spans="1:7" s="239" customFormat="1" ht="12.75" customHeight="1" x14ac:dyDescent="0.2">
      <c r="A83" s="2" t="s">
        <v>256</v>
      </c>
      <c r="B83" s="2"/>
      <c r="C83" s="120"/>
      <c r="D83" s="236"/>
      <c r="E83" s="237"/>
      <c r="F83" s="236"/>
      <c r="G83" s="238"/>
    </row>
    <row r="84" spans="1:7" s="64" customFormat="1" ht="12.75" customHeight="1" x14ac:dyDescent="0.2">
      <c r="A84" s="20"/>
      <c r="B84" s="24"/>
      <c r="C84" s="178"/>
      <c r="E84" s="178"/>
      <c r="G84" s="101"/>
    </row>
    <row r="85" spans="1:7" s="64" customFormat="1" ht="12.75" customHeight="1" x14ac:dyDescent="0.2">
      <c r="A85" s="46"/>
      <c r="B85" s="48"/>
      <c r="C85" s="178"/>
      <c r="E85" s="178"/>
      <c r="G85" s="63"/>
    </row>
    <row r="86" spans="1:7" s="64" customFormat="1" ht="12.75" customHeight="1" x14ac:dyDescent="0.2">
      <c r="A86" s="46"/>
      <c r="B86" s="48"/>
      <c r="C86" s="178"/>
      <c r="E86" s="178"/>
      <c r="G86" s="63"/>
    </row>
    <row r="87" spans="1:7" s="64" customFormat="1" ht="12.75" customHeight="1" x14ac:dyDescent="0.2">
      <c r="A87" s="46"/>
      <c r="B87" s="48"/>
      <c r="C87" s="178"/>
      <c r="E87" s="178"/>
      <c r="G87" s="63"/>
    </row>
    <row r="88" spans="1:7" s="64" customFormat="1" ht="12.75" customHeight="1" x14ac:dyDescent="0.2">
      <c r="A88" s="20"/>
      <c r="B88" s="24"/>
      <c r="C88" s="178"/>
      <c r="E88" s="178"/>
      <c r="G88" s="101"/>
    </row>
    <row r="89" spans="1:7" s="64" customFormat="1" ht="12.75" customHeight="1" x14ac:dyDescent="0.2">
      <c r="A89" s="20"/>
      <c r="B89" s="24"/>
      <c r="C89" s="178"/>
      <c r="E89" s="178"/>
      <c r="G89" s="101"/>
    </row>
    <row r="90" spans="1:7" s="64" customFormat="1" ht="12.75" customHeight="1" x14ac:dyDescent="0.2">
      <c r="A90" s="20"/>
      <c r="B90" s="24"/>
      <c r="C90" s="178"/>
      <c r="E90" s="178"/>
      <c r="G90" s="101"/>
    </row>
    <row r="91" spans="1:7" ht="12.75" customHeight="1" x14ac:dyDescent="0.2">
      <c r="B91" s="24"/>
    </row>
    <row r="92" spans="1:7" ht="12.75" customHeight="1" x14ac:dyDescent="0.2">
      <c r="B92" s="24"/>
    </row>
    <row r="93" spans="1:7" ht="12.75" customHeight="1" x14ac:dyDescent="0.2">
      <c r="B93" s="24"/>
    </row>
    <row r="94" spans="1:7" ht="12.75" customHeight="1" x14ac:dyDescent="0.2">
      <c r="B94" s="24"/>
    </row>
    <row r="95" spans="1:7" ht="12.75" customHeight="1" x14ac:dyDescent="0.2">
      <c r="B95" s="24"/>
    </row>
    <row r="96" spans="1:7" ht="12.75" customHeight="1" x14ac:dyDescent="0.2">
      <c r="B96" s="24"/>
    </row>
    <row r="97" spans="1:10" ht="12.75" customHeight="1" x14ac:dyDescent="0.2">
      <c r="B97" s="24"/>
    </row>
    <row r="98" spans="1:10" ht="12.75" customHeight="1" x14ac:dyDescent="0.2">
      <c r="B98" s="24"/>
    </row>
    <row r="99" spans="1:10" ht="12.75" customHeight="1" x14ac:dyDescent="0.2">
      <c r="B99" s="24"/>
    </row>
    <row r="100" spans="1:10" ht="12.75" customHeight="1" x14ac:dyDescent="0.2">
      <c r="B100" s="24"/>
    </row>
    <row r="101" spans="1:10" ht="12.75" customHeight="1" x14ac:dyDescent="0.2">
      <c r="B101" s="24"/>
    </row>
    <row r="102" spans="1:10" ht="12.75" customHeight="1" x14ac:dyDescent="0.2">
      <c r="B102" s="24"/>
    </row>
    <row r="103" spans="1:10" x14ac:dyDescent="0.2">
      <c r="B103" s="24"/>
    </row>
    <row r="104" spans="1:10" x14ac:dyDescent="0.2">
      <c r="B104" s="186"/>
    </row>
    <row r="105" spans="1:10" s="67" customFormat="1" x14ac:dyDescent="0.2">
      <c r="A105" s="20"/>
      <c r="B105" s="186"/>
      <c r="D105" s="10"/>
      <c r="F105" s="10"/>
      <c r="G105" s="78"/>
      <c r="H105" s="10"/>
      <c r="I105" s="10"/>
      <c r="J105" s="10"/>
    </row>
    <row r="106" spans="1:10" s="67" customFormat="1" x14ac:dyDescent="0.2">
      <c r="A106" s="20"/>
      <c r="B106" s="186"/>
      <c r="D106" s="10"/>
      <c r="F106" s="10"/>
      <c r="G106" s="78"/>
      <c r="H106" s="10"/>
      <c r="I106" s="10"/>
      <c r="J106" s="10"/>
    </row>
    <row r="107" spans="1:10" s="67" customFormat="1" x14ac:dyDescent="0.2">
      <c r="A107" s="20"/>
      <c r="B107" s="186"/>
      <c r="D107" s="10"/>
      <c r="F107" s="10"/>
      <c r="G107" s="78"/>
      <c r="H107" s="10"/>
      <c r="I107" s="10"/>
      <c r="J107" s="10"/>
    </row>
    <row r="108" spans="1:10" s="67" customFormat="1" x14ac:dyDescent="0.2">
      <c r="A108" s="20"/>
      <c r="B108" s="186"/>
      <c r="D108" s="10"/>
      <c r="F108" s="10"/>
      <c r="G108" s="78"/>
      <c r="H108" s="10"/>
      <c r="I108" s="10"/>
      <c r="J108" s="10"/>
    </row>
    <row r="109" spans="1:10" s="67" customFormat="1" x14ac:dyDescent="0.2">
      <c r="A109" s="20"/>
      <c r="B109" s="186"/>
      <c r="D109" s="10"/>
      <c r="F109" s="10"/>
      <c r="G109" s="78"/>
      <c r="H109" s="10"/>
      <c r="I109" s="10"/>
      <c r="J109" s="10"/>
    </row>
    <row r="110" spans="1:10" s="67" customFormat="1" x14ac:dyDescent="0.2">
      <c r="A110" s="20"/>
      <c r="B110" s="186"/>
      <c r="D110" s="10"/>
      <c r="F110" s="10"/>
      <c r="G110" s="78"/>
      <c r="H110" s="10"/>
      <c r="I110" s="10"/>
      <c r="J110" s="10"/>
    </row>
    <row r="111" spans="1:10" s="67" customFormat="1" x14ac:dyDescent="0.2">
      <c r="A111" s="20"/>
      <c r="B111" s="186"/>
      <c r="D111" s="10"/>
      <c r="F111" s="10"/>
      <c r="G111" s="78"/>
      <c r="H111" s="10"/>
      <c r="I111" s="10"/>
      <c r="J111" s="10"/>
    </row>
    <row r="112" spans="1:10" s="67" customFormat="1" x14ac:dyDescent="0.2">
      <c r="A112" s="20"/>
      <c r="B112" s="186"/>
      <c r="D112" s="10"/>
      <c r="F112" s="10"/>
      <c r="G112" s="78"/>
      <c r="H112" s="10"/>
      <c r="I112" s="10"/>
      <c r="J112" s="10"/>
    </row>
    <row r="113" spans="1:10" s="67" customFormat="1" x14ac:dyDescent="0.2">
      <c r="A113" s="20"/>
      <c r="B113" s="186"/>
      <c r="D113" s="10"/>
      <c r="F113" s="10"/>
      <c r="G113" s="78"/>
      <c r="H113" s="10"/>
      <c r="I113" s="10"/>
      <c r="J113" s="10"/>
    </row>
    <row r="114" spans="1:10" s="67" customFormat="1" x14ac:dyDescent="0.2">
      <c r="A114" s="20"/>
      <c r="B114" s="186"/>
      <c r="D114" s="10"/>
      <c r="F114" s="10"/>
      <c r="G114" s="78"/>
      <c r="H114" s="10"/>
      <c r="I114" s="10"/>
      <c r="J114" s="10"/>
    </row>
    <row r="115" spans="1:10" s="67" customFormat="1" x14ac:dyDescent="0.2">
      <c r="A115" s="20"/>
      <c r="B115" s="186"/>
      <c r="D115" s="10"/>
      <c r="F115" s="10"/>
      <c r="G115" s="78"/>
      <c r="H115" s="10"/>
      <c r="I115" s="10"/>
      <c r="J115" s="10"/>
    </row>
  </sheetData>
  <mergeCells count="6">
    <mergeCell ref="A4:B6"/>
    <mergeCell ref="E4:F4"/>
    <mergeCell ref="C4:D4"/>
    <mergeCell ref="G4:G5"/>
    <mergeCell ref="A1:G1"/>
    <mergeCell ref="A2:G2"/>
  </mergeCells>
  <printOptions horizontalCentered="1"/>
  <pageMargins left="0.19685039370078741" right="0.19685039370078741" top="0.55118110236220474" bottom="0.55118110236220474" header="0.31496062992125984" footer="0.31496062992125984"/>
  <pageSetup paperSize="9" scale="71"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05BF-DAFC-45F4-BE73-DEC9E48DCCD4}">
  <sheetPr>
    <pageSetUpPr fitToPage="1"/>
  </sheetPr>
  <dimension ref="A1:J101"/>
  <sheetViews>
    <sheetView tabSelected="1" workbookViewId="0">
      <selection activeCell="B15" sqref="B15"/>
    </sheetView>
  </sheetViews>
  <sheetFormatPr defaultRowHeight="12.75" x14ac:dyDescent="0.2"/>
  <cols>
    <col min="1" max="1" width="4" style="20" customWidth="1"/>
    <col min="2" max="2" width="51.28515625" style="21" customWidth="1"/>
    <col min="3" max="4" width="24.140625" style="10" customWidth="1"/>
    <col min="5" max="5" width="17.28515625" style="23" customWidth="1"/>
    <col min="6" max="16384" width="9.140625" style="10"/>
  </cols>
  <sheetData>
    <row r="1" spans="1:5" s="1" customFormat="1" ht="14.25" x14ac:dyDescent="0.2">
      <c r="A1" s="527" t="s">
        <v>394</v>
      </c>
      <c r="B1" s="527"/>
      <c r="C1" s="527"/>
      <c r="D1" s="527"/>
      <c r="E1" s="527"/>
    </row>
    <row r="2" spans="1:5" s="1" customFormat="1" x14ac:dyDescent="0.2">
      <c r="A2" s="529" t="s">
        <v>257</v>
      </c>
      <c r="B2" s="529"/>
      <c r="C2" s="529"/>
      <c r="D2" s="529"/>
      <c r="E2" s="529"/>
    </row>
    <row r="3" spans="1:5" s="1" customFormat="1" x14ac:dyDescent="0.2">
      <c r="A3" s="98"/>
      <c r="B3" s="97"/>
      <c r="C3" s="97"/>
      <c r="D3" s="97"/>
      <c r="E3" s="244"/>
    </row>
    <row r="4" spans="1:5" s="64" customFormat="1" ht="15.75" customHeight="1" x14ac:dyDescent="0.2">
      <c r="A4" s="520" t="s">
        <v>27</v>
      </c>
      <c r="B4" s="530"/>
      <c r="C4" s="246">
        <v>2021</v>
      </c>
      <c r="D4" s="246">
        <v>2022</v>
      </c>
      <c r="E4" s="531" t="s">
        <v>281</v>
      </c>
    </row>
    <row r="5" spans="1:5" s="61" customFormat="1" ht="20.45" customHeight="1" x14ac:dyDescent="0.2">
      <c r="A5" s="520"/>
      <c r="B5" s="530"/>
      <c r="C5" s="247" t="s">
        <v>282</v>
      </c>
      <c r="D5" s="247" t="s">
        <v>242</v>
      </c>
      <c r="E5" s="532"/>
    </row>
    <row r="6" spans="1:5" s="61" customFormat="1" x14ac:dyDescent="0.2">
      <c r="A6" s="499"/>
      <c r="B6" s="502"/>
      <c r="C6" s="214" t="s">
        <v>6</v>
      </c>
      <c r="D6" s="214" t="s">
        <v>7</v>
      </c>
      <c r="E6" s="216" t="s">
        <v>8</v>
      </c>
    </row>
    <row r="7" spans="1:5" s="61" customFormat="1" x14ac:dyDescent="0.2">
      <c r="A7" s="100"/>
      <c r="B7" s="100"/>
      <c r="C7" s="164"/>
      <c r="D7" s="164"/>
      <c r="E7" s="165"/>
    </row>
    <row r="8" spans="1:5" s="61" customFormat="1" x14ac:dyDescent="0.2">
      <c r="A8" s="64"/>
      <c r="B8" s="61" t="s">
        <v>71</v>
      </c>
      <c r="C8" s="248">
        <v>42460806803</v>
      </c>
      <c r="D8" s="248">
        <v>44739142572</v>
      </c>
      <c r="E8" s="254">
        <v>5.3657382903026463</v>
      </c>
    </row>
    <row r="9" spans="1:5" x14ac:dyDescent="0.2">
      <c r="C9" s="249"/>
      <c r="D9" s="249"/>
      <c r="E9" s="208"/>
    </row>
    <row r="10" spans="1:5" x14ac:dyDescent="0.2">
      <c r="A10" s="180">
        <v>1</v>
      </c>
      <c r="B10" s="103" t="s">
        <v>28</v>
      </c>
      <c r="C10" s="250">
        <v>23955251409</v>
      </c>
      <c r="D10" s="250">
        <v>24563496049</v>
      </c>
      <c r="E10" s="254">
        <v>2.539086856635886</v>
      </c>
    </row>
    <row r="11" spans="1:5" x14ac:dyDescent="0.2">
      <c r="B11" s="104" t="s">
        <v>29</v>
      </c>
      <c r="C11" s="249">
        <v>17589720379</v>
      </c>
      <c r="D11" s="249">
        <v>18627142440</v>
      </c>
      <c r="E11" s="208">
        <v>5.8978883043448338</v>
      </c>
    </row>
    <row r="12" spans="1:5" x14ac:dyDescent="0.2">
      <c r="B12" s="105" t="s">
        <v>30</v>
      </c>
      <c r="C12" s="249">
        <v>4188231225</v>
      </c>
      <c r="D12" s="249">
        <v>3570951605</v>
      </c>
      <c r="E12" s="208">
        <v>-14.738432212514718</v>
      </c>
    </row>
    <row r="13" spans="1:5" x14ac:dyDescent="0.2">
      <c r="B13" s="105" t="s">
        <v>31</v>
      </c>
      <c r="C13" s="249">
        <v>346478039</v>
      </c>
      <c r="D13" s="249">
        <v>340032547</v>
      </c>
      <c r="E13" s="208">
        <v>-1.8602887555594805</v>
      </c>
    </row>
    <row r="14" spans="1:5" x14ac:dyDescent="0.2">
      <c r="B14" s="105" t="s">
        <v>32</v>
      </c>
      <c r="C14" s="249">
        <v>626833521</v>
      </c>
      <c r="D14" s="249">
        <v>476720565</v>
      </c>
      <c r="E14" s="208">
        <v>-23.947818834021806</v>
      </c>
    </row>
    <row r="15" spans="1:5" x14ac:dyDescent="0.2">
      <c r="B15" s="105" t="s">
        <v>33</v>
      </c>
      <c r="C15" s="249">
        <v>239840503</v>
      </c>
      <c r="D15" s="249">
        <v>583330326</v>
      </c>
      <c r="E15" s="208">
        <v>143.21593671774446</v>
      </c>
    </row>
    <row r="16" spans="1:5" x14ac:dyDescent="0.2">
      <c r="B16" s="105" t="s">
        <v>34</v>
      </c>
      <c r="C16" s="249">
        <v>327288123</v>
      </c>
      <c r="D16" s="249">
        <v>298731792</v>
      </c>
      <c r="E16" s="208">
        <v>-8.7251351311639311</v>
      </c>
    </row>
    <row r="17" spans="1:5" x14ac:dyDescent="0.2">
      <c r="B17" s="105" t="s">
        <v>35</v>
      </c>
      <c r="C17" s="249">
        <v>437425061</v>
      </c>
      <c r="D17" s="249">
        <v>475108444</v>
      </c>
      <c r="E17" s="208">
        <v>8.6148203109012158</v>
      </c>
    </row>
    <row r="18" spans="1:5" x14ac:dyDescent="0.2">
      <c r="B18" s="105" t="s">
        <v>36</v>
      </c>
      <c r="C18" s="249">
        <v>142387476</v>
      </c>
      <c r="D18" s="249">
        <v>123766214</v>
      </c>
      <c r="E18" s="208">
        <v>-13.077879124706159</v>
      </c>
    </row>
    <row r="19" spans="1:5" x14ac:dyDescent="0.2">
      <c r="B19" s="105" t="s">
        <v>37</v>
      </c>
      <c r="C19" s="249">
        <v>57047082</v>
      </c>
      <c r="D19" s="249">
        <v>67712116</v>
      </c>
      <c r="E19" s="208">
        <v>18.695143776153177</v>
      </c>
    </row>
    <row r="20" spans="1:5" x14ac:dyDescent="0.2">
      <c r="A20" s="46">
        <v>2</v>
      </c>
      <c r="B20" s="99" t="s">
        <v>174</v>
      </c>
      <c r="C20" s="249">
        <v>2184855327</v>
      </c>
      <c r="D20" s="249">
        <v>2256515975</v>
      </c>
      <c r="E20" s="208">
        <v>3.279880691157544</v>
      </c>
    </row>
    <row r="21" spans="1:5" x14ac:dyDescent="0.2">
      <c r="A21" s="46">
        <v>3</v>
      </c>
      <c r="B21" s="104" t="s">
        <v>38</v>
      </c>
      <c r="C21" s="249">
        <v>1827680767</v>
      </c>
      <c r="D21" s="249">
        <v>2412192656</v>
      </c>
      <c r="E21" s="208">
        <v>31.981071287379812</v>
      </c>
    </row>
    <row r="22" spans="1:5" ht="26.25" customHeight="1" x14ac:dyDescent="0.2">
      <c r="A22" s="495">
        <v>4</v>
      </c>
      <c r="B22" s="99" t="s">
        <v>259</v>
      </c>
      <c r="C22" s="249">
        <v>1424896674</v>
      </c>
      <c r="D22" s="249">
        <v>1292674226</v>
      </c>
      <c r="E22" s="208">
        <v>-9.2794411280940352</v>
      </c>
    </row>
    <row r="23" spans="1:5" ht="14.25" x14ac:dyDescent="0.2">
      <c r="A23" s="46">
        <v>5</v>
      </c>
      <c r="B23" s="99" t="s">
        <v>260</v>
      </c>
      <c r="C23" s="249">
        <v>709097652</v>
      </c>
      <c r="D23" s="249">
        <v>1483656705</v>
      </c>
      <c r="E23" s="208">
        <v>109.23164825258792</v>
      </c>
    </row>
    <row r="24" spans="1:5" x14ac:dyDescent="0.2">
      <c r="A24" s="46">
        <v>6</v>
      </c>
      <c r="B24" s="217" t="s">
        <v>118</v>
      </c>
      <c r="C24" s="249">
        <v>1412874116</v>
      </c>
      <c r="D24" s="249">
        <v>1266160796</v>
      </c>
      <c r="E24" s="208">
        <v>-10.384033392540404</v>
      </c>
    </row>
    <row r="25" spans="1:5" x14ac:dyDescent="0.2">
      <c r="A25" s="46">
        <v>7</v>
      </c>
      <c r="B25" s="99" t="s">
        <v>39</v>
      </c>
      <c r="C25" s="249">
        <v>998404725</v>
      </c>
      <c r="D25" s="249">
        <v>1112785175</v>
      </c>
      <c r="E25" s="208">
        <v>11.456320982455281</v>
      </c>
    </row>
    <row r="26" spans="1:5" x14ac:dyDescent="0.2">
      <c r="A26" s="46">
        <v>8</v>
      </c>
      <c r="B26" s="218" t="s">
        <v>261</v>
      </c>
      <c r="C26" s="249">
        <v>1341491668</v>
      </c>
      <c r="D26" s="249">
        <v>1310845749</v>
      </c>
      <c r="E26" s="208">
        <v>-2.2844658473122892</v>
      </c>
    </row>
    <row r="27" spans="1:5" ht="14.25" x14ac:dyDescent="0.2">
      <c r="A27" s="46">
        <v>9</v>
      </c>
      <c r="B27" s="99" t="s">
        <v>262</v>
      </c>
      <c r="C27" s="249">
        <v>464024154</v>
      </c>
      <c r="D27" s="249">
        <v>643489346</v>
      </c>
      <c r="E27" s="208">
        <v>38.675829793118922</v>
      </c>
    </row>
    <row r="28" spans="1:5" ht="14.25" x14ac:dyDescent="0.2">
      <c r="A28" s="46">
        <v>10</v>
      </c>
      <c r="B28" s="104" t="s">
        <v>263</v>
      </c>
      <c r="C28" s="249">
        <v>856244016</v>
      </c>
      <c r="D28" s="249">
        <v>706658641</v>
      </c>
      <c r="E28" s="208">
        <v>-17.469946908218748</v>
      </c>
    </row>
    <row r="29" spans="1:5" x14ac:dyDescent="0.2">
      <c r="A29" s="46">
        <v>11</v>
      </c>
      <c r="B29" s="219" t="s">
        <v>264</v>
      </c>
      <c r="C29" s="249">
        <v>609158816</v>
      </c>
      <c r="D29" s="249">
        <v>650765230</v>
      </c>
      <c r="E29" s="208">
        <v>6.8301423056150945</v>
      </c>
    </row>
    <row r="30" spans="1:5" x14ac:dyDescent="0.2">
      <c r="A30" s="46">
        <v>12</v>
      </c>
      <c r="B30" s="104" t="s">
        <v>40</v>
      </c>
      <c r="C30" s="249">
        <v>666986558</v>
      </c>
      <c r="D30" s="249">
        <v>646966603</v>
      </c>
      <c r="E30" s="208">
        <v>-3.0015529938161034</v>
      </c>
    </row>
    <row r="31" spans="1:5" x14ac:dyDescent="0.2">
      <c r="A31" s="46">
        <v>13</v>
      </c>
      <c r="B31" s="104" t="s">
        <v>41</v>
      </c>
      <c r="C31" s="249">
        <v>422320298</v>
      </c>
      <c r="D31" s="249">
        <v>490884264</v>
      </c>
      <c r="E31" s="208">
        <v>16.235062895319331</v>
      </c>
    </row>
    <row r="32" spans="1:5" x14ac:dyDescent="0.2">
      <c r="A32" s="46">
        <v>14</v>
      </c>
      <c r="B32" s="99" t="s">
        <v>42</v>
      </c>
      <c r="C32" s="249">
        <v>427583832</v>
      </c>
      <c r="D32" s="249">
        <v>464991188</v>
      </c>
      <c r="E32" s="208">
        <v>8.7485431394889623</v>
      </c>
    </row>
    <row r="33" spans="1:5" x14ac:dyDescent="0.2">
      <c r="A33" s="46">
        <v>15</v>
      </c>
      <c r="B33" s="219" t="s">
        <v>265</v>
      </c>
      <c r="C33" s="249">
        <v>582381864</v>
      </c>
      <c r="D33" s="249">
        <v>524833433</v>
      </c>
      <c r="E33" s="208">
        <v>-9.8815630357610207</v>
      </c>
    </row>
    <row r="34" spans="1:5" x14ac:dyDescent="0.2">
      <c r="A34" s="46">
        <v>16</v>
      </c>
      <c r="B34" s="104" t="s">
        <v>43</v>
      </c>
      <c r="C34" s="249">
        <v>352854604</v>
      </c>
      <c r="D34" s="249">
        <v>436557096</v>
      </c>
      <c r="E34" s="208">
        <v>23.721524687828644</v>
      </c>
    </row>
    <row r="35" spans="1:5" x14ac:dyDescent="0.2">
      <c r="A35" s="46">
        <v>17</v>
      </c>
      <c r="B35" s="99" t="s">
        <v>44</v>
      </c>
      <c r="C35" s="249">
        <v>488939542</v>
      </c>
      <c r="D35" s="249">
        <v>507136442</v>
      </c>
      <c r="E35" s="208">
        <v>3.7217075807707944</v>
      </c>
    </row>
    <row r="36" spans="1:5" ht="14.25" x14ac:dyDescent="0.2">
      <c r="A36" s="46">
        <v>18</v>
      </c>
      <c r="B36" s="99" t="s">
        <v>266</v>
      </c>
      <c r="C36" s="249">
        <v>238203428</v>
      </c>
      <c r="D36" s="249">
        <v>223108879</v>
      </c>
      <c r="E36" s="208">
        <v>-6.3368311391387655</v>
      </c>
    </row>
    <row r="37" spans="1:5" x14ac:dyDescent="0.2">
      <c r="A37" s="46">
        <v>19</v>
      </c>
      <c r="B37" s="99" t="s">
        <v>45</v>
      </c>
      <c r="C37" s="249">
        <v>333710717</v>
      </c>
      <c r="D37" s="249">
        <v>294207705</v>
      </c>
      <c r="E37" s="208">
        <v>-11.837501760544299</v>
      </c>
    </row>
    <row r="38" spans="1:5" x14ac:dyDescent="0.2">
      <c r="A38" s="46">
        <v>20</v>
      </c>
      <c r="B38" s="99" t="s">
        <v>46</v>
      </c>
      <c r="C38" s="249">
        <v>264035736</v>
      </c>
      <c r="D38" s="249">
        <v>285280299</v>
      </c>
      <c r="E38" s="208">
        <v>8.0460938060293419</v>
      </c>
    </row>
    <row r="39" spans="1:5" x14ac:dyDescent="0.2">
      <c r="A39" s="46">
        <v>21</v>
      </c>
      <c r="B39" s="104" t="s">
        <v>47</v>
      </c>
      <c r="C39" s="249">
        <v>119559633</v>
      </c>
      <c r="D39" s="249">
        <v>195309043</v>
      </c>
      <c r="E39" s="208">
        <v>63.357011141042904</v>
      </c>
    </row>
    <row r="40" spans="1:5" ht="14.25" x14ac:dyDescent="0.2">
      <c r="A40" s="46">
        <v>22</v>
      </c>
      <c r="B40" s="104" t="s">
        <v>267</v>
      </c>
      <c r="C40" s="249">
        <v>130077994</v>
      </c>
      <c r="D40" s="249">
        <v>102768989</v>
      </c>
      <c r="E40" s="208">
        <v>-20.994331293270097</v>
      </c>
    </row>
    <row r="41" spans="1:5" ht="12.75" customHeight="1" x14ac:dyDescent="0.2">
      <c r="A41" s="46">
        <v>23</v>
      </c>
      <c r="B41" s="220" t="s">
        <v>268</v>
      </c>
      <c r="C41" s="249">
        <v>168960237</v>
      </c>
      <c r="D41" s="249">
        <v>205682528</v>
      </c>
      <c r="E41" s="208">
        <v>21.73428000103954</v>
      </c>
    </row>
    <row r="42" spans="1:5" x14ac:dyDescent="0.2">
      <c r="A42" s="46">
        <v>24</v>
      </c>
      <c r="B42" s="221" t="s">
        <v>79</v>
      </c>
      <c r="C42" s="249">
        <v>198467472</v>
      </c>
      <c r="D42" s="249">
        <v>247701694</v>
      </c>
      <c r="E42" s="208">
        <v>24.807199640251376</v>
      </c>
    </row>
    <row r="43" spans="1:5" x14ac:dyDescent="0.2">
      <c r="A43" s="46">
        <v>25</v>
      </c>
      <c r="B43" s="99" t="s">
        <v>48</v>
      </c>
      <c r="C43" s="249">
        <v>74009634</v>
      </c>
      <c r="D43" s="249">
        <v>80748816</v>
      </c>
      <c r="E43" s="208">
        <v>9.1058172237414414</v>
      </c>
    </row>
    <row r="44" spans="1:5" x14ac:dyDescent="0.2">
      <c r="A44" s="46">
        <v>26</v>
      </c>
      <c r="B44" s="99" t="s">
        <v>49</v>
      </c>
      <c r="C44" s="249">
        <v>170735290</v>
      </c>
      <c r="D44" s="249">
        <v>170100846</v>
      </c>
      <c r="E44" s="208">
        <v>-0.37159511662762101</v>
      </c>
    </row>
    <row r="45" spans="1:5" x14ac:dyDescent="0.2">
      <c r="A45" s="46">
        <v>27</v>
      </c>
      <c r="B45" s="99" t="s">
        <v>50</v>
      </c>
      <c r="C45" s="249">
        <v>125933992</v>
      </c>
      <c r="D45" s="249">
        <v>144563587</v>
      </c>
      <c r="E45" s="208">
        <v>14.793142585363285</v>
      </c>
    </row>
    <row r="46" spans="1:5" ht="25.5" customHeight="1" x14ac:dyDescent="0.2">
      <c r="A46" s="495">
        <v>28</v>
      </c>
      <c r="B46" s="99" t="s">
        <v>51</v>
      </c>
      <c r="C46" s="249">
        <v>77859416</v>
      </c>
      <c r="D46" s="249">
        <v>110271712</v>
      </c>
      <c r="E46" s="208">
        <v>41.629256505083468</v>
      </c>
    </row>
    <row r="47" spans="1:5" x14ac:dyDescent="0.2">
      <c r="A47" s="46">
        <v>29</v>
      </c>
      <c r="B47" s="221" t="s">
        <v>269</v>
      </c>
      <c r="C47" s="249">
        <v>98351316</v>
      </c>
      <c r="D47" s="249">
        <v>118678327</v>
      </c>
      <c r="E47" s="208">
        <v>20.667757002865116</v>
      </c>
    </row>
    <row r="48" spans="1:5" x14ac:dyDescent="0.2">
      <c r="A48" s="46">
        <v>30</v>
      </c>
      <c r="B48" s="99" t="s">
        <v>52</v>
      </c>
      <c r="C48" s="249">
        <v>142179466</v>
      </c>
      <c r="D48" s="249">
        <v>169131730</v>
      </c>
      <c r="E48" s="208">
        <v>18.956509514531451</v>
      </c>
    </row>
    <row r="49" spans="1:5" x14ac:dyDescent="0.2">
      <c r="A49" s="46">
        <v>31</v>
      </c>
      <c r="B49" s="99" t="s">
        <v>53</v>
      </c>
      <c r="C49" s="249">
        <v>153070988</v>
      </c>
      <c r="D49" s="249">
        <v>208797670</v>
      </c>
      <c r="E49" s="208">
        <v>36.405776645277818</v>
      </c>
    </row>
    <row r="50" spans="1:5" x14ac:dyDescent="0.2">
      <c r="A50" s="46">
        <v>32</v>
      </c>
      <c r="B50" s="99" t="s">
        <v>54</v>
      </c>
      <c r="C50" s="249">
        <v>81379243</v>
      </c>
      <c r="D50" s="249">
        <v>93170931</v>
      </c>
      <c r="E50" s="208">
        <v>14.489798092616812</v>
      </c>
    </row>
    <row r="51" spans="1:5" x14ac:dyDescent="0.2">
      <c r="A51" s="46">
        <v>33</v>
      </c>
      <c r="B51" s="173" t="s">
        <v>55</v>
      </c>
      <c r="C51" s="249">
        <v>89490202</v>
      </c>
      <c r="D51" s="249">
        <v>105501992</v>
      </c>
      <c r="E51" s="208">
        <v>17.892226905466146</v>
      </c>
    </row>
    <row r="52" spans="1:5" x14ac:dyDescent="0.2">
      <c r="A52" s="46">
        <v>34</v>
      </c>
      <c r="B52" s="219" t="s">
        <v>120</v>
      </c>
      <c r="C52" s="249">
        <v>36484485</v>
      </c>
      <c r="D52" s="249">
        <v>48058133</v>
      </c>
      <c r="E52" s="208">
        <v>31.722108726490173</v>
      </c>
    </row>
    <row r="53" spans="1:5" x14ac:dyDescent="0.2">
      <c r="A53" s="46">
        <v>35</v>
      </c>
      <c r="B53" s="99" t="s">
        <v>56</v>
      </c>
      <c r="C53" s="249">
        <v>88966460</v>
      </c>
      <c r="D53" s="249">
        <v>90581925</v>
      </c>
      <c r="E53" s="208">
        <v>1.8158135099452188</v>
      </c>
    </row>
    <row r="54" spans="1:5" x14ac:dyDescent="0.2">
      <c r="A54" s="46">
        <v>36</v>
      </c>
      <c r="B54" s="99" t="s">
        <v>57</v>
      </c>
      <c r="C54" s="249">
        <v>63446512</v>
      </c>
      <c r="D54" s="249">
        <v>57615181</v>
      </c>
      <c r="E54" s="208">
        <v>-9.1909402363994364</v>
      </c>
    </row>
    <row r="55" spans="1:5" x14ac:dyDescent="0.2">
      <c r="A55" s="46">
        <v>37</v>
      </c>
      <c r="B55" s="99" t="s">
        <v>58</v>
      </c>
      <c r="C55" s="249">
        <v>35071852</v>
      </c>
      <c r="D55" s="249">
        <v>43112125</v>
      </c>
      <c r="E55" s="208">
        <v>22.925145213318075</v>
      </c>
    </row>
    <row r="56" spans="1:5" x14ac:dyDescent="0.2">
      <c r="A56" s="46">
        <v>38</v>
      </c>
      <c r="B56" s="99" t="s">
        <v>59</v>
      </c>
      <c r="C56" s="249">
        <v>58075179</v>
      </c>
      <c r="D56" s="249">
        <v>46471802</v>
      </c>
      <c r="E56" s="208">
        <v>-19.979924642160807</v>
      </c>
    </row>
    <row r="57" spans="1:5" x14ac:dyDescent="0.2">
      <c r="A57" s="46">
        <v>39</v>
      </c>
      <c r="B57" s="173" t="s">
        <v>60</v>
      </c>
      <c r="C57" s="249">
        <v>31043024</v>
      </c>
      <c r="D57" s="249">
        <v>29628596</v>
      </c>
      <c r="E57" s="208">
        <v>-4.5563473455421111</v>
      </c>
    </row>
    <row r="58" spans="1:5" x14ac:dyDescent="0.2">
      <c r="A58" s="46">
        <v>40</v>
      </c>
      <c r="B58" s="99" t="s">
        <v>61</v>
      </c>
      <c r="C58" s="249">
        <v>41166313</v>
      </c>
      <c r="D58" s="249">
        <v>27115784</v>
      </c>
      <c r="E58" s="208">
        <v>-34.131132899854308</v>
      </c>
    </row>
    <row r="59" spans="1:5" x14ac:dyDescent="0.2">
      <c r="A59" s="46">
        <v>41</v>
      </c>
      <c r="B59" s="99" t="s">
        <v>62</v>
      </c>
      <c r="C59" s="249">
        <v>34287763</v>
      </c>
      <c r="D59" s="249">
        <v>37171895</v>
      </c>
      <c r="E59" s="208">
        <v>8.4115490415633154</v>
      </c>
    </row>
    <row r="60" spans="1:5" x14ac:dyDescent="0.2">
      <c r="A60" s="46">
        <v>42</v>
      </c>
      <c r="B60" s="99" t="s">
        <v>63</v>
      </c>
      <c r="C60" s="249">
        <v>36068004</v>
      </c>
      <c r="D60" s="249">
        <v>48297108</v>
      </c>
      <c r="E60" s="208">
        <v>33.905685493436224</v>
      </c>
    </row>
    <row r="61" spans="1:5" x14ac:dyDescent="0.2">
      <c r="A61" s="46">
        <v>43</v>
      </c>
      <c r="B61" s="99" t="s">
        <v>64</v>
      </c>
      <c r="C61" s="249">
        <v>36970742</v>
      </c>
      <c r="D61" s="249">
        <v>31057414</v>
      </c>
      <c r="E61" s="208">
        <v>-15.994615417780899</v>
      </c>
    </row>
    <row r="62" spans="1:5" x14ac:dyDescent="0.2">
      <c r="A62" s="46">
        <v>44</v>
      </c>
      <c r="B62" s="99" t="s">
        <v>65</v>
      </c>
      <c r="C62" s="249">
        <v>14574809</v>
      </c>
      <c r="D62" s="249">
        <v>15049238</v>
      </c>
      <c r="E62" s="208">
        <v>3.2551301358391793</v>
      </c>
    </row>
    <row r="63" spans="1:5" x14ac:dyDescent="0.2">
      <c r="A63" s="46">
        <v>45</v>
      </c>
      <c r="B63" s="10" t="s">
        <v>66</v>
      </c>
      <c r="C63" s="249">
        <v>18894041</v>
      </c>
      <c r="D63" s="249">
        <v>14738849</v>
      </c>
      <c r="E63" s="208">
        <v>-21.992076761133315</v>
      </c>
    </row>
    <row r="64" spans="1:5" x14ac:dyDescent="0.2">
      <c r="A64" s="46">
        <v>46</v>
      </c>
      <c r="B64" s="10" t="s">
        <v>67</v>
      </c>
      <c r="C64" s="249">
        <v>8977443</v>
      </c>
      <c r="D64" s="249">
        <v>9435260</v>
      </c>
      <c r="E64" s="208">
        <v>5.0996369456202562</v>
      </c>
    </row>
    <row r="65" spans="1:10" x14ac:dyDescent="0.2">
      <c r="A65" s="46">
        <v>47</v>
      </c>
      <c r="B65" s="1" t="s">
        <v>270</v>
      </c>
      <c r="C65" s="249">
        <v>12464096</v>
      </c>
      <c r="D65" s="251">
        <v>14255611</v>
      </c>
      <c r="E65" s="208">
        <v>14.373405018703323</v>
      </c>
    </row>
    <row r="66" spans="1:10" x14ac:dyDescent="0.2">
      <c r="A66" s="46">
        <v>48</v>
      </c>
      <c r="B66" s="10" t="s">
        <v>68</v>
      </c>
      <c r="C66" s="249">
        <v>13127649</v>
      </c>
      <c r="D66" s="251">
        <v>28107732</v>
      </c>
      <c r="E66" s="208">
        <v>114.11093486731704</v>
      </c>
    </row>
    <row r="67" spans="1:10" x14ac:dyDescent="0.2">
      <c r="A67" s="46">
        <v>49</v>
      </c>
      <c r="B67" s="10" t="s">
        <v>69</v>
      </c>
      <c r="C67" s="249">
        <v>7224441</v>
      </c>
      <c r="D67" s="251">
        <v>9343107</v>
      </c>
      <c r="E67" s="208">
        <v>29.326365873844075</v>
      </c>
    </row>
    <row r="68" spans="1:10" x14ac:dyDescent="0.2">
      <c r="A68" s="181">
        <v>50</v>
      </c>
      <c r="B68" s="182" t="s">
        <v>70</v>
      </c>
      <c r="C68" s="253">
        <v>732893204</v>
      </c>
      <c r="D68" s="252">
        <v>663468490</v>
      </c>
      <c r="E68" s="255">
        <v>-9.4726917402279565</v>
      </c>
      <c r="F68" s="172"/>
      <c r="G68" s="66"/>
      <c r="H68" s="172"/>
      <c r="I68" s="183"/>
      <c r="J68" s="183"/>
    </row>
    <row r="69" spans="1:10" s="231" customFormat="1" x14ac:dyDescent="0.2">
      <c r="A69" s="228"/>
      <c r="B69" s="229"/>
      <c r="C69" s="185"/>
      <c r="D69" s="230"/>
      <c r="E69" s="185"/>
      <c r="F69" s="230"/>
      <c r="G69" s="230"/>
    </row>
    <row r="70" spans="1:10" s="235" customFormat="1" ht="12" customHeight="1" x14ac:dyDescent="0.2">
      <c r="A70" s="117" t="s">
        <v>72</v>
      </c>
      <c r="B70" s="117"/>
      <c r="C70" s="118"/>
      <c r="D70" s="232"/>
      <c r="E70" s="233"/>
      <c r="F70" s="232"/>
      <c r="G70" s="234"/>
    </row>
    <row r="71" spans="1:10" s="239" customFormat="1" ht="12.75" customHeight="1" x14ac:dyDescent="0.2">
      <c r="A71" s="117" t="s">
        <v>271</v>
      </c>
      <c r="B71" s="140"/>
      <c r="C71" s="120"/>
      <c r="D71" s="236"/>
      <c r="E71" s="237"/>
      <c r="F71" s="236"/>
      <c r="G71" s="238"/>
    </row>
    <row r="72" spans="1:10" s="239" customFormat="1" ht="12.75" customHeight="1" x14ac:dyDescent="0.2">
      <c r="A72" s="117" t="s">
        <v>272</v>
      </c>
      <c r="B72" s="117"/>
      <c r="C72" s="120"/>
      <c r="D72" s="236"/>
      <c r="E72" s="237"/>
      <c r="F72" s="236"/>
      <c r="G72" s="238"/>
    </row>
    <row r="73" spans="1:10" s="239" customFormat="1" ht="12.75" customHeight="1" x14ac:dyDescent="0.2">
      <c r="A73" s="117" t="s">
        <v>280</v>
      </c>
      <c r="B73" s="140"/>
      <c r="C73" s="120"/>
      <c r="D73" s="236"/>
      <c r="E73" s="237"/>
      <c r="F73" s="236"/>
      <c r="G73" s="238"/>
    </row>
    <row r="74" spans="1:10" s="239" customFormat="1" ht="12.75" customHeight="1" x14ac:dyDescent="0.2">
      <c r="A74" s="140" t="s">
        <v>279</v>
      </c>
      <c r="B74" s="117"/>
      <c r="C74" s="120"/>
      <c r="D74" s="236"/>
      <c r="E74" s="237"/>
      <c r="F74" s="236"/>
      <c r="G74" s="238"/>
    </row>
    <row r="75" spans="1:10" s="239" customFormat="1" ht="12.75" customHeight="1" x14ac:dyDescent="0.2">
      <c r="A75" s="140" t="s">
        <v>273</v>
      </c>
      <c r="B75" s="117"/>
      <c r="C75" s="120"/>
      <c r="D75" s="236"/>
      <c r="E75" s="237"/>
      <c r="F75" s="236"/>
      <c r="G75" s="238"/>
    </row>
    <row r="76" spans="1:10" s="239" customFormat="1" ht="12.75" customHeight="1" x14ac:dyDescent="0.2">
      <c r="A76" s="117" t="s">
        <v>274</v>
      </c>
      <c r="B76" s="117"/>
      <c r="C76" s="120"/>
      <c r="D76" s="236"/>
      <c r="E76" s="237"/>
      <c r="F76" s="236"/>
      <c r="G76" s="238"/>
    </row>
    <row r="77" spans="1:10" s="243" customFormat="1" ht="12" x14ac:dyDescent="0.2">
      <c r="A77" s="240" t="s">
        <v>278</v>
      </c>
      <c r="B77" s="240"/>
      <c r="C77" s="241"/>
      <c r="D77" s="242"/>
      <c r="E77" s="242"/>
      <c r="F77" s="242"/>
      <c r="G77" s="242"/>
    </row>
    <row r="78" spans="1:10" s="239" customFormat="1" ht="12.75" customHeight="1" x14ac:dyDescent="0.2">
      <c r="A78" s="117" t="s">
        <v>253</v>
      </c>
      <c r="B78" s="117"/>
      <c r="C78" s="120"/>
      <c r="D78" s="236"/>
      <c r="E78" s="237"/>
      <c r="F78" s="236"/>
      <c r="G78" s="238"/>
    </row>
    <row r="79" spans="1:10" s="239" customFormat="1" ht="12.75" customHeight="1" x14ac:dyDescent="0.2">
      <c r="A79" s="2" t="s">
        <v>256</v>
      </c>
      <c r="B79" s="2"/>
      <c r="C79" s="120"/>
      <c r="D79" s="236"/>
      <c r="E79" s="237"/>
      <c r="F79" s="236"/>
      <c r="G79" s="238"/>
    </row>
    <row r="80" spans="1:10" s="64" customFormat="1" ht="12.75" customHeight="1" x14ac:dyDescent="0.2">
      <c r="A80" s="20"/>
      <c r="B80" s="24"/>
      <c r="E80" s="63"/>
    </row>
    <row r="81" spans="1:5" s="64" customFormat="1" ht="12.75" customHeight="1" x14ac:dyDescent="0.2">
      <c r="A81" s="20"/>
      <c r="B81" s="24"/>
      <c r="E81" s="63"/>
    </row>
    <row r="82" spans="1:5" s="64" customFormat="1" ht="12.75" customHeight="1" x14ac:dyDescent="0.2">
      <c r="A82" s="20"/>
      <c r="B82" s="24"/>
      <c r="E82" s="63"/>
    </row>
    <row r="83" spans="1:5" s="64" customFormat="1" ht="12.75" customHeight="1" x14ac:dyDescent="0.2">
      <c r="A83" s="20"/>
      <c r="B83" s="24"/>
      <c r="E83" s="63"/>
    </row>
    <row r="84" spans="1:5" s="64" customFormat="1" ht="12.75" customHeight="1" x14ac:dyDescent="0.2">
      <c r="A84" s="20"/>
      <c r="B84" s="24"/>
      <c r="E84" s="63"/>
    </row>
    <row r="85" spans="1:5" s="64" customFormat="1" ht="12.75" customHeight="1" x14ac:dyDescent="0.2">
      <c r="A85" s="20"/>
      <c r="B85" s="24"/>
      <c r="E85" s="63"/>
    </row>
    <row r="86" spans="1:5" s="64" customFormat="1" ht="12.75" customHeight="1" x14ac:dyDescent="0.2">
      <c r="A86" s="20"/>
      <c r="B86" s="24"/>
      <c r="E86" s="63"/>
    </row>
    <row r="87" spans="1:5" s="64" customFormat="1" ht="12.75" customHeight="1" x14ac:dyDescent="0.2">
      <c r="A87" s="20"/>
      <c r="B87" s="24"/>
      <c r="E87" s="63"/>
    </row>
    <row r="88" spans="1:5" s="64" customFormat="1" ht="12.75" customHeight="1" x14ac:dyDescent="0.2">
      <c r="A88" s="20"/>
      <c r="B88" s="24"/>
      <c r="E88" s="63"/>
    </row>
    <row r="89" spans="1:5" s="64" customFormat="1" ht="12.75" customHeight="1" x14ac:dyDescent="0.2">
      <c r="A89" s="20"/>
      <c r="B89" s="24"/>
      <c r="E89" s="63"/>
    </row>
    <row r="90" spans="1:5" s="64" customFormat="1" ht="12.75" customHeight="1" x14ac:dyDescent="0.2">
      <c r="A90" s="20"/>
      <c r="B90" s="24"/>
      <c r="E90" s="63"/>
    </row>
    <row r="91" spans="1:5" s="64" customFormat="1" ht="12.75" customHeight="1" x14ac:dyDescent="0.2">
      <c r="A91" s="20"/>
      <c r="B91" s="24"/>
      <c r="E91" s="63"/>
    </row>
    <row r="92" spans="1:5" ht="13.5" customHeight="1" x14ac:dyDescent="0.2">
      <c r="B92" s="24"/>
    </row>
    <row r="93" spans="1:5" ht="13.5" customHeight="1" x14ac:dyDescent="0.2">
      <c r="B93" s="24"/>
    </row>
    <row r="94" spans="1:5" ht="13.5" customHeight="1" x14ac:dyDescent="0.2">
      <c r="B94" s="24"/>
    </row>
    <row r="95" spans="1:5" ht="13.5" customHeight="1" x14ac:dyDescent="0.2">
      <c r="B95" s="24"/>
    </row>
    <row r="96" spans="1:5" x14ac:dyDescent="0.2">
      <c r="B96" s="24"/>
    </row>
    <row r="97" spans="2:2" x14ac:dyDescent="0.2">
      <c r="B97" s="24"/>
    </row>
    <row r="98" spans="2:2" x14ac:dyDescent="0.2">
      <c r="B98" s="24"/>
    </row>
    <row r="99" spans="2:2" x14ac:dyDescent="0.2">
      <c r="B99" s="24"/>
    </row>
    <row r="100" spans="2:2" x14ac:dyDescent="0.2">
      <c r="B100" s="24"/>
    </row>
    <row r="101" spans="2:2" x14ac:dyDescent="0.2">
      <c r="B101" s="24"/>
    </row>
  </sheetData>
  <mergeCells count="4">
    <mergeCell ref="A4:B6"/>
    <mergeCell ref="A1:E1"/>
    <mergeCell ref="A2:E2"/>
    <mergeCell ref="E4:E5"/>
  </mergeCells>
  <printOptions horizontalCentered="1"/>
  <pageMargins left="0.19685039370078741" right="0.19685039370078741" top="0.55118110236220474" bottom="0.55118110236220474" header="0.31496062992125984" footer="0.31496062992125984"/>
  <pageSetup paperSize="9" scale="74" fitToWidth="0"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FC875-42F8-4B61-B30D-8C0343DEFC7F}">
  <sheetPr>
    <pageSetUpPr fitToPage="1"/>
  </sheetPr>
  <dimension ref="A1:J93"/>
  <sheetViews>
    <sheetView topLeftCell="A58" zoomScaleNormal="100" workbookViewId="0">
      <selection activeCell="F77" sqref="F77"/>
    </sheetView>
  </sheetViews>
  <sheetFormatPr defaultRowHeight="12.75" x14ac:dyDescent="0.2"/>
  <cols>
    <col min="1" max="4" width="3.7109375" style="10" customWidth="1"/>
    <col min="5" max="5" width="40" style="10" customWidth="1"/>
    <col min="6" max="6" width="18.5703125" style="93" customWidth="1"/>
    <col min="7" max="7" width="13.28515625" style="10" customWidth="1"/>
    <col min="8" max="8" width="18.5703125" style="94" customWidth="1"/>
    <col min="9" max="9" width="13.28515625" style="6" customWidth="1"/>
    <col min="10" max="10" width="15" style="56" customWidth="1"/>
    <col min="11" max="16384" width="9.140625" style="10"/>
  </cols>
  <sheetData>
    <row r="1" spans="1:10" s="1" customFormat="1" ht="14.25" x14ac:dyDescent="0.2">
      <c r="A1" s="533" t="s">
        <v>395</v>
      </c>
      <c r="B1" s="533"/>
      <c r="C1" s="533"/>
      <c r="D1" s="533"/>
      <c r="E1" s="533"/>
      <c r="F1" s="533"/>
      <c r="G1" s="533"/>
      <c r="H1" s="533"/>
      <c r="I1" s="533"/>
      <c r="J1" s="533"/>
    </row>
    <row r="2" spans="1:10" s="1" customFormat="1" x14ac:dyDescent="0.2">
      <c r="A2" s="535" t="s">
        <v>257</v>
      </c>
      <c r="B2" s="535"/>
      <c r="C2" s="535"/>
      <c r="D2" s="535"/>
      <c r="E2" s="535"/>
      <c r="F2" s="535"/>
      <c r="G2" s="535"/>
      <c r="H2" s="535"/>
      <c r="I2" s="535"/>
      <c r="J2" s="535"/>
    </row>
    <row r="3" spans="1:10" s="1" customFormat="1" x14ac:dyDescent="0.2">
      <c r="B3" s="80"/>
      <c r="C3" s="80"/>
      <c r="D3" s="80"/>
      <c r="E3" s="80"/>
      <c r="F3" s="81"/>
      <c r="G3" s="80"/>
      <c r="H3" s="133"/>
      <c r="I3" s="95"/>
      <c r="J3" s="78"/>
    </row>
    <row r="4" spans="1:10" s="1" customFormat="1" ht="13.15" customHeight="1" x14ac:dyDescent="0.2">
      <c r="A4" s="524" t="s">
        <v>73</v>
      </c>
      <c r="B4" s="536"/>
      <c r="C4" s="536"/>
      <c r="D4" s="536"/>
      <c r="E4" s="536"/>
      <c r="F4" s="538">
        <v>2021</v>
      </c>
      <c r="G4" s="538"/>
      <c r="H4" s="538">
        <v>2022</v>
      </c>
      <c r="I4" s="538"/>
      <c r="J4" s="539" t="s">
        <v>283</v>
      </c>
    </row>
    <row r="5" spans="1:10" s="1" customFormat="1" ht="38.25" x14ac:dyDescent="0.2">
      <c r="A5" s="537"/>
      <c r="B5" s="536"/>
      <c r="C5" s="536"/>
      <c r="D5" s="536"/>
      <c r="E5" s="536"/>
      <c r="F5" s="247" t="s">
        <v>20</v>
      </c>
      <c r="G5" s="213" t="s">
        <v>391</v>
      </c>
      <c r="H5" s="247" t="s">
        <v>241</v>
      </c>
      <c r="I5" s="213" t="s">
        <v>391</v>
      </c>
      <c r="J5" s="540"/>
    </row>
    <row r="6" spans="1:10" s="1" customFormat="1" x14ac:dyDescent="0.2">
      <c r="A6" s="537"/>
      <c r="B6" s="536"/>
      <c r="C6" s="536"/>
      <c r="D6" s="536"/>
      <c r="E6" s="536"/>
      <c r="F6" s="212" t="s">
        <v>6</v>
      </c>
      <c r="G6" s="256" t="s">
        <v>7</v>
      </c>
      <c r="H6" s="212" t="s">
        <v>8</v>
      </c>
      <c r="I6" s="256" t="s">
        <v>9</v>
      </c>
      <c r="J6" s="257" t="s">
        <v>10</v>
      </c>
    </row>
    <row r="7" spans="1:10" x14ac:dyDescent="0.2">
      <c r="A7" s="134"/>
      <c r="B7" s="134"/>
      <c r="C7" s="134"/>
      <c r="D7" s="134"/>
      <c r="E7" s="134"/>
      <c r="F7" s="137"/>
      <c r="G7" s="136"/>
      <c r="H7" s="135"/>
      <c r="I7" s="136"/>
      <c r="J7" s="138"/>
    </row>
    <row r="8" spans="1:10" s="125" customFormat="1" x14ac:dyDescent="0.2">
      <c r="F8" s="90">
        <v>0</v>
      </c>
      <c r="H8" s="90">
        <v>0</v>
      </c>
      <c r="J8" s="126"/>
    </row>
    <row r="9" spans="1:10" x14ac:dyDescent="0.2">
      <c r="C9" s="127" t="s">
        <v>71</v>
      </c>
      <c r="D9" s="9"/>
      <c r="E9" s="9"/>
      <c r="F9" s="262">
        <v>6485442777</v>
      </c>
      <c r="G9" s="222">
        <v>100</v>
      </c>
      <c r="H9" s="262">
        <v>6211950770</v>
      </c>
      <c r="I9" s="222">
        <v>100</v>
      </c>
      <c r="J9" s="222">
        <v>-4.2170136473937161</v>
      </c>
    </row>
    <row r="10" spans="1:10" x14ac:dyDescent="0.2">
      <c r="C10" s="127"/>
      <c r="D10" s="9"/>
      <c r="E10" s="9"/>
      <c r="F10" s="263"/>
      <c r="G10" s="224"/>
      <c r="H10" s="263"/>
      <c r="I10" s="224"/>
      <c r="J10" s="224"/>
    </row>
    <row r="11" spans="1:10" x14ac:dyDescent="0.2">
      <c r="A11" s="91" t="s">
        <v>74</v>
      </c>
      <c r="B11" s="1"/>
      <c r="C11" s="258"/>
      <c r="D11" s="261"/>
      <c r="E11" s="261"/>
      <c r="F11" s="262">
        <v>479214355</v>
      </c>
      <c r="G11" s="222">
        <v>7.3890769139076777</v>
      </c>
      <c r="H11" s="262">
        <v>518531672</v>
      </c>
      <c r="I11" s="222">
        <v>8.3473242335434676</v>
      </c>
      <c r="J11" s="222">
        <v>8.2045365690266099</v>
      </c>
    </row>
    <row r="12" spans="1:10" x14ac:dyDescent="0.2">
      <c r="A12" s="91"/>
      <c r="B12" s="91" t="s">
        <v>75</v>
      </c>
      <c r="C12" s="1"/>
      <c r="D12" s="1"/>
      <c r="E12" s="1"/>
      <c r="F12" s="262">
        <v>395180078</v>
      </c>
      <c r="G12" s="222">
        <v>6.0933399859986155</v>
      </c>
      <c r="H12" s="262">
        <v>428468421</v>
      </c>
      <c r="I12" s="222">
        <v>6.8974857796563001</v>
      </c>
      <c r="J12" s="222">
        <v>8.423588346981397</v>
      </c>
    </row>
    <row r="13" spans="1:10" x14ac:dyDescent="0.2">
      <c r="A13" s="1"/>
      <c r="B13" s="1"/>
      <c r="C13" s="89" t="s">
        <v>76</v>
      </c>
      <c r="D13" s="1"/>
      <c r="E13" s="1"/>
      <c r="F13" s="262">
        <v>173250617</v>
      </c>
      <c r="G13" s="222">
        <v>2.6713768505431377</v>
      </c>
      <c r="H13" s="262">
        <v>244400020</v>
      </c>
      <c r="I13" s="222">
        <v>3.934352171306728</v>
      </c>
      <c r="J13" s="222">
        <v>41.067330224861479</v>
      </c>
    </row>
    <row r="14" spans="1:10" x14ac:dyDescent="0.2">
      <c r="A14" s="1"/>
      <c r="B14" s="1"/>
      <c r="C14" s="1"/>
      <c r="D14" s="1" t="s">
        <v>77</v>
      </c>
      <c r="E14" s="1"/>
      <c r="F14" s="264" t="s">
        <v>124</v>
      </c>
      <c r="G14" s="224" t="s">
        <v>125</v>
      </c>
      <c r="H14" s="264" t="s">
        <v>124</v>
      </c>
      <c r="I14" s="224" t="s">
        <v>125</v>
      </c>
      <c r="J14" s="224" t="s">
        <v>125</v>
      </c>
    </row>
    <row r="15" spans="1:10" x14ac:dyDescent="0.2">
      <c r="A15" s="1"/>
      <c r="B15" s="1"/>
      <c r="C15" s="1"/>
      <c r="D15" s="1" t="s">
        <v>78</v>
      </c>
      <c r="E15" s="1"/>
      <c r="F15" s="264">
        <v>132357232</v>
      </c>
      <c r="G15" s="224">
        <v>2.0408357077699031</v>
      </c>
      <c r="H15" s="264">
        <v>207386492</v>
      </c>
      <c r="I15" s="224">
        <v>3.3385082992214379</v>
      </c>
      <c r="J15" s="224">
        <v>56.686936456936486</v>
      </c>
    </row>
    <row r="16" spans="1:10" x14ac:dyDescent="0.2">
      <c r="A16" s="1"/>
      <c r="B16" s="1"/>
      <c r="C16" s="1"/>
      <c r="D16" s="259" t="s">
        <v>79</v>
      </c>
      <c r="E16" s="259"/>
      <c r="F16" s="264">
        <v>33520094</v>
      </c>
      <c r="G16" s="224">
        <v>0.51685127989835622</v>
      </c>
      <c r="H16" s="264">
        <v>26664933</v>
      </c>
      <c r="I16" s="224">
        <v>0.42925216228009483</v>
      </c>
      <c r="J16" s="224">
        <v>-20.450900286854804</v>
      </c>
    </row>
    <row r="17" spans="1:10" x14ac:dyDescent="0.2">
      <c r="A17" s="1"/>
      <c r="B17" s="1"/>
      <c r="C17" s="1"/>
      <c r="D17" s="260" t="s">
        <v>80</v>
      </c>
      <c r="E17" s="260"/>
      <c r="F17" s="264">
        <v>4959217</v>
      </c>
      <c r="G17" s="224">
        <v>7.6466899339354091E-2</v>
      </c>
      <c r="H17" s="264">
        <v>8973598</v>
      </c>
      <c r="I17" s="224">
        <v>0.1444570044459641</v>
      </c>
      <c r="J17" s="224">
        <v>80.947879473715318</v>
      </c>
    </row>
    <row r="18" spans="1:10" x14ac:dyDescent="0.2">
      <c r="A18" s="1"/>
      <c r="B18" s="1"/>
      <c r="C18" s="1"/>
      <c r="D18" s="260" t="s">
        <v>70</v>
      </c>
      <c r="E18" s="260"/>
      <c r="F18" s="264">
        <v>2414074</v>
      </c>
      <c r="G18" s="224">
        <v>3.7222963535524227E-2</v>
      </c>
      <c r="H18" s="264">
        <v>1374997</v>
      </c>
      <c r="I18" s="224">
        <v>2.2134705359231302E-2</v>
      </c>
      <c r="J18" s="224">
        <v>-43.042466800934854</v>
      </c>
    </row>
    <row r="19" spans="1:10" x14ac:dyDescent="0.2">
      <c r="A19" s="1"/>
      <c r="B19" s="1"/>
      <c r="C19" s="64" t="s">
        <v>81</v>
      </c>
      <c r="D19" s="1"/>
      <c r="E19" s="1"/>
      <c r="F19" s="262">
        <v>5663170</v>
      </c>
      <c r="G19" s="222">
        <v>8.7321254611695723E-2</v>
      </c>
      <c r="H19" s="262">
        <v>340901</v>
      </c>
      <c r="I19" s="222">
        <v>5.4878252037403059E-3</v>
      </c>
      <c r="J19" s="222">
        <v>-93.980385543785545</v>
      </c>
    </row>
    <row r="20" spans="1:10" x14ac:dyDescent="0.2">
      <c r="A20" s="1"/>
      <c r="B20" s="1"/>
      <c r="C20" s="1"/>
      <c r="D20" s="1" t="s">
        <v>82</v>
      </c>
      <c r="E20" s="1"/>
      <c r="F20" s="264">
        <v>4952841</v>
      </c>
      <c r="G20" s="224">
        <v>7.6368586853696019E-2</v>
      </c>
      <c r="H20" s="264" t="s">
        <v>124</v>
      </c>
      <c r="I20" s="224" t="s">
        <v>125</v>
      </c>
      <c r="J20" s="224">
        <v>-100</v>
      </c>
    </row>
    <row r="21" spans="1:10" x14ac:dyDescent="0.2">
      <c r="A21" s="1"/>
      <c r="B21" s="1"/>
      <c r="C21" s="1"/>
      <c r="D21" s="1" t="s">
        <v>83</v>
      </c>
      <c r="E21" s="1"/>
      <c r="F21" s="264" t="s">
        <v>124</v>
      </c>
      <c r="G21" s="224" t="s">
        <v>125</v>
      </c>
      <c r="H21" s="264" t="s">
        <v>124</v>
      </c>
      <c r="I21" s="224" t="s">
        <v>125</v>
      </c>
      <c r="J21" s="224" t="s">
        <v>125</v>
      </c>
    </row>
    <row r="22" spans="1:10" x14ac:dyDescent="0.2">
      <c r="A22" s="1"/>
      <c r="B22" s="1"/>
      <c r="C22" s="91"/>
      <c r="D22" s="1" t="s">
        <v>70</v>
      </c>
      <c r="E22" s="1"/>
      <c r="F22" s="264">
        <v>710329</v>
      </c>
      <c r="G22" s="224">
        <v>1.0952667757999709E-2</v>
      </c>
      <c r="H22" s="264">
        <v>340901</v>
      </c>
      <c r="I22" s="224">
        <v>5.4878252037403059E-3</v>
      </c>
      <c r="J22" s="224">
        <v>-52.008013188255021</v>
      </c>
    </row>
    <row r="23" spans="1:10" x14ac:dyDescent="0.2">
      <c r="A23" s="1"/>
      <c r="B23" s="1"/>
      <c r="C23" s="64" t="s">
        <v>84</v>
      </c>
      <c r="D23" s="1"/>
      <c r="E23" s="1"/>
      <c r="F23" s="262">
        <v>216266291</v>
      </c>
      <c r="G23" s="222">
        <v>3.3346418808437819</v>
      </c>
      <c r="H23" s="262">
        <v>183727500</v>
      </c>
      <c r="I23" s="222">
        <v>2.9576457831458312</v>
      </c>
      <c r="J23" s="222">
        <v>-15.045706313981219</v>
      </c>
    </row>
    <row r="24" spans="1:10" x14ac:dyDescent="0.2">
      <c r="A24" s="1"/>
      <c r="B24" s="1"/>
      <c r="C24" s="1"/>
      <c r="D24" s="260" t="s">
        <v>85</v>
      </c>
      <c r="E24" s="260"/>
      <c r="F24" s="264">
        <v>34659011</v>
      </c>
      <c r="G24" s="224">
        <v>0.53441240932561851</v>
      </c>
      <c r="H24" s="264">
        <v>27779503</v>
      </c>
      <c r="I24" s="224">
        <v>0.4471945131013973</v>
      </c>
      <c r="J24" s="224">
        <v>-19.849118025900971</v>
      </c>
    </row>
    <row r="25" spans="1:10" x14ac:dyDescent="0.2">
      <c r="A25" s="1"/>
      <c r="B25" s="1"/>
      <c r="C25" s="1"/>
      <c r="D25" s="1" t="s">
        <v>86</v>
      </c>
      <c r="E25" s="1"/>
      <c r="F25" s="264">
        <v>13738</v>
      </c>
      <c r="G25" s="224">
        <v>2.118282509363971E-4</v>
      </c>
      <c r="H25" s="264">
        <v>13854416</v>
      </c>
      <c r="I25" s="224">
        <v>0.22302842557781571</v>
      </c>
      <c r="J25" s="224">
        <v>100747.40136846702</v>
      </c>
    </row>
    <row r="26" spans="1:10" x14ac:dyDescent="0.2">
      <c r="A26" s="1"/>
      <c r="B26" s="1"/>
      <c r="C26" s="1"/>
      <c r="D26" s="1" t="s">
        <v>87</v>
      </c>
      <c r="E26" s="1"/>
      <c r="F26" s="264">
        <v>19609508</v>
      </c>
      <c r="G26" s="224">
        <v>0.30236189993909496</v>
      </c>
      <c r="H26" s="264">
        <v>3896641</v>
      </c>
      <c r="I26" s="224">
        <v>6.2728137170990489E-2</v>
      </c>
      <c r="J26" s="224">
        <v>-80.128818122310875</v>
      </c>
    </row>
    <row r="27" spans="1:10" x14ac:dyDescent="0.2">
      <c r="A27" s="1"/>
      <c r="B27" s="1"/>
      <c r="C27" s="1"/>
      <c r="D27" s="1" t="s">
        <v>88</v>
      </c>
      <c r="E27" s="1"/>
      <c r="F27" s="264">
        <v>102982029</v>
      </c>
      <c r="G27" s="224">
        <v>1.5878951143508024</v>
      </c>
      <c r="H27" s="264">
        <v>83930613</v>
      </c>
      <c r="I27" s="224">
        <v>1.3511152310693537</v>
      </c>
      <c r="J27" s="224">
        <v>-18.499748145377872</v>
      </c>
    </row>
    <row r="28" spans="1:10" x14ac:dyDescent="0.2">
      <c r="A28" s="1"/>
      <c r="B28" s="1"/>
      <c r="C28" s="1"/>
      <c r="D28" s="260" t="s">
        <v>69</v>
      </c>
      <c r="E28" s="260"/>
      <c r="F28" s="264">
        <v>1502820</v>
      </c>
      <c r="G28" s="224">
        <v>2.3172203528332821E-2</v>
      </c>
      <c r="H28" s="264">
        <v>1345810</v>
      </c>
      <c r="I28" s="224">
        <v>2.1664852955684322E-2</v>
      </c>
      <c r="J28" s="224">
        <v>-10.447691672988116</v>
      </c>
    </row>
    <row r="29" spans="1:10" x14ac:dyDescent="0.2">
      <c r="A29" s="1"/>
      <c r="B29" s="1"/>
      <c r="C29" s="1"/>
      <c r="D29" s="1" t="s">
        <v>70</v>
      </c>
      <c r="E29" s="1"/>
      <c r="F29" s="264">
        <v>57499185</v>
      </c>
      <c r="G29" s="224">
        <v>0.88658842544899685</v>
      </c>
      <c r="H29" s="264">
        <v>52920517</v>
      </c>
      <c r="I29" s="224">
        <v>0.85191462327058975</v>
      </c>
      <c r="J29" s="224">
        <v>-7.9630137366294846</v>
      </c>
    </row>
    <row r="30" spans="1:10" x14ac:dyDescent="0.2">
      <c r="A30" s="64"/>
      <c r="B30" s="64" t="s">
        <v>89</v>
      </c>
      <c r="C30" s="1"/>
      <c r="D30" s="1"/>
      <c r="E30" s="1"/>
      <c r="F30" s="262">
        <v>84034277</v>
      </c>
      <c r="G30" s="222">
        <v>1.2957369279090627</v>
      </c>
      <c r="H30" s="262">
        <v>90063251</v>
      </c>
      <c r="I30" s="222">
        <v>1.4498384538871676</v>
      </c>
      <c r="J30" s="222">
        <v>7.1744224086083346</v>
      </c>
    </row>
    <row r="31" spans="1:10" ht="27" customHeight="1" x14ac:dyDescent="0.2">
      <c r="A31" s="1"/>
      <c r="B31" s="1"/>
      <c r="C31" s="1"/>
      <c r="D31" s="534" t="s">
        <v>268</v>
      </c>
      <c r="E31" s="534"/>
      <c r="F31" s="264">
        <v>34248205</v>
      </c>
      <c r="G31" s="224">
        <v>0.52807813094054223</v>
      </c>
      <c r="H31" s="264">
        <v>34239108</v>
      </c>
      <c r="I31" s="224">
        <v>0.55118125155393005</v>
      </c>
      <c r="J31" s="224">
        <v>-2.6561976021809028E-2</v>
      </c>
    </row>
    <row r="32" spans="1:10" x14ac:dyDescent="0.2">
      <c r="A32" s="1"/>
      <c r="B32" s="1"/>
      <c r="C32" s="1"/>
      <c r="D32" s="1" t="s">
        <v>90</v>
      </c>
      <c r="E32" s="1"/>
      <c r="F32" s="264">
        <v>12795</v>
      </c>
      <c r="G32" s="224">
        <v>1.9728799466670554E-4</v>
      </c>
      <c r="H32" s="264">
        <v>5461</v>
      </c>
      <c r="I32" s="224">
        <v>8.7911192509337931E-5</v>
      </c>
      <c r="J32" s="224">
        <v>-57.31926533802266</v>
      </c>
    </row>
    <row r="33" spans="1:10" x14ac:dyDescent="0.2">
      <c r="A33" s="1"/>
      <c r="B33" s="1"/>
      <c r="C33" s="1"/>
      <c r="D33" s="1" t="s">
        <v>66</v>
      </c>
      <c r="E33" s="1"/>
      <c r="F33" s="264">
        <v>2852158</v>
      </c>
      <c r="G33" s="224">
        <v>4.3977845431231066E-2</v>
      </c>
      <c r="H33" s="264">
        <v>1781968</v>
      </c>
      <c r="I33" s="224">
        <v>2.8686125598513072E-2</v>
      </c>
      <c r="J33" s="224">
        <v>-37.522114833750443</v>
      </c>
    </row>
    <row r="34" spans="1:10" x14ac:dyDescent="0.2">
      <c r="A34" s="1"/>
      <c r="B34" s="1"/>
      <c r="C34" s="1"/>
      <c r="D34" s="1" t="s">
        <v>91</v>
      </c>
      <c r="E34" s="1"/>
      <c r="F34" s="264">
        <v>13568141</v>
      </c>
      <c r="G34" s="224">
        <v>0.20920916992927777</v>
      </c>
      <c r="H34" s="264">
        <v>9723803</v>
      </c>
      <c r="I34" s="224">
        <v>0.15653380652918472</v>
      </c>
      <c r="J34" s="224">
        <v>-28.333564634978366</v>
      </c>
    </row>
    <row r="35" spans="1:10" x14ac:dyDescent="0.2">
      <c r="A35" s="1"/>
      <c r="B35" s="1"/>
      <c r="C35" s="1"/>
      <c r="D35" s="1" t="s">
        <v>55</v>
      </c>
      <c r="E35" s="1"/>
      <c r="F35" s="264">
        <v>13136099</v>
      </c>
      <c r="G35" s="224">
        <v>0.20254745052390122</v>
      </c>
      <c r="H35" s="264">
        <v>13376441</v>
      </c>
      <c r="I35" s="224">
        <v>0.21533398275788335</v>
      </c>
      <c r="J35" s="224">
        <v>1.8296299380813132</v>
      </c>
    </row>
    <row r="36" spans="1:10" x14ac:dyDescent="0.2">
      <c r="A36" s="1"/>
      <c r="B36" s="1"/>
      <c r="C36" s="1"/>
      <c r="D36" s="1" t="s">
        <v>92</v>
      </c>
      <c r="E36" s="1"/>
      <c r="F36" s="264" t="s">
        <v>124</v>
      </c>
      <c r="G36" s="224" t="s">
        <v>125</v>
      </c>
      <c r="H36" s="264" t="s">
        <v>124</v>
      </c>
      <c r="I36" s="224" t="s">
        <v>125</v>
      </c>
      <c r="J36" s="224" t="s">
        <v>125</v>
      </c>
    </row>
    <row r="37" spans="1:10" x14ac:dyDescent="0.2">
      <c r="A37" s="1"/>
      <c r="B37" s="1"/>
      <c r="C37" s="1"/>
      <c r="D37" s="260" t="s">
        <v>93</v>
      </c>
      <c r="E37" s="260"/>
      <c r="F37" s="264">
        <v>14198</v>
      </c>
      <c r="G37" s="224">
        <v>2.18921058872832E-4</v>
      </c>
      <c r="H37" s="264">
        <v>1187747</v>
      </c>
      <c r="I37" s="224">
        <v>1.9120354361726533E-2</v>
      </c>
      <c r="J37" s="224">
        <v>8265.5937455979711</v>
      </c>
    </row>
    <row r="38" spans="1:10" x14ac:dyDescent="0.2">
      <c r="A38" s="1"/>
      <c r="B38" s="1"/>
      <c r="C38" s="1"/>
      <c r="D38" s="1" t="s">
        <v>94</v>
      </c>
      <c r="E38" s="1"/>
      <c r="F38" s="264">
        <v>1292</v>
      </c>
      <c r="G38" s="224">
        <v>1.9921538812769329E-5</v>
      </c>
      <c r="H38" s="264" t="s">
        <v>124</v>
      </c>
      <c r="I38" s="224" t="s">
        <v>125</v>
      </c>
      <c r="J38" s="224">
        <v>-100</v>
      </c>
    </row>
    <row r="39" spans="1:10" x14ac:dyDescent="0.2">
      <c r="A39" s="1"/>
      <c r="B39" s="1"/>
      <c r="C39" s="1"/>
      <c r="D39" s="1" t="s">
        <v>70</v>
      </c>
      <c r="E39" s="1"/>
      <c r="F39" s="264">
        <v>20201389</v>
      </c>
      <c r="G39" s="224">
        <v>0.31148820049175807</v>
      </c>
      <c r="H39" s="264">
        <v>29748723</v>
      </c>
      <c r="I39" s="224">
        <v>0.47889502189342043</v>
      </c>
      <c r="J39" s="224">
        <v>47.260779939438819</v>
      </c>
    </row>
    <row r="40" spans="1:10" x14ac:dyDescent="0.2">
      <c r="A40" s="64" t="s">
        <v>95</v>
      </c>
      <c r="B40" s="64"/>
      <c r="C40" s="1"/>
      <c r="D40" s="1"/>
      <c r="E40" s="1"/>
      <c r="F40" s="262">
        <v>31624199</v>
      </c>
      <c r="G40" s="222">
        <v>0.48761819489260133</v>
      </c>
      <c r="H40" s="262">
        <v>31084452</v>
      </c>
      <c r="I40" s="222">
        <v>0.50039759088432056</v>
      </c>
      <c r="J40" s="222">
        <v>-1.7067531101736362</v>
      </c>
    </row>
    <row r="41" spans="1:10" x14ac:dyDescent="0.2">
      <c r="A41" s="1"/>
      <c r="B41" s="1"/>
      <c r="C41" s="1"/>
      <c r="D41" s="1" t="s">
        <v>96</v>
      </c>
      <c r="E41" s="1"/>
      <c r="F41" s="264" t="s">
        <v>124</v>
      </c>
      <c r="G41" s="224" t="s">
        <v>125</v>
      </c>
      <c r="H41" s="264" t="s">
        <v>124</v>
      </c>
      <c r="I41" s="224" t="s">
        <v>125</v>
      </c>
      <c r="J41" s="224" t="s">
        <v>125</v>
      </c>
    </row>
    <row r="42" spans="1:10" x14ac:dyDescent="0.2">
      <c r="A42" s="1"/>
      <c r="B42" s="1"/>
      <c r="C42" s="1"/>
      <c r="D42" s="1" t="s">
        <v>50</v>
      </c>
      <c r="E42" s="1"/>
      <c r="F42" s="264">
        <v>19402938</v>
      </c>
      <c r="G42" s="224">
        <v>0.29917676660120507</v>
      </c>
      <c r="H42" s="264">
        <v>19923130</v>
      </c>
      <c r="I42" s="224">
        <v>0.32072259967378974</v>
      </c>
      <c r="J42" s="224">
        <v>2.6809960429703996</v>
      </c>
    </row>
    <row r="43" spans="1:10" x14ac:dyDescent="0.2">
      <c r="A43" s="1"/>
      <c r="B43" s="1"/>
      <c r="C43" s="1"/>
      <c r="D43" s="1" t="s">
        <v>59</v>
      </c>
      <c r="E43" s="1"/>
      <c r="F43" s="264">
        <v>7804979</v>
      </c>
      <c r="G43" s="224">
        <v>0.12034612390197333</v>
      </c>
      <c r="H43" s="264">
        <v>6262887</v>
      </c>
      <c r="I43" s="224">
        <v>0.10081997156587254</v>
      </c>
      <c r="J43" s="224">
        <v>-19.757798195228968</v>
      </c>
    </row>
    <row r="44" spans="1:10" x14ac:dyDescent="0.2">
      <c r="A44" s="1"/>
      <c r="B44" s="1"/>
      <c r="C44" s="1"/>
      <c r="D44" s="1" t="s">
        <v>97</v>
      </c>
      <c r="E44" s="1"/>
      <c r="F44" s="264" t="s">
        <v>124</v>
      </c>
      <c r="G44" s="224" t="s">
        <v>125</v>
      </c>
      <c r="H44" s="264" t="s">
        <v>124</v>
      </c>
      <c r="I44" s="224" t="s">
        <v>125</v>
      </c>
      <c r="J44" s="224" t="s">
        <v>125</v>
      </c>
    </row>
    <row r="45" spans="1:10" x14ac:dyDescent="0.2">
      <c r="A45" s="1"/>
      <c r="B45" s="1"/>
      <c r="C45" s="1"/>
      <c r="D45" s="1" t="s">
        <v>70</v>
      </c>
      <c r="E45" s="1"/>
      <c r="F45" s="264">
        <v>4416282</v>
      </c>
      <c r="G45" s="224">
        <v>6.8095304389423031E-2</v>
      </c>
      <c r="H45" s="264">
        <v>4898435</v>
      </c>
      <c r="I45" s="224">
        <v>7.8855019644658256E-2</v>
      </c>
      <c r="J45" s="224">
        <v>10.917622561240428</v>
      </c>
    </row>
    <row r="46" spans="1:10" x14ac:dyDescent="0.2">
      <c r="A46" s="64" t="s">
        <v>98</v>
      </c>
      <c r="B46" s="64"/>
      <c r="C46" s="1"/>
      <c r="D46" s="1"/>
      <c r="E46" s="1"/>
      <c r="F46" s="262">
        <v>648373081</v>
      </c>
      <c r="G46" s="222">
        <v>9.9973602927990175</v>
      </c>
      <c r="H46" s="262">
        <v>567617878</v>
      </c>
      <c r="I46" s="222">
        <v>9.1375141081486717</v>
      </c>
      <c r="J46" s="222">
        <v>-12.455051785223638</v>
      </c>
    </row>
    <row r="47" spans="1:10" x14ac:dyDescent="0.2">
      <c r="A47" s="1"/>
      <c r="B47" s="1"/>
      <c r="C47" s="1"/>
      <c r="D47" s="1" t="s">
        <v>53</v>
      </c>
      <c r="E47" s="1"/>
      <c r="F47" s="264">
        <v>17507896</v>
      </c>
      <c r="G47" s="224">
        <v>0.26995683412842791</v>
      </c>
      <c r="H47" s="264">
        <v>15440574</v>
      </c>
      <c r="I47" s="224">
        <v>0.24856240127608095</v>
      </c>
      <c r="J47" s="224">
        <v>-11.807940828526741</v>
      </c>
    </row>
    <row r="48" spans="1:10" x14ac:dyDescent="0.2">
      <c r="A48" s="1"/>
      <c r="B48" s="1"/>
      <c r="C48" s="1"/>
      <c r="D48" s="1" t="s">
        <v>99</v>
      </c>
      <c r="E48" s="1"/>
      <c r="F48" s="264">
        <v>218626614</v>
      </c>
      <c r="G48" s="224">
        <v>3.3710360497719338</v>
      </c>
      <c r="H48" s="264">
        <v>131431131</v>
      </c>
      <c r="I48" s="224">
        <v>2.1157786960375411</v>
      </c>
      <c r="J48" s="224">
        <v>-39.883288408793632</v>
      </c>
    </row>
    <row r="49" spans="1:10" x14ac:dyDescent="0.2">
      <c r="A49" s="1"/>
      <c r="B49" s="1"/>
      <c r="C49" s="1"/>
      <c r="D49" s="1" t="s">
        <v>100</v>
      </c>
      <c r="E49" s="1"/>
      <c r="F49" s="264">
        <v>75772557</v>
      </c>
      <c r="G49" s="224">
        <v>1.1683482470729694</v>
      </c>
      <c r="H49" s="264">
        <v>118819477</v>
      </c>
      <c r="I49" s="224">
        <v>1.9127562564376213</v>
      </c>
      <c r="J49" s="224">
        <v>56.81069994773965</v>
      </c>
    </row>
    <row r="50" spans="1:10" x14ac:dyDescent="0.2">
      <c r="A50" s="1"/>
      <c r="B50" s="1"/>
      <c r="C50" s="1"/>
      <c r="D50" s="1" t="s">
        <v>63</v>
      </c>
      <c r="E50" s="1"/>
      <c r="F50" s="264">
        <v>6814091</v>
      </c>
      <c r="G50" s="224">
        <v>0.10506747548780354</v>
      </c>
      <c r="H50" s="264">
        <v>4228558</v>
      </c>
      <c r="I50" s="224">
        <v>6.8071337918861191E-2</v>
      </c>
      <c r="J50" s="224">
        <v>-37.943916510654176</v>
      </c>
    </row>
    <row r="51" spans="1:10" x14ac:dyDescent="0.2">
      <c r="A51" s="1"/>
      <c r="B51" s="1"/>
      <c r="C51" s="1"/>
      <c r="D51" s="1" t="s">
        <v>101</v>
      </c>
      <c r="E51" s="1"/>
      <c r="F51" s="264" t="s">
        <v>124</v>
      </c>
      <c r="G51" s="224" t="s">
        <v>125</v>
      </c>
      <c r="H51" s="264" t="s">
        <v>124</v>
      </c>
      <c r="I51" s="224" t="s">
        <v>125</v>
      </c>
      <c r="J51" s="224" t="s">
        <v>125</v>
      </c>
    </row>
    <row r="52" spans="1:10" x14ac:dyDescent="0.2">
      <c r="A52" s="1"/>
      <c r="B52" s="1"/>
      <c r="C52" s="1"/>
      <c r="D52" s="1" t="s">
        <v>102</v>
      </c>
      <c r="E52" s="1"/>
      <c r="F52" s="264" t="s">
        <v>124</v>
      </c>
      <c r="G52" s="224" t="s">
        <v>125</v>
      </c>
      <c r="H52" s="264" t="s">
        <v>124</v>
      </c>
      <c r="I52" s="224" t="s">
        <v>125</v>
      </c>
      <c r="J52" s="224" t="s">
        <v>125</v>
      </c>
    </row>
    <row r="53" spans="1:10" x14ac:dyDescent="0.2">
      <c r="A53" s="1"/>
      <c r="B53" s="1"/>
      <c r="C53" s="1"/>
      <c r="D53" s="1" t="s">
        <v>70</v>
      </c>
      <c r="E53" s="1"/>
      <c r="F53" s="264">
        <v>329651923</v>
      </c>
      <c r="G53" s="224">
        <v>5.0829516863378839</v>
      </c>
      <c r="H53" s="264">
        <v>297698138</v>
      </c>
      <c r="I53" s="224">
        <v>4.7923454164785664</v>
      </c>
      <c r="J53" s="224">
        <v>-9.6931893219988901</v>
      </c>
    </row>
    <row r="54" spans="1:10" s="64" customFormat="1" x14ac:dyDescent="0.2">
      <c r="A54" s="89" t="s">
        <v>103</v>
      </c>
      <c r="B54" s="89"/>
      <c r="F54" s="265">
        <v>155165</v>
      </c>
      <c r="G54" s="222">
        <v>2.3925120509933071E-3</v>
      </c>
      <c r="H54" s="265">
        <v>391616</v>
      </c>
      <c r="I54" s="222">
        <v>6.3042354084850549E-3</v>
      </c>
      <c r="J54" s="222">
        <v>152.38681403667064</v>
      </c>
    </row>
    <row r="55" spans="1:10" x14ac:dyDescent="0.2">
      <c r="A55" s="64" t="s">
        <v>104</v>
      </c>
      <c r="B55" s="64"/>
      <c r="C55" s="1"/>
      <c r="D55" s="1"/>
      <c r="E55" s="1"/>
      <c r="F55" s="262">
        <v>5215074133</v>
      </c>
      <c r="G55" s="222">
        <v>80.411998260084246</v>
      </c>
      <c r="H55" s="262">
        <v>4977149695</v>
      </c>
      <c r="I55" s="222">
        <v>80.122169013905435</v>
      </c>
      <c r="J55" s="222">
        <v>-4.5622445996397119</v>
      </c>
    </row>
    <row r="56" spans="1:10" x14ac:dyDescent="0.2">
      <c r="A56" s="1"/>
      <c r="B56" s="1"/>
      <c r="C56" s="1"/>
      <c r="D56" s="260" t="s">
        <v>28</v>
      </c>
      <c r="E56" s="260"/>
      <c r="F56" s="266">
        <v>3685708782</v>
      </c>
      <c r="G56" s="224">
        <v>56.830488044255247</v>
      </c>
      <c r="H56" s="266">
        <v>3394249288</v>
      </c>
      <c r="I56" s="224">
        <v>54.640634056409311</v>
      </c>
      <c r="J56" s="224">
        <v>-7.9078275370916167</v>
      </c>
    </row>
    <row r="57" spans="1:10" x14ac:dyDescent="0.2">
      <c r="A57" s="1"/>
      <c r="B57" s="1"/>
      <c r="C57" s="1"/>
      <c r="D57" s="259"/>
      <c r="E57" s="260" t="s">
        <v>105</v>
      </c>
      <c r="F57" s="264">
        <v>2620243054</v>
      </c>
      <c r="G57" s="224">
        <v>40.401914627825263</v>
      </c>
      <c r="H57" s="264">
        <v>2566686985</v>
      </c>
      <c r="I57" s="224">
        <v>41.318533903963953</v>
      </c>
      <c r="J57" s="224">
        <v>-2.0439351577802141</v>
      </c>
    </row>
    <row r="58" spans="1:10" x14ac:dyDescent="0.2">
      <c r="A58" s="1"/>
      <c r="B58" s="1"/>
      <c r="C58" s="1"/>
      <c r="D58" s="259"/>
      <c r="E58" s="260" t="s">
        <v>106</v>
      </c>
      <c r="F58" s="264">
        <v>726564601</v>
      </c>
      <c r="G58" s="224">
        <v>11.203006887620557</v>
      </c>
      <c r="H58" s="264">
        <v>520465073</v>
      </c>
      <c r="I58" s="224">
        <v>8.3784481279783236</v>
      </c>
      <c r="J58" s="224">
        <v>-28.366304622649789</v>
      </c>
    </row>
    <row r="59" spans="1:10" x14ac:dyDescent="0.2">
      <c r="A59" s="1"/>
      <c r="B59" s="1"/>
      <c r="C59" s="1"/>
      <c r="D59" s="259"/>
      <c r="E59" s="260" t="s">
        <v>107</v>
      </c>
      <c r="F59" s="264">
        <v>60175682</v>
      </c>
      <c r="G59" s="224">
        <v>0.92785772797822352</v>
      </c>
      <c r="H59" s="264">
        <v>36823220</v>
      </c>
      <c r="I59" s="224">
        <v>0.59278029339566063</v>
      </c>
      <c r="J59" s="224">
        <v>-38.807141396419901</v>
      </c>
    </row>
    <row r="60" spans="1:10" x14ac:dyDescent="0.2">
      <c r="A60" s="1"/>
      <c r="B60" s="1"/>
      <c r="C60" s="1"/>
      <c r="D60" s="259"/>
      <c r="E60" s="260" t="s">
        <v>108</v>
      </c>
      <c r="F60" s="264">
        <v>94708918</v>
      </c>
      <c r="G60" s="224">
        <v>1.460330794003396</v>
      </c>
      <c r="H60" s="264">
        <v>67332186</v>
      </c>
      <c r="I60" s="224">
        <v>1.0839137091229718</v>
      </c>
      <c r="J60" s="224">
        <v>-28.906181781107453</v>
      </c>
    </row>
    <row r="61" spans="1:10" x14ac:dyDescent="0.2">
      <c r="A61" s="1"/>
      <c r="B61" s="1"/>
      <c r="C61" s="1"/>
      <c r="D61" s="259"/>
      <c r="E61" s="260" t="s">
        <v>109</v>
      </c>
      <c r="F61" s="264">
        <v>53225537</v>
      </c>
      <c r="G61" s="224">
        <v>0.82069241577089003</v>
      </c>
      <c r="H61" s="264">
        <v>60083120</v>
      </c>
      <c r="I61" s="224">
        <v>0.96721822539491897</v>
      </c>
      <c r="J61" s="224">
        <v>12.884009042501535</v>
      </c>
    </row>
    <row r="62" spans="1:10" x14ac:dyDescent="0.2">
      <c r="A62" s="1"/>
      <c r="B62" s="1"/>
      <c r="C62" s="1"/>
      <c r="D62" s="259"/>
      <c r="E62" s="260" t="s">
        <v>110</v>
      </c>
      <c r="F62" s="264">
        <v>40900403</v>
      </c>
      <c r="G62" s="224">
        <v>0.63064935435170832</v>
      </c>
      <c r="H62" s="264">
        <v>50029365</v>
      </c>
      <c r="I62" s="224">
        <v>0.80537285069308429</v>
      </c>
      <c r="J62" s="224">
        <v>22.319980563516697</v>
      </c>
    </row>
    <row r="63" spans="1:10" x14ac:dyDescent="0.2">
      <c r="A63" s="1"/>
      <c r="B63" s="1"/>
      <c r="C63" s="1"/>
      <c r="D63" s="259"/>
      <c r="E63" s="260" t="s">
        <v>111</v>
      </c>
      <c r="F63" s="264">
        <v>63546757</v>
      </c>
      <c r="G63" s="224">
        <v>0.97983683127021748</v>
      </c>
      <c r="H63" s="264">
        <v>72124347</v>
      </c>
      <c r="I63" s="224">
        <v>1.1610579296332704</v>
      </c>
      <c r="J63" s="224">
        <v>13.498076699649678</v>
      </c>
    </row>
    <row r="64" spans="1:10" x14ac:dyDescent="0.2">
      <c r="A64" s="1"/>
      <c r="B64" s="1"/>
      <c r="C64" s="1"/>
      <c r="D64" s="259"/>
      <c r="E64" s="260" t="s">
        <v>112</v>
      </c>
      <c r="F64" s="264">
        <v>17776735</v>
      </c>
      <c r="G64" s="224">
        <v>0.27410210237369581</v>
      </c>
      <c r="H64" s="264">
        <v>16250296</v>
      </c>
      <c r="I64" s="224">
        <v>0.26159730818343235</v>
      </c>
      <c r="J64" s="224">
        <v>-8.5867230399733145</v>
      </c>
    </row>
    <row r="65" spans="1:10" x14ac:dyDescent="0.2">
      <c r="A65" s="1"/>
      <c r="B65" s="1"/>
      <c r="C65" s="1"/>
      <c r="D65" s="259"/>
      <c r="E65" s="260" t="s">
        <v>113</v>
      </c>
      <c r="F65" s="264">
        <v>8567095</v>
      </c>
      <c r="G65" s="224">
        <v>0.13209730306128642</v>
      </c>
      <c r="H65" s="264">
        <v>4454696</v>
      </c>
      <c r="I65" s="224">
        <v>7.1711708043687539E-2</v>
      </c>
      <c r="J65" s="224">
        <v>-48.002257474674906</v>
      </c>
    </row>
    <row r="66" spans="1:10" x14ac:dyDescent="0.2">
      <c r="A66" s="1"/>
      <c r="B66" s="1"/>
      <c r="C66" s="1"/>
      <c r="D66" s="260" t="s">
        <v>114</v>
      </c>
      <c r="E66" s="128"/>
      <c r="F66" s="264">
        <v>289748953</v>
      </c>
      <c r="G66" s="224">
        <v>4.4676818987219633</v>
      </c>
      <c r="H66" s="264">
        <v>305379048</v>
      </c>
      <c r="I66" s="224">
        <v>4.9159927260659861</v>
      </c>
      <c r="J66" s="224">
        <v>5.3943577149008712</v>
      </c>
    </row>
    <row r="67" spans="1:10" x14ac:dyDescent="0.2">
      <c r="A67" s="1"/>
      <c r="B67" s="1"/>
      <c r="C67" s="1"/>
      <c r="D67" s="1" t="s">
        <v>115</v>
      </c>
      <c r="E67" s="1"/>
      <c r="F67" s="264">
        <v>71890698</v>
      </c>
      <c r="G67" s="224">
        <v>1.1084932898483577</v>
      </c>
      <c r="H67" s="264">
        <v>75481787</v>
      </c>
      <c r="I67" s="224">
        <v>1.2151060076736571</v>
      </c>
      <c r="J67" s="224">
        <v>4.9952067512267027</v>
      </c>
    </row>
    <row r="68" spans="1:10" x14ac:dyDescent="0.2">
      <c r="A68" s="1"/>
      <c r="B68" s="1"/>
      <c r="C68" s="91"/>
      <c r="D68" s="1" t="s">
        <v>49</v>
      </c>
      <c r="E68" s="1"/>
      <c r="F68" s="264">
        <v>23062153</v>
      </c>
      <c r="G68" s="224">
        <v>0.35559874310799117</v>
      </c>
      <c r="H68" s="264">
        <v>23980590</v>
      </c>
      <c r="I68" s="224">
        <v>0.38603960153406047</v>
      </c>
      <c r="J68" s="224">
        <v>3.9824425759381619</v>
      </c>
    </row>
    <row r="69" spans="1:10" x14ac:dyDescent="0.2">
      <c r="A69" s="1"/>
      <c r="B69" s="1"/>
      <c r="C69" s="1"/>
      <c r="D69" s="1" t="s">
        <v>57</v>
      </c>
      <c r="E69" s="1"/>
      <c r="F69" s="264">
        <v>10401726</v>
      </c>
      <c r="G69" s="224">
        <v>0.16038574940308967</v>
      </c>
      <c r="H69" s="264">
        <v>9714371</v>
      </c>
      <c r="I69" s="224">
        <v>0.15638197016812483</v>
      </c>
      <c r="J69" s="224">
        <v>-6.6080860041881522</v>
      </c>
    </row>
    <row r="70" spans="1:10" x14ac:dyDescent="0.2">
      <c r="A70" s="1"/>
      <c r="B70" s="1"/>
      <c r="C70" s="1"/>
      <c r="D70" s="1" t="s">
        <v>43</v>
      </c>
      <c r="E70" s="1"/>
      <c r="F70" s="264">
        <v>65191060</v>
      </c>
      <c r="G70" s="224">
        <v>1.005190582070878</v>
      </c>
      <c r="H70" s="264">
        <v>69268157</v>
      </c>
      <c r="I70" s="224">
        <v>1.1150789754246555</v>
      </c>
      <c r="J70" s="224">
        <v>6.2540737947810632</v>
      </c>
    </row>
    <row r="71" spans="1:10" x14ac:dyDescent="0.2">
      <c r="A71" s="1"/>
      <c r="B71" s="1"/>
      <c r="C71" s="1"/>
      <c r="D71" s="1" t="s">
        <v>116</v>
      </c>
      <c r="E71" s="1"/>
      <c r="F71" s="264">
        <v>18433266</v>
      </c>
      <c r="G71" s="224">
        <v>0.28422525082438177</v>
      </c>
      <c r="H71" s="264">
        <v>14473691</v>
      </c>
      <c r="I71" s="224">
        <v>0.23299751617316825</v>
      </c>
      <c r="J71" s="224">
        <v>-21.480593835080555</v>
      </c>
    </row>
    <row r="72" spans="1:10" x14ac:dyDescent="0.2">
      <c r="A72" s="1"/>
      <c r="B72" s="1"/>
      <c r="C72" s="1"/>
      <c r="D72" s="1" t="s">
        <v>117</v>
      </c>
      <c r="E72" s="1"/>
      <c r="F72" s="264">
        <v>32489590</v>
      </c>
      <c r="G72" s="224">
        <v>0.5009617865293825</v>
      </c>
      <c r="H72" s="264">
        <v>24110160</v>
      </c>
      <c r="I72" s="224">
        <v>0.38812541973831516</v>
      </c>
      <c r="J72" s="224">
        <v>-25.791122633434277</v>
      </c>
    </row>
    <row r="73" spans="1:10" x14ac:dyDescent="0.2">
      <c r="A73" s="1"/>
      <c r="B73" s="1"/>
      <c r="C73" s="1"/>
      <c r="D73" s="1" t="s">
        <v>39</v>
      </c>
      <c r="E73" s="1"/>
      <c r="F73" s="264">
        <v>151917299</v>
      </c>
      <c r="G73" s="224">
        <v>2.3424352696281603</v>
      </c>
      <c r="H73" s="264">
        <v>179454656</v>
      </c>
      <c r="I73" s="224">
        <v>2.8888615290813067</v>
      </c>
      <c r="J73" s="224">
        <v>18.126544627415999</v>
      </c>
    </row>
    <row r="74" spans="1:10" x14ac:dyDescent="0.2">
      <c r="A74" s="1"/>
      <c r="B74" s="1"/>
      <c r="C74" s="1"/>
      <c r="D74" s="1" t="s">
        <v>52</v>
      </c>
      <c r="E74" s="1"/>
      <c r="F74" s="264">
        <v>23843343</v>
      </c>
      <c r="G74" s="224">
        <v>0.3676440270903033</v>
      </c>
      <c r="H74" s="264">
        <v>18350187</v>
      </c>
      <c r="I74" s="224">
        <v>0.29540135908063547</v>
      </c>
      <c r="J74" s="224">
        <v>-23.038531132148709</v>
      </c>
    </row>
    <row r="75" spans="1:10" x14ac:dyDescent="0.2">
      <c r="A75" s="170"/>
      <c r="D75" s="1" t="s">
        <v>118</v>
      </c>
      <c r="E75" s="1"/>
      <c r="F75" s="249">
        <v>159158925</v>
      </c>
      <c r="G75" s="224">
        <v>2.4540949704227111</v>
      </c>
      <c r="H75" s="249">
        <v>179924462</v>
      </c>
      <c r="I75" s="224">
        <v>2.896424467317535</v>
      </c>
      <c r="J75" s="227">
        <v>13.047045272516144</v>
      </c>
    </row>
    <row r="76" spans="1:10" x14ac:dyDescent="0.2">
      <c r="A76" s="1"/>
      <c r="B76" s="1"/>
      <c r="C76" s="1"/>
      <c r="D76" s="1" t="s">
        <v>119</v>
      </c>
      <c r="E76" s="1"/>
      <c r="F76" s="264">
        <v>116661204</v>
      </c>
      <c r="G76" s="224">
        <v>1.7988163339244585</v>
      </c>
      <c r="H76" s="264">
        <v>114302221</v>
      </c>
      <c r="I76" s="224">
        <v>1.8400374573477183</v>
      </c>
      <c r="J76" s="224">
        <v>-2.0220801081394635</v>
      </c>
    </row>
    <row r="77" spans="1:10" x14ac:dyDescent="0.2">
      <c r="A77" s="1"/>
      <c r="B77" s="1"/>
      <c r="C77" s="1"/>
      <c r="D77" s="1" t="s">
        <v>120</v>
      </c>
      <c r="E77" s="1"/>
      <c r="F77" s="264">
        <v>2926466</v>
      </c>
      <c r="G77" s="224">
        <v>4.512361145762369E-2</v>
      </c>
      <c r="H77" s="264">
        <v>10494421</v>
      </c>
      <c r="I77" s="224">
        <v>0.16893921714064067</v>
      </c>
      <c r="J77" s="224">
        <v>258.60389288650543</v>
      </c>
    </row>
    <row r="78" spans="1:10" x14ac:dyDescent="0.2">
      <c r="A78" s="1"/>
      <c r="B78" s="1"/>
      <c r="C78" s="1"/>
      <c r="D78" s="534" t="s">
        <v>284</v>
      </c>
      <c r="E78" s="534"/>
      <c r="F78" s="264">
        <v>45415897</v>
      </c>
      <c r="G78" s="224">
        <v>0.70027442322154343</v>
      </c>
      <c r="H78" s="264">
        <v>42194668</v>
      </c>
      <c r="I78" s="224">
        <v>0.6792498775710677</v>
      </c>
      <c r="J78" s="224">
        <v>-7.0927345110017317</v>
      </c>
    </row>
    <row r="79" spans="1:10" ht="26.25" customHeight="1" x14ac:dyDescent="0.2">
      <c r="A79" s="1"/>
      <c r="B79" s="1"/>
      <c r="C79" s="1"/>
      <c r="D79" s="534" t="s">
        <v>121</v>
      </c>
      <c r="E79" s="534"/>
      <c r="F79" s="264">
        <v>4225614</v>
      </c>
      <c r="G79" s="224">
        <v>6.5155366338066137E-2</v>
      </c>
      <c r="H79" s="264">
        <v>2704164</v>
      </c>
      <c r="I79" s="224">
        <v>4.3531639256696814E-2</v>
      </c>
      <c r="J79" s="224">
        <v>-36.00541838416855</v>
      </c>
    </row>
    <row r="80" spans="1:10" x14ac:dyDescent="0.2">
      <c r="A80" s="1"/>
      <c r="B80" s="1"/>
      <c r="C80" s="91"/>
      <c r="D80" s="1" t="s">
        <v>265</v>
      </c>
      <c r="E80" s="1"/>
      <c r="F80" s="264">
        <v>93562414</v>
      </c>
      <c r="G80" s="224">
        <v>1.4426526795026258</v>
      </c>
      <c r="H80" s="264">
        <v>72012335</v>
      </c>
      <c r="I80" s="224">
        <v>1.1592547601596657</v>
      </c>
      <c r="J80" s="224">
        <v>-23.032837737598346</v>
      </c>
    </row>
    <row r="81" spans="1:10" x14ac:dyDescent="0.2">
      <c r="A81" s="1"/>
      <c r="B81" s="1"/>
      <c r="C81" s="1"/>
      <c r="D81" s="1" t="s">
        <v>70</v>
      </c>
      <c r="E81" s="1"/>
      <c r="F81" s="264">
        <v>420436743</v>
      </c>
      <c r="G81" s="224">
        <v>6.4827762337374795</v>
      </c>
      <c r="H81" s="264">
        <v>441055489</v>
      </c>
      <c r="I81" s="224">
        <v>7.1001124337628969</v>
      </c>
      <c r="J81" s="224">
        <v>4.904125613017607</v>
      </c>
    </row>
    <row r="82" spans="1:10" s="64" customFormat="1" x14ac:dyDescent="0.2">
      <c r="A82" s="64" t="s">
        <v>122</v>
      </c>
      <c r="F82" s="265">
        <v>111001844</v>
      </c>
      <c r="G82" s="222">
        <v>1.7115538262654537</v>
      </c>
      <c r="H82" s="265">
        <v>117175457</v>
      </c>
      <c r="I82" s="222">
        <v>1.8862908181096225</v>
      </c>
      <c r="J82" s="222">
        <v>5.5617211187951074</v>
      </c>
    </row>
    <row r="83" spans="1:10" s="64" customFormat="1" x14ac:dyDescent="0.2">
      <c r="A83" s="64" t="s">
        <v>123</v>
      </c>
      <c r="F83" s="265">
        <v>11041232</v>
      </c>
      <c r="G83" s="222">
        <v>0.17024638686438909</v>
      </c>
      <c r="H83" s="265">
        <v>18799443</v>
      </c>
      <c r="I83" s="222">
        <v>0.30263348336226431</v>
      </c>
      <c r="J83" s="222">
        <v>70.265809105360717</v>
      </c>
    </row>
    <row r="84" spans="1:10" x14ac:dyDescent="0.2">
      <c r="A84" s="129"/>
      <c r="B84" s="92"/>
      <c r="C84" s="92"/>
      <c r="D84" s="92"/>
      <c r="E84" s="92"/>
      <c r="F84" s="130"/>
      <c r="G84" s="139"/>
      <c r="H84" s="130"/>
      <c r="I84" s="139"/>
      <c r="J84" s="131"/>
    </row>
    <row r="85" spans="1:10" s="1" customFormat="1" x14ac:dyDescent="0.2">
      <c r="F85" s="94"/>
      <c r="G85" s="267"/>
      <c r="H85" s="268"/>
      <c r="I85" s="269"/>
      <c r="J85" s="270"/>
    </row>
    <row r="86" spans="1:10" s="1" customFormat="1" x14ac:dyDescent="0.2">
      <c r="A86" s="8" t="s">
        <v>149</v>
      </c>
      <c r="B86" s="4"/>
      <c r="C86" s="4"/>
      <c r="D86" s="4"/>
      <c r="E86" s="4"/>
      <c r="F86" s="271"/>
      <c r="G86" s="267"/>
      <c r="H86" s="268"/>
      <c r="I86" s="269"/>
      <c r="J86" s="270"/>
    </row>
    <row r="87" spans="1:10" s="1" customFormat="1" x14ac:dyDescent="0.2">
      <c r="A87" s="2" t="s">
        <v>275</v>
      </c>
      <c r="B87" s="4"/>
      <c r="C87" s="4"/>
      <c r="D87" s="271"/>
      <c r="E87" s="4"/>
      <c r="F87" s="271"/>
      <c r="G87" s="267"/>
      <c r="H87" s="268"/>
      <c r="I87" s="269"/>
      <c r="J87" s="270"/>
    </row>
    <row r="88" spans="1:10" s="1" customFormat="1" ht="12.75" customHeight="1" x14ac:dyDescent="0.2">
      <c r="A88" s="8" t="s">
        <v>401</v>
      </c>
      <c r="B88" s="8"/>
      <c r="C88" s="120"/>
      <c r="D88" s="110"/>
      <c r="E88" s="120"/>
      <c r="F88" s="271"/>
      <c r="G88" s="267"/>
      <c r="H88" s="268"/>
      <c r="I88" s="269"/>
      <c r="J88" s="272"/>
    </row>
    <row r="89" spans="1:10" s="1" customFormat="1" ht="12.75" customHeight="1" x14ac:dyDescent="0.2">
      <c r="A89" s="8" t="s">
        <v>285</v>
      </c>
      <c r="B89" s="8"/>
      <c r="C89" s="120"/>
      <c r="D89" s="110"/>
      <c r="E89" s="120"/>
      <c r="F89" s="271"/>
      <c r="G89" s="267"/>
      <c r="H89" s="268"/>
      <c r="I89" s="269"/>
      <c r="J89" s="272"/>
    </row>
    <row r="90" spans="1:10" s="239" customFormat="1" ht="12.75" customHeight="1" x14ac:dyDescent="0.2">
      <c r="A90" s="8" t="s">
        <v>348</v>
      </c>
      <c r="B90" s="4"/>
      <c r="C90" s="120"/>
      <c r="D90" s="236"/>
      <c r="E90" s="237"/>
      <c r="F90" s="236"/>
      <c r="G90" s="238"/>
    </row>
    <row r="91" spans="1:10" s="243" customFormat="1" ht="12" x14ac:dyDescent="0.2">
      <c r="A91" s="240" t="s">
        <v>278</v>
      </c>
      <c r="B91" s="240"/>
      <c r="C91" s="241"/>
      <c r="D91" s="242"/>
      <c r="E91" s="242"/>
      <c r="F91" s="242"/>
      <c r="G91" s="242"/>
    </row>
    <row r="92" spans="1:10" s="239" customFormat="1" ht="12.75" customHeight="1" x14ac:dyDescent="0.2">
      <c r="A92" s="117" t="s">
        <v>253</v>
      </c>
      <c r="B92" s="117"/>
      <c r="C92" s="120"/>
      <c r="D92" s="236"/>
      <c r="E92" s="237"/>
      <c r="F92" s="236"/>
      <c r="G92" s="238"/>
    </row>
    <row r="93" spans="1:10" s="239" customFormat="1" ht="12.75" customHeight="1" x14ac:dyDescent="0.2">
      <c r="A93" s="2" t="s">
        <v>256</v>
      </c>
      <c r="B93" s="2"/>
      <c r="C93" s="120"/>
      <c r="D93" s="236"/>
      <c r="E93" s="237"/>
      <c r="F93" s="236"/>
      <c r="G93" s="238"/>
    </row>
  </sheetData>
  <mergeCells count="9">
    <mergeCell ref="A1:J1"/>
    <mergeCell ref="D31:E31"/>
    <mergeCell ref="D78:E78"/>
    <mergeCell ref="D79:E79"/>
    <mergeCell ref="A2:J2"/>
    <mergeCell ref="A4:E6"/>
    <mergeCell ref="H4:I4"/>
    <mergeCell ref="F4:G4"/>
    <mergeCell ref="J4:J5"/>
  </mergeCells>
  <printOptions horizontalCentered="1"/>
  <pageMargins left="0.19685039370078741" right="0.19685039370078741" top="0.55118110236220474" bottom="0.55118110236220474" header="0.31496062992125984" footer="0.31496062992125984"/>
  <pageSetup paperSize="9" scale="64"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EFA18-D6A5-4A33-B0A7-0D30C4E5B14E}">
  <sheetPr>
    <pageSetUpPr fitToPage="1"/>
  </sheetPr>
  <dimension ref="A1:J93"/>
  <sheetViews>
    <sheetView topLeftCell="A52" zoomScaleNormal="100" workbookViewId="0">
      <selection activeCell="E75" sqref="E75"/>
    </sheetView>
  </sheetViews>
  <sheetFormatPr defaultRowHeight="12.75" x14ac:dyDescent="0.2"/>
  <cols>
    <col min="1" max="4" width="3.7109375" style="10" customWidth="1"/>
    <col min="5" max="5" width="43.140625" style="10" customWidth="1"/>
    <col min="6" max="7" width="25.42578125" style="93" customWidth="1"/>
    <col min="8" max="8" width="19" style="56" customWidth="1"/>
    <col min="9" max="16384" width="9.140625" style="10"/>
  </cols>
  <sheetData>
    <row r="1" spans="1:8" s="1" customFormat="1" ht="14.25" x14ac:dyDescent="0.2">
      <c r="A1" s="533" t="s">
        <v>396</v>
      </c>
      <c r="B1" s="533"/>
      <c r="C1" s="533"/>
      <c r="D1" s="533"/>
      <c r="E1" s="533"/>
      <c r="F1" s="533"/>
      <c r="G1" s="533"/>
      <c r="H1" s="533"/>
    </row>
    <row r="2" spans="1:8" s="1" customFormat="1" x14ac:dyDescent="0.2">
      <c r="A2" s="535" t="s">
        <v>257</v>
      </c>
      <c r="B2" s="535"/>
      <c r="C2" s="535"/>
      <c r="D2" s="535"/>
      <c r="E2" s="535"/>
      <c r="F2" s="535"/>
      <c r="G2" s="535"/>
      <c r="H2" s="535"/>
    </row>
    <row r="3" spans="1:8" s="1" customFormat="1" x14ac:dyDescent="0.2">
      <c r="B3" s="80"/>
      <c r="C3" s="80"/>
      <c r="D3" s="80"/>
      <c r="E3" s="80"/>
      <c r="F3" s="81"/>
      <c r="G3" s="81"/>
      <c r="H3" s="78"/>
    </row>
    <row r="4" spans="1:8" s="490" customFormat="1" ht="18" customHeight="1" x14ac:dyDescent="0.25">
      <c r="A4" s="542" t="s">
        <v>73</v>
      </c>
      <c r="B4" s="542"/>
      <c r="C4" s="542"/>
      <c r="D4" s="542"/>
      <c r="E4" s="543"/>
      <c r="F4" s="352">
        <v>2021</v>
      </c>
      <c r="G4" s="352">
        <v>2022</v>
      </c>
      <c r="H4" s="531" t="s">
        <v>281</v>
      </c>
    </row>
    <row r="5" spans="1:8" s="490" customFormat="1" ht="20.25" customHeight="1" x14ac:dyDescent="0.25">
      <c r="A5" s="544"/>
      <c r="B5" s="544"/>
      <c r="C5" s="544"/>
      <c r="D5" s="544"/>
      <c r="E5" s="545"/>
      <c r="F5" s="491" t="s">
        <v>282</v>
      </c>
      <c r="G5" s="491" t="s">
        <v>242</v>
      </c>
      <c r="H5" s="532"/>
    </row>
    <row r="6" spans="1:8" s="1" customFormat="1" x14ac:dyDescent="0.2">
      <c r="A6" s="546"/>
      <c r="B6" s="546"/>
      <c r="C6" s="546"/>
      <c r="D6" s="546"/>
      <c r="E6" s="547"/>
      <c r="F6" s="273" t="s">
        <v>6</v>
      </c>
      <c r="G6" s="273" t="s">
        <v>7</v>
      </c>
      <c r="H6" s="274" t="s">
        <v>8</v>
      </c>
    </row>
    <row r="7" spans="1:8" x14ac:dyDescent="0.2">
      <c r="A7" s="29"/>
      <c r="B7" s="29"/>
      <c r="C7" s="29"/>
      <c r="D7" s="29"/>
      <c r="E7" s="29"/>
      <c r="F7" s="162"/>
      <c r="G7" s="162"/>
      <c r="H7" s="163"/>
    </row>
    <row r="8" spans="1:8" s="125" customFormat="1" x14ac:dyDescent="0.2">
      <c r="F8" s="90">
        <v>0</v>
      </c>
      <c r="G8" s="90">
        <v>0</v>
      </c>
      <c r="H8" s="126"/>
    </row>
    <row r="9" spans="1:8" x14ac:dyDescent="0.2">
      <c r="C9" s="127" t="s">
        <v>71</v>
      </c>
      <c r="D9" s="9"/>
      <c r="E9" s="9"/>
      <c r="F9" s="262">
        <v>42460806803</v>
      </c>
      <c r="G9" s="262">
        <v>44739142572</v>
      </c>
      <c r="H9" s="222">
        <v>5.3657382903026463</v>
      </c>
    </row>
    <row r="10" spans="1:8" x14ac:dyDescent="0.2">
      <c r="C10" s="127"/>
      <c r="D10" s="9"/>
      <c r="E10" s="9"/>
      <c r="F10" s="263"/>
      <c r="G10" s="263"/>
      <c r="H10" s="222"/>
    </row>
    <row r="11" spans="1:8" x14ac:dyDescent="0.2">
      <c r="A11" s="91" t="s">
        <v>74</v>
      </c>
      <c r="B11" s="1"/>
      <c r="C11" s="127"/>
      <c r="D11" s="5"/>
      <c r="E11" s="5"/>
      <c r="F11" s="262">
        <v>2854096941</v>
      </c>
      <c r="G11" s="262">
        <v>3787755709</v>
      </c>
      <c r="H11" s="222">
        <v>32.712931175801984</v>
      </c>
    </row>
    <row r="12" spans="1:8" x14ac:dyDescent="0.2">
      <c r="A12" s="91"/>
      <c r="B12" s="91" t="s">
        <v>75</v>
      </c>
      <c r="C12" s="1"/>
      <c r="D12" s="1"/>
      <c r="E12" s="1"/>
      <c r="F12" s="262">
        <v>2305291314</v>
      </c>
      <c r="G12" s="262">
        <v>3131422460</v>
      </c>
      <c r="H12" s="222">
        <v>35.836301511349909</v>
      </c>
    </row>
    <row r="13" spans="1:8" x14ac:dyDescent="0.2">
      <c r="A13" s="1"/>
      <c r="B13" s="1"/>
      <c r="C13" s="89" t="s">
        <v>76</v>
      </c>
      <c r="D13" s="1"/>
      <c r="E13" s="1"/>
      <c r="F13" s="262">
        <v>955764625</v>
      </c>
      <c r="G13" s="262">
        <v>1802578256</v>
      </c>
      <c r="H13" s="222">
        <v>88.60064589647267</v>
      </c>
    </row>
    <row r="14" spans="1:8" x14ac:dyDescent="0.2">
      <c r="A14" s="1"/>
      <c r="B14" s="1"/>
      <c r="C14" s="1"/>
      <c r="D14" s="1" t="s">
        <v>77</v>
      </c>
      <c r="E14" s="1"/>
      <c r="F14" s="264" t="s">
        <v>124</v>
      </c>
      <c r="G14" s="264" t="s">
        <v>124</v>
      </c>
      <c r="H14" s="224" t="s">
        <v>125</v>
      </c>
    </row>
    <row r="15" spans="1:8" x14ac:dyDescent="0.2">
      <c r="A15" s="1"/>
      <c r="B15" s="1"/>
      <c r="C15" s="1"/>
      <c r="D15" s="1" t="s">
        <v>78</v>
      </c>
      <c r="E15" s="1"/>
      <c r="F15" s="264">
        <v>709097652</v>
      </c>
      <c r="G15" s="264">
        <v>1483656705</v>
      </c>
      <c r="H15" s="224">
        <v>109.23164825258792</v>
      </c>
    </row>
    <row r="16" spans="1:8" x14ac:dyDescent="0.2">
      <c r="A16" s="1"/>
      <c r="B16" s="1"/>
      <c r="C16" s="1"/>
      <c r="D16" s="259" t="s">
        <v>79</v>
      </c>
      <c r="E16" s="259"/>
      <c r="F16" s="264">
        <v>198467472</v>
      </c>
      <c r="G16" s="264">
        <v>247701694</v>
      </c>
      <c r="H16" s="224">
        <v>24.807199640251376</v>
      </c>
    </row>
    <row r="17" spans="1:8" x14ac:dyDescent="0.2">
      <c r="A17" s="1"/>
      <c r="B17" s="1"/>
      <c r="C17" s="1"/>
      <c r="D17" s="260" t="s">
        <v>80</v>
      </c>
      <c r="E17" s="260"/>
      <c r="F17" s="264">
        <v>35071852</v>
      </c>
      <c r="G17" s="264">
        <v>43112125</v>
      </c>
      <c r="H17" s="224">
        <v>22.925145213318075</v>
      </c>
    </row>
    <row r="18" spans="1:8" x14ac:dyDescent="0.2">
      <c r="A18" s="1"/>
      <c r="B18" s="1"/>
      <c r="C18" s="1"/>
      <c r="D18" s="260" t="s">
        <v>70</v>
      </c>
      <c r="E18" s="260"/>
      <c r="F18" s="264">
        <v>13127649</v>
      </c>
      <c r="G18" s="264">
        <v>28107732</v>
      </c>
      <c r="H18" s="224">
        <v>114.11093486731704</v>
      </c>
    </row>
    <row r="19" spans="1:8" x14ac:dyDescent="0.2">
      <c r="A19" s="1"/>
      <c r="B19" s="1"/>
      <c r="C19" s="64" t="s">
        <v>81</v>
      </c>
      <c r="D19" s="1"/>
      <c r="E19" s="1"/>
      <c r="F19" s="262">
        <v>72324653</v>
      </c>
      <c r="G19" s="262">
        <v>4040889</v>
      </c>
      <c r="H19" s="222">
        <v>-94.412847027416774</v>
      </c>
    </row>
    <row r="20" spans="1:8" x14ac:dyDescent="0.2">
      <c r="A20" s="1"/>
      <c r="B20" s="1"/>
      <c r="C20" s="1"/>
      <c r="D20" s="1" t="s">
        <v>82</v>
      </c>
      <c r="E20" s="1"/>
      <c r="F20" s="264">
        <v>64849967</v>
      </c>
      <c r="G20" s="264" t="s">
        <v>124</v>
      </c>
      <c r="H20" s="224">
        <v>-100</v>
      </c>
    </row>
    <row r="21" spans="1:8" x14ac:dyDescent="0.2">
      <c r="A21" s="1"/>
      <c r="B21" s="1"/>
      <c r="C21" s="1"/>
      <c r="D21" s="1" t="s">
        <v>83</v>
      </c>
      <c r="E21" s="1"/>
      <c r="F21" s="264" t="s">
        <v>124</v>
      </c>
      <c r="G21" s="264">
        <v>16500</v>
      </c>
      <c r="H21" s="224" t="s">
        <v>125</v>
      </c>
    </row>
    <row r="22" spans="1:8" x14ac:dyDescent="0.2">
      <c r="A22" s="1"/>
      <c r="B22" s="1"/>
      <c r="C22" s="91"/>
      <c r="D22" s="1" t="s">
        <v>70</v>
      </c>
      <c r="E22" s="1"/>
      <c r="F22" s="264">
        <v>7474686</v>
      </c>
      <c r="G22" s="264">
        <v>4024389</v>
      </c>
      <c r="H22" s="224">
        <v>-46.15975841660773</v>
      </c>
    </row>
    <row r="23" spans="1:8" x14ac:dyDescent="0.2">
      <c r="A23" s="1"/>
      <c r="B23" s="1"/>
      <c r="C23" s="64" t="s">
        <v>84</v>
      </c>
      <c r="D23" s="1"/>
      <c r="E23" s="1"/>
      <c r="F23" s="262">
        <v>1277202036</v>
      </c>
      <c r="G23" s="262">
        <v>1324803315</v>
      </c>
      <c r="H23" s="222">
        <v>3.7269967991187869</v>
      </c>
    </row>
    <row r="24" spans="1:8" x14ac:dyDescent="0.2">
      <c r="A24" s="1"/>
      <c r="B24" s="1"/>
      <c r="C24" s="1"/>
      <c r="D24" s="260" t="s">
        <v>85</v>
      </c>
      <c r="E24" s="260"/>
      <c r="F24" s="264">
        <v>158213911</v>
      </c>
      <c r="G24" s="264">
        <v>171914140</v>
      </c>
      <c r="H24" s="224">
        <v>8.6593074612762777</v>
      </c>
    </row>
    <row r="25" spans="1:8" x14ac:dyDescent="0.2">
      <c r="A25" s="1"/>
      <c r="B25" s="1"/>
      <c r="C25" s="1"/>
      <c r="D25" s="1" t="s">
        <v>86</v>
      </c>
      <c r="E25" s="1"/>
      <c r="F25" s="264">
        <v>467957</v>
      </c>
      <c r="G25" s="264">
        <v>21429375</v>
      </c>
      <c r="H25" s="224">
        <v>4479.3470340223566</v>
      </c>
    </row>
    <row r="26" spans="1:8" x14ac:dyDescent="0.2">
      <c r="A26" s="1"/>
      <c r="B26" s="1"/>
      <c r="C26" s="1"/>
      <c r="D26" s="1" t="s">
        <v>87</v>
      </c>
      <c r="E26" s="1"/>
      <c r="F26" s="264">
        <v>95775768</v>
      </c>
      <c r="G26" s="264">
        <v>86643236</v>
      </c>
      <c r="H26" s="224">
        <v>-9.5353263050837693</v>
      </c>
    </row>
    <row r="27" spans="1:8" x14ac:dyDescent="0.2">
      <c r="A27" s="1"/>
      <c r="B27" s="1"/>
      <c r="C27" s="1"/>
      <c r="D27" s="1" t="s">
        <v>88</v>
      </c>
      <c r="E27" s="1"/>
      <c r="F27" s="264">
        <v>666986558</v>
      </c>
      <c r="G27" s="264">
        <v>646966603</v>
      </c>
      <c r="H27" s="224">
        <v>-3.0015529938161034</v>
      </c>
    </row>
    <row r="28" spans="1:8" x14ac:dyDescent="0.2">
      <c r="A28" s="1"/>
      <c r="B28" s="1"/>
      <c r="C28" s="1"/>
      <c r="D28" s="260" t="s">
        <v>69</v>
      </c>
      <c r="E28" s="260"/>
      <c r="F28" s="264">
        <v>7224441</v>
      </c>
      <c r="G28" s="264">
        <v>9343107</v>
      </c>
      <c r="H28" s="224">
        <v>29.326365873844075</v>
      </c>
    </row>
    <row r="29" spans="1:8" x14ac:dyDescent="0.2">
      <c r="A29" s="1"/>
      <c r="B29" s="1"/>
      <c r="C29" s="1"/>
      <c r="D29" s="1" t="s">
        <v>70</v>
      </c>
      <c r="E29" s="1"/>
      <c r="F29" s="264">
        <v>348533401</v>
      </c>
      <c r="G29" s="264">
        <v>388506854</v>
      </c>
      <c r="H29" s="224">
        <v>11.469045114559906</v>
      </c>
    </row>
    <row r="30" spans="1:8" x14ac:dyDescent="0.2">
      <c r="A30" s="64"/>
      <c r="B30" s="64" t="s">
        <v>89</v>
      </c>
      <c r="C30" s="1"/>
      <c r="D30" s="1"/>
      <c r="E30" s="1"/>
      <c r="F30" s="262">
        <v>548805627</v>
      </c>
      <c r="G30" s="262">
        <v>656333249</v>
      </c>
      <c r="H30" s="222">
        <v>19.593024690324469</v>
      </c>
    </row>
    <row r="31" spans="1:8" ht="27" customHeight="1" x14ac:dyDescent="0.2">
      <c r="A31" s="1"/>
      <c r="B31" s="1"/>
      <c r="C31" s="1"/>
      <c r="D31" s="534" t="s">
        <v>268</v>
      </c>
      <c r="E31" s="541"/>
      <c r="F31" s="264">
        <v>198900529</v>
      </c>
      <c r="G31" s="264">
        <v>238285106</v>
      </c>
      <c r="H31" s="224">
        <v>19.80114240922908</v>
      </c>
    </row>
    <row r="32" spans="1:8" x14ac:dyDescent="0.2">
      <c r="A32" s="1"/>
      <c r="B32" s="1"/>
      <c r="C32" s="1"/>
      <c r="D32" s="1" t="s">
        <v>90</v>
      </c>
      <c r="E32" s="1"/>
      <c r="F32" s="264">
        <v>181157</v>
      </c>
      <c r="G32" s="264">
        <v>179159</v>
      </c>
      <c r="H32" s="224">
        <v>-1.102910734887419</v>
      </c>
    </row>
    <row r="33" spans="1:8" x14ac:dyDescent="0.2">
      <c r="A33" s="1"/>
      <c r="B33" s="1"/>
      <c r="C33" s="1"/>
      <c r="D33" s="1" t="s">
        <v>66</v>
      </c>
      <c r="E33" s="1"/>
      <c r="F33" s="264">
        <v>18894041</v>
      </c>
      <c r="G33" s="264">
        <v>14738849</v>
      </c>
      <c r="H33" s="224">
        <v>-21.992076761133315</v>
      </c>
    </row>
    <row r="34" spans="1:8" x14ac:dyDescent="0.2">
      <c r="A34" s="1"/>
      <c r="B34" s="1"/>
      <c r="C34" s="1"/>
      <c r="D34" s="1" t="s">
        <v>91</v>
      </c>
      <c r="E34" s="1"/>
      <c r="F34" s="264">
        <v>88966460</v>
      </c>
      <c r="G34" s="264">
        <v>90581925</v>
      </c>
      <c r="H34" s="224">
        <v>1.8158135099452188</v>
      </c>
    </row>
    <row r="35" spans="1:8" x14ac:dyDescent="0.2">
      <c r="A35" s="1"/>
      <c r="B35" s="1"/>
      <c r="C35" s="1"/>
      <c r="D35" s="1" t="s">
        <v>55</v>
      </c>
      <c r="E35" s="1"/>
      <c r="F35" s="264">
        <v>89490202</v>
      </c>
      <c r="G35" s="264">
        <v>105501992</v>
      </c>
      <c r="H35" s="224">
        <v>17.892226905466146</v>
      </c>
    </row>
    <row r="36" spans="1:8" x14ac:dyDescent="0.2">
      <c r="A36" s="1"/>
      <c r="B36" s="1"/>
      <c r="C36" s="1"/>
      <c r="D36" s="1" t="s">
        <v>92</v>
      </c>
      <c r="E36" s="1"/>
      <c r="F36" s="264" t="s">
        <v>124</v>
      </c>
      <c r="G36" s="264" t="s">
        <v>124</v>
      </c>
      <c r="H36" s="224" t="s">
        <v>125</v>
      </c>
    </row>
    <row r="37" spans="1:8" x14ac:dyDescent="0.2">
      <c r="A37" s="1"/>
      <c r="B37" s="1"/>
      <c r="C37" s="1"/>
      <c r="D37" s="260" t="s">
        <v>93</v>
      </c>
      <c r="E37" s="260"/>
      <c r="F37" s="264">
        <v>555681</v>
      </c>
      <c r="G37" s="264">
        <v>3537431</v>
      </c>
      <c r="H37" s="224">
        <v>536.59383711158023</v>
      </c>
    </row>
    <row r="38" spans="1:8" x14ac:dyDescent="0.2">
      <c r="A38" s="1"/>
      <c r="B38" s="1"/>
      <c r="C38" s="1"/>
      <c r="D38" s="1" t="s">
        <v>94</v>
      </c>
      <c r="E38" s="1"/>
      <c r="F38" s="264">
        <v>60894</v>
      </c>
      <c r="G38" s="264">
        <v>2992</v>
      </c>
      <c r="H38" s="224">
        <v>-95.086543830262428</v>
      </c>
    </row>
    <row r="39" spans="1:8" x14ac:dyDescent="0.2">
      <c r="A39" s="1"/>
      <c r="B39" s="1"/>
      <c r="C39" s="1"/>
      <c r="D39" s="1" t="s">
        <v>70</v>
      </c>
      <c r="E39" s="1"/>
      <c r="F39" s="264">
        <v>151756663</v>
      </c>
      <c r="G39" s="264">
        <v>203505795</v>
      </c>
      <c r="H39" s="224">
        <v>34.100072429768687</v>
      </c>
    </row>
    <row r="40" spans="1:8" x14ac:dyDescent="0.2">
      <c r="A40" s="64" t="s">
        <v>95</v>
      </c>
      <c r="B40" s="64"/>
      <c r="C40" s="1"/>
      <c r="D40" s="1"/>
      <c r="E40" s="1"/>
      <c r="F40" s="262">
        <v>215052195</v>
      </c>
      <c r="G40" s="262">
        <v>220663985</v>
      </c>
      <c r="H40" s="222">
        <v>2.60950138174596</v>
      </c>
    </row>
    <row r="41" spans="1:8" x14ac:dyDescent="0.2">
      <c r="A41" s="1"/>
      <c r="B41" s="1"/>
      <c r="C41" s="1"/>
      <c r="D41" s="1" t="s">
        <v>96</v>
      </c>
      <c r="E41" s="1"/>
      <c r="F41" s="264" t="s">
        <v>124</v>
      </c>
      <c r="G41" s="264" t="s">
        <v>124</v>
      </c>
      <c r="H41" s="224" t="s">
        <v>125</v>
      </c>
    </row>
    <row r="42" spans="1:8" x14ac:dyDescent="0.2">
      <c r="A42" s="1"/>
      <c r="B42" s="1"/>
      <c r="C42" s="1"/>
      <c r="D42" s="1" t="s">
        <v>50</v>
      </c>
      <c r="E42" s="1"/>
      <c r="F42" s="264">
        <v>125933992</v>
      </c>
      <c r="G42" s="264">
        <v>144563587</v>
      </c>
      <c r="H42" s="224">
        <v>14.793142585363285</v>
      </c>
    </row>
    <row r="43" spans="1:8" x14ac:dyDescent="0.2">
      <c r="A43" s="1"/>
      <c r="B43" s="1"/>
      <c r="C43" s="1"/>
      <c r="D43" s="1" t="s">
        <v>59</v>
      </c>
      <c r="E43" s="1"/>
      <c r="F43" s="264">
        <v>58075179</v>
      </c>
      <c r="G43" s="264">
        <v>46471802</v>
      </c>
      <c r="H43" s="224">
        <v>-19.979924642160807</v>
      </c>
    </row>
    <row r="44" spans="1:8" x14ac:dyDescent="0.2">
      <c r="A44" s="1"/>
      <c r="B44" s="1"/>
      <c r="C44" s="1"/>
      <c r="D44" s="1" t="s">
        <v>97</v>
      </c>
      <c r="E44" s="1"/>
      <c r="F44" s="264" t="s">
        <v>124</v>
      </c>
      <c r="G44" s="264" t="s">
        <v>124</v>
      </c>
      <c r="H44" s="224" t="s">
        <v>125</v>
      </c>
    </row>
    <row r="45" spans="1:8" x14ac:dyDescent="0.2">
      <c r="A45" s="1"/>
      <c r="B45" s="1"/>
      <c r="C45" s="1"/>
      <c r="D45" s="1" t="s">
        <v>70</v>
      </c>
      <c r="E45" s="1"/>
      <c r="F45" s="264">
        <v>31043024</v>
      </c>
      <c r="G45" s="264">
        <v>29628596</v>
      </c>
      <c r="H45" s="224">
        <v>-4.5563473455421111</v>
      </c>
    </row>
    <row r="46" spans="1:8" x14ac:dyDescent="0.2">
      <c r="A46" s="64" t="s">
        <v>98</v>
      </c>
      <c r="B46" s="64"/>
      <c r="C46" s="1"/>
      <c r="D46" s="1"/>
      <c r="E46" s="1"/>
      <c r="F46" s="262">
        <v>3823745320</v>
      </c>
      <c r="G46" s="262">
        <v>4634734898</v>
      </c>
      <c r="H46" s="222">
        <v>21.209299002162616</v>
      </c>
    </row>
    <row r="47" spans="1:8" x14ac:dyDescent="0.2">
      <c r="A47" s="1"/>
      <c r="B47" s="1"/>
      <c r="C47" s="1"/>
      <c r="D47" s="1" t="s">
        <v>53</v>
      </c>
      <c r="E47" s="1"/>
      <c r="F47" s="264">
        <v>153070988</v>
      </c>
      <c r="G47" s="264">
        <v>208797670</v>
      </c>
      <c r="H47" s="224">
        <v>36.405776645277818</v>
      </c>
    </row>
    <row r="48" spans="1:8" x14ac:dyDescent="0.2">
      <c r="A48" s="1"/>
      <c r="B48" s="1"/>
      <c r="C48" s="1"/>
      <c r="D48" s="1" t="s">
        <v>99</v>
      </c>
      <c r="E48" s="1"/>
      <c r="F48" s="264">
        <v>1341491668</v>
      </c>
      <c r="G48" s="264">
        <v>1310845749</v>
      </c>
      <c r="H48" s="224">
        <v>-2.2844658473122892</v>
      </c>
    </row>
    <row r="49" spans="1:8" x14ac:dyDescent="0.2">
      <c r="A49" s="1"/>
      <c r="B49" s="1"/>
      <c r="C49" s="1"/>
      <c r="D49" s="1" t="s">
        <v>100</v>
      </c>
      <c r="E49" s="1"/>
      <c r="F49" s="264">
        <v>464024154</v>
      </c>
      <c r="G49" s="264">
        <v>643489346</v>
      </c>
      <c r="H49" s="224">
        <v>38.675829793118922</v>
      </c>
    </row>
    <row r="50" spans="1:8" x14ac:dyDescent="0.2">
      <c r="A50" s="1"/>
      <c r="B50" s="1"/>
      <c r="C50" s="1"/>
      <c r="D50" s="1" t="s">
        <v>63</v>
      </c>
      <c r="E50" s="1"/>
      <c r="F50" s="264">
        <v>36068004</v>
      </c>
      <c r="G50" s="264">
        <v>48297108</v>
      </c>
      <c r="H50" s="224">
        <v>33.905685493436224</v>
      </c>
    </row>
    <row r="51" spans="1:8" x14ac:dyDescent="0.2">
      <c r="A51" s="1"/>
      <c r="B51" s="1"/>
      <c r="C51" s="1"/>
      <c r="D51" s="1" t="s">
        <v>101</v>
      </c>
      <c r="E51" s="1"/>
      <c r="F51" s="264">
        <v>1406000</v>
      </c>
      <c r="G51" s="264">
        <v>11112369</v>
      </c>
      <c r="H51" s="224">
        <v>690.35341394025602</v>
      </c>
    </row>
    <row r="52" spans="1:8" x14ac:dyDescent="0.2">
      <c r="A52" s="1"/>
      <c r="B52" s="1"/>
      <c r="C52" s="1"/>
      <c r="D52" s="1" t="s">
        <v>102</v>
      </c>
      <c r="E52" s="1"/>
      <c r="F52" s="264">
        <v>3739</v>
      </c>
      <c r="G52" s="264" t="s">
        <v>124</v>
      </c>
      <c r="H52" s="224">
        <v>-100</v>
      </c>
    </row>
    <row r="53" spans="1:8" x14ac:dyDescent="0.2">
      <c r="A53" s="1"/>
      <c r="B53" s="1"/>
      <c r="C53" s="1"/>
      <c r="D53" s="1" t="s">
        <v>70</v>
      </c>
      <c r="E53" s="1"/>
      <c r="F53" s="264">
        <v>1827680767</v>
      </c>
      <c r="G53" s="264">
        <v>2412192656</v>
      </c>
      <c r="H53" s="224">
        <v>31.981071287379812</v>
      </c>
    </row>
    <row r="54" spans="1:8" s="64" customFormat="1" x14ac:dyDescent="0.2">
      <c r="A54" s="89" t="s">
        <v>103</v>
      </c>
      <c r="B54" s="89"/>
      <c r="F54" s="265">
        <v>4311428</v>
      </c>
      <c r="G54" s="265">
        <v>5344963</v>
      </c>
      <c r="H54" s="222">
        <v>23.971987935319806</v>
      </c>
    </row>
    <row r="55" spans="1:8" x14ac:dyDescent="0.2">
      <c r="A55" s="64" t="s">
        <v>104</v>
      </c>
      <c r="B55" s="64"/>
      <c r="C55" s="1"/>
      <c r="D55" s="1"/>
      <c r="E55" s="1"/>
      <c r="F55" s="262">
        <v>34785897077</v>
      </c>
      <c r="G55" s="262">
        <v>35364269557</v>
      </c>
      <c r="H55" s="222">
        <v>1.6626636901723391</v>
      </c>
    </row>
    <row r="56" spans="1:8" x14ac:dyDescent="0.2">
      <c r="A56" s="1"/>
      <c r="B56" s="1"/>
      <c r="C56" s="1"/>
      <c r="D56" s="260" t="s">
        <v>28</v>
      </c>
      <c r="E56" s="260"/>
      <c r="F56" s="266">
        <v>23955251409</v>
      </c>
      <c r="G56" s="266">
        <v>24563496049</v>
      </c>
      <c r="H56" s="224">
        <v>2.539086856635886</v>
      </c>
    </row>
    <row r="57" spans="1:8" x14ac:dyDescent="0.2">
      <c r="A57" s="1"/>
      <c r="B57" s="1"/>
      <c r="C57" s="1"/>
      <c r="D57" s="259"/>
      <c r="E57" s="260" t="s">
        <v>105</v>
      </c>
      <c r="F57" s="264">
        <v>17589720379</v>
      </c>
      <c r="G57" s="264">
        <v>18627142440</v>
      </c>
      <c r="H57" s="224">
        <v>5.8978883043448338</v>
      </c>
    </row>
    <row r="58" spans="1:8" x14ac:dyDescent="0.2">
      <c r="A58" s="1"/>
      <c r="B58" s="1"/>
      <c r="C58" s="1"/>
      <c r="D58" s="259"/>
      <c r="E58" s="260" t="s">
        <v>106</v>
      </c>
      <c r="F58" s="264">
        <v>4188231225</v>
      </c>
      <c r="G58" s="264">
        <v>3570951605</v>
      </c>
      <c r="H58" s="224">
        <v>-14.738432212514718</v>
      </c>
    </row>
    <row r="59" spans="1:8" x14ac:dyDescent="0.2">
      <c r="A59" s="1"/>
      <c r="B59" s="1"/>
      <c r="C59" s="1"/>
      <c r="D59" s="259"/>
      <c r="E59" s="260" t="s">
        <v>107</v>
      </c>
      <c r="F59" s="264">
        <v>346478039</v>
      </c>
      <c r="G59" s="264">
        <v>340032547</v>
      </c>
      <c r="H59" s="224">
        <v>-1.8602887555594805</v>
      </c>
    </row>
    <row r="60" spans="1:8" x14ac:dyDescent="0.2">
      <c r="A60" s="1"/>
      <c r="B60" s="1"/>
      <c r="C60" s="1"/>
      <c r="D60" s="259"/>
      <c r="E60" s="260" t="s">
        <v>108</v>
      </c>
      <c r="F60" s="264">
        <v>626833521</v>
      </c>
      <c r="G60" s="264">
        <v>476720565</v>
      </c>
      <c r="H60" s="224">
        <v>-23.947818834021806</v>
      </c>
    </row>
    <row r="61" spans="1:8" x14ac:dyDescent="0.2">
      <c r="A61" s="1"/>
      <c r="B61" s="1"/>
      <c r="C61" s="1"/>
      <c r="D61" s="259"/>
      <c r="E61" s="260" t="s">
        <v>109</v>
      </c>
      <c r="F61" s="264">
        <v>239840503</v>
      </c>
      <c r="G61" s="264">
        <v>583330326</v>
      </c>
      <c r="H61" s="224">
        <v>143.21593671774446</v>
      </c>
    </row>
    <row r="62" spans="1:8" x14ac:dyDescent="0.2">
      <c r="A62" s="1"/>
      <c r="B62" s="1"/>
      <c r="C62" s="1"/>
      <c r="D62" s="259"/>
      <c r="E62" s="260" t="s">
        <v>110</v>
      </c>
      <c r="F62" s="264">
        <v>327288123</v>
      </c>
      <c r="G62" s="264">
        <v>298731792</v>
      </c>
      <c r="H62" s="224">
        <v>-8.7251351311639311</v>
      </c>
    </row>
    <row r="63" spans="1:8" x14ac:dyDescent="0.2">
      <c r="A63" s="1"/>
      <c r="B63" s="1"/>
      <c r="C63" s="1"/>
      <c r="D63" s="259"/>
      <c r="E63" s="260" t="s">
        <v>111</v>
      </c>
      <c r="F63" s="264">
        <v>437425061</v>
      </c>
      <c r="G63" s="264">
        <v>475108444</v>
      </c>
      <c r="H63" s="224">
        <v>8.6148203109012158</v>
      </c>
    </row>
    <row r="64" spans="1:8" x14ac:dyDescent="0.2">
      <c r="A64" s="1"/>
      <c r="B64" s="1"/>
      <c r="C64" s="1"/>
      <c r="D64" s="259"/>
      <c r="E64" s="260" t="s">
        <v>112</v>
      </c>
      <c r="F64" s="264">
        <v>142387476</v>
      </c>
      <c r="G64" s="264">
        <v>123766214</v>
      </c>
      <c r="H64" s="224">
        <v>-13.077879124706159</v>
      </c>
    </row>
    <row r="65" spans="1:8" x14ac:dyDescent="0.2">
      <c r="A65" s="1"/>
      <c r="B65" s="1"/>
      <c r="C65" s="1"/>
      <c r="D65" s="259"/>
      <c r="E65" s="260" t="s">
        <v>113</v>
      </c>
      <c r="F65" s="264">
        <v>57047082</v>
      </c>
      <c r="G65" s="264">
        <v>67712116</v>
      </c>
      <c r="H65" s="224">
        <v>18.695143776153177</v>
      </c>
    </row>
    <row r="66" spans="1:8" x14ac:dyDescent="0.2">
      <c r="A66" s="1"/>
      <c r="B66" s="1"/>
      <c r="C66" s="1"/>
      <c r="D66" s="260" t="s">
        <v>114</v>
      </c>
      <c r="E66" s="128"/>
      <c r="F66" s="264">
        <v>2034058377</v>
      </c>
      <c r="G66" s="264">
        <v>1943471456</v>
      </c>
      <c r="H66" s="224">
        <v>-4.453506449190769</v>
      </c>
    </row>
    <row r="67" spans="1:8" x14ac:dyDescent="0.2">
      <c r="A67" s="1"/>
      <c r="B67" s="1"/>
      <c r="C67" s="1"/>
      <c r="D67" s="1" t="s">
        <v>115</v>
      </c>
      <c r="E67" s="1"/>
      <c r="F67" s="264">
        <v>422320298</v>
      </c>
      <c r="G67" s="264">
        <v>490884264</v>
      </c>
      <c r="H67" s="224">
        <v>16.235062895319331</v>
      </c>
    </row>
    <row r="68" spans="1:8" x14ac:dyDescent="0.2">
      <c r="A68" s="1"/>
      <c r="B68" s="1"/>
      <c r="C68" s="91"/>
      <c r="D68" s="1" t="s">
        <v>49</v>
      </c>
      <c r="E68" s="1"/>
      <c r="F68" s="264">
        <v>171052352</v>
      </c>
      <c r="G68" s="264">
        <v>170426629</v>
      </c>
      <c r="H68" s="224">
        <v>-0.3658078902066153</v>
      </c>
    </row>
    <row r="69" spans="1:8" x14ac:dyDescent="0.2">
      <c r="A69" s="1"/>
      <c r="B69" s="1"/>
      <c r="C69" s="1"/>
      <c r="D69" s="1" t="s">
        <v>57</v>
      </c>
      <c r="E69" s="1"/>
      <c r="F69" s="264">
        <v>63446512</v>
      </c>
      <c r="G69" s="264">
        <v>57615181</v>
      </c>
      <c r="H69" s="224">
        <v>-9.1909402363994364</v>
      </c>
    </row>
    <row r="70" spans="1:8" x14ac:dyDescent="0.2">
      <c r="A70" s="1"/>
      <c r="B70" s="1"/>
      <c r="C70" s="1"/>
      <c r="D70" s="1" t="s">
        <v>43</v>
      </c>
      <c r="E70" s="1"/>
      <c r="F70" s="264">
        <v>352854604</v>
      </c>
      <c r="G70" s="264">
        <v>436557096</v>
      </c>
      <c r="H70" s="224">
        <v>23.721524687828644</v>
      </c>
    </row>
    <row r="71" spans="1:8" x14ac:dyDescent="0.2">
      <c r="A71" s="1"/>
      <c r="B71" s="1"/>
      <c r="C71" s="1"/>
      <c r="D71" s="1" t="s">
        <v>116</v>
      </c>
      <c r="E71" s="1"/>
      <c r="F71" s="264">
        <v>110580481</v>
      </c>
      <c r="G71" s="264">
        <v>111228491</v>
      </c>
      <c r="H71" s="224">
        <v>0.5860075794027253</v>
      </c>
    </row>
    <row r="72" spans="1:8" x14ac:dyDescent="0.2">
      <c r="A72" s="1"/>
      <c r="B72" s="1"/>
      <c r="C72" s="1"/>
      <c r="D72" s="1" t="s">
        <v>117</v>
      </c>
      <c r="E72" s="1"/>
      <c r="F72" s="264">
        <v>222739927</v>
      </c>
      <c r="G72" s="264">
        <v>182762405</v>
      </c>
      <c r="H72" s="224">
        <v>-17.948071788673971</v>
      </c>
    </row>
    <row r="73" spans="1:8" x14ac:dyDescent="0.2">
      <c r="A73" s="1"/>
      <c r="B73" s="1"/>
      <c r="C73" s="1"/>
      <c r="D73" s="1" t="s">
        <v>39</v>
      </c>
      <c r="E73" s="1"/>
      <c r="F73" s="264">
        <v>1094131407</v>
      </c>
      <c r="G73" s="264">
        <v>1224798978</v>
      </c>
      <c r="H73" s="224">
        <v>11.942584790457445</v>
      </c>
    </row>
    <row r="74" spans="1:8" x14ac:dyDescent="0.2">
      <c r="A74" s="1"/>
      <c r="B74" s="1"/>
      <c r="C74" s="1"/>
      <c r="D74" s="1" t="s">
        <v>52</v>
      </c>
      <c r="E74" s="1"/>
      <c r="F74" s="264">
        <v>154643562</v>
      </c>
      <c r="G74" s="264">
        <v>183387341</v>
      </c>
      <c r="H74" s="224">
        <v>18.58711648144784</v>
      </c>
    </row>
    <row r="75" spans="1:8" x14ac:dyDescent="0.2">
      <c r="A75" s="46"/>
      <c r="D75" s="1" t="s">
        <v>118</v>
      </c>
      <c r="E75" s="1"/>
      <c r="F75" s="249">
        <v>1412874116</v>
      </c>
      <c r="G75" s="249">
        <v>1266160796</v>
      </c>
      <c r="H75" s="208">
        <v>-10.384033392540404</v>
      </c>
    </row>
    <row r="76" spans="1:8" x14ac:dyDescent="0.2">
      <c r="A76" s="1"/>
      <c r="B76" s="1"/>
      <c r="C76" s="1"/>
      <c r="D76" s="1" t="s">
        <v>119</v>
      </c>
      <c r="E76" s="1"/>
      <c r="F76" s="264">
        <v>837510017</v>
      </c>
      <c r="G76" s="264">
        <v>841409381</v>
      </c>
      <c r="H76" s="224">
        <v>0.46559013275657701</v>
      </c>
    </row>
    <row r="77" spans="1:8" x14ac:dyDescent="0.2">
      <c r="A77" s="1"/>
      <c r="B77" s="1"/>
      <c r="C77" s="1"/>
      <c r="D77" s="1" t="s">
        <v>120</v>
      </c>
      <c r="E77" s="1"/>
      <c r="F77" s="264">
        <v>36599675</v>
      </c>
      <c r="G77" s="264">
        <v>48515129</v>
      </c>
      <c r="H77" s="224">
        <v>32.556174337613662</v>
      </c>
    </row>
    <row r="78" spans="1:8" x14ac:dyDescent="0.2">
      <c r="A78" s="1"/>
      <c r="B78" s="1"/>
      <c r="C78" s="1"/>
      <c r="D78" s="534" t="s">
        <v>269</v>
      </c>
      <c r="E78" s="534"/>
      <c r="F78" s="264">
        <v>172360950</v>
      </c>
      <c r="G78" s="264">
        <v>199427143</v>
      </c>
      <c r="H78" s="224">
        <v>15.703204815243833</v>
      </c>
    </row>
    <row r="79" spans="1:8" ht="26.25" customHeight="1" x14ac:dyDescent="0.2">
      <c r="A79" s="1"/>
      <c r="B79" s="1"/>
      <c r="C79" s="1"/>
      <c r="D79" s="534" t="s">
        <v>121</v>
      </c>
      <c r="E79" s="534"/>
      <c r="F79" s="264">
        <v>36220023</v>
      </c>
      <c r="G79" s="264">
        <v>30280534</v>
      </c>
      <c r="H79" s="224">
        <v>-16.398357891710891</v>
      </c>
    </row>
    <row r="80" spans="1:8" x14ac:dyDescent="0.2">
      <c r="A80" s="1"/>
      <c r="B80" s="1"/>
      <c r="C80" s="91"/>
      <c r="D80" s="1" t="s">
        <v>265</v>
      </c>
      <c r="E80" s="1"/>
      <c r="F80" s="264">
        <v>597390330</v>
      </c>
      <c r="G80" s="264">
        <v>540333584</v>
      </c>
      <c r="H80" s="224">
        <v>-9.5509992603998164</v>
      </c>
    </row>
    <row r="81" spans="1:10" x14ac:dyDescent="0.2">
      <c r="A81" s="1"/>
      <c r="B81" s="1"/>
      <c r="C81" s="1"/>
      <c r="D81" s="1" t="s">
        <v>70</v>
      </c>
      <c r="E81" s="1"/>
      <c r="F81" s="264">
        <v>3111863037</v>
      </c>
      <c r="G81" s="264">
        <v>3073515100</v>
      </c>
      <c r="H81" s="224">
        <v>-1.2323144220694693</v>
      </c>
    </row>
    <row r="82" spans="1:10" s="64" customFormat="1" x14ac:dyDescent="0.2">
      <c r="A82" s="64" t="s">
        <v>122</v>
      </c>
      <c r="F82" s="265">
        <v>777703842</v>
      </c>
      <c r="G82" s="265">
        <v>726373460</v>
      </c>
      <c r="H82" s="222">
        <v>-6.6002479643144207</v>
      </c>
    </row>
    <row r="83" spans="1:10" s="64" customFormat="1" x14ac:dyDescent="0.2">
      <c r="A83" s="64" t="s">
        <v>123</v>
      </c>
      <c r="F83" s="265">
        <v>55055314</v>
      </c>
      <c r="G83" s="265">
        <v>43587384</v>
      </c>
      <c r="H83" s="222">
        <v>-20.829833065705515</v>
      </c>
    </row>
    <row r="84" spans="1:10" x14ac:dyDescent="0.2">
      <c r="A84" s="129"/>
      <c r="B84" s="92"/>
      <c r="C84" s="92"/>
      <c r="D84" s="92"/>
      <c r="E84" s="92"/>
      <c r="F84" s="130"/>
      <c r="G84" s="130"/>
      <c r="H84" s="131"/>
    </row>
    <row r="85" spans="1:10" s="1" customFormat="1" x14ac:dyDescent="0.2">
      <c r="F85" s="94"/>
      <c r="G85" s="267"/>
      <c r="H85" s="268"/>
      <c r="I85" s="269"/>
      <c r="J85" s="270"/>
    </row>
    <row r="86" spans="1:10" s="1" customFormat="1" x14ac:dyDescent="0.2">
      <c r="A86" s="8" t="s">
        <v>149</v>
      </c>
      <c r="B86" s="4"/>
      <c r="C86" s="4"/>
      <c r="D86" s="4"/>
      <c r="E86" s="4"/>
      <c r="F86" s="271"/>
      <c r="G86" s="267"/>
      <c r="H86" s="268"/>
      <c r="I86" s="269"/>
      <c r="J86" s="270"/>
    </row>
    <row r="87" spans="1:10" s="1" customFormat="1" x14ac:dyDescent="0.2">
      <c r="A87" s="2" t="s">
        <v>275</v>
      </c>
      <c r="B87" s="4"/>
      <c r="C87" s="4"/>
      <c r="D87" s="271"/>
      <c r="E87" s="4"/>
      <c r="F87" s="271"/>
      <c r="G87" s="267"/>
      <c r="H87" s="268"/>
      <c r="I87" s="269"/>
      <c r="J87" s="270"/>
    </row>
    <row r="88" spans="1:10" s="1" customFormat="1" ht="12.75" customHeight="1" x14ac:dyDescent="0.2">
      <c r="A88" s="8" t="s">
        <v>402</v>
      </c>
      <c r="B88" s="8"/>
      <c r="C88" s="120"/>
      <c r="D88" s="110"/>
      <c r="E88" s="120"/>
      <c r="F88" s="271"/>
      <c r="G88" s="267"/>
      <c r="H88" s="268"/>
      <c r="I88" s="269"/>
      <c r="J88" s="272"/>
    </row>
    <row r="89" spans="1:10" s="1" customFormat="1" ht="12.75" customHeight="1" x14ac:dyDescent="0.2">
      <c r="A89" s="8" t="s">
        <v>285</v>
      </c>
      <c r="B89" s="8"/>
      <c r="C89" s="120"/>
      <c r="D89" s="110"/>
      <c r="E89" s="120"/>
      <c r="F89" s="271"/>
      <c r="G89" s="267"/>
      <c r="H89" s="268"/>
      <c r="I89" s="269"/>
      <c r="J89" s="272"/>
    </row>
    <row r="90" spans="1:10" s="243" customFormat="1" ht="12.75" customHeight="1" x14ac:dyDescent="0.2">
      <c r="A90" s="240" t="s">
        <v>278</v>
      </c>
      <c r="B90" s="240"/>
      <c r="C90" s="241"/>
      <c r="D90" s="242"/>
      <c r="E90" s="242"/>
      <c r="F90" s="242"/>
      <c r="G90" s="242"/>
    </row>
    <row r="91" spans="1:10" s="239" customFormat="1" ht="12.75" customHeight="1" x14ac:dyDescent="0.2">
      <c r="A91" s="117" t="s">
        <v>253</v>
      </c>
      <c r="B91" s="117"/>
      <c r="C91" s="120"/>
      <c r="D91" s="236"/>
      <c r="E91" s="237"/>
      <c r="F91" s="236"/>
      <c r="G91" s="238"/>
    </row>
    <row r="92" spans="1:10" s="239" customFormat="1" ht="12.75" customHeight="1" x14ac:dyDescent="0.2">
      <c r="A92" s="2" t="s">
        <v>256</v>
      </c>
      <c r="B92" s="2"/>
      <c r="C92" s="120"/>
      <c r="D92" s="236"/>
      <c r="E92" s="237"/>
      <c r="F92" s="236"/>
      <c r="G92" s="238"/>
    </row>
    <row r="93" spans="1:10" x14ac:dyDescent="0.2">
      <c r="A93" s="132"/>
      <c r="B93" s="132"/>
      <c r="C93" s="44"/>
    </row>
  </sheetData>
  <mergeCells count="7">
    <mergeCell ref="A1:H1"/>
    <mergeCell ref="D31:E31"/>
    <mergeCell ref="D78:E78"/>
    <mergeCell ref="D79:E79"/>
    <mergeCell ref="A2:H2"/>
    <mergeCell ref="A4:E6"/>
    <mergeCell ref="H4:H5"/>
  </mergeCells>
  <printOptions horizontalCentered="1"/>
  <pageMargins left="0.19685039370078741" right="0.19685039370078741" top="0.55118110236220474" bottom="0.55118110236220474" header="0.31496062992125984" footer="0.31496062992125984"/>
  <pageSetup paperSize="9" scale="64"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AACBC-BF32-4BF6-8415-FD1FFD0D4456}">
  <sheetPr>
    <pageSetUpPr fitToPage="1"/>
  </sheetPr>
  <dimension ref="A1:N27"/>
  <sheetViews>
    <sheetView zoomScale="85" zoomScaleNormal="85" workbookViewId="0">
      <selection activeCell="L21" sqref="L21"/>
    </sheetView>
  </sheetViews>
  <sheetFormatPr defaultRowHeight="15" x14ac:dyDescent="0.25"/>
  <cols>
    <col min="1" max="1" width="5.42578125" customWidth="1"/>
    <col min="2" max="2" width="21.28515625" customWidth="1"/>
    <col min="3" max="3" width="13.7109375" customWidth="1"/>
    <col min="4" max="4" width="10.7109375" customWidth="1"/>
    <col min="5" max="6" width="12.28515625" customWidth="1"/>
    <col min="7" max="7" width="13.140625" customWidth="1"/>
    <col min="8" max="8" width="10.7109375" customWidth="1"/>
    <col min="9" max="9" width="12.7109375" customWidth="1"/>
    <col min="10" max="10" width="11.85546875" customWidth="1"/>
    <col min="11" max="11" width="13" customWidth="1"/>
    <col min="12" max="12" width="10.7109375" customWidth="1"/>
    <col min="13" max="13" width="12.7109375" customWidth="1"/>
    <col min="14" max="14" width="11.85546875" customWidth="1"/>
  </cols>
  <sheetData>
    <row r="1" spans="1:14" s="15" customFormat="1" ht="14.25" x14ac:dyDescent="0.2">
      <c r="A1" s="549" t="s">
        <v>299</v>
      </c>
      <c r="B1" s="549"/>
      <c r="C1" s="549"/>
      <c r="D1" s="549"/>
      <c r="E1" s="549"/>
      <c r="F1" s="549"/>
      <c r="G1" s="549"/>
      <c r="H1" s="549"/>
      <c r="I1" s="549"/>
      <c r="J1" s="549"/>
      <c r="K1" s="549"/>
      <c r="L1" s="549"/>
      <c r="M1" s="549"/>
      <c r="N1" s="549"/>
    </row>
    <row r="2" spans="1:14" s="15" customFormat="1" ht="14.25" x14ac:dyDescent="0.2">
      <c r="A2" s="549" t="s">
        <v>257</v>
      </c>
      <c r="B2" s="549"/>
      <c r="C2" s="549"/>
      <c r="D2" s="549"/>
      <c r="E2" s="549"/>
      <c r="F2" s="549"/>
      <c r="G2" s="549"/>
      <c r="H2" s="549"/>
      <c r="I2" s="549"/>
      <c r="J2" s="549"/>
      <c r="K2" s="549"/>
      <c r="L2" s="549"/>
      <c r="M2" s="549"/>
      <c r="N2" s="549"/>
    </row>
    <row r="3" spans="1:14" s="15" customFormat="1" ht="14.25" x14ac:dyDescent="0.2">
      <c r="A3" s="275"/>
      <c r="B3" s="276"/>
      <c r="C3" s="275"/>
      <c r="D3" s="275"/>
      <c r="E3" s="275"/>
      <c r="F3" s="275"/>
      <c r="G3" s="275"/>
      <c r="H3" s="275"/>
      <c r="I3" s="275"/>
      <c r="J3" s="275"/>
      <c r="K3" s="275"/>
      <c r="L3" s="275"/>
      <c r="M3" s="275"/>
      <c r="N3" s="275"/>
    </row>
    <row r="4" spans="1:14" s="277" customFormat="1" ht="14.25" x14ac:dyDescent="0.25">
      <c r="A4" s="550" t="s">
        <v>287</v>
      </c>
      <c r="B4" s="551"/>
      <c r="C4" s="552" t="s">
        <v>300</v>
      </c>
      <c r="D4" s="553"/>
      <c r="E4" s="553"/>
      <c r="F4" s="499"/>
      <c r="G4" s="554" t="s">
        <v>301</v>
      </c>
      <c r="H4" s="553"/>
      <c r="I4" s="553"/>
      <c r="J4" s="499"/>
      <c r="K4" s="554" t="s">
        <v>302</v>
      </c>
      <c r="L4" s="553"/>
      <c r="M4" s="553"/>
      <c r="N4" s="553"/>
    </row>
    <row r="5" spans="1:14" s="15" customFormat="1" ht="63.75" x14ac:dyDescent="0.2">
      <c r="A5" s="550"/>
      <c r="B5" s="551"/>
      <c r="C5" s="492" t="s">
        <v>288</v>
      </c>
      <c r="D5" s="213" t="s">
        <v>391</v>
      </c>
      <c r="E5" s="278" t="s">
        <v>289</v>
      </c>
      <c r="F5" s="279" t="s">
        <v>290</v>
      </c>
      <c r="G5" s="492" t="s">
        <v>288</v>
      </c>
      <c r="H5" s="213" t="s">
        <v>391</v>
      </c>
      <c r="I5" s="278" t="s">
        <v>289</v>
      </c>
      <c r="J5" s="279" t="s">
        <v>290</v>
      </c>
      <c r="K5" s="492" t="s">
        <v>288</v>
      </c>
      <c r="L5" s="213" t="s">
        <v>391</v>
      </c>
      <c r="M5" s="278" t="s">
        <v>289</v>
      </c>
      <c r="N5" s="279" t="s">
        <v>290</v>
      </c>
    </row>
    <row r="6" spans="1:14" s="15" customFormat="1" ht="14.25" x14ac:dyDescent="0.2">
      <c r="A6" s="275"/>
      <c r="B6" s="276"/>
      <c r="C6" s="280"/>
      <c r="D6" s="280"/>
      <c r="E6" s="280"/>
      <c r="F6" s="280"/>
      <c r="G6" s="281"/>
      <c r="H6" s="281"/>
      <c r="I6" s="281"/>
      <c r="J6" s="281"/>
      <c r="K6" s="281"/>
      <c r="L6" s="281"/>
      <c r="M6" s="281"/>
      <c r="N6" s="281"/>
    </row>
    <row r="7" spans="1:14" s="282" customFormat="1" ht="12.75" x14ac:dyDescent="0.2">
      <c r="A7" s="282" t="s">
        <v>71</v>
      </c>
      <c r="C7" s="283">
        <v>6485442777</v>
      </c>
      <c r="D7" s="284">
        <v>100</v>
      </c>
      <c r="E7" s="284">
        <v>-1.3780078262644935</v>
      </c>
      <c r="F7" s="284">
        <v>13.805145611057213</v>
      </c>
      <c r="G7" s="283">
        <v>6644112591</v>
      </c>
      <c r="H7" s="284">
        <v>100</v>
      </c>
      <c r="I7" s="284">
        <v>5.1407314426310746</v>
      </c>
      <c r="J7" s="284">
        <v>1.0348317735252577</v>
      </c>
      <c r="K7" s="283">
        <v>6211950770</v>
      </c>
      <c r="L7" s="284">
        <v>100</v>
      </c>
      <c r="M7" s="284">
        <v>-6.5044325345328886</v>
      </c>
      <c r="N7" s="284">
        <v>-4.2170136473937188</v>
      </c>
    </row>
    <row r="8" spans="1:14" s="55" customFormat="1" ht="12.75" x14ac:dyDescent="0.2">
      <c r="C8" s="285"/>
      <c r="D8" s="286"/>
      <c r="E8" s="286"/>
      <c r="F8" s="286"/>
      <c r="G8" s="285"/>
      <c r="H8" s="286"/>
      <c r="I8" s="286"/>
      <c r="J8" s="286"/>
      <c r="K8" s="285"/>
      <c r="L8" s="286"/>
      <c r="M8" s="286"/>
      <c r="N8" s="286"/>
    </row>
    <row r="9" spans="1:14" s="282" customFormat="1" ht="39" customHeight="1" x14ac:dyDescent="0.2">
      <c r="A9" s="548" t="s">
        <v>291</v>
      </c>
      <c r="B9" s="548"/>
      <c r="C9" s="283">
        <v>1359675</v>
      </c>
      <c r="D9" s="284">
        <v>100</v>
      </c>
      <c r="E9" s="284">
        <v>135.16709502675664</v>
      </c>
      <c r="F9" s="284">
        <v>-39.811769434600045</v>
      </c>
      <c r="G9" s="283">
        <v>957702</v>
      </c>
      <c r="H9" s="284">
        <v>100</v>
      </c>
      <c r="I9" s="284">
        <v>-0.17688156856532355</v>
      </c>
      <c r="J9" s="284">
        <v>65.642522839145315</v>
      </c>
      <c r="K9" s="283">
        <v>612456</v>
      </c>
      <c r="L9" s="284">
        <v>100.04263359327038</v>
      </c>
      <c r="M9" s="284">
        <v>-36.049418295043758</v>
      </c>
      <c r="N9" s="284">
        <v>-54.955706326879586</v>
      </c>
    </row>
    <row r="10" spans="1:14" s="55" customFormat="1" ht="12.75" x14ac:dyDescent="0.2">
      <c r="A10" s="493"/>
      <c r="B10" s="493"/>
      <c r="C10" s="285"/>
      <c r="D10" s="286"/>
      <c r="E10" s="286"/>
      <c r="F10" s="286"/>
      <c r="G10" s="285"/>
      <c r="H10" s="286"/>
      <c r="I10" s="286"/>
      <c r="J10" s="286"/>
      <c r="K10" s="285"/>
      <c r="L10" s="286"/>
      <c r="M10" s="286"/>
      <c r="N10" s="286"/>
    </row>
    <row r="11" spans="1:14" s="55" customFormat="1" ht="12.75" x14ac:dyDescent="0.2">
      <c r="B11" s="287" t="s">
        <v>292</v>
      </c>
      <c r="C11" s="288" t="s">
        <v>124</v>
      </c>
      <c r="D11" s="289" t="s">
        <v>125</v>
      </c>
      <c r="E11" s="289" t="s">
        <v>125</v>
      </c>
      <c r="F11" s="286">
        <v>-100</v>
      </c>
      <c r="G11" s="288" t="s">
        <v>124</v>
      </c>
      <c r="H11" s="289" t="s">
        <v>125</v>
      </c>
      <c r="I11" s="289" t="s">
        <v>125</v>
      </c>
      <c r="J11" s="289" t="s">
        <v>125</v>
      </c>
      <c r="K11" s="288" t="s">
        <v>124</v>
      </c>
      <c r="L11" s="289" t="s">
        <v>125</v>
      </c>
      <c r="M11" s="289" t="s">
        <v>125</v>
      </c>
      <c r="N11" s="289" t="s">
        <v>125</v>
      </c>
    </row>
    <row r="12" spans="1:14" s="55" customFormat="1" ht="12.75" x14ac:dyDescent="0.2">
      <c r="B12" s="287" t="s">
        <v>293</v>
      </c>
      <c r="C12" s="285">
        <v>49725</v>
      </c>
      <c r="D12" s="286">
        <v>3.6571239450604005</v>
      </c>
      <c r="E12" s="286">
        <v>4833.0357142857147</v>
      </c>
      <c r="F12" s="286">
        <v>10195.031055900621</v>
      </c>
      <c r="G12" s="288" t="s">
        <v>124</v>
      </c>
      <c r="H12" s="289" t="s">
        <v>125</v>
      </c>
      <c r="I12" s="286">
        <v>-100</v>
      </c>
      <c r="J12" s="286">
        <v>-100</v>
      </c>
      <c r="K12" s="288" t="s">
        <v>124</v>
      </c>
      <c r="L12" s="289" t="s">
        <v>125</v>
      </c>
      <c r="M12" s="289" t="s">
        <v>125</v>
      </c>
      <c r="N12" s="286">
        <v>-100</v>
      </c>
    </row>
    <row r="13" spans="1:14" s="55" customFormat="1" ht="12.75" x14ac:dyDescent="0.2">
      <c r="B13" s="287" t="s">
        <v>294</v>
      </c>
      <c r="C13" s="288" t="s">
        <v>124</v>
      </c>
      <c r="D13" s="289" t="s">
        <v>125</v>
      </c>
      <c r="E13" s="289" t="s">
        <v>125</v>
      </c>
      <c r="F13" s="286">
        <v>-100</v>
      </c>
      <c r="G13" s="288" t="s">
        <v>124</v>
      </c>
      <c r="H13" s="289" t="s">
        <v>125</v>
      </c>
      <c r="I13" s="289" t="s">
        <v>125</v>
      </c>
      <c r="J13" s="289" t="s">
        <v>125</v>
      </c>
      <c r="K13" s="288" t="s">
        <v>124</v>
      </c>
      <c r="L13" s="289" t="s">
        <v>125</v>
      </c>
      <c r="M13" s="289" t="s">
        <v>125</v>
      </c>
      <c r="N13" s="289" t="s">
        <v>125</v>
      </c>
    </row>
    <row r="14" spans="1:14" s="55" customFormat="1" ht="12.75" x14ac:dyDescent="0.2">
      <c r="B14" s="287" t="s">
        <v>295</v>
      </c>
      <c r="C14" s="288" t="s">
        <v>124</v>
      </c>
      <c r="D14" s="289" t="s">
        <v>125</v>
      </c>
      <c r="E14" s="289" t="s">
        <v>125</v>
      </c>
      <c r="F14" s="289" t="s">
        <v>125</v>
      </c>
      <c r="G14" s="288" t="s">
        <v>124</v>
      </c>
      <c r="H14" s="289" t="s">
        <v>125</v>
      </c>
      <c r="I14" s="289" t="s">
        <v>125</v>
      </c>
      <c r="J14" s="289" t="s">
        <v>125</v>
      </c>
      <c r="K14" s="288" t="s">
        <v>124</v>
      </c>
      <c r="L14" s="289" t="s">
        <v>125</v>
      </c>
      <c r="M14" s="289" t="s">
        <v>125</v>
      </c>
      <c r="N14" s="289" t="s">
        <v>125</v>
      </c>
    </row>
    <row r="15" spans="1:14" s="55" customFormat="1" ht="12.75" x14ac:dyDescent="0.2">
      <c r="B15" s="287" t="s">
        <v>296</v>
      </c>
      <c r="C15" s="288" t="s">
        <v>124</v>
      </c>
      <c r="D15" s="289" t="s">
        <v>125</v>
      </c>
      <c r="E15" s="289" t="s">
        <v>125</v>
      </c>
      <c r="F15" s="286">
        <v>-100</v>
      </c>
      <c r="G15" s="288" t="s">
        <v>124</v>
      </c>
      <c r="H15" s="289" t="s">
        <v>125</v>
      </c>
      <c r="I15" s="289" t="s">
        <v>125</v>
      </c>
      <c r="J15" s="289" t="s">
        <v>125</v>
      </c>
      <c r="K15" s="285">
        <v>2952</v>
      </c>
      <c r="L15" s="286">
        <v>0.48199380853481721</v>
      </c>
      <c r="M15" s="289" t="s">
        <v>125</v>
      </c>
      <c r="N15" s="289" t="s">
        <v>125</v>
      </c>
    </row>
    <row r="16" spans="1:14" s="55" customFormat="1" ht="12.75" x14ac:dyDescent="0.2">
      <c r="B16" s="287" t="s">
        <v>297</v>
      </c>
      <c r="C16" s="285">
        <v>739729</v>
      </c>
      <c r="D16" s="286">
        <v>54.404839391766416</v>
      </c>
      <c r="E16" s="286">
        <v>74.394875627403238</v>
      </c>
      <c r="F16" s="286">
        <v>-62.745541425011531</v>
      </c>
      <c r="G16" s="285">
        <v>657757</v>
      </c>
      <c r="H16" s="286">
        <v>68.7</v>
      </c>
      <c r="I16" s="286">
        <v>377.69127419296274</v>
      </c>
      <c r="J16" s="286">
        <v>55.06955953876875</v>
      </c>
      <c r="K16" s="285">
        <v>562606</v>
      </c>
      <c r="L16" s="286">
        <v>91.860639784735554</v>
      </c>
      <c r="M16" s="286">
        <v>-14.465980597697936</v>
      </c>
      <c r="N16" s="286">
        <v>-23.944309334905078</v>
      </c>
    </row>
    <row r="17" spans="1:14" s="55" customFormat="1" ht="12.75" x14ac:dyDescent="0.2">
      <c r="B17" s="287" t="s">
        <v>298</v>
      </c>
      <c r="C17" s="285">
        <v>570221</v>
      </c>
      <c r="D17" s="286">
        <v>41.938036663173186</v>
      </c>
      <c r="E17" s="286">
        <v>283.81920371554537</v>
      </c>
      <c r="F17" s="286">
        <v>109.59152843275271</v>
      </c>
      <c r="G17" s="285">
        <v>299945</v>
      </c>
      <c r="H17" s="286">
        <v>31.3</v>
      </c>
      <c r="I17" s="286">
        <v>-59.630225816090032</v>
      </c>
      <c r="J17" s="286">
        <v>101.89479352471982</v>
      </c>
      <c r="K17" s="285">
        <v>46898</v>
      </c>
      <c r="L17" s="286">
        <v>7.7</v>
      </c>
      <c r="M17" s="286">
        <v>-84.36446681891681</v>
      </c>
      <c r="N17" s="286">
        <v>-91.775469510943992</v>
      </c>
    </row>
    <row r="18" spans="1:14" s="15" customFormat="1" ht="14.25" x14ac:dyDescent="0.2">
      <c r="A18" s="291"/>
      <c r="B18" s="292"/>
      <c r="C18" s="291"/>
      <c r="D18" s="291"/>
      <c r="E18" s="291"/>
      <c r="F18" s="291"/>
      <c r="G18" s="291"/>
      <c r="H18" s="291"/>
      <c r="I18" s="291"/>
      <c r="J18" s="291"/>
      <c r="K18" s="291"/>
      <c r="L18" s="293"/>
      <c r="M18" s="293"/>
      <c r="N18" s="293"/>
    </row>
    <row r="19" spans="1:14" s="15" customFormat="1" ht="14.25" x14ac:dyDescent="0.2">
      <c r="A19" s="275"/>
      <c r="B19" s="276"/>
      <c r="C19" s="275"/>
      <c r="D19" s="275"/>
      <c r="E19" s="275"/>
      <c r="F19" s="275"/>
      <c r="G19" s="275"/>
      <c r="H19" s="275"/>
      <c r="I19" s="275"/>
      <c r="J19" s="275"/>
      <c r="K19" s="275"/>
      <c r="L19" s="275"/>
      <c r="M19" s="275"/>
      <c r="N19" s="275"/>
    </row>
    <row r="20" spans="1:14" s="1" customFormat="1" x14ac:dyDescent="0.25">
      <c r="A20" s="8" t="s">
        <v>149</v>
      </c>
      <c r="B20" s="4"/>
      <c r="C20" s="4"/>
      <c r="D20"/>
      <c r="E20" s="494"/>
      <c r="F20" s="271"/>
      <c r="G20" s="267"/>
      <c r="H20" s="268"/>
      <c r="I20" s="269"/>
      <c r="J20" s="270"/>
    </row>
    <row r="21" spans="1:14" s="1" customFormat="1" x14ac:dyDescent="0.25">
      <c r="A21" s="2" t="s">
        <v>275</v>
      </c>
      <c r="B21" s="4"/>
      <c r="C21" s="4"/>
      <c r="D21"/>
      <c r="E21" s="494"/>
      <c r="F21" s="271"/>
      <c r="G21" s="267"/>
      <c r="H21" s="268"/>
      <c r="I21" s="269"/>
      <c r="J21" s="270"/>
    </row>
    <row r="22" spans="1:14" s="1" customFormat="1" x14ac:dyDescent="0.25">
      <c r="A22" s="8" t="s">
        <v>401</v>
      </c>
      <c r="B22" s="8"/>
      <c r="C22" s="120"/>
      <c r="D22"/>
      <c r="E22" s="494"/>
      <c r="F22" s="271"/>
      <c r="G22" s="267"/>
      <c r="H22" s="268"/>
      <c r="I22" s="269"/>
      <c r="J22" s="272"/>
    </row>
    <row r="23" spans="1:14" s="1" customFormat="1" ht="12.75" customHeight="1" x14ac:dyDescent="0.2">
      <c r="A23" s="8" t="s">
        <v>285</v>
      </c>
      <c r="B23" s="8"/>
      <c r="C23" s="120"/>
      <c r="D23" s="110"/>
      <c r="E23" s="120"/>
      <c r="F23" s="271"/>
      <c r="G23" s="267"/>
      <c r="H23" s="268"/>
      <c r="I23" s="269"/>
      <c r="J23" s="272"/>
    </row>
    <row r="24" spans="1:14" s="239" customFormat="1" ht="12.75" customHeight="1" x14ac:dyDescent="0.2">
      <c r="A24" s="8" t="s">
        <v>277</v>
      </c>
      <c r="B24" s="4"/>
      <c r="C24" s="120"/>
      <c r="D24" s="236"/>
      <c r="E24" s="237"/>
      <c r="F24" s="236"/>
      <c r="G24" s="238"/>
    </row>
    <row r="25" spans="1:14" s="239" customFormat="1" ht="12" x14ac:dyDescent="0.2">
      <c r="A25" s="117" t="s">
        <v>253</v>
      </c>
      <c r="B25" s="117"/>
      <c r="C25" s="120"/>
      <c r="D25" s="236"/>
      <c r="E25" s="237"/>
      <c r="F25" s="236"/>
      <c r="G25" s="238"/>
    </row>
    <row r="26" spans="1:14" s="4" customFormat="1" x14ac:dyDescent="0.25">
      <c r="A26" s="8" t="s">
        <v>254</v>
      </c>
      <c r="L26"/>
      <c r="M26"/>
    </row>
    <row r="27" spans="1:14" s="239" customFormat="1" x14ac:dyDescent="0.25">
      <c r="A27" s="2" t="s">
        <v>256</v>
      </c>
      <c r="B27" s="2"/>
      <c r="C27" s="120"/>
      <c r="D27" s="236"/>
      <c r="E27" s="237"/>
      <c r="F27" s="236"/>
      <c r="G27" s="238"/>
      <c r="L27"/>
      <c r="M27"/>
    </row>
  </sheetData>
  <mergeCells count="7">
    <mergeCell ref="A9:B9"/>
    <mergeCell ref="A1:N1"/>
    <mergeCell ref="A2:N2"/>
    <mergeCell ref="A4:B5"/>
    <mergeCell ref="C4:F4"/>
    <mergeCell ref="G4:J4"/>
    <mergeCell ref="K4:N4"/>
  </mergeCells>
  <pageMargins left="0.19685039370078741" right="0.19685039370078741" top="0.55118110236220474" bottom="0.55118110236220474"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A9D0-942C-4E8C-AD97-4DB6A5EB008A}">
  <sheetPr>
    <pageSetUpPr fitToPage="1"/>
  </sheetPr>
  <dimension ref="A1:Z56"/>
  <sheetViews>
    <sheetView zoomScaleNormal="100" zoomScaleSheetLayoutView="100" workbookViewId="0">
      <selection activeCell="N7" sqref="N7"/>
    </sheetView>
  </sheetViews>
  <sheetFormatPr defaultRowHeight="12.75" x14ac:dyDescent="0.2"/>
  <cols>
    <col min="1" max="1" width="4.85546875" style="10" customWidth="1"/>
    <col min="2" max="2" width="32.28515625" style="24" customWidth="1"/>
    <col min="3" max="3" width="15.85546875" style="27" customWidth="1"/>
    <col min="4" max="4" width="11.140625" style="23" customWidth="1"/>
    <col min="5" max="5" width="15.85546875" style="21" customWidth="1"/>
    <col min="6" max="6" width="11.140625" style="23" customWidth="1"/>
    <col min="7" max="7" width="15.85546875" style="49" customWidth="1"/>
    <col min="8" max="8" width="11.140625" style="23" customWidth="1"/>
    <col min="9" max="9" width="15.85546875" style="49" customWidth="1"/>
    <col min="10" max="10" width="11.140625" style="78" customWidth="1"/>
    <col min="11" max="11" width="12.140625" style="23" customWidth="1"/>
    <col min="12" max="12" width="13.42578125" style="23" customWidth="1"/>
    <col min="13" max="16384" width="9.140625" style="10"/>
  </cols>
  <sheetData>
    <row r="1" spans="1:13" s="1" customFormat="1" ht="13.9" customHeight="1" x14ac:dyDescent="0.2">
      <c r="A1" s="559" t="s">
        <v>386</v>
      </c>
      <c r="B1" s="528"/>
      <c r="C1" s="528"/>
      <c r="D1" s="528"/>
      <c r="E1" s="528"/>
      <c r="F1" s="528"/>
      <c r="G1" s="528"/>
      <c r="H1" s="528"/>
      <c r="I1" s="528"/>
      <c r="J1" s="528"/>
      <c r="K1" s="528"/>
      <c r="L1" s="528"/>
    </row>
    <row r="2" spans="1:13" s="1" customFormat="1" ht="12.75" customHeight="1" x14ac:dyDescent="0.2">
      <c r="A2" s="560" t="s">
        <v>257</v>
      </c>
      <c r="B2" s="560"/>
      <c r="C2" s="560"/>
      <c r="D2" s="560"/>
      <c r="E2" s="560"/>
      <c r="F2" s="560"/>
      <c r="G2" s="560"/>
      <c r="H2" s="560"/>
      <c r="I2" s="560"/>
      <c r="J2" s="560"/>
      <c r="K2" s="560"/>
      <c r="L2" s="560"/>
    </row>
    <row r="3" spans="1:13" s="27" customFormat="1" x14ac:dyDescent="0.2">
      <c r="A3" s="58"/>
      <c r="B3" s="26"/>
      <c r="C3" s="26"/>
      <c r="D3" s="56"/>
      <c r="E3" s="26"/>
      <c r="F3" s="56"/>
      <c r="G3" s="57"/>
      <c r="H3" s="56"/>
      <c r="I3" s="57"/>
      <c r="J3" s="56"/>
      <c r="K3" s="56"/>
      <c r="L3" s="56"/>
    </row>
    <row r="4" spans="1:13" s="261" customFormat="1" ht="29.45" customHeight="1" x14ac:dyDescent="0.2">
      <c r="A4" s="520" t="s">
        <v>126</v>
      </c>
      <c r="B4" s="502"/>
      <c r="C4" s="556">
        <v>2021</v>
      </c>
      <c r="D4" s="556"/>
      <c r="E4" s="556"/>
      <c r="F4" s="556"/>
      <c r="G4" s="555" t="s">
        <v>304</v>
      </c>
      <c r="H4" s="555"/>
      <c r="I4" s="555"/>
      <c r="J4" s="555"/>
      <c r="K4" s="557" t="s">
        <v>303</v>
      </c>
      <c r="L4" s="558"/>
    </row>
    <row r="5" spans="1:13" s="261" customFormat="1" ht="38.25" x14ac:dyDescent="0.2">
      <c r="A5" s="499"/>
      <c r="B5" s="502"/>
      <c r="C5" s="294" t="s">
        <v>20</v>
      </c>
      <c r="D5" s="213" t="s">
        <v>391</v>
      </c>
      <c r="E5" s="295" t="s">
        <v>282</v>
      </c>
      <c r="F5" s="213" t="s">
        <v>391</v>
      </c>
      <c r="G5" s="294" t="s">
        <v>241</v>
      </c>
      <c r="H5" s="213" t="s">
        <v>391</v>
      </c>
      <c r="I5" s="295" t="s">
        <v>242</v>
      </c>
      <c r="J5" s="213" t="s">
        <v>391</v>
      </c>
      <c r="K5" s="59" t="s">
        <v>127</v>
      </c>
      <c r="L5" s="60" t="s">
        <v>3</v>
      </c>
    </row>
    <row r="6" spans="1:13" s="1" customFormat="1" x14ac:dyDescent="0.2">
      <c r="A6" s="499"/>
      <c r="B6" s="502"/>
      <c r="C6" s="214" t="s">
        <v>6</v>
      </c>
      <c r="D6" s="296" t="s">
        <v>7</v>
      </c>
      <c r="E6" s="214" t="s">
        <v>8</v>
      </c>
      <c r="F6" s="296" t="s">
        <v>9</v>
      </c>
      <c r="G6" s="214" t="s">
        <v>10</v>
      </c>
      <c r="H6" s="296" t="s">
        <v>11</v>
      </c>
      <c r="I6" s="214" t="s">
        <v>12</v>
      </c>
      <c r="J6" s="296" t="s">
        <v>13</v>
      </c>
      <c r="K6" s="296" t="s">
        <v>128</v>
      </c>
      <c r="L6" s="216" t="s">
        <v>129</v>
      </c>
    </row>
    <row r="7" spans="1:13" x14ac:dyDescent="0.2">
      <c r="A7" s="29"/>
      <c r="B7" s="29"/>
      <c r="C7" s="162"/>
      <c r="D7" s="163"/>
      <c r="E7" s="162"/>
      <c r="F7" s="163"/>
      <c r="G7" s="162"/>
      <c r="H7" s="163"/>
      <c r="I7" s="162"/>
      <c r="J7" s="163"/>
      <c r="K7" s="163"/>
      <c r="L7" s="163"/>
    </row>
    <row r="8" spans="1:13" s="64" customFormat="1" x14ac:dyDescent="0.2">
      <c r="A8" s="61"/>
      <c r="B8" s="50" t="s">
        <v>71</v>
      </c>
      <c r="C8" s="62">
        <v>6485442777</v>
      </c>
      <c r="D8" s="222">
        <v>99.999999999999986</v>
      </c>
      <c r="E8" s="62">
        <v>42460806803</v>
      </c>
      <c r="F8" s="222">
        <v>99.999999999999986</v>
      </c>
      <c r="G8" s="62">
        <v>6211950770</v>
      </c>
      <c r="H8" s="222">
        <v>99.999999999999986</v>
      </c>
      <c r="I8" s="62">
        <v>44739142572</v>
      </c>
      <c r="J8" s="222">
        <v>100</v>
      </c>
      <c r="K8" s="298">
        <v>-4.2170136473937188</v>
      </c>
      <c r="L8" s="298">
        <v>5.3657382903026463</v>
      </c>
    </row>
    <row r="9" spans="1:13" s="64" customFormat="1" x14ac:dyDescent="0.2">
      <c r="A9" s="61"/>
      <c r="B9" s="50"/>
      <c r="C9" s="62"/>
      <c r="D9" s="222"/>
      <c r="E9" s="62"/>
      <c r="F9" s="222"/>
      <c r="G9" s="62"/>
      <c r="H9" s="222"/>
      <c r="I9" s="62"/>
      <c r="J9" s="222"/>
      <c r="K9" s="298"/>
      <c r="L9" s="298"/>
    </row>
    <row r="10" spans="1:13" x14ac:dyDescent="0.2">
      <c r="A10" s="46"/>
      <c r="B10" s="51" t="s">
        <v>130</v>
      </c>
      <c r="C10" s="65">
        <f>SUM(C12:C21)</f>
        <v>5449884693</v>
      </c>
      <c r="D10" s="222">
        <f>C10/C8*100</f>
        <v>84.032576963403216</v>
      </c>
      <c r="E10" s="65">
        <f>SUM(E12:E21)</f>
        <v>35280952406</v>
      </c>
      <c r="F10" s="222">
        <f>E10/E8*100</f>
        <v>83.090631248926911</v>
      </c>
      <c r="G10" s="65">
        <f>SUM(G12:G21)</f>
        <v>5173451869</v>
      </c>
      <c r="H10" s="222">
        <f>G10/G8*100</f>
        <v>83.282241932512932</v>
      </c>
      <c r="I10" s="65">
        <f>SUM(I12:I21)</f>
        <v>37025941115</v>
      </c>
      <c r="J10" s="222">
        <f>I10/I8*100</f>
        <v>82.759612693544753</v>
      </c>
      <c r="K10" s="298">
        <f>(G10-C10)/C10*100</f>
        <v>-5.0722692235132758</v>
      </c>
      <c r="L10" s="298">
        <f>(I10-E10)/E10*100</f>
        <v>4.9459796008886689</v>
      </c>
      <c r="M10" s="22"/>
    </row>
    <row r="11" spans="1:13" x14ac:dyDescent="0.2">
      <c r="A11" s="46"/>
      <c r="B11" s="21"/>
      <c r="C11" s="67"/>
      <c r="D11" s="297"/>
      <c r="E11" s="67"/>
      <c r="F11" s="224"/>
      <c r="G11" s="66"/>
      <c r="H11" s="297"/>
      <c r="I11" s="67"/>
      <c r="J11" s="297"/>
      <c r="K11" s="297"/>
      <c r="L11" s="297"/>
    </row>
    <row r="12" spans="1:13" ht="14.25" x14ac:dyDescent="0.2">
      <c r="A12" s="46">
        <v>1</v>
      </c>
      <c r="B12" s="25" t="s">
        <v>305</v>
      </c>
      <c r="C12" s="68">
        <v>1031067066</v>
      </c>
      <c r="D12" s="224">
        <v>15.898175366785756</v>
      </c>
      <c r="E12" s="68">
        <v>6695825965</v>
      </c>
      <c r="F12" s="224">
        <v>15.769427076752853</v>
      </c>
      <c r="G12" s="66">
        <v>1056395287</v>
      </c>
      <c r="H12" s="224">
        <v>17.005854136863999</v>
      </c>
      <c r="I12" s="68">
        <v>6991619539</v>
      </c>
      <c r="J12" s="224">
        <v>15.627522426805976</v>
      </c>
      <c r="K12" s="297">
        <v>2.4565056760333048</v>
      </c>
      <c r="L12" s="297">
        <v>4.4175815731495094</v>
      </c>
      <c r="M12" s="27"/>
    </row>
    <row r="13" spans="1:13" ht="14.25" x14ac:dyDescent="0.2">
      <c r="A13" s="46">
        <v>2</v>
      </c>
      <c r="B13" s="25" t="s">
        <v>246</v>
      </c>
      <c r="C13" s="71">
        <v>869724775</v>
      </c>
      <c r="D13" s="224">
        <v>13.410414753552299</v>
      </c>
      <c r="E13" s="68">
        <v>6220765538</v>
      </c>
      <c r="F13" s="224">
        <v>14.650606067995115</v>
      </c>
      <c r="G13" s="66">
        <v>903616590</v>
      </c>
      <c r="H13" s="224">
        <v>14.546422266640082</v>
      </c>
      <c r="I13" s="68">
        <v>6428080934</v>
      </c>
      <c r="J13" s="224">
        <v>14.367912669884324</v>
      </c>
      <c r="K13" s="297">
        <v>3.8968436882805824</v>
      </c>
      <c r="L13" s="297">
        <v>3.332634781581123</v>
      </c>
      <c r="M13" s="27"/>
    </row>
    <row r="14" spans="1:13" x14ac:dyDescent="0.2">
      <c r="A14" s="46">
        <v>3</v>
      </c>
      <c r="B14" s="25" t="s">
        <v>131</v>
      </c>
      <c r="C14" s="66">
        <v>1049562482</v>
      </c>
      <c r="D14" s="224">
        <v>16.183358917638941</v>
      </c>
      <c r="E14" s="66">
        <v>6610118906</v>
      </c>
      <c r="F14" s="224">
        <v>15.567577264059365</v>
      </c>
      <c r="G14" s="66">
        <v>798664806</v>
      </c>
      <c r="H14" s="224">
        <v>12.856908168961551</v>
      </c>
      <c r="I14" s="68">
        <v>6386728380</v>
      </c>
      <c r="J14" s="224">
        <v>14.275482302151083</v>
      </c>
      <c r="K14" s="297">
        <v>-23.904977579028973</v>
      </c>
      <c r="L14" s="297">
        <v>-3.3795235634449527</v>
      </c>
      <c r="M14" s="27"/>
    </row>
    <row r="15" spans="1:13" x14ac:dyDescent="0.2">
      <c r="A15" s="46">
        <v>4</v>
      </c>
      <c r="B15" s="25" t="s">
        <v>132</v>
      </c>
      <c r="C15" s="66">
        <v>875712070</v>
      </c>
      <c r="D15" s="224">
        <v>13.502733739408338</v>
      </c>
      <c r="E15" s="66">
        <v>5521057885</v>
      </c>
      <c r="F15" s="224">
        <v>13.002715446777424</v>
      </c>
      <c r="G15" s="66">
        <v>768947905</v>
      </c>
      <c r="H15" s="224">
        <v>12.378525417708678</v>
      </c>
      <c r="I15" s="68">
        <v>5675963419</v>
      </c>
      <c r="J15" s="224">
        <v>12.686795259577243</v>
      </c>
      <c r="K15" s="297">
        <v>-12.191697323527817</v>
      </c>
      <c r="L15" s="297">
        <v>2.805721968988184</v>
      </c>
      <c r="M15" s="27"/>
    </row>
    <row r="16" spans="1:13" x14ac:dyDescent="0.2">
      <c r="A16" s="46">
        <v>5</v>
      </c>
      <c r="B16" s="25" t="s">
        <v>133</v>
      </c>
      <c r="C16" s="66">
        <v>360589921</v>
      </c>
      <c r="D16" s="224">
        <v>5.5599892466678993</v>
      </c>
      <c r="E16" s="66">
        <v>2206451085</v>
      </c>
      <c r="F16" s="224">
        <v>5.1964417332835673</v>
      </c>
      <c r="G16" s="66">
        <v>427246977</v>
      </c>
      <c r="H16" s="224">
        <v>6.877822970899043</v>
      </c>
      <c r="I16" s="68">
        <v>2960353887</v>
      </c>
      <c r="J16" s="224">
        <v>6.6169213731260417</v>
      </c>
      <c r="K16" s="297">
        <v>18.485557171188937</v>
      </c>
      <c r="L16" s="297">
        <v>34.168117622240416</v>
      </c>
      <c r="M16" s="27"/>
    </row>
    <row r="17" spans="1:13" x14ac:dyDescent="0.2">
      <c r="A17" s="46">
        <v>6</v>
      </c>
      <c r="B17" s="25" t="s">
        <v>134</v>
      </c>
      <c r="C17" s="66">
        <v>312157215</v>
      </c>
      <c r="D17" s="224">
        <v>4.8131981999291638</v>
      </c>
      <c r="E17" s="66">
        <v>1579092529</v>
      </c>
      <c r="F17" s="224">
        <v>3.7189414141994863</v>
      </c>
      <c r="G17" s="66">
        <v>292381490</v>
      </c>
      <c r="H17" s="224">
        <v>4.7067580028487574</v>
      </c>
      <c r="I17" s="68">
        <v>1743910202</v>
      </c>
      <c r="J17" s="224">
        <v>3.897951774988702</v>
      </c>
      <c r="K17" s="297">
        <v>-6.3351811362104886</v>
      </c>
      <c r="L17" s="297">
        <v>10.437493052061676</v>
      </c>
      <c r="M17" s="27"/>
    </row>
    <row r="18" spans="1:13" x14ac:dyDescent="0.2">
      <c r="A18" s="46">
        <v>7</v>
      </c>
      <c r="B18" s="25" t="s">
        <v>135</v>
      </c>
      <c r="C18" s="66">
        <v>310140120</v>
      </c>
      <c r="D18" s="224">
        <v>4.7820963142236357</v>
      </c>
      <c r="E18" s="66">
        <v>2073184399</v>
      </c>
      <c r="F18" s="224">
        <v>4.8825836226303698</v>
      </c>
      <c r="G18" s="66">
        <v>262569592</v>
      </c>
      <c r="H18" s="224">
        <v>4.2268459896374875</v>
      </c>
      <c r="I18" s="68">
        <v>2040025099</v>
      </c>
      <c r="J18" s="224">
        <v>4.5598216275980894</v>
      </c>
      <c r="K18" s="297">
        <v>-15.338398656710394</v>
      </c>
      <c r="L18" s="297">
        <v>-1.599438044005852</v>
      </c>
      <c r="M18" s="27"/>
    </row>
    <row r="19" spans="1:13" x14ac:dyDescent="0.2">
      <c r="A19" s="46">
        <v>8</v>
      </c>
      <c r="B19" s="25" t="s">
        <v>136</v>
      </c>
      <c r="C19" s="66">
        <v>219191827</v>
      </c>
      <c r="D19" s="224">
        <v>3.3797511524940558</v>
      </c>
      <c r="E19" s="66">
        <v>1444159642</v>
      </c>
      <c r="F19" s="224">
        <v>3.4011592118357137</v>
      </c>
      <c r="G19" s="66">
        <v>243607754</v>
      </c>
      <c r="H19" s="224">
        <v>3.9215982711337554</v>
      </c>
      <c r="I19" s="68">
        <v>1610221218</v>
      </c>
      <c r="J19" s="224">
        <v>3.5991329413804127</v>
      </c>
      <c r="K19" s="297">
        <v>11.139068155127884</v>
      </c>
      <c r="L19" s="297">
        <v>11.498837882633484</v>
      </c>
      <c r="M19" s="27"/>
    </row>
    <row r="20" spans="1:13" x14ac:dyDescent="0.2">
      <c r="A20" s="46">
        <v>9</v>
      </c>
      <c r="B20" s="25" t="s">
        <v>137</v>
      </c>
      <c r="C20" s="66">
        <v>264467395</v>
      </c>
      <c r="D20" s="224">
        <v>4.0778618221397034</v>
      </c>
      <c r="E20" s="66">
        <v>1692806003</v>
      </c>
      <c r="F20" s="224">
        <v>3.986749500201201</v>
      </c>
      <c r="G20" s="66">
        <v>227831514</v>
      </c>
      <c r="H20" s="224">
        <v>3.6676323176978429</v>
      </c>
      <c r="I20" s="68">
        <v>1535322694</v>
      </c>
      <c r="J20" s="224">
        <v>3.4317213199362517</v>
      </c>
      <c r="K20" s="297">
        <v>-13.852702334062773</v>
      </c>
      <c r="L20" s="297">
        <v>-9.303092541077195</v>
      </c>
      <c r="M20" s="27"/>
    </row>
    <row r="21" spans="1:13" x14ac:dyDescent="0.2">
      <c r="A21" s="46">
        <v>10</v>
      </c>
      <c r="B21" s="25" t="s">
        <v>138</v>
      </c>
      <c r="C21" s="66">
        <v>157271822</v>
      </c>
      <c r="D21" s="224">
        <v>2.4249974505634282</v>
      </c>
      <c r="E21" s="66">
        <v>1237490454</v>
      </c>
      <c r="F21" s="224">
        <v>2.9144299111918128</v>
      </c>
      <c r="G21" s="66">
        <v>192189954</v>
      </c>
      <c r="H21" s="224">
        <v>3.0938743901217363</v>
      </c>
      <c r="I21" s="68">
        <v>1653715743</v>
      </c>
      <c r="J21" s="224">
        <v>3.6963509980966385</v>
      </c>
      <c r="K21" s="297">
        <v>22.202408261029749</v>
      </c>
      <c r="L21" s="297">
        <v>33.634626243347164</v>
      </c>
      <c r="M21" s="27"/>
    </row>
    <row r="22" spans="1:13" x14ac:dyDescent="0.2">
      <c r="A22" s="46"/>
      <c r="B22" s="25"/>
      <c r="C22" s="66"/>
      <c r="D22" s="224"/>
      <c r="E22" s="66"/>
      <c r="F22" s="224"/>
      <c r="G22" s="66"/>
      <c r="H22" s="224"/>
      <c r="I22" s="68"/>
      <c r="J22" s="224"/>
      <c r="K22" s="297"/>
      <c r="L22" s="297"/>
      <c r="M22" s="27"/>
    </row>
    <row r="23" spans="1:13" s="64" customFormat="1" x14ac:dyDescent="0.2">
      <c r="A23" s="61"/>
      <c r="B23" s="51" t="s">
        <v>139</v>
      </c>
      <c r="C23" s="65">
        <f>SUM(C25:C35)</f>
        <v>1035558084</v>
      </c>
      <c r="D23" s="222">
        <f>C23/C8*100</f>
        <v>15.967423036596781</v>
      </c>
      <c r="E23" s="65">
        <f>SUM(E25:E35)</f>
        <v>7179854397</v>
      </c>
      <c r="F23" s="222">
        <f>E23/E8*100</f>
        <v>16.909368751073092</v>
      </c>
      <c r="G23" s="65">
        <f>SUM(G25:G35)</f>
        <v>1038498901</v>
      </c>
      <c r="H23" s="222">
        <f>G23/G8*100</f>
        <v>16.717758067487068</v>
      </c>
      <c r="I23" s="69">
        <f>SUM(I25:I35)</f>
        <v>7713201457</v>
      </c>
      <c r="J23" s="222">
        <f>I23/I8*100</f>
        <v>17.24038730645524</v>
      </c>
      <c r="K23" s="298">
        <f>(G23-C23)/C23*100</f>
        <v>0.2839837808653522</v>
      </c>
      <c r="L23" s="298">
        <f>(I23-E23)/E23*100</f>
        <v>7.4283826733708063</v>
      </c>
      <c r="M23" s="70"/>
    </row>
    <row r="24" spans="1:13" x14ac:dyDescent="0.2">
      <c r="A24" s="46"/>
      <c r="B24" s="25"/>
      <c r="C24" s="66"/>
      <c r="D24" s="224"/>
      <c r="E24" s="66"/>
      <c r="F24" s="224"/>
      <c r="G24" s="66"/>
      <c r="H24" s="224"/>
      <c r="I24" s="68"/>
      <c r="J24" s="224"/>
      <c r="K24" s="297"/>
      <c r="L24" s="297"/>
      <c r="M24" s="27"/>
    </row>
    <row r="25" spans="1:13" ht="14.25" x14ac:dyDescent="0.2">
      <c r="A25" s="46">
        <v>11</v>
      </c>
      <c r="B25" s="25" t="s">
        <v>245</v>
      </c>
      <c r="C25" s="66">
        <v>154953979</v>
      </c>
      <c r="D25" s="224">
        <v>2.3892582870290586</v>
      </c>
      <c r="E25" s="66">
        <v>1096085860</v>
      </c>
      <c r="F25" s="224">
        <v>2.5814061072493746</v>
      </c>
      <c r="G25" s="66">
        <v>180884850</v>
      </c>
      <c r="H25" s="224">
        <v>2.911884795893191</v>
      </c>
      <c r="I25" s="68">
        <v>1358593870</v>
      </c>
      <c r="J25" s="224">
        <v>3.0367007320571142</v>
      </c>
      <c r="K25" s="297">
        <v>16.734562847205115</v>
      </c>
      <c r="L25" s="297">
        <v>23.949584569953309</v>
      </c>
      <c r="M25" s="27"/>
    </row>
    <row r="26" spans="1:13" x14ac:dyDescent="0.2">
      <c r="A26" s="46">
        <v>12</v>
      </c>
      <c r="B26" s="25" t="s">
        <v>140</v>
      </c>
      <c r="C26" s="66">
        <v>124556252</v>
      </c>
      <c r="D26" s="224">
        <v>1.9205512450395337</v>
      </c>
      <c r="E26" s="66">
        <v>805936620</v>
      </c>
      <c r="F26" s="224">
        <v>1.8980718471488343</v>
      </c>
      <c r="G26" s="66">
        <v>129638715</v>
      </c>
      <c r="H26" s="224">
        <v>2.0869243785072689</v>
      </c>
      <c r="I26" s="68">
        <v>985164986</v>
      </c>
      <c r="J26" s="224">
        <v>2.202020265396337</v>
      </c>
      <c r="K26" s="297">
        <v>4.0804559533470952</v>
      </c>
      <c r="L26" s="297">
        <v>22.238518706346898</v>
      </c>
      <c r="M26" s="27"/>
    </row>
    <row r="27" spans="1:13" x14ac:dyDescent="0.2">
      <c r="A27" s="46">
        <v>13</v>
      </c>
      <c r="B27" s="25" t="s">
        <v>141</v>
      </c>
      <c r="C27" s="66">
        <v>42426530</v>
      </c>
      <c r="D27" s="224">
        <v>0.6541809319552031</v>
      </c>
      <c r="E27" s="66">
        <v>295515103</v>
      </c>
      <c r="F27" s="224">
        <v>0.69597147404914794</v>
      </c>
      <c r="G27" s="66">
        <v>76058312</v>
      </c>
      <c r="H27" s="224">
        <v>1.2243869086554271</v>
      </c>
      <c r="I27" s="68">
        <v>367912634</v>
      </c>
      <c r="J27" s="224">
        <v>0.82235065951008679</v>
      </c>
      <c r="K27" s="297">
        <v>79.270640328115462</v>
      </c>
      <c r="L27" s="297">
        <v>24.498758359568519</v>
      </c>
      <c r="M27" s="27"/>
    </row>
    <row r="28" spans="1:13" x14ac:dyDescent="0.2">
      <c r="A28" s="46">
        <v>14</v>
      </c>
      <c r="B28" s="25" t="s">
        <v>142</v>
      </c>
      <c r="C28" s="66">
        <v>70871005</v>
      </c>
      <c r="D28" s="224">
        <v>1.0927704928850379</v>
      </c>
      <c r="E28" s="66">
        <v>595474284</v>
      </c>
      <c r="F28" s="224">
        <v>1.4024092541687827</v>
      </c>
      <c r="G28" s="66">
        <v>67087399</v>
      </c>
      <c r="H28" s="224">
        <v>1.0799731273465969</v>
      </c>
      <c r="I28" s="68">
        <v>439805355</v>
      </c>
      <c r="J28" s="224">
        <v>0.98304377267000254</v>
      </c>
      <c r="K28" s="297">
        <v>-5.3387220909312578</v>
      </c>
      <c r="L28" s="297">
        <v>-26.142006998911814</v>
      </c>
      <c r="M28" s="27"/>
    </row>
    <row r="29" spans="1:13" x14ac:dyDescent="0.2">
      <c r="A29" s="46">
        <v>15</v>
      </c>
      <c r="B29" s="25" t="s">
        <v>143</v>
      </c>
      <c r="C29" s="66">
        <v>65765510</v>
      </c>
      <c r="D29" s="224">
        <v>1.0140481114601929</v>
      </c>
      <c r="E29" s="66">
        <v>383773170</v>
      </c>
      <c r="F29" s="224">
        <v>0.90382919896115854</v>
      </c>
      <c r="G29" s="66">
        <v>61772384</v>
      </c>
      <c r="H29" s="224">
        <v>0.99441200175512667</v>
      </c>
      <c r="I29" s="68">
        <v>425558736</v>
      </c>
      <c r="J29" s="224">
        <v>0.95120002649835311</v>
      </c>
      <c r="K29" s="297">
        <v>-6.0717631475829759</v>
      </c>
      <c r="L29" s="297">
        <v>10.888089440958048</v>
      </c>
      <c r="M29" s="27"/>
    </row>
    <row r="30" spans="1:13" x14ac:dyDescent="0.2">
      <c r="A30" s="46">
        <v>16</v>
      </c>
      <c r="B30" s="25" t="s">
        <v>144</v>
      </c>
      <c r="C30" s="66">
        <v>42435996</v>
      </c>
      <c r="D30" s="224">
        <v>0.65432688960721674</v>
      </c>
      <c r="E30" s="66">
        <v>276972007</v>
      </c>
      <c r="F30" s="224">
        <v>0.65230038676615765</v>
      </c>
      <c r="G30" s="66">
        <v>47924479</v>
      </c>
      <c r="H30" s="224">
        <v>0.77148839027260996</v>
      </c>
      <c r="I30" s="68">
        <v>338418500</v>
      </c>
      <c r="J30" s="224">
        <v>0.75642598526642146</v>
      </c>
      <c r="K30" s="297">
        <v>12.933555276987008</v>
      </c>
      <c r="L30" s="297">
        <v>22.185091434167937</v>
      </c>
      <c r="M30" s="27"/>
    </row>
    <row r="31" spans="1:13" x14ac:dyDescent="0.2">
      <c r="A31" s="46">
        <v>17</v>
      </c>
      <c r="B31" s="21" t="s">
        <v>145</v>
      </c>
      <c r="C31" s="68">
        <v>44757222</v>
      </c>
      <c r="D31" s="224">
        <v>0.69011821611821467</v>
      </c>
      <c r="E31" s="68">
        <v>279463655</v>
      </c>
      <c r="F31" s="224">
        <v>0.65816849947433154</v>
      </c>
      <c r="G31" s="66">
        <v>44782720</v>
      </c>
      <c r="H31" s="224">
        <v>0.72091234554326644</v>
      </c>
      <c r="I31" s="68">
        <v>366011457</v>
      </c>
      <c r="J31" s="224">
        <v>0.81810118826253131</v>
      </c>
      <c r="K31" s="297">
        <v>5.696957688750004E-2</v>
      </c>
      <c r="L31" s="297">
        <v>30.969251439869705</v>
      </c>
      <c r="M31" s="27"/>
    </row>
    <row r="32" spans="1:13" x14ac:dyDescent="0.2">
      <c r="A32" s="46">
        <v>18</v>
      </c>
      <c r="B32" s="21" t="s">
        <v>146</v>
      </c>
      <c r="C32" s="66">
        <v>60400996</v>
      </c>
      <c r="D32" s="224">
        <v>0.93133187782037541</v>
      </c>
      <c r="E32" s="66">
        <v>442615346</v>
      </c>
      <c r="F32" s="224">
        <v>1.0424091752508284</v>
      </c>
      <c r="G32" s="66">
        <v>43438266</v>
      </c>
      <c r="H32" s="224">
        <v>0.69926932147918486</v>
      </c>
      <c r="I32" s="68">
        <v>375481527</v>
      </c>
      <c r="J32" s="224">
        <v>0.83926849155798355</v>
      </c>
      <c r="K32" s="297">
        <v>-28.083526967005646</v>
      </c>
      <c r="L32" s="297">
        <v>-15.167530815797791</v>
      </c>
      <c r="M32" s="27"/>
    </row>
    <row r="33" spans="1:26" x14ac:dyDescent="0.2">
      <c r="A33" s="46">
        <v>19</v>
      </c>
      <c r="B33" s="245" t="s">
        <v>147</v>
      </c>
      <c r="C33" s="66">
        <v>42007671</v>
      </c>
      <c r="D33" s="224">
        <v>0.6477224831737961</v>
      </c>
      <c r="E33" s="66">
        <v>287358817</v>
      </c>
      <c r="F33" s="224">
        <v>0.67676249849236758</v>
      </c>
      <c r="G33" s="66">
        <v>38938848</v>
      </c>
      <c r="H33" s="224">
        <v>0.6268376785606754</v>
      </c>
      <c r="I33" s="68">
        <v>295833209</v>
      </c>
      <c r="J33" s="224">
        <v>0.66124022945658156</v>
      </c>
      <c r="K33" s="297">
        <v>-7.3053871517894891</v>
      </c>
      <c r="L33" s="297">
        <v>2.9490628088157722</v>
      </c>
      <c r="M33" s="27"/>
    </row>
    <row r="34" spans="1:26" x14ac:dyDescent="0.2">
      <c r="A34" s="46">
        <v>20</v>
      </c>
      <c r="B34" s="21" t="s">
        <v>148</v>
      </c>
      <c r="C34" s="66">
        <v>26543614</v>
      </c>
      <c r="D34" s="224">
        <v>0.40927990443666201</v>
      </c>
      <c r="E34" s="66">
        <v>152147202</v>
      </c>
      <c r="F34" s="224">
        <v>0.35832386017980772</v>
      </c>
      <c r="G34" s="66">
        <v>34166104</v>
      </c>
      <c r="H34" s="224">
        <v>0.55000603296796569</v>
      </c>
      <c r="I34" s="68">
        <v>159208880</v>
      </c>
      <c r="J34" s="224">
        <v>0.35586037381869923</v>
      </c>
      <c r="K34" s="297">
        <v>28.716850689585826</v>
      </c>
      <c r="L34" s="297">
        <v>4.6413459512715916</v>
      </c>
      <c r="M34" s="27"/>
    </row>
    <row r="35" spans="1:26" x14ac:dyDescent="0.2">
      <c r="A35" s="46">
        <v>21</v>
      </c>
      <c r="B35" s="21" t="s">
        <v>70</v>
      </c>
      <c r="C35" s="66">
        <v>360839309</v>
      </c>
      <c r="D35" s="224">
        <v>5.56383459707149</v>
      </c>
      <c r="E35" s="66">
        <v>2564512333</v>
      </c>
      <c r="F35" s="224">
        <v>6.0397164493323015</v>
      </c>
      <c r="G35" s="66">
        <v>313806824</v>
      </c>
      <c r="H35" s="224">
        <v>5.051663086505755</v>
      </c>
      <c r="I35" s="66">
        <v>2601212303</v>
      </c>
      <c r="J35" s="224">
        <v>5.8141755819611287</v>
      </c>
      <c r="K35" s="297">
        <v>-13.034191072569644</v>
      </c>
      <c r="L35" s="297">
        <v>1.4310701308684282</v>
      </c>
      <c r="M35" s="27"/>
    </row>
    <row r="36" spans="1:26" x14ac:dyDescent="0.2">
      <c r="A36" s="72"/>
      <c r="B36" s="73"/>
      <c r="C36" s="74"/>
      <c r="D36" s="75"/>
      <c r="E36" s="76"/>
      <c r="F36" s="75"/>
      <c r="G36" s="76"/>
      <c r="H36" s="75"/>
      <c r="I36" s="76"/>
      <c r="J36" s="77"/>
      <c r="K36" s="75"/>
      <c r="L36" s="75"/>
    </row>
    <row r="37" spans="1:26" s="1" customFormat="1" x14ac:dyDescent="0.2">
      <c r="A37" s="261"/>
      <c r="B37" s="245"/>
      <c r="C37" s="27"/>
      <c r="D37" s="3"/>
      <c r="E37" s="245"/>
      <c r="F37" s="3"/>
      <c r="G37" s="299"/>
      <c r="H37" s="3"/>
      <c r="I37" s="299"/>
      <c r="J37" s="78"/>
      <c r="K37" s="3"/>
      <c r="L37" s="3"/>
    </row>
    <row r="38" spans="1:26" s="4" customFormat="1" ht="12" x14ac:dyDescent="0.2">
      <c r="A38" s="2" t="s">
        <v>149</v>
      </c>
      <c r="B38" s="119"/>
      <c r="C38" s="300"/>
      <c r="D38" s="111"/>
      <c r="E38" s="119"/>
      <c r="F38" s="111"/>
      <c r="G38" s="301"/>
      <c r="H38" s="111"/>
      <c r="I38" s="301"/>
      <c r="J38" s="302"/>
      <c r="K38" s="111"/>
      <c r="L38" s="111"/>
    </row>
    <row r="39" spans="1:26" s="4" customFormat="1" ht="12" x14ac:dyDescent="0.2">
      <c r="A39" s="8" t="s">
        <v>306</v>
      </c>
      <c r="B39" s="117"/>
      <c r="C39" s="300"/>
      <c r="D39" s="111"/>
      <c r="E39" s="140"/>
      <c r="F39" s="111"/>
      <c r="G39" s="301"/>
      <c r="H39" s="111"/>
      <c r="I39" s="301"/>
      <c r="J39" s="302"/>
      <c r="K39" s="111"/>
      <c r="L39" s="111"/>
    </row>
    <row r="40" spans="1:26" s="4" customFormat="1" ht="12" x14ac:dyDescent="0.2">
      <c r="A40" s="2" t="s">
        <v>307</v>
      </c>
      <c r="B40" s="117"/>
      <c r="C40" s="300"/>
      <c r="D40" s="111"/>
      <c r="E40" s="119"/>
      <c r="F40" s="111"/>
      <c r="G40" s="301"/>
      <c r="H40" s="111"/>
      <c r="I40" s="301"/>
      <c r="J40" s="302"/>
      <c r="K40" s="111"/>
      <c r="L40" s="111"/>
      <c r="M40" s="300"/>
      <c r="N40" s="300"/>
      <c r="O40" s="300"/>
      <c r="P40" s="300"/>
      <c r="Q40" s="300"/>
      <c r="R40" s="300"/>
      <c r="S40" s="300"/>
      <c r="T40" s="300"/>
      <c r="U40" s="300"/>
      <c r="V40" s="300"/>
      <c r="W40" s="300"/>
      <c r="X40" s="300"/>
      <c r="Y40" s="300"/>
      <c r="Z40" s="300"/>
    </row>
    <row r="41" spans="1:26" s="114" customFormat="1" ht="12" x14ac:dyDescent="0.2">
      <c r="A41" s="2" t="s">
        <v>308</v>
      </c>
      <c r="B41" s="117"/>
      <c r="C41" s="300"/>
      <c r="D41" s="111"/>
      <c r="E41" s="119"/>
      <c r="F41" s="111"/>
      <c r="G41" s="301"/>
      <c r="H41" s="111"/>
      <c r="I41" s="301"/>
      <c r="J41" s="302"/>
      <c r="K41" s="111"/>
      <c r="L41" s="111"/>
      <c r="M41" s="4"/>
      <c r="N41" s="4"/>
      <c r="O41" s="4"/>
      <c r="P41" s="4"/>
      <c r="Q41" s="4"/>
      <c r="R41" s="4"/>
      <c r="S41" s="4"/>
      <c r="T41" s="4"/>
      <c r="U41" s="4"/>
      <c r="V41" s="4"/>
      <c r="W41" s="4"/>
      <c r="X41" s="4"/>
      <c r="Y41" s="4"/>
      <c r="Z41" s="4"/>
    </row>
    <row r="42" spans="1:26" s="4" customFormat="1" ht="12" x14ac:dyDescent="0.2">
      <c r="A42" s="2" t="s">
        <v>253</v>
      </c>
      <c r="B42" s="117"/>
      <c r="C42" s="300"/>
      <c r="D42" s="111"/>
      <c r="E42" s="140"/>
      <c r="F42" s="111"/>
      <c r="G42" s="301"/>
      <c r="H42" s="111"/>
      <c r="I42" s="301"/>
      <c r="J42" s="302"/>
      <c r="K42" s="111"/>
      <c r="L42" s="111"/>
      <c r="M42" s="300"/>
      <c r="N42" s="300"/>
      <c r="O42" s="300"/>
      <c r="P42" s="300"/>
      <c r="Q42" s="300"/>
      <c r="R42" s="300"/>
      <c r="S42" s="300"/>
      <c r="T42" s="300"/>
      <c r="U42" s="300"/>
      <c r="V42" s="300"/>
      <c r="W42" s="300"/>
      <c r="X42" s="300"/>
      <c r="Y42" s="300"/>
      <c r="Z42" s="300"/>
    </row>
    <row r="43" spans="1:26" s="4" customFormat="1" ht="12" x14ac:dyDescent="0.2">
      <c r="A43" s="2" t="s">
        <v>256</v>
      </c>
      <c r="B43" s="117"/>
      <c r="C43" s="300"/>
      <c r="D43" s="111"/>
      <c r="E43" s="119"/>
      <c r="F43" s="111"/>
      <c r="G43" s="301"/>
      <c r="H43" s="111"/>
      <c r="I43" s="301"/>
      <c r="J43" s="302"/>
      <c r="K43" s="111"/>
      <c r="L43" s="111"/>
    </row>
    <row r="46" spans="1:26" x14ac:dyDescent="0.2">
      <c r="B46" s="25"/>
      <c r="C46" s="49"/>
    </row>
    <row r="47" spans="1:26" x14ac:dyDescent="0.2">
      <c r="B47" s="25"/>
      <c r="C47" s="49"/>
    </row>
    <row r="48" spans="1:26" x14ac:dyDescent="0.2">
      <c r="B48" s="25"/>
      <c r="C48" s="49"/>
    </row>
    <row r="49" spans="2:10" x14ac:dyDescent="0.2">
      <c r="B49" s="25"/>
      <c r="C49" s="49"/>
    </row>
    <row r="50" spans="2:10" x14ac:dyDescent="0.2">
      <c r="B50" s="25"/>
      <c r="C50" s="49"/>
    </row>
    <row r="51" spans="2:10" x14ac:dyDescent="0.2">
      <c r="B51" s="25"/>
      <c r="C51" s="49"/>
    </row>
    <row r="52" spans="2:10" x14ac:dyDescent="0.2">
      <c r="C52" s="49"/>
    </row>
    <row r="55" spans="2:10" x14ac:dyDescent="0.2">
      <c r="B55" s="48"/>
      <c r="C55" s="49"/>
      <c r="E55" s="10"/>
      <c r="G55" s="10"/>
      <c r="I55" s="10"/>
      <c r="J55" s="23"/>
    </row>
    <row r="56" spans="2:10" x14ac:dyDescent="0.2">
      <c r="B56" s="48"/>
      <c r="E56" s="10"/>
      <c r="G56" s="10"/>
      <c r="I56" s="10"/>
      <c r="J56" s="23"/>
    </row>
  </sheetData>
  <mergeCells count="6">
    <mergeCell ref="A4:B6"/>
    <mergeCell ref="G4:J4"/>
    <mergeCell ref="C4:F4"/>
    <mergeCell ref="K4:L4"/>
    <mergeCell ref="A1:L1"/>
    <mergeCell ref="A2:L2"/>
  </mergeCells>
  <pageMargins left="0.19685039370078741" right="0.19685039370078741" top="0.55118110236220474" bottom="0.55118110236220474" header="0.31496062992125984" footer="0.31496062992125984"/>
  <pageSetup paperSize="9" scale="8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F8A2-B304-435E-9BA7-080665DA52EB}">
  <sheetPr codeName="Sheet10">
    <pageSetUpPr fitToPage="1"/>
  </sheetPr>
  <dimension ref="A1:M24"/>
  <sheetViews>
    <sheetView zoomScaleNormal="100" zoomScaleSheetLayoutView="100" workbookViewId="0">
      <selection activeCell="C24" sqref="C24"/>
    </sheetView>
  </sheetViews>
  <sheetFormatPr defaultRowHeight="12.75" x14ac:dyDescent="0.2"/>
  <cols>
    <col min="1" max="1" width="6.28515625" style="55" customWidth="1"/>
    <col min="2" max="2" width="23.42578125" style="55" customWidth="1"/>
    <col min="3" max="13" width="11.42578125" style="55" customWidth="1"/>
    <col min="14" max="16384" width="9.140625" style="55"/>
  </cols>
  <sheetData>
    <row r="1" spans="1:13" ht="14.25" x14ac:dyDescent="0.2">
      <c r="A1" s="529" t="s">
        <v>387</v>
      </c>
      <c r="B1" s="529"/>
      <c r="C1" s="529"/>
      <c r="D1" s="529"/>
      <c r="E1" s="529"/>
      <c r="F1" s="529"/>
      <c r="G1" s="529"/>
      <c r="H1" s="529"/>
      <c r="I1" s="529"/>
      <c r="J1" s="529"/>
      <c r="K1" s="529"/>
      <c r="L1" s="529"/>
    </row>
    <row r="2" spans="1:13" x14ac:dyDescent="0.2">
      <c r="A2" s="566" t="s">
        <v>257</v>
      </c>
      <c r="B2" s="566"/>
      <c r="C2" s="566"/>
      <c r="D2" s="566"/>
      <c r="E2" s="566"/>
      <c r="F2" s="566"/>
      <c r="G2" s="566"/>
      <c r="H2" s="566"/>
      <c r="I2" s="566"/>
      <c r="J2" s="566"/>
      <c r="K2" s="566"/>
      <c r="L2" s="566"/>
    </row>
    <row r="3" spans="1:13" x14ac:dyDescent="0.2">
      <c r="A3" s="562"/>
      <c r="B3" s="562"/>
      <c r="C3" s="562"/>
      <c r="D3" s="562"/>
      <c r="E3" s="562"/>
      <c r="F3" s="562"/>
      <c r="G3" s="562"/>
      <c r="H3" s="562"/>
      <c r="I3" s="562"/>
      <c r="J3" s="562"/>
      <c r="K3" s="562"/>
      <c r="L3" s="562"/>
    </row>
    <row r="4" spans="1:13" ht="29.45" customHeight="1" x14ac:dyDescent="0.2">
      <c r="A4" s="563" t="s">
        <v>150</v>
      </c>
      <c r="B4" s="502"/>
      <c r="C4" s="538">
        <v>2021</v>
      </c>
      <c r="D4" s="538"/>
      <c r="E4" s="538"/>
      <c r="F4" s="538"/>
      <c r="G4" s="538">
        <v>2022</v>
      </c>
      <c r="H4" s="538"/>
      <c r="I4" s="538"/>
      <c r="J4" s="538"/>
      <c r="K4" s="564" t="s">
        <v>309</v>
      </c>
      <c r="L4" s="565"/>
    </row>
    <row r="5" spans="1:13" ht="38.25" x14ac:dyDescent="0.2">
      <c r="A5" s="499"/>
      <c r="B5" s="502"/>
      <c r="C5" s="294" t="s">
        <v>20</v>
      </c>
      <c r="D5" s="213" t="s">
        <v>391</v>
      </c>
      <c r="E5" s="295" t="s">
        <v>282</v>
      </c>
      <c r="F5" s="213" t="s">
        <v>391</v>
      </c>
      <c r="G5" s="294" t="s">
        <v>241</v>
      </c>
      <c r="H5" s="213" t="s">
        <v>391</v>
      </c>
      <c r="I5" s="295" t="s">
        <v>242</v>
      </c>
      <c r="J5" s="213" t="s">
        <v>391</v>
      </c>
      <c r="K5" s="59" t="s">
        <v>127</v>
      </c>
      <c r="L5" s="60" t="s">
        <v>3</v>
      </c>
    </row>
    <row r="6" spans="1:13" x14ac:dyDescent="0.2">
      <c r="A6" s="499"/>
      <c r="B6" s="502"/>
      <c r="C6" s="303" t="s">
        <v>6</v>
      </c>
      <c r="D6" s="303" t="s">
        <v>7</v>
      </c>
      <c r="E6" s="303" t="s">
        <v>8</v>
      </c>
      <c r="F6" s="303" t="s">
        <v>9</v>
      </c>
      <c r="G6" s="303" t="s">
        <v>10</v>
      </c>
      <c r="H6" s="303" t="s">
        <v>11</v>
      </c>
      <c r="I6" s="303" t="s">
        <v>12</v>
      </c>
      <c r="J6" s="303" t="s">
        <v>13</v>
      </c>
      <c r="K6" s="304" t="s">
        <v>128</v>
      </c>
      <c r="L6" s="305" t="s">
        <v>129</v>
      </c>
    </row>
    <row r="8" spans="1:13" x14ac:dyDescent="0.2">
      <c r="A8" s="50"/>
      <c r="B8" s="51" t="s">
        <v>71</v>
      </c>
      <c r="C8" s="52">
        <v>6485.4427770000002</v>
      </c>
      <c r="D8" s="124"/>
      <c r="E8" s="52">
        <v>42460.806802999999</v>
      </c>
      <c r="F8" s="124"/>
      <c r="G8" s="121">
        <v>6211.9507700000004</v>
      </c>
      <c r="H8" s="122"/>
      <c r="I8" s="52">
        <v>44739.142571999997</v>
      </c>
      <c r="J8" s="123"/>
      <c r="K8" s="307">
        <v>-4.2170136473937081</v>
      </c>
      <c r="L8" s="307">
        <v>5.3657382903026463</v>
      </c>
    </row>
    <row r="9" spans="1:13" x14ac:dyDescent="0.2">
      <c r="G9" s="54"/>
      <c r="K9" s="290"/>
      <c r="L9" s="290"/>
    </row>
    <row r="10" spans="1:13" ht="14.25" x14ac:dyDescent="0.2">
      <c r="A10" s="20">
        <v>1</v>
      </c>
      <c r="B10" s="12" t="s">
        <v>236</v>
      </c>
      <c r="C10" s="54">
        <v>5544.6075689999998</v>
      </c>
      <c r="D10" s="307">
        <v>85.493122977870044</v>
      </c>
      <c r="E10" s="54">
        <v>35937.219323999998</v>
      </c>
      <c r="F10" s="307">
        <v>84.636214028464735</v>
      </c>
      <c r="G10" s="54">
        <v>5294.0629950000002</v>
      </c>
      <c r="H10" s="307">
        <v>85.223840159312786</v>
      </c>
      <c r="I10" s="54">
        <v>37901.521049000003</v>
      </c>
      <c r="J10" s="307">
        <v>84.716690732291056</v>
      </c>
      <c r="K10" s="307">
        <v>-4.5187070659571793</v>
      </c>
      <c r="L10" s="307">
        <v>5.4659257503770764</v>
      </c>
      <c r="M10" s="179"/>
    </row>
    <row r="11" spans="1:13" ht="14.25" x14ac:dyDescent="0.2">
      <c r="A11" s="20">
        <v>2</v>
      </c>
      <c r="B11" s="306" t="s">
        <v>237</v>
      </c>
      <c r="C11" s="54">
        <v>3326.9721500000001</v>
      </c>
      <c r="D11" s="307">
        <v>51.299074934386702</v>
      </c>
      <c r="E11" s="54">
        <v>21381.201493</v>
      </c>
      <c r="F11" s="307">
        <v>50.355146552442207</v>
      </c>
      <c r="G11" s="54">
        <v>3007.8085420000002</v>
      </c>
      <c r="H11" s="307">
        <v>48.419709900566389</v>
      </c>
      <c r="I11" s="54">
        <v>21850.061715</v>
      </c>
      <c r="J11" s="307">
        <v>48.838803023182805</v>
      </c>
      <c r="K11" s="307">
        <v>-9.5932155007669611</v>
      </c>
      <c r="L11" s="307">
        <v>2.1928619032634877</v>
      </c>
      <c r="M11" s="179"/>
    </row>
    <row r="12" spans="1:13" ht="14.25" x14ac:dyDescent="0.2">
      <c r="A12" s="20">
        <v>3</v>
      </c>
      <c r="B12" s="306" t="s">
        <v>238</v>
      </c>
      <c r="C12" s="54">
        <v>1026.1155530000001</v>
      </c>
      <c r="D12" s="307">
        <v>15.821827256560189</v>
      </c>
      <c r="E12" s="54">
        <v>6840.2994600000002</v>
      </c>
      <c r="F12" s="307">
        <v>16.109678489473993</v>
      </c>
      <c r="G12" s="54">
        <v>1082.7558509999999</v>
      </c>
      <c r="H12" s="307">
        <v>17.43020656617341</v>
      </c>
      <c r="I12" s="54">
        <v>7975.6478440000001</v>
      </c>
      <c r="J12" s="307">
        <v>17.827002006497018</v>
      </c>
      <c r="K12" s="307">
        <v>5.5198752064914665</v>
      </c>
      <c r="L12" s="307">
        <v>16.597933915600827</v>
      </c>
      <c r="M12" s="179"/>
    </row>
    <row r="13" spans="1:13" ht="14.25" x14ac:dyDescent="0.2">
      <c r="A13" s="20">
        <v>4</v>
      </c>
      <c r="B13" s="306" t="s">
        <v>239</v>
      </c>
      <c r="C13" s="54">
        <v>705.80736999999999</v>
      </c>
      <c r="D13" s="307">
        <v>10.882948077239661</v>
      </c>
      <c r="E13" s="54">
        <v>4839.8875029999999</v>
      </c>
      <c r="F13" s="307">
        <v>11.398482194309237</v>
      </c>
      <c r="G13" s="54">
        <v>670.93660799999998</v>
      </c>
      <c r="H13" s="307">
        <v>10.800739298196337</v>
      </c>
      <c r="I13" s="54">
        <v>5121.4594360000001</v>
      </c>
      <c r="J13" s="307">
        <v>11.44737950164755</v>
      </c>
      <c r="K13" s="307">
        <v>-4.9405494306470636</v>
      </c>
      <c r="L13" s="307">
        <v>5.8177371442098114</v>
      </c>
      <c r="M13" s="179"/>
    </row>
    <row r="14" spans="1:13" ht="14.25" x14ac:dyDescent="0.2">
      <c r="A14" s="20">
        <v>5</v>
      </c>
      <c r="B14" s="245" t="s">
        <v>240</v>
      </c>
      <c r="C14" s="54">
        <v>229.62767500000001</v>
      </c>
      <c r="D14" s="307">
        <v>3.5406630340545524</v>
      </c>
      <c r="E14" s="54">
        <v>1632.4953129999999</v>
      </c>
      <c r="F14" s="307">
        <v>3.8447110074334683</v>
      </c>
      <c r="G14" s="54">
        <v>237.42058900000001</v>
      </c>
      <c r="H14" s="307">
        <v>3.8219972725250684</v>
      </c>
      <c r="I14" s="54">
        <v>1621.986429</v>
      </c>
      <c r="J14" s="307">
        <v>3.6254302960538198</v>
      </c>
      <c r="K14" s="307">
        <v>3.3937172424882998</v>
      </c>
      <c r="L14" s="307">
        <v>-0.64373134282927902</v>
      </c>
      <c r="M14" s="179"/>
    </row>
    <row r="15" spans="1:13" x14ac:dyDescent="0.2">
      <c r="A15" s="155"/>
      <c r="B15" s="155"/>
      <c r="C15" s="155"/>
      <c r="D15" s="155"/>
      <c r="E15" s="155"/>
      <c r="F15" s="155"/>
      <c r="G15" s="155"/>
      <c r="H15" s="155"/>
      <c r="I15" s="155"/>
      <c r="J15" s="155"/>
      <c r="K15" s="155"/>
      <c r="L15" s="155"/>
    </row>
    <row r="17" spans="1:12" s="312" customFormat="1" ht="12" x14ac:dyDescent="0.25">
      <c r="A17" s="308" t="s">
        <v>310</v>
      </c>
      <c r="B17" s="308"/>
      <c r="C17" s="309"/>
      <c r="D17" s="310"/>
      <c r="E17" s="309"/>
      <c r="F17" s="310"/>
      <c r="G17" s="309"/>
      <c r="H17" s="310"/>
      <c r="I17" s="309"/>
      <c r="J17" s="310"/>
      <c r="K17" s="311"/>
      <c r="L17" s="311"/>
    </row>
    <row r="18" spans="1:12" s="313" customFormat="1" ht="23.25" customHeight="1" x14ac:dyDescent="0.25">
      <c r="A18" s="567" t="s">
        <v>428</v>
      </c>
      <c r="B18" s="567"/>
      <c r="C18" s="567"/>
      <c r="D18" s="567"/>
      <c r="E18" s="567"/>
      <c r="F18" s="567"/>
      <c r="G18" s="567"/>
      <c r="H18" s="567"/>
      <c r="I18" s="567"/>
      <c r="J18" s="567"/>
      <c r="K18" s="567"/>
      <c r="L18" s="567"/>
    </row>
    <row r="19" spans="1:12" s="313" customFormat="1" ht="12" x14ac:dyDescent="0.25">
      <c r="A19" s="567" t="s">
        <v>311</v>
      </c>
      <c r="B19" s="567"/>
      <c r="C19" s="567"/>
      <c r="D19" s="567"/>
      <c r="E19" s="567"/>
      <c r="F19" s="567"/>
      <c r="G19" s="567"/>
      <c r="H19" s="567"/>
      <c r="I19" s="567"/>
      <c r="J19" s="567"/>
      <c r="K19" s="567"/>
      <c r="L19" s="567"/>
    </row>
    <row r="20" spans="1:12" s="313" customFormat="1" ht="12" x14ac:dyDescent="0.25">
      <c r="A20" s="567" t="s">
        <v>312</v>
      </c>
      <c r="B20" s="567"/>
      <c r="C20" s="567"/>
      <c r="D20" s="567"/>
      <c r="E20" s="567"/>
      <c r="F20" s="567"/>
      <c r="G20" s="567"/>
      <c r="H20" s="567"/>
      <c r="I20" s="567"/>
      <c r="J20" s="567"/>
      <c r="K20" s="567"/>
      <c r="L20" s="567"/>
    </row>
    <row r="21" spans="1:12" s="313" customFormat="1" ht="24" customHeight="1" x14ac:dyDescent="0.25">
      <c r="A21" s="561" t="s">
        <v>313</v>
      </c>
      <c r="B21" s="561"/>
      <c r="C21" s="561"/>
      <c r="D21" s="561"/>
      <c r="E21" s="561"/>
      <c r="F21" s="561"/>
      <c r="G21" s="561"/>
      <c r="H21" s="561"/>
      <c r="I21" s="561"/>
      <c r="J21" s="561"/>
      <c r="K21" s="561"/>
      <c r="L21" s="561"/>
    </row>
    <row r="22" spans="1:12" s="313" customFormat="1" ht="12" x14ac:dyDescent="0.25">
      <c r="A22" s="561" t="s">
        <v>314</v>
      </c>
      <c r="B22" s="561"/>
      <c r="C22" s="561"/>
      <c r="D22" s="561"/>
      <c r="E22" s="561"/>
      <c r="F22" s="561"/>
      <c r="G22" s="561"/>
      <c r="H22" s="561"/>
      <c r="I22" s="561"/>
      <c r="J22" s="561"/>
      <c r="K22" s="561"/>
      <c r="L22" s="561"/>
    </row>
    <row r="23" spans="1:12" s="312" customFormat="1" ht="12" x14ac:dyDescent="0.25">
      <c r="A23" s="308" t="s">
        <v>253</v>
      </c>
      <c r="B23" s="308"/>
      <c r="C23" s="309"/>
      <c r="D23" s="310"/>
      <c r="E23" s="309"/>
      <c r="F23" s="310"/>
      <c r="G23" s="309"/>
      <c r="H23" s="310"/>
      <c r="I23" s="309"/>
      <c r="J23" s="310"/>
      <c r="K23" s="311"/>
      <c r="L23" s="311"/>
    </row>
    <row r="24" spans="1:12" s="312" customFormat="1" ht="12" x14ac:dyDescent="0.25">
      <c r="A24" s="310" t="s">
        <v>256</v>
      </c>
    </row>
  </sheetData>
  <mergeCells count="12">
    <mergeCell ref="A22:L22"/>
    <mergeCell ref="A1:L1"/>
    <mergeCell ref="A3:L3"/>
    <mergeCell ref="A4:B6"/>
    <mergeCell ref="G4:J4"/>
    <mergeCell ref="C4:F4"/>
    <mergeCell ref="K4:L4"/>
    <mergeCell ref="A2:L2"/>
    <mergeCell ref="A18:L18"/>
    <mergeCell ref="A19:L19"/>
    <mergeCell ref="A20:L20"/>
    <mergeCell ref="A21:L21"/>
  </mergeCells>
  <pageMargins left="0.19685039370078741" right="0.19685039370078741" top="0.55118110236220474" bottom="0.55118110236220474" header="0.31496062992125984" footer="0.31496062992125984"/>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vt:i4>
      </vt:variant>
    </vt:vector>
  </HeadingPairs>
  <TitlesOfParts>
    <vt:vector size="27"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Table11!Print_Area</vt:lpstr>
      <vt:lpstr>Table16!Print_Area</vt:lpstr>
      <vt:lpstr>Table18!Print_Area</vt:lpstr>
      <vt:lpstr>Table3!Print_Area</vt:lpstr>
      <vt:lpstr>Table4!Print_Area</vt:lpstr>
      <vt:lpstr>Table6!Print_Area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PSA</cp:lastModifiedBy>
  <cp:lastPrinted>2022-09-06T09:44:54Z</cp:lastPrinted>
  <dcterms:created xsi:type="dcterms:W3CDTF">2022-08-31T04:04:04Z</dcterms:created>
  <dcterms:modified xsi:type="dcterms:W3CDTF">2022-09-08T07:15:41Z</dcterms:modified>
</cp:coreProperties>
</file>