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480" yWindow="30" windowWidth="22995" windowHeight="9540"/>
  </bookViews>
  <sheets>
    <sheet name="Table 1.6" sheetId="1" r:id="rId1"/>
  </sheets>
  <calcPr calcId="152511"/>
</workbook>
</file>

<file path=xl/calcChain.xml><?xml version="1.0" encoding="utf-8"?>
<calcChain xmlns="http://schemas.openxmlformats.org/spreadsheetml/2006/main">
  <c r="E162" i="1" l="1"/>
  <c r="E152" i="1"/>
  <c r="E143" i="1"/>
  <c r="E138" i="1"/>
  <c r="E134" i="1"/>
  <c r="E122" i="1"/>
  <c r="E119" i="1"/>
  <c r="E107" i="1"/>
  <c r="E91" i="1"/>
  <c r="E80" i="1"/>
  <c r="E55" i="1"/>
  <c r="E41" i="1"/>
  <c r="E31" i="1"/>
  <c r="E16" i="1"/>
  <c r="E11" i="1"/>
  <c r="D9" i="1"/>
  <c r="E9" i="1" l="1"/>
</calcChain>
</file>

<file path=xl/sharedStrings.xml><?xml version="1.0" encoding="utf-8"?>
<sst xmlns="http://schemas.openxmlformats.org/spreadsheetml/2006/main" count="613" uniqueCount="484">
  <si>
    <t>Table 1.6</t>
  </si>
  <si>
    <t>LIST OF PRIORITY WATERSHEDS BY REGION</t>
  </si>
  <si>
    <t>As of 2013</t>
  </si>
  <si>
    <t>(Area in hectares)</t>
  </si>
  <si>
    <t xml:space="preserve">    No</t>
  </si>
  <si>
    <t>Name of Watershed</t>
  </si>
  <si>
    <t>No. of Watershed</t>
  </si>
  <si>
    <t>Watershed Area 
(NIA)</t>
  </si>
  <si>
    <t>Location 
(Province)</t>
  </si>
  <si>
    <t>River Basin (RB) Covered</t>
  </si>
  <si>
    <t>National Irrigation System  (NIS) Supported Watershed</t>
  </si>
  <si>
    <t xml:space="preserve">Number of River Irrigation System (RIS) </t>
  </si>
  <si>
    <t>NIS  Service Area</t>
  </si>
  <si>
    <t>Philippines</t>
  </si>
  <si>
    <t>CAR</t>
  </si>
  <si>
    <t>Chico River Watershed</t>
  </si>
  <si>
    <t>Mt. Province, Ifugao, Kalinga, Apayao</t>
  </si>
  <si>
    <t>Cagayan RB</t>
  </si>
  <si>
    <t>Lower Chico RIS
Upper Chico RIS</t>
  </si>
  <si>
    <t>Mallig River Watershed</t>
  </si>
  <si>
    <t>Kalinga , Mt. Province</t>
  </si>
  <si>
    <t>Mallig RIS</t>
  </si>
  <si>
    <t>Abulog River Watershed</t>
  </si>
  <si>
    <t>Apayao, Cagayan (Basin Wide)</t>
  </si>
  <si>
    <t>Abulog RB</t>
  </si>
  <si>
    <t>Abulog-Apayao RIS</t>
  </si>
  <si>
    <t>Manucotae River Watershed</t>
  </si>
  <si>
    <t>Cagayan , Apayao</t>
  </si>
  <si>
    <t>Pamplona RB</t>
  </si>
  <si>
    <t>Pamplona RIS</t>
  </si>
  <si>
    <t>I - Ilocos Region</t>
  </si>
  <si>
    <t>Bulu River Watershed</t>
  </si>
  <si>
    <t>Ilocos Norte</t>
  </si>
  <si>
    <t>Bulu RB</t>
  </si>
  <si>
    <t>Bulu RIS</t>
  </si>
  <si>
    <t>Laoag River Basin,
Magalis - Papa River Watershed, Cura River Watershed</t>
  </si>
  <si>
    <t>Laoag RB</t>
  </si>
  <si>
    <t>Bonga Pump No. 1
Bonga Pump No. 2
Bonga Pump No. 3
Dingras RIS
Cura RIS</t>
  </si>
  <si>
    <t>Vintar River Watershed</t>
  </si>
  <si>
    <t>Vintar RB</t>
  </si>
  <si>
    <t>Laoag-Vintar RIS
NMC Pasuquin RIS</t>
  </si>
  <si>
    <t>Sta. Maria Watershed</t>
  </si>
  <si>
    <t>Ilocos Sur</t>
  </si>
  <si>
    <t>Sta. Maria RB</t>
  </si>
  <si>
    <t>Sta. Maria-Burgos RIS</t>
  </si>
  <si>
    <t>Buaya River Watershed</t>
  </si>
  <si>
    <t>Buaya RB</t>
  </si>
  <si>
    <t>Sta. Lucia-Candon RIS</t>
  </si>
  <si>
    <t>Amburayan River Watershed and Chico-Paduquit River Watershed</t>
  </si>
  <si>
    <t>Ilocos Sur, La Union, Benguet</t>
  </si>
  <si>
    <t>Amburayan RB</t>
  </si>
  <si>
    <t>Amburayan RIS
Tagudin RIS</t>
  </si>
  <si>
    <t>Aringay River Watershed</t>
  </si>
  <si>
    <t>La Union
Benguet</t>
  </si>
  <si>
    <t>Aringay RB</t>
  </si>
  <si>
    <t>Masalip RIS</t>
  </si>
  <si>
    <t>Bued River Watershed</t>
  </si>
  <si>
    <t>Pangasinan, La Union, Benguet</t>
  </si>
  <si>
    <t>Bued RB</t>
  </si>
  <si>
    <t>San Fabian RIS</t>
  </si>
  <si>
    <t>Dumuloc River Watershed</t>
  </si>
  <si>
    <t>Pangasinan, Zambales</t>
  </si>
  <si>
    <t>Agno RB</t>
  </si>
  <si>
    <t>Dumuloc RIS</t>
  </si>
  <si>
    <t>Agno River Watershed</t>
  </si>
  <si>
    <t>Benguet, Pangasinan</t>
  </si>
  <si>
    <t>Agno RIS</t>
  </si>
  <si>
    <t>Ambayoan River Watershed</t>
  </si>
  <si>
    <t>Pangasinan, Nueva Vizcaya, Benguet</t>
  </si>
  <si>
    <t>Ambayoan RIS
ADRIS Extension</t>
  </si>
  <si>
    <t>Dipalo River Watershed</t>
  </si>
  <si>
    <t>Pangasinan, Nueva Ecija</t>
  </si>
  <si>
    <t>Dipalo RIS</t>
  </si>
  <si>
    <t>Agno-Banawan River Watershed</t>
  </si>
  <si>
    <t>Pangasinan</t>
  </si>
  <si>
    <t>Lower Agno-Totonogen</t>
  </si>
  <si>
    <t>Agno-Sinucalan-Tuboy Watershed</t>
  </si>
  <si>
    <t>Pangasinan, Benguet</t>
  </si>
  <si>
    <t>Sinucalan RB</t>
  </si>
  <si>
    <t>Agno-Sinucalan RIS</t>
  </si>
  <si>
    <t>II - Cagayan Valley</t>
  </si>
  <si>
    <t>Magat River Watershed</t>
  </si>
  <si>
    <t>Nueva Vizcaya, Isabela, Ifugao</t>
  </si>
  <si>
    <t>Magat River Integrated Irrigation System (MARIS II)</t>
  </si>
  <si>
    <t>Baua River Watershed</t>
  </si>
  <si>
    <t>Cagayan</t>
  </si>
  <si>
    <t>Baua RB</t>
  </si>
  <si>
    <t>Baua RIS</t>
  </si>
  <si>
    <t>Dummun River Watershed</t>
  </si>
  <si>
    <t>Dummun RIS</t>
  </si>
  <si>
    <t>Pared River Watershed</t>
  </si>
  <si>
    <t>Baggao RIS</t>
  </si>
  <si>
    <t>Zinundangan River Watershed</t>
  </si>
  <si>
    <t>Cagayan, Apayao</t>
  </si>
  <si>
    <t>Zinundangan RIS</t>
  </si>
  <si>
    <t>Pinacananuan de Tuguegarao River Watershed</t>
  </si>
  <si>
    <t>Pinacanuan RIS</t>
  </si>
  <si>
    <t>Pinacananuan de San Pablo Watershed</t>
  </si>
  <si>
    <t>Isabela</t>
  </si>
  <si>
    <t>San Pablo-Cabagan RIS</t>
  </si>
  <si>
    <t>Pinacananuan de Tumauini River Watershed</t>
  </si>
  <si>
    <t>Tumauini RIS</t>
  </si>
  <si>
    <t>III - Central Luzon</t>
  </si>
  <si>
    <t>Tarlac River Watershed and Odonell</t>
  </si>
  <si>
    <t>Tarlac, Zambales</t>
  </si>
  <si>
    <t>Pampanga RB</t>
  </si>
  <si>
    <t>Tarlac RIS
Odonell RIS
San Miguel RIS</t>
  </si>
  <si>
    <t>Camiling River Watershed</t>
  </si>
  <si>
    <t>Camiling RIS</t>
  </si>
  <si>
    <t>Upper Pampanga  River Watershed and Pampanga-Coronnel River Watershed</t>
  </si>
  <si>
    <t>Nueva Ecija</t>
  </si>
  <si>
    <t>UPRIS II
UPRIS III</t>
  </si>
  <si>
    <t>Caulaman River Watershed</t>
  </si>
  <si>
    <t>Zambales, Pampanga</t>
  </si>
  <si>
    <t>Caulaman RB</t>
  </si>
  <si>
    <t xml:space="preserve">Caulaman RIS </t>
  </si>
  <si>
    <t>Nayom River Watershed</t>
  </si>
  <si>
    <t>Zambales, Pangasinan</t>
  </si>
  <si>
    <t>Nayom RB</t>
  </si>
  <si>
    <t xml:space="preserve"> Nayom RIS</t>
  </si>
  <si>
    <t>Cabaluan River Watershed</t>
  </si>
  <si>
    <t>Zambales</t>
  </si>
  <si>
    <t>Cabaluan RB</t>
  </si>
  <si>
    <t>Bayto RIS</t>
  </si>
  <si>
    <t>Sto Tomas River Watershed</t>
  </si>
  <si>
    <t>San Tomas RB</t>
  </si>
  <si>
    <t>Santo Tomas RIS</t>
  </si>
  <si>
    <t>Bucao River Watershed</t>
  </si>
  <si>
    <t>Bucao RB</t>
  </si>
  <si>
    <t>Bucao RIS</t>
  </si>
  <si>
    <t>Porac-Gumian River Watershed</t>
  </si>
  <si>
    <t>Pampanga</t>
  </si>
  <si>
    <t>Porac-Gumian RIS 
(2 intake)</t>
  </si>
  <si>
    <t>Angat- Maasim River Watershed</t>
  </si>
  <si>
    <t>Bulacan, Pampanga</t>
  </si>
  <si>
    <t>Angat-Maasim RIS</t>
  </si>
  <si>
    <t>Angat-Ipo River Watershed</t>
  </si>
  <si>
    <t>Bulacan, Rizal</t>
  </si>
  <si>
    <t>Ipo Dam (MWSS)</t>
  </si>
  <si>
    <t>(MWSS)
domestic</t>
  </si>
  <si>
    <t>Pinulot River Watershed</t>
  </si>
  <si>
    <t>Bataan, Zambales</t>
  </si>
  <si>
    <t>Pinulot RB</t>
  </si>
  <si>
    <t>Colo RIS</t>
  </si>
  <si>
    <t>Dingalan Watershed</t>
  </si>
  <si>
    <t>Aurora</t>
  </si>
  <si>
    <t>IVA - CALABARZON</t>
  </si>
  <si>
    <t xml:space="preserve">Balanac River Watershed </t>
  </si>
  <si>
    <t xml:space="preserve">Laguna, Quezon </t>
  </si>
  <si>
    <t>Pasig-Laguna de Bay RB</t>
  </si>
  <si>
    <t>Balanac RIS</t>
  </si>
  <si>
    <t xml:space="preserve">Mabacan River Watershed </t>
  </si>
  <si>
    <t>Laguna</t>
  </si>
  <si>
    <t>Mabacan RIS</t>
  </si>
  <si>
    <t>Llano River Watershed</t>
  </si>
  <si>
    <t>Pasig Laguna De Bay RB</t>
  </si>
  <si>
    <t xml:space="preserve">Mayor RIS </t>
  </si>
  <si>
    <t>Sta. Cruz River Watershed</t>
  </si>
  <si>
    <t>Sta. Cruz RIS</t>
  </si>
  <si>
    <t>San Antonio River Watershed</t>
  </si>
  <si>
    <t xml:space="preserve">Laguna, Rizal, Quezon </t>
  </si>
  <si>
    <t>Pasig-Laguna de bay RB</t>
  </si>
  <si>
    <t>Sta. Maria RIS</t>
  </si>
  <si>
    <t>NPC Tailrace &amp;Lewin Creek</t>
  </si>
  <si>
    <t>Lumban RIS</t>
  </si>
  <si>
    <t>Macabling River Watershed</t>
  </si>
  <si>
    <t>Macabling RIS</t>
  </si>
  <si>
    <t>San Cristobal River Watershed</t>
  </si>
  <si>
    <t>…</t>
  </si>
  <si>
    <t>Cabuyao East PIS
San Cristobal RIS
Diezmo RIS</t>
  </si>
  <si>
    <t>San Juan River Watershed</t>
  </si>
  <si>
    <t>Laguna, Batangas</t>
  </si>
  <si>
    <t>San Juan RIS</t>
  </si>
  <si>
    <t>Maragondon River Watershed</t>
  </si>
  <si>
    <t>Cavite</t>
  </si>
  <si>
    <t>Maragondon RB</t>
  </si>
  <si>
    <t>Balaguyan A &amp; B Dam</t>
  </si>
  <si>
    <t>Caisobo River Watershed</t>
  </si>
  <si>
    <t>Labac RB</t>
  </si>
  <si>
    <t>Culong-culong Dam</t>
  </si>
  <si>
    <t>Labac-Alemang River Watershed</t>
  </si>
  <si>
    <t>Sahing Dam
Bancud Dam</t>
  </si>
  <si>
    <t>Timalan River Watershed</t>
  </si>
  <si>
    <t>Timalan RB</t>
  </si>
  <si>
    <t>Tres Cruses Dam</t>
  </si>
  <si>
    <t>Canas River Watershed</t>
  </si>
  <si>
    <t>Canas RB</t>
  </si>
  <si>
    <t>Bayan  Dam
Plucena Dam
Matanda A Dam
Matanda B Dam</t>
  </si>
  <si>
    <t>Ylang-ylang River Watershed</t>
  </si>
  <si>
    <t>San Juan RB</t>
  </si>
  <si>
    <t>Pasong Kastila Dam
Butas Marcelo Dam
San Agustin Dam
Butas Navarro Dam</t>
  </si>
  <si>
    <t>Lasong Camachile River Watershed</t>
  </si>
  <si>
    <t>Butas Lawang Bato 
Dam</t>
  </si>
  <si>
    <t>Imus River Watershed</t>
  </si>
  <si>
    <t>Imus RB</t>
  </si>
  <si>
    <t>Julian Dam
Makuling
Luksuhin
Embarcadero Dam</t>
  </si>
  <si>
    <t>Zapote River Watershed</t>
  </si>
  <si>
    <t>Zapote RB</t>
  </si>
  <si>
    <t>Molino</t>
  </si>
  <si>
    <t>Palico River Watershed</t>
  </si>
  <si>
    <t>Batangas</t>
  </si>
  <si>
    <t>Lian RB</t>
  </si>
  <si>
    <t>Palico RIS</t>
  </si>
  <si>
    <t>Lagnas River Watershed</t>
  </si>
  <si>
    <t xml:space="preserve">Quezon </t>
  </si>
  <si>
    <t>Lagnas RB</t>
  </si>
  <si>
    <t>Lagnas RIS</t>
  </si>
  <si>
    <t>Hanagdong River Watershed</t>
  </si>
  <si>
    <t>Janagdong RB</t>
  </si>
  <si>
    <t>Hanagdong RIS</t>
  </si>
  <si>
    <t>Dumacao River Watershed</t>
  </si>
  <si>
    <t>Dumacao RB</t>
  </si>
  <si>
    <t xml:space="preserve">Dumacao RIS </t>
  </si>
  <si>
    <t>Agos River Watershed</t>
  </si>
  <si>
    <t>Quezon, Rizal</t>
  </si>
  <si>
    <t>Agos RB</t>
  </si>
  <si>
    <t>Agos RIS</t>
  </si>
  <si>
    <t>Marikina River Watershed</t>
  </si>
  <si>
    <t>Rizal</t>
  </si>
  <si>
    <t>Pasig-Laguna De Bay RB</t>
  </si>
  <si>
    <t xml:space="preserve"> Wawa Dam</t>
  </si>
  <si>
    <t>MIMAROPA</t>
  </si>
  <si>
    <t>Bansud River Watershed</t>
  </si>
  <si>
    <t>Mindoro Oriental</t>
  </si>
  <si>
    <t>Bansud RB</t>
  </si>
  <si>
    <t>Bansud RIS</t>
  </si>
  <si>
    <t xml:space="preserve">Baco-Bucayao River Watershed </t>
  </si>
  <si>
    <t>Mindoro Oriental, Mindoro Occidental</t>
  </si>
  <si>
    <t>Catuiran RB</t>
  </si>
  <si>
    <t>Baco RIS</t>
  </si>
  <si>
    <t>Pula River Watershed</t>
  </si>
  <si>
    <t>Pula RB</t>
  </si>
  <si>
    <t>Pula RIS</t>
  </si>
  <si>
    <t>Mag-asawang Tubig-Mapalo River Watershed</t>
  </si>
  <si>
    <t>Mag-asawang Tubig RB</t>
  </si>
  <si>
    <t>Mag-asawang Tubig 
RIS</t>
  </si>
  <si>
    <t>Pagbahan River Watershed</t>
  </si>
  <si>
    <t>Pagbahan RB</t>
  </si>
  <si>
    <t>Pagbahan RIS</t>
  </si>
  <si>
    <t>Amnay-Patrick River</t>
  </si>
  <si>
    <t>Amnay RB</t>
  </si>
  <si>
    <t>Amnay-Patrick RIS</t>
  </si>
  <si>
    <t>Mongpong River Watershed</t>
  </si>
  <si>
    <t>Mindoro Occidental</t>
  </si>
  <si>
    <t>Mongpong RB</t>
  </si>
  <si>
    <t>Mongpong RIS</t>
  </si>
  <si>
    <t>Cagaray River Watershed</t>
  </si>
  <si>
    <t>Cagaray RB</t>
  </si>
  <si>
    <t>Caguray RIS</t>
  </si>
  <si>
    <t>Lumintao River Watershed</t>
  </si>
  <si>
    <t>Lumintao RB</t>
  </si>
  <si>
    <t>Lumintao RIS</t>
  </si>
  <si>
    <t xml:space="preserve">Malasgao River Watershed </t>
  </si>
  <si>
    <t>Palawan</t>
  </si>
  <si>
    <t>Malasgao RB</t>
  </si>
  <si>
    <t>Malasgao RIS</t>
  </si>
  <si>
    <t>V - Bicol Region</t>
  </si>
  <si>
    <t>Ponso Watershed</t>
  </si>
  <si>
    <t>Albay</t>
  </si>
  <si>
    <t>Bicol RB</t>
  </si>
  <si>
    <t>Hibiga RIS</t>
  </si>
  <si>
    <t>Basay River Watershed</t>
  </si>
  <si>
    <t>Mahaba RIS</t>
  </si>
  <si>
    <t>Nasisi River Watershed</t>
  </si>
  <si>
    <t>Nasisi RIS</t>
  </si>
  <si>
    <t>Bublusan Watershed</t>
  </si>
  <si>
    <t>Ogsong RIS</t>
  </si>
  <si>
    <t>Buhi-Iriga River Watershed</t>
  </si>
  <si>
    <t>Camarines Sur, Albay</t>
  </si>
  <si>
    <t>Buhi-Lalo RIS, 
Lake Buhi RIS (Buhi - Lalo)</t>
  </si>
  <si>
    <t>Nabua River Watershed</t>
  </si>
  <si>
    <t>Camarines Sur</t>
  </si>
  <si>
    <t>Barit (Rida) RIS</t>
  </si>
  <si>
    <t>Daet River Watershed</t>
  </si>
  <si>
    <t>Camarines Norte</t>
  </si>
  <si>
    <t>Basud RB</t>
  </si>
  <si>
    <t>Daet RIS</t>
  </si>
  <si>
    <t>Talisay River Watershed</t>
  </si>
  <si>
    <t>Talisay RB</t>
  </si>
  <si>
    <t>Talisay RIS</t>
  </si>
  <si>
    <t>Sipocot-Pulantuna Watershed</t>
  </si>
  <si>
    <t>Libmanan-Cabusao 
RIS</t>
  </si>
  <si>
    <t>Pili River Watershed</t>
  </si>
  <si>
    <t>Pili RIS</t>
  </si>
  <si>
    <t>Tigman River Watershed</t>
  </si>
  <si>
    <t>THIRIS Tigman Dam</t>
  </si>
  <si>
    <t>Hinagyanan River Watershed</t>
  </si>
  <si>
    <t>THIRIS Hinagyanan Dam</t>
  </si>
  <si>
    <t>Inainigan/Inarihan Watershed</t>
  </si>
  <si>
    <t>THIRIS Inarihan Dam</t>
  </si>
  <si>
    <t>Sabang River Watershed</t>
  </si>
  <si>
    <t>Sorsogon</t>
  </si>
  <si>
    <t>Sabang RB</t>
  </si>
  <si>
    <t>San Francisco RIS</t>
  </si>
  <si>
    <t>Tubugan River Watershed</t>
  </si>
  <si>
    <t>Tubugan RB</t>
  </si>
  <si>
    <t>San Ramon RIS</t>
  </si>
  <si>
    <t>VI - Western Visayas</t>
  </si>
  <si>
    <t>Tipuluan River Watershed</t>
  </si>
  <si>
    <t>Antique</t>
  </si>
  <si>
    <t>Sibalom RB</t>
  </si>
  <si>
    <t>Sibalom-San Jose RIS</t>
  </si>
  <si>
    <t>Mambusao River Watershed</t>
  </si>
  <si>
    <t>Capiz, Aklan</t>
  </si>
  <si>
    <t>Panay RB</t>
  </si>
  <si>
    <t>Mambusao RIS</t>
  </si>
  <si>
    <t>Aganan River Watershed</t>
  </si>
  <si>
    <t>Iloilo</t>
  </si>
  <si>
    <t>Jaro RB</t>
  </si>
  <si>
    <t>Aganan RIS</t>
  </si>
  <si>
    <t>Barotac Viejo River Watershed</t>
  </si>
  <si>
    <t>Barotac Viejo RB</t>
  </si>
  <si>
    <t>Barotac-Viejo RIS</t>
  </si>
  <si>
    <t>Jalaur River Watershed</t>
  </si>
  <si>
    <t>Jalaur RB</t>
  </si>
  <si>
    <t>Jalaur RIS</t>
  </si>
  <si>
    <t>Jalaur-Suage River Watershed</t>
  </si>
  <si>
    <t>Suage RIS</t>
  </si>
  <si>
    <t>Sibalom River Watershed</t>
  </si>
  <si>
    <t>Sibalom-Tigbauan RB</t>
  </si>
  <si>
    <t>Sibalom-Tigbauan RIS</t>
  </si>
  <si>
    <t>Tigum River Watershed</t>
  </si>
  <si>
    <t>Iloilo, Antique</t>
  </si>
  <si>
    <t>Sta. Barbara RIS</t>
  </si>
  <si>
    <t>Bago River Watershed</t>
  </si>
  <si>
    <t>Negros Occidental</t>
  </si>
  <si>
    <t>Bago RB</t>
  </si>
  <si>
    <t>Bago RIS</t>
  </si>
  <si>
    <t>Pagiplan River Watershed</t>
  </si>
  <si>
    <t>Binalbagan RB</t>
  </si>
  <si>
    <t>Pagiplan RIS</t>
  </si>
  <si>
    <t>Ibajay River Watershed</t>
  </si>
  <si>
    <t>Aklan</t>
  </si>
  <si>
    <t>Ibajay RB</t>
  </si>
  <si>
    <t>Panukayan RIS</t>
  </si>
  <si>
    <t>VII - Central Visayas</t>
  </si>
  <si>
    <t>Caruod Watershed</t>
  </si>
  <si>
    <t>Bohol</t>
  </si>
  <si>
    <t>Matutinao Watershed</t>
  </si>
  <si>
    <t>Cebu</t>
  </si>
  <si>
    <t>VIII - Eastern Visayas</t>
  </si>
  <si>
    <t>Magon-Bucan River Watershed</t>
  </si>
  <si>
    <t>Leyte</t>
  </si>
  <si>
    <t>Mayo RB</t>
  </si>
  <si>
    <t>Balire North RIS</t>
  </si>
  <si>
    <t>Bao River Watershed</t>
  </si>
  <si>
    <t>Bao RB</t>
  </si>
  <si>
    <t>Bao RIS</t>
  </si>
  <si>
    <t>Binahaan River Watershed</t>
  </si>
  <si>
    <t>Quilot RB</t>
  </si>
  <si>
    <t>Binahaan South RIS
Binahaan North RIS
Lower Binahaan RIS</t>
  </si>
  <si>
    <t>Bito River Watershed</t>
  </si>
  <si>
    <t>Biot RB</t>
  </si>
  <si>
    <t>Bito RIS</t>
  </si>
  <si>
    <t>Daguitan River Watershed</t>
  </si>
  <si>
    <t>Daguitan RB</t>
  </si>
  <si>
    <t>Daguitan RIS</t>
  </si>
  <si>
    <t>Gibuga River Watershed</t>
  </si>
  <si>
    <t>Gibuga RB</t>
  </si>
  <si>
    <t>Gibuga RIS</t>
  </si>
  <si>
    <t>Guinarona River Watershed</t>
  </si>
  <si>
    <t>Guinarona RB</t>
  </si>
  <si>
    <t>Guinarona RIS</t>
  </si>
  <si>
    <t>Mainit River Watershed</t>
  </si>
  <si>
    <t>Sapaniton RB</t>
  </si>
  <si>
    <t>Mainit RIS</t>
  </si>
  <si>
    <t>Pongso River Watershed</t>
  </si>
  <si>
    <t>Himonglos RB</t>
  </si>
  <si>
    <t>Pongso RIS</t>
  </si>
  <si>
    <t>Palo River Watershed</t>
  </si>
  <si>
    <t>Palo RB</t>
  </si>
  <si>
    <t>Suong-Tibak RIS</t>
  </si>
  <si>
    <t>Salug River Watershed</t>
  </si>
  <si>
    <t>Salug RB</t>
  </si>
  <si>
    <t>Hindang-Hilogos RIS</t>
  </si>
  <si>
    <t>IX - Zamboanga Peninsula</t>
  </si>
  <si>
    <t>Dipolo River Watershed</t>
  </si>
  <si>
    <t>Zamboanga del Sur</t>
  </si>
  <si>
    <t>Dipolo RB</t>
  </si>
  <si>
    <t>Dipolo Dam (RIS)
Salug RIS</t>
  </si>
  <si>
    <t>Labangan-Pulusan-Lantian- Tiwagan River Watershed</t>
  </si>
  <si>
    <t>Labangan RB</t>
  </si>
  <si>
    <t>Labangan RIS</t>
  </si>
  <si>
    <t>Sibuguey-Dipili Rivers</t>
  </si>
  <si>
    <t>Sibuguey RB</t>
  </si>
  <si>
    <t>Sibuguey Valley RIS</t>
  </si>
  <si>
    <t>X - Northern Mindanao</t>
  </si>
  <si>
    <t>Manupali River</t>
  </si>
  <si>
    <t>Bukidnon</t>
  </si>
  <si>
    <t>Mindanao RB</t>
  </si>
  <si>
    <t>Manupali RIS</t>
  </si>
  <si>
    <t>Muleta-Kulaman River Watershed</t>
  </si>
  <si>
    <t>Muleta RIS</t>
  </si>
  <si>
    <t>Roxas Kuya River Watershed</t>
  </si>
  <si>
    <t>Roxas Kuya RIS</t>
  </si>
  <si>
    <t>Dipolo-Maranding River Watershed</t>
  </si>
  <si>
    <t>Lanao del Norte</t>
  </si>
  <si>
    <t>Maranding</t>
  </si>
  <si>
    <t>Maranding RIS</t>
  </si>
  <si>
    <t>XI - Davao Region</t>
  </si>
  <si>
    <t>Batutu Watershed</t>
  </si>
  <si>
    <t>Compostela Valley</t>
  </si>
  <si>
    <t>Agusan RB</t>
  </si>
  <si>
    <t>Batutu RIS</t>
  </si>
  <si>
    <t>Libuganon River Watershed</t>
  </si>
  <si>
    <t>Davao del Norte, Compostela Valley</t>
  </si>
  <si>
    <t>Tagum-Libuganon RB</t>
  </si>
  <si>
    <t>Libuganon RIS</t>
  </si>
  <si>
    <t>Saug River Watershed</t>
  </si>
  <si>
    <t>Saug RB</t>
  </si>
  <si>
    <t>Saug RIS</t>
  </si>
  <si>
    <t>Lasang River Watershed</t>
  </si>
  <si>
    <t>Davao del Norte</t>
  </si>
  <si>
    <t>Lasang RB</t>
  </si>
  <si>
    <t>Lasang RIS</t>
  </si>
  <si>
    <t>Matanao River Watershed</t>
  </si>
  <si>
    <t>Davao del Sur</t>
  </si>
  <si>
    <t>Matanao RB</t>
  </si>
  <si>
    <t>Mal RIS</t>
  </si>
  <si>
    <t>Padada River Watershed</t>
  </si>
  <si>
    <t>Davao del Sur, North Cotabato</t>
  </si>
  <si>
    <t>Padada RB</t>
  </si>
  <si>
    <t>Padada RIS</t>
  </si>
  <si>
    <t>Sumlog River Watershed</t>
  </si>
  <si>
    <t>Davao Oriental, Davao del Norte</t>
  </si>
  <si>
    <t>Sumlog RB</t>
  </si>
  <si>
    <t>Lupon RIS</t>
  </si>
  <si>
    <t>Buayan-Tinagacan Rivers</t>
  </si>
  <si>
    <t>Davao del Sur, Sarangani, South Cotabato</t>
  </si>
  <si>
    <t>Buayan RB</t>
  </si>
  <si>
    <t>Buayan RIS</t>
  </si>
  <si>
    <t>XII - SOCCSKSARGEN</t>
  </si>
  <si>
    <t>Kabacan River Watershed</t>
  </si>
  <si>
    <t>North Cotabato</t>
  </si>
  <si>
    <t>Mindanao RB (Liguasan 
Marsh)</t>
  </si>
  <si>
    <t>Kabacan-Pagalungan RIS</t>
  </si>
  <si>
    <t>Libungan River Watershed</t>
  </si>
  <si>
    <t xml:space="preserve">Mindanao RB  </t>
  </si>
  <si>
    <t>Libungan RIS</t>
  </si>
  <si>
    <t>M'lang River Watershed</t>
  </si>
  <si>
    <t>Mindanao RB (Liguasan Marsh)</t>
  </si>
  <si>
    <t>M'lang RIS</t>
  </si>
  <si>
    <t>Malasila River Watershed</t>
  </si>
  <si>
    <t>Malasila RIS</t>
  </si>
  <si>
    <t>Allah River Watershed</t>
  </si>
  <si>
    <t>South Cotabato</t>
  </si>
  <si>
    <t>Allah 1 RIS
Allah II Lambayong RIS</t>
  </si>
  <si>
    <t>Banga River Watershed</t>
  </si>
  <si>
    <t>Banga RIS</t>
  </si>
  <si>
    <t>Silway River Watershed</t>
  </si>
  <si>
    <t>Silway-Klinan RB</t>
  </si>
  <si>
    <t>Silway RIS</t>
  </si>
  <si>
    <t>Palian River Watershed</t>
  </si>
  <si>
    <t>Marbel RIS 1 &amp; 2</t>
  </si>
  <si>
    <t>Alip River Watershed</t>
  </si>
  <si>
    <t>Sultan Kudarat</t>
  </si>
  <si>
    <t>Alip RIS</t>
  </si>
  <si>
    <t>XIII - Caraga</t>
  </si>
  <si>
    <t>Cabadbaran River Watershed</t>
  </si>
  <si>
    <t>Agusan del Norte</t>
  </si>
  <si>
    <t>Cabadbaran RB</t>
  </si>
  <si>
    <t>Cabadbaran RIS</t>
  </si>
  <si>
    <t>Taguibo River</t>
  </si>
  <si>
    <t>Taguibo RIS</t>
  </si>
  <si>
    <t>Andanan River Watershed</t>
  </si>
  <si>
    <t>Agusan del Sur</t>
  </si>
  <si>
    <t>Andanan RIS</t>
  </si>
  <si>
    <t>Simulao River Watershed</t>
  </si>
  <si>
    <t>Agusan del Sur, Surigao del Sur</t>
  </si>
  <si>
    <t>Simulao RIS</t>
  </si>
  <si>
    <t>Caracan River Watershed</t>
  </si>
  <si>
    <t>Surigao del Sur, Agusan del Norte</t>
  </si>
  <si>
    <t>Caracan RB</t>
  </si>
  <si>
    <t>Cantilan RIS</t>
  </si>
  <si>
    <t>Tago River Watershed</t>
  </si>
  <si>
    <t>Surigao del Sur, Agusan del Sur</t>
  </si>
  <si>
    <t>Tago RB</t>
  </si>
  <si>
    <t>Tago RIS</t>
  </si>
  <si>
    <t>ARMM</t>
  </si>
  <si>
    <t>Gata River Watershed</t>
  </si>
  <si>
    <t>Lanao del Sur</t>
  </si>
  <si>
    <t>Gata RB Lake Lanao</t>
  </si>
  <si>
    <t>Rugnan RIS</t>
  </si>
  <si>
    <r>
      <rPr>
        <i/>
        <sz val="12"/>
        <color theme="1"/>
        <rFont val="Arial"/>
        <family val="2"/>
      </rPr>
      <t>Source</t>
    </r>
    <r>
      <rPr>
        <sz val="12"/>
        <color theme="1"/>
        <rFont val="Arial"/>
        <family val="2"/>
      </rPr>
      <t>: Department of Environment and Natural Resources, Forest Management Bureau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</si>
</sst>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1" applyFont="1"/>
    <xf numFmtId="0" fontId="7" fillId="0" borderId="0" xfId="1" applyFont="1" applyBorder="1" applyAlignment="1">
      <alignment vertical="top"/>
    </xf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 wrapText="1"/>
    </xf>
    <xf numFmtId="165" fontId="6" fillId="0" borderId="0" xfId="2" applyNumberFormat="1" applyFont="1" applyFill="1" applyBorder="1" applyAlignment="1">
      <alignment horizontal="right" vertical="top"/>
    </xf>
    <xf numFmtId="0" fontId="6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165" fontId="6" fillId="0" borderId="0" xfId="2" applyNumberFormat="1" applyFont="1" applyFill="1" applyBorder="1" applyAlignment="1">
      <alignment vertical="top"/>
    </xf>
    <xf numFmtId="0" fontId="6" fillId="0" borderId="0" xfId="1" applyFont="1" applyBorder="1"/>
    <xf numFmtId="0" fontId="8" fillId="0" borderId="0" xfId="1" applyFont="1"/>
    <xf numFmtId="0" fontId="6" fillId="0" borderId="0" xfId="1" applyFont="1" applyBorder="1" applyAlignment="1">
      <alignment vertical="top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165" fontId="7" fillId="0" borderId="0" xfId="2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5" fontId="7" fillId="0" borderId="0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165" fontId="7" fillId="0" borderId="8" xfId="2" applyNumberFormat="1" applyFont="1" applyFill="1" applyBorder="1" applyAlignment="1">
      <alignment horizontal="right" vertical="center"/>
    </xf>
    <xf numFmtId="0" fontId="7" fillId="0" borderId="8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165" fontId="7" fillId="0" borderId="9" xfId="2" applyNumberFormat="1" applyFont="1" applyFill="1" applyBorder="1" applyAlignment="1">
      <alignment horizontal="center" vertical="center"/>
    </xf>
    <xf numFmtId="165" fontId="7" fillId="0" borderId="0" xfId="1" applyNumberFormat="1" applyFont="1" applyBorder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0" fontId="7" fillId="0" borderId="0" xfId="1" applyFont="1" applyBorder="1" applyAlignment="1">
      <alignment horizontal="left" vertical="center" indent="2"/>
    </xf>
    <xf numFmtId="165" fontId="7" fillId="0" borderId="0" xfId="2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vertical="center" wrapText="1"/>
    </xf>
    <xf numFmtId="165" fontId="7" fillId="0" borderId="0" xfId="2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165" fontId="7" fillId="0" borderId="0" xfId="2" applyNumberFormat="1" applyFont="1" applyFill="1" applyBorder="1" applyAlignment="1">
      <alignment vertical="center" wrapText="1"/>
    </xf>
    <xf numFmtId="0" fontId="6" fillId="0" borderId="0" xfId="1" applyFont="1" applyBorder="1" applyAlignment="1">
      <alignment horizontal="center" vertical="top"/>
    </xf>
    <xf numFmtId="165" fontId="6" fillId="0" borderId="0" xfId="2" applyNumberFormat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horizontal="left" vertical="top" wrapText="1" indent="1"/>
    </xf>
    <xf numFmtId="165" fontId="6" fillId="0" borderId="0" xfId="2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left" vertical="top" inden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 indent="1"/>
    </xf>
    <xf numFmtId="165" fontId="6" fillId="0" borderId="0" xfId="2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 indent="1"/>
    </xf>
    <xf numFmtId="0" fontId="6" fillId="0" borderId="0" xfId="1" applyFont="1" applyAlignment="1">
      <alignment horizontal="center"/>
    </xf>
    <xf numFmtId="165" fontId="6" fillId="0" borderId="0" xfId="2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vertical="center"/>
    </xf>
    <xf numFmtId="165" fontId="7" fillId="0" borderId="0" xfId="2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Border="1"/>
    <xf numFmtId="3" fontId="6" fillId="0" borderId="0" xfId="1" applyNumberFormat="1" applyFont="1" applyFill="1" applyBorder="1" applyAlignment="1">
      <alignment vertical="top" wrapText="1"/>
    </xf>
    <xf numFmtId="0" fontId="6" fillId="0" borderId="0" xfId="1" applyFont="1" applyFill="1" applyBorder="1"/>
    <xf numFmtId="0" fontId="6" fillId="0" borderId="0" xfId="1" applyFont="1" applyAlignment="1"/>
    <xf numFmtId="0" fontId="6" fillId="0" borderId="0" xfId="1" applyFont="1" applyBorder="1" applyAlignment="1"/>
    <xf numFmtId="1" fontId="7" fillId="0" borderId="0" xfId="2" applyNumberFormat="1" applyFont="1" applyFill="1" applyBorder="1" applyAlignment="1">
      <alignment vertical="center"/>
    </xf>
    <xf numFmtId="1" fontId="6" fillId="0" borderId="0" xfId="2" applyNumberFormat="1" applyFont="1" applyFill="1" applyBorder="1" applyAlignment="1">
      <alignment vertical="top"/>
    </xf>
    <xf numFmtId="0" fontId="6" fillId="0" borderId="4" xfId="1" applyFont="1" applyBorder="1" applyAlignment="1">
      <alignment vertical="top"/>
    </xf>
    <xf numFmtId="0" fontId="6" fillId="0" borderId="4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top" wrapText="1"/>
    </xf>
    <xf numFmtId="165" fontId="6" fillId="0" borderId="4" xfId="2" applyNumberFormat="1" applyFont="1" applyFill="1" applyBorder="1" applyAlignment="1">
      <alignment horizontal="right" vertical="top"/>
    </xf>
    <xf numFmtId="0" fontId="6" fillId="0" borderId="4" xfId="1" applyFont="1" applyFill="1" applyBorder="1" applyAlignment="1">
      <alignment horizontal="left" vertical="top" indent="1"/>
    </xf>
    <xf numFmtId="0" fontId="6" fillId="0" borderId="4" xfId="1" applyFont="1" applyFill="1" applyBorder="1" applyAlignment="1">
      <alignment vertical="top" wrapText="1"/>
    </xf>
    <xf numFmtId="0" fontId="6" fillId="0" borderId="4" xfId="1" applyFont="1" applyFill="1" applyBorder="1" applyAlignment="1">
      <alignment horizontal="center" vertical="top"/>
    </xf>
    <xf numFmtId="165" fontId="6" fillId="0" borderId="4" xfId="2" applyNumberFormat="1" applyFont="1" applyFill="1" applyBorder="1" applyAlignment="1">
      <alignment vertical="top"/>
    </xf>
    <xf numFmtId="0" fontId="6" fillId="0" borderId="0" xfId="1" applyFont="1" applyFill="1" applyBorder="1" applyAlignment="1">
      <alignment horizontal="right" vertical="top" wrapText="1"/>
    </xf>
    <xf numFmtId="0" fontId="7" fillId="0" borderId="8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5" fontId="7" fillId="0" borderId="4" xfId="2" applyNumberFormat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 indent="2"/>
    </xf>
    <xf numFmtId="0" fontId="7" fillId="0" borderId="8" xfId="1" applyFont="1" applyBorder="1" applyAlignment="1">
      <alignment horizontal="left" vertical="center" indent="2"/>
    </xf>
    <xf numFmtId="0" fontId="7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165" fontId="7" fillId="0" borderId="3" xfId="2" applyNumberFormat="1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</cellXfs>
  <cellStyles count="21">
    <cellStyle name="Comma 2" xfId="3"/>
    <cellStyle name="Comma 3" xfId="4"/>
    <cellStyle name="Comma 4" xfId="5"/>
    <cellStyle name="Comma 5" xfId="6"/>
    <cellStyle name="Comma 6" xfId="2"/>
    <cellStyle name="Good 2" xfId="7"/>
    <cellStyle name="Normal" xfId="0" builtinId="0"/>
    <cellStyle name="Normal 10" xfId="8"/>
    <cellStyle name="Normal 10 2" xfId="9"/>
    <cellStyle name="Normal 2" xfId="10"/>
    <cellStyle name="Normal 2 2" xfId="11"/>
    <cellStyle name="Normal 2 3" xfId="12"/>
    <cellStyle name="Normal 3" xfId="13"/>
    <cellStyle name="Normal 4" xfId="14"/>
    <cellStyle name="Normal 4 2" xfId="15"/>
    <cellStyle name="Normal 5" xfId="16"/>
    <cellStyle name="Normal 6" xfId="17"/>
    <cellStyle name="Normal 7" xfId="18"/>
    <cellStyle name="Normal 8" xfId="19"/>
    <cellStyle name="Normal 9" xfId="1"/>
    <cellStyle name="Percen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71"/>
  <sheetViews>
    <sheetView showGridLines="0" tabSelected="1" topLeftCell="B1" zoomScale="90" zoomScaleNormal="90" zoomScaleSheetLayoutView="80" workbookViewId="0">
      <selection activeCell="E4" sqref="E4"/>
    </sheetView>
  </sheetViews>
  <sheetFormatPr defaultRowHeight="15.75" x14ac:dyDescent="0.25"/>
  <cols>
    <col min="1" max="1" width="6.42578125" style="1" hidden="1" customWidth="1"/>
    <col min="2" max="2" width="8.7109375" style="12" customWidth="1"/>
    <col min="3" max="3" width="40.7109375" style="3" customWidth="1"/>
    <col min="4" max="4" width="15.7109375" style="4" customWidth="1"/>
    <col min="5" max="5" width="15.7109375" style="5" customWidth="1"/>
    <col min="6" max="6" width="30.7109375" style="6" customWidth="1"/>
    <col min="7" max="7" width="17.7109375" style="7" customWidth="1"/>
    <col min="8" max="8" width="20.7109375" style="3" customWidth="1"/>
    <col min="9" max="9" width="15.7109375" style="8" customWidth="1"/>
    <col min="10" max="10" width="15.7109375" style="9" customWidth="1"/>
    <col min="11" max="11" width="10.7109375" style="10" customWidth="1"/>
    <col min="12" max="12" width="9.140625" style="1"/>
    <col min="13" max="13" width="9.140625" style="11"/>
    <col min="14" max="16384" width="9.140625" style="1"/>
  </cols>
  <sheetData>
    <row r="1" spans="1:12" s="11" customFormat="1" x14ac:dyDescent="0.25">
      <c r="A1" s="1"/>
      <c r="B1" s="2" t="s">
        <v>0</v>
      </c>
      <c r="C1" s="3"/>
      <c r="D1" s="4"/>
      <c r="E1" s="5"/>
      <c r="F1" s="6"/>
      <c r="G1" s="7"/>
      <c r="H1" s="3"/>
      <c r="I1" s="8"/>
      <c r="J1" s="9"/>
      <c r="K1" s="10"/>
      <c r="L1" s="1"/>
    </row>
    <row r="2" spans="1:12" s="11" customFormat="1" x14ac:dyDescent="0.25">
      <c r="A2" s="1"/>
      <c r="B2" s="2" t="s">
        <v>1</v>
      </c>
      <c r="C2" s="3"/>
      <c r="D2" s="4"/>
      <c r="E2" s="5"/>
      <c r="F2" s="6"/>
      <c r="G2" s="7"/>
      <c r="H2" s="3"/>
      <c r="I2" s="8"/>
      <c r="J2" s="9"/>
      <c r="K2" s="10"/>
      <c r="L2" s="1"/>
    </row>
    <row r="3" spans="1:12" s="11" customFormat="1" x14ac:dyDescent="0.25">
      <c r="A3" s="1"/>
      <c r="B3" s="2" t="s">
        <v>2</v>
      </c>
      <c r="C3" s="3"/>
      <c r="D3" s="4"/>
      <c r="E3" s="5"/>
      <c r="F3" s="6"/>
      <c r="G3" s="7"/>
      <c r="H3" s="3"/>
      <c r="I3" s="8"/>
      <c r="J3" s="9"/>
      <c r="K3" s="10"/>
      <c r="L3" s="1"/>
    </row>
    <row r="4" spans="1:12" s="11" customFormat="1" x14ac:dyDescent="0.25">
      <c r="A4" s="1"/>
      <c r="B4" s="2" t="s">
        <v>3</v>
      </c>
      <c r="C4" s="3"/>
      <c r="D4" s="4"/>
      <c r="E4" s="5"/>
      <c r="F4" s="6"/>
      <c r="G4" s="7"/>
      <c r="H4" s="3"/>
      <c r="I4" s="8"/>
      <c r="J4" s="9"/>
      <c r="K4" s="10"/>
      <c r="L4" s="1"/>
    </row>
    <row r="5" spans="1:12" s="11" customFormat="1" x14ac:dyDescent="0.25">
      <c r="A5" s="1"/>
      <c r="B5" s="12"/>
      <c r="C5" s="3"/>
      <c r="D5" s="4"/>
      <c r="E5" s="5"/>
      <c r="F5" s="6"/>
      <c r="G5" s="7"/>
      <c r="H5" s="3"/>
      <c r="I5" s="8"/>
      <c r="J5" s="9"/>
      <c r="K5" s="10"/>
      <c r="L5" s="1"/>
    </row>
    <row r="6" spans="1:12" s="14" customFormat="1" ht="15" x14ac:dyDescent="0.25">
      <c r="A6" s="79" t="s">
        <v>4</v>
      </c>
      <c r="B6" s="80" t="s">
        <v>5</v>
      </c>
      <c r="C6" s="81"/>
      <c r="D6" s="80" t="s">
        <v>6</v>
      </c>
      <c r="E6" s="84" t="s">
        <v>7</v>
      </c>
      <c r="F6" s="71" t="s">
        <v>8</v>
      </c>
      <c r="G6" s="71" t="s">
        <v>9</v>
      </c>
      <c r="H6" s="73" t="s">
        <v>10</v>
      </c>
      <c r="I6" s="73" t="s">
        <v>11</v>
      </c>
      <c r="J6" s="75" t="s">
        <v>12</v>
      </c>
      <c r="K6" s="13"/>
    </row>
    <row r="7" spans="1:12" s="14" customFormat="1" ht="15" x14ac:dyDescent="0.25">
      <c r="A7" s="79"/>
      <c r="B7" s="82"/>
      <c r="C7" s="83"/>
      <c r="D7" s="82"/>
      <c r="E7" s="85"/>
      <c r="F7" s="86"/>
      <c r="G7" s="72"/>
      <c r="H7" s="74"/>
      <c r="I7" s="74"/>
      <c r="J7" s="76"/>
      <c r="K7" s="13"/>
    </row>
    <row r="8" spans="1:12" s="13" customFormat="1" x14ac:dyDescent="0.25">
      <c r="A8" s="15"/>
      <c r="B8" s="16"/>
      <c r="C8" s="16"/>
      <c r="D8" s="16"/>
      <c r="E8" s="17"/>
      <c r="F8" s="18"/>
      <c r="G8" s="19"/>
      <c r="H8" s="19"/>
      <c r="I8" s="19"/>
      <c r="J8" s="20"/>
    </row>
    <row r="9" spans="1:12" s="21" customFormat="1" x14ac:dyDescent="0.25">
      <c r="A9" s="21">
        <v>140</v>
      </c>
      <c r="B9" s="77" t="s">
        <v>13</v>
      </c>
      <c r="C9" s="78"/>
      <c r="D9" s="22">
        <f>SUM(D11,D16,D31,D41,D55,D80,D91,D107,D119,D122,D134,D138,D143,D152,D162,D169)</f>
        <v>143</v>
      </c>
      <c r="E9" s="23">
        <f>E11+E16+E31+E41+E55+E80+E91+E107+E119+E122+E134+E138+E143+E152+E162+E169</f>
        <v>4326439</v>
      </c>
      <c r="F9" s="24"/>
      <c r="G9" s="25"/>
      <c r="H9" s="69"/>
      <c r="I9" s="26">
        <v>163</v>
      </c>
      <c r="J9" s="27">
        <v>479170</v>
      </c>
      <c r="K9" s="28"/>
      <c r="L9" s="29"/>
    </row>
    <row r="10" spans="1:12" s="15" customFormat="1" x14ac:dyDescent="0.25">
      <c r="B10" s="30"/>
      <c r="C10" s="30"/>
      <c r="E10" s="31"/>
      <c r="F10" s="32"/>
      <c r="G10" s="33"/>
      <c r="H10" s="19"/>
      <c r="I10" s="18"/>
      <c r="J10" s="34"/>
      <c r="K10" s="28"/>
      <c r="L10" s="28"/>
    </row>
    <row r="11" spans="1:12" s="21" customFormat="1" x14ac:dyDescent="0.25">
      <c r="A11" s="21">
        <v>4</v>
      </c>
      <c r="B11" s="32" t="s">
        <v>14</v>
      </c>
      <c r="C11" s="15"/>
      <c r="D11" s="15">
        <v>4</v>
      </c>
      <c r="E11" s="17">
        <f>+SUM(E12:E15)</f>
        <v>582500</v>
      </c>
      <c r="F11" s="32"/>
      <c r="G11" s="33"/>
      <c r="H11" s="35"/>
      <c r="I11" s="18">
        <v>5</v>
      </c>
      <c r="J11" s="36">
        <v>20153</v>
      </c>
      <c r="K11" s="15"/>
    </row>
    <row r="12" spans="1:12" s="14" customFormat="1" ht="30" x14ac:dyDescent="0.25">
      <c r="A12" s="14">
        <v>1</v>
      </c>
      <c r="B12" s="37"/>
      <c r="C12" s="7" t="s">
        <v>15</v>
      </c>
      <c r="D12" s="4"/>
      <c r="E12" s="38">
        <v>330000</v>
      </c>
      <c r="F12" s="39" t="s">
        <v>16</v>
      </c>
      <c r="G12" s="7" t="s">
        <v>17</v>
      </c>
      <c r="H12" s="7" t="s">
        <v>18</v>
      </c>
      <c r="I12" s="4">
        <v>2</v>
      </c>
      <c r="J12" s="40">
        <v>19407</v>
      </c>
      <c r="K12" s="13"/>
    </row>
    <row r="13" spans="1:12" s="14" customFormat="1" ht="15" x14ac:dyDescent="0.25">
      <c r="A13" s="14">
        <v>2</v>
      </c>
      <c r="B13" s="37"/>
      <c r="C13" s="7" t="s">
        <v>19</v>
      </c>
      <c r="D13" s="4"/>
      <c r="E13" s="38">
        <v>45580</v>
      </c>
      <c r="F13" s="41" t="s">
        <v>20</v>
      </c>
      <c r="G13" s="7" t="s">
        <v>17</v>
      </c>
      <c r="H13" s="7" t="s">
        <v>21</v>
      </c>
      <c r="I13" s="8">
        <v>1</v>
      </c>
      <c r="J13" s="40"/>
      <c r="K13" s="13"/>
    </row>
    <row r="14" spans="1:12" s="14" customFormat="1" ht="30" x14ac:dyDescent="0.25">
      <c r="A14" s="14">
        <v>3</v>
      </c>
      <c r="B14" s="37"/>
      <c r="C14" s="7" t="s">
        <v>22</v>
      </c>
      <c r="D14" s="4"/>
      <c r="E14" s="38">
        <v>205000</v>
      </c>
      <c r="F14" s="39" t="s">
        <v>23</v>
      </c>
      <c r="G14" s="7" t="s">
        <v>24</v>
      </c>
      <c r="H14" s="7" t="s">
        <v>25</v>
      </c>
      <c r="I14" s="8">
        <v>1</v>
      </c>
      <c r="J14" s="40"/>
      <c r="K14" s="13"/>
    </row>
    <row r="15" spans="1:12" s="14" customFormat="1" ht="15" x14ac:dyDescent="0.25">
      <c r="A15" s="14">
        <v>4</v>
      </c>
      <c r="B15" s="37"/>
      <c r="C15" s="7" t="s">
        <v>26</v>
      </c>
      <c r="D15" s="4"/>
      <c r="E15" s="38">
        <v>1920</v>
      </c>
      <c r="F15" s="41" t="s">
        <v>27</v>
      </c>
      <c r="G15" s="7" t="s">
        <v>28</v>
      </c>
      <c r="H15" s="7" t="s">
        <v>29</v>
      </c>
      <c r="I15" s="8">
        <v>1</v>
      </c>
      <c r="J15" s="40">
        <v>746</v>
      </c>
      <c r="K15" s="13"/>
    </row>
    <row r="16" spans="1:12" s="21" customFormat="1" x14ac:dyDescent="0.25">
      <c r="A16" s="21">
        <v>14</v>
      </c>
      <c r="B16" s="42" t="s">
        <v>30</v>
      </c>
      <c r="C16" s="15"/>
      <c r="D16" s="15">
        <v>14</v>
      </c>
      <c r="E16" s="17">
        <f>+SUM(E17:E30)</f>
        <v>704450</v>
      </c>
      <c r="F16" s="43"/>
      <c r="G16" s="33"/>
      <c r="H16" s="33"/>
      <c r="I16" s="18">
        <v>18</v>
      </c>
      <c r="J16" s="36">
        <v>37554</v>
      </c>
      <c r="K16" s="15"/>
    </row>
    <row r="17" spans="1:11" s="14" customFormat="1" ht="15" x14ac:dyDescent="0.25">
      <c r="A17" s="14">
        <v>1</v>
      </c>
      <c r="B17" s="37"/>
      <c r="C17" s="7" t="s">
        <v>31</v>
      </c>
      <c r="D17" s="4"/>
      <c r="E17" s="38">
        <v>17200</v>
      </c>
      <c r="F17" s="41" t="s">
        <v>32</v>
      </c>
      <c r="G17" s="7" t="s">
        <v>33</v>
      </c>
      <c r="H17" s="7" t="s">
        <v>34</v>
      </c>
      <c r="I17" s="8">
        <v>1</v>
      </c>
      <c r="J17" s="40">
        <v>425</v>
      </c>
      <c r="K17" s="13"/>
    </row>
    <row r="18" spans="1:11" s="14" customFormat="1" ht="75" x14ac:dyDescent="0.25">
      <c r="A18" s="14">
        <v>2</v>
      </c>
      <c r="B18" s="37"/>
      <c r="C18" s="7" t="s">
        <v>35</v>
      </c>
      <c r="D18" s="4"/>
      <c r="E18" s="38">
        <v>69700</v>
      </c>
      <c r="F18" s="41" t="s">
        <v>32</v>
      </c>
      <c r="G18" s="7" t="s">
        <v>36</v>
      </c>
      <c r="H18" s="7" t="s">
        <v>37</v>
      </c>
      <c r="I18" s="8">
        <v>3</v>
      </c>
      <c r="J18" s="40">
        <v>1016</v>
      </c>
      <c r="K18" s="13"/>
    </row>
    <row r="19" spans="1:11" s="14" customFormat="1" ht="30" x14ac:dyDescent="0.25">
      <c r="B19" s="37"/>
      <c r="C19" s="7" t="s">
        <v>38</v>
      </c>
      <c r="D19" s="4"/>
      <c r="E19" s="38">
        <v>29000</v>
      </c>
      <c r="F19" s="39" t="s">
        <v>32</v>
      </c>
      <c r="G19" s="7" t="s">
        <v>39</v>
      </c>
      <c r="H19" s="7" t="s">
        <v>40</v>
      </c>
      <c r="I19" s="8">
        <v>2</v>
      </c>
      <c r="J19" s="44">
        <v>2377</v>
      </c>
      <c r="K19" s="13"/>
    </row>
    <row r="20" spans="1:11" s="14" customFormat="1" ht="30" x14ac:dyDescent="0.25">
      <c r="B20" s="37"/>
      <c r="C20" s="7" t="s">
        <v>41</v>
      </c>
      <c r="D20" s="4"/>
      <c r="E20" s="38">
        <v>16400</v>
      </c>
      <c r="F20" s="41" t="s">
        <v>42</v>
      </c>
      <c r="G20" s="7" t="s">
        <v>43</v>
      </c>
      <c r="H20" s="7" t="s">
        <v>44</v>
      </c>
      <c r="I20" s="8">
        <v>1</v>
      </c>
      <c r="J20" s="40">
        <v>919</v>
      </c>
      <c r="K20" s="13"/>
    </row>
    <row r="21" spans="1:11" s="14" customFormat="1" ht="30" x14ac:dyDescent="0.25">
      <c r="B21" s="37"/>
      <c r="C21" s="7" t="s">
        <v>45</v>
      </c>
      <c r="D21" s="4"/>
      <c r="E21" s="38">
        <v>16800</v>
      </c>
      <c r="F21" s="41" t="s">
        <v>42</v>
      </c>
      <c r="G21" s="7" t="s">
        <v>46</v>
      </c>
      <c r="H21" s="7" t="s">
        <v>47</v>
      </c>
      <c r="I21" s="8">
        <v>1</v>
      </c>
      <c r="J21" s="40">
        <v>1592</v>
      </c>
      <c r="K21" s="13"/>
    </row>
    <row r="22" spans="1:11" s="14" customFormat="1" ht="30" x14ac:dyDescent="0.25">
      <c r="B22" s="37"/>
      <c r="C22" s="7" t="s">
        <v>48</v>
      </c>
      <c r="D22" s="4"/>
      <c r="E22" s="38">
        <v>99300</v>
      </c>
      <c r="F22" s="39" t="s">
        <v>49</v>
      </c>
      <c r="G22" s="7" t="s">
        <v>50</v>
      </c>
      <c r="H22" s="7" t="s">
        <v>51</v>
      </c>
      <c r="I22" s="8">
        <v>1</v>
      </c>
      <c r="J22" s="40">
        <v>3420</v>
      </c>
      <c r="K22" s="13"/>
    </row>
    <row r="23" spans="1:11" s="14" customFormat="1" ht="30" x14ac:dyDescent="0.25">
      <c r="B23" s="37"/>
      <c r="C23" s="7" t="s">
        <v>52</v>
      </c>
      <c r="D23" s="4"/>
      <c r="E23" s="38">
        <v>27300</v>
      </c>
      <c r="F23" s="39" t="s">
        <v>53</v>
      </c>
      <c r="G23" s="7" t="s">
        <v>54</v>
      </c>
      <c r="H23" s="7" t="s">
        <v>55</v>
      </c>
      <c r="I23" s="8">
        <v>1</v>
      </c>
      <c r="J23" s="40">
        <v>1453</v>
      </c>
      <c r="K23" s="13"/>
    </row>
    <row r="24" spans="1:11" s="14" customFormat="1" ht="30" x14ac:dyDescent="0.25">
      <c r="B24" s="37"/>
      <c r="C24" s="7" t="s">
        <v>56</v>
      </c>
      <c r="D24" s="4"/>
      <c r="E24" s="38">
        <v>29700</v>
      </c>
      <c r="F24" s="39" t="s">
        <v>57</v>
      </c>
      <c r="G24" s="7" t="s">
        <v>58</v>
      </c>
      <c r="H24" s="7" t="s">
        <v>59</v>
      </c>
      <c r="I24" s="8">
        <v>1</v>
      </c>
      <c r="J24" s="40">
        <v>2288</v>
      </c>
      <c r="K24" s="13"/>
    </row>
    <row r="25" spans="1:11" s="14" customFormat="1" ht="15" x14ac:dyDescent="0.25">
      <c r="B25" s="37"/>
      <c r="C25" s="7" t="s">
        <v>60</v>
      </c>
      <c r="D25" s="4"/>
      <c r="E25" s="38">
        <v>8200</v>
      </c>
      <c r="F25" s="39" t="s">
        <v>61</v>
      </c>
      <c r="G25" s="7" t="s">
        <v>62</v>
      </c>
      <c r="H25" s="7" t="s">
        <v>63</v>
      </c>
      <c r="I25" s="8">
        <v>1</v>
      </c>
      <c r="J25" s="40">
        <v>1360</v>
      </c>
      <c r="K25" s="13"/>
    </row>
    <row r="26" spans="1:11" s="14" customFormat="1" ht="15" x14ac:dyDescent="0.25">
      <c r="B26" s="37"/>
      <c r="C26" s="7" t="s">
        <v>64</v>
      </c>
      <c r="D26" s="4"/>
      <c r="E26" s="38">
        <v>228400</v>
      </c>
      <c r="F26" s="39" t="s">
        <v>65</v>
      </c>
      <c r="G26" s="7" t="s">
        <v>62</v>
      </c>
      <c r="H26" s="7" t="s">
        <v>66</v>
      </c>
      <c r="I26" s="8">
        <v>1</v>
      </c>
      <c r="J26" s="40">
        <v>7500</v>
      </c>
      <c r="K26" s="13"/>
    </row>
    <row r="27" spans="1:11" s="14" customFormat="1" ht="30" x14ac:dyDescent="0.25">
      <c r="B27" s="37"/>
      <c r="C27" s="7" t="s">
        <v>67</v>
      </c>
      <c r="D27" s="4"/>
      <c r="E27" s="38">
        <v>5900</v>
      </c>
      <c r="F27" s="39" t="s">
        <v>68</v>
      </c>
      <c r="G27" s="7" t="s">
        <v>62</v>
      </c>
      <c r="H27" s="7" t="s">
        <v>69</v>
      </c>
      <c r="I27" s="8">
        <v>2</v>
      </c>
      <c r="J27" s="40">
        <v>289</v>
      </c>
      <c r="K27" s="13"/>
    </row>
    <row r="28" spans="1:11" s="14" customFormat="1" ht="15" x14ac:dyDescent="0.25">
      <c r="B28" s="37"/>
      <c r="C28" s="7" t="s">
        <v>70</v>
      </c>
      <c r="D28" s="4"/>
      <c r="E28" s="38">
        <v>4200</v>
      </c>
      <c r="F28" s="39" t="s">
        <v>71</v>
      </c>
      <c r="G28" s="7" t="s">
        <v>62</v>
      </c>
      <c r="H28" s="7" t="s">
        <v>72</v>
      </c>
      <c r="I28" s="8">
        <v>1</v>
      </c>
      <c r="J28" s="40">
        <v>2252</v>
      </c>
      <c r="K28" s="13"/>
    </row>
    <row r="29" spans="1:11" s="14" customFormat="1" ht="30" x14ac:dyDescent="0.25">
      <c r="B29" s="37"/>
      <c r="C29" s="7" t="s">
        <v>73</v>
      </c>
      <c r="D29" s="4"/>
      <c r="E29" s="38"/>
      <c r="F29" s="41" t="s">
        <v>74</v>
      </c>
      <c r="G29" s="7" t="s">
        <v>62</v>
      </c>
      <c r="H29" s="7" t="s">
        <v>75</v>
      </c>
      <c r="I29" s="8">
        <v>1</v>
      </c>
      <c r="J29" s="40"/>
      <c r="K29" s="13"/>
    </row>
    <row r="30" spans="1:11" s="13" customFormat="1" ht="30" x14ac:dyDescent="0.25">
      <c r="B30" s="37"/>
      <c r="C30" s="7" t="s">
        <v>76</v>
      </c>
      <c r="D30" s="4"/>
      <c r="E30" s="38">
        <v>152350</v>
      </c>
      <c r="F30" s="41" t="s">
        <v>77</v>
      </c>
      <c r="G30" s="7" t="s">
        <v>78</v>
      </c>
      <c r="H30" s="7" t="s">
        <v>79</v>
      </c>
      <c r="I30" s="8">
        <v>1</v>
      </c>
      <c r="J30" s="40">
        <v>12663</v>
      </c>
    </row>
    <row r="31" spans="1:11" s="14" customFormat="1" x14ac:dyDescent="0.25">
      <c r="B31" s="42" t="s">
        <v>80</v>
      </c>
      <c r="C31" s="13"/>
      <c r="D31" s="15">
        <v>8</v>
      </c>
      <c r="E31" s="17">
        <f>+SUM(E32:E40)</f>
        <v>524350</v>
      </c>
      <c r="F31" s="45"/>
      <c r="G31" s="46"/>
      <c r="H31" s="46"/>
      <c r="I31" s="18">
        <v>8</v>
      </c>
      <c r="J31" s="36">
        <v>102471</v>
      </c>
      <c r="K31" s="13"/>
    </row>
    <row r="32" spans="1:11" s="14" customFormat="1" ht="45" x14ac:dyDescent="0.25">
      <c r="B32" s="37"/>
      <c r="C32" s="7" t="s">
        <v>81</v>
      </c>
      <c r="D32" s="4"/>
      <c r="E32" s="38">
        <v>412300</v>
      </c>
      <c r="F32" s="39" t="s">
        <v>82</v>
      </c>
      <c r="G32" s="7" t="s">
        <v>17</v>
      </c>
      <c r="H32" s="7" t="s">
        <v>83</v>
      </c>
      <c r="I32" s="8">
        <v>1</v>
      </c>
      <c r="J32" s="40">
        <v>88370</v>
      </c>
      <c r="K32" s="13"/>
    </row>
    <row r="33" spans="1:11" s="14" customFormat="1" ht="15" x14ac:dyDescent="0.25">
      <c r="B33" s="37"/>
      <c r="C33" s="7"/>
      <c r="D33" s="4"/>
      <c r="E33" s="38"/>
      <c r="F33" s="39"/>
      <c r="G33" s="7"/>
      <c r="H33" s="7"/>
      <c r="I33" s="8"/>
      <c r="J33" s="40"/>
      <c r="K33" s="13"/>
    </row>
    <row r="34" spans="1:11" s="14" customFormat="1" ht="15" x14ac:dyDescent="0.25">
      <c r="B34" s="37"/>
      <c r="C34" s="7" t="s">
        <v>84</v>
      </c>
      <c r="D34" s="4"/>
      <c r="E34" s="38">
        <v>5000</v>
      </c>
      <c r="F34" s="41" t="s">
        <v>85</v>
      </c>
      <c r="G34" s="7" t="s">
        <v>86</v>
      </c>
      <c r="H34" s="7" t="s">
        <v>87</v>
      </c>
      <c r="I34" s="8">
        <v>1</v>
      </c>
      <c r="J34" s="40">
        <v>2419</v>
      </c>
      <c r="K34" s="13"/>
    </row>
    <row r="35" spans="1:11" s="14" customFormat="1" ht="15" x14ac:dyDescent="0.25">
      <c r="B35" s="37"/>
      <c r="C35" s="7" t="s">
        <v>88</v>
      </c>
      <c r="D35" s="4"/>
      <c r="E35" s="38">
        <v>20600</v>
      </c>
      <c r="F35" s="41" t="s">
        <v>85</v>
      </c>
      <c r="G35" s="7" t="s">
        <v>17</v>
      </c>
      <c r="H35" s="7" t="s">
        <v>89</v>
      </c>
      <c r="I35" s="8">
        <v>1</v>
      </c>
      <c r="J35" s="40">
        <v>1802</v>
      </c>
      <c r="K35" s="13"/>
    </row>
    <row r="36" spans="1:11" s="14" customFormat="1" ht="15" x14ac:dyDescent="0.25">
      <c r="B36" s="37"/>
      <c r="C36" s="7" t="s">
        <v>90</v>
      </c>
      <c r="D36" s="4"/>
      <c r="E36" s="38">
        <v>20950</v>
      </c>
      <c r="F36" s="41" t="s">
        <v>85</v>
      </c>
      <c r="G36" s="7" t="s">
        <v>17</v>
      </c>
      <c r="H36" s="7" t="s">
        <v>91</v>
      </c>
      <c r="I36" s="8">
        <v>1</v>
      </c>
      <c r="J36" s="40">
        <v>2067</v>
      </c>
      <c r="K36" s="13"/>
    </row>
    <row r="37" spans="1:11" s="14" customFormat="1" ht="15" x14ac:dyDescent="0.25">
      <c r="B37" s="37"/>
      <c r="C37" s="7" t="s">
        <v>92</v>
      </c>
      <c r="D37" s="4"/>
      <c r="E37" s="38">
        <v>21500</v>
      </c>
      <c r="F37" s="41" t="s">
        <v>93</v>
      </c>
      <c r="G37" s="7" t="s">
        <v>17</v>
      </c>
      <c r="H37" s="7" t="s">
        <v>94</v>
      </c>
      <c r="I37" s="8">
        <v>1</v>
      </c>
      <c r="J37" s="40">
        <v>2045</v>
      </c>
      <c r="K37" s="13"/>
    </row>
    <row r="38" spans="1:11" s="14" customFormat="1" ht="30" x14ac:dyDescent="0.25">
      <c r="B38" s="37"/>
      <c r="C38" s="7" t="s">
        <v>95</v>
      </c>
      <c r="D38" s="4"/>
      <c r="E38" s="38">
        <v>12920</v>
      </c>
      <c r="F38" s="41" t="s">
        <v>85</v>
      </c>
      <c r="G38" s="7" t="s">
        <v>17</v>
      </c>
      <c r="H38" s="7" t="s">
        <v>96</v>
      </c>
      <c r="I38" s="8">
        <v>1</v>
      </c>
      <c r="J38" s="40">
        <v>880</v>
      </c>
      <c r="K38" s="13"/>
    </row>
    <row r="39" spans="1:11" s="14" customFormat="1" ht="30" x14ac:dyDescent="0.25">
      <c r="B39" s="37"/>
      <c r="C39" s="7" t="s">
        <v>97</v>
      </c>
      <c r="D39" s="4"/>
      <c r="E39" s="38">
        <v>13450</v>
      </c>
      <c r="F39" s="41" t="s">
        <v>98</v>
      </c>
      <c r="G39" s="7" t="s">
        <v>17</v>
      </c>
      <c r="H39" s="7" t="s">
        <v>99</v>
      </c>
      <c r="I39" s="8">
        <v>1</v>
      </c>
      <c r="J39" s="40">
        <v>1273</v>
      </c>
      <c r="K39" s="13"/>
    </row>
    <row r="40" spans="1:11" s="14" customFormat="1" ht="30" x14ac:dyDescent="0.25">
      <c r="B40" s="37"/>
      <c r="C40" s="7" t="s">
        <v>100</v>
      </c>
      <c r="D40" s="4"/>
      <c r="E40" s="38">
        <v>17630</v>
      </c>
      <c r="F40" s="41" t="s">
        <v>98</v>
      </c>
      <c r="G40" s="7" t="s">
        <v>17</v>
      </c>
      <c r="H40" s="7" t="s">
        <v>101</v>
      </c>
      <c r="I40" s="8">
        <v>1</v>
      </c>
      <c r="J40" s="40">
        <v>3615</v>
      </c>
      <c r="K40" s="13"/>
    </row>
    <row r="41" spans="1:11" s="14" customFormat="1" x14ac:dyDescent="0.25">
      <c r="B41" s="42" t="s">
        <v>102</v>
      </c>
      <c r="C41" s="13"/>
      <c r="D41" s="15">
        <v>13</v>
      </c>
      <c r="E41" s="17">
        <f>+SUM(E42:E54)</f>
        <v>263610</v>
      </c>
      <c r="F41" s="47"/>
      <c r="G41" s="46"/>
      <c r="H41" s="46"/>
      <c r="I41" s="18">
        <v>14</v>
      </c>
      <c r="J41" s="36">
        <v>60494</v>
      </c>
      <c r="K41" s="13"/>
    </row>
    <row r="42" spans="1:11" ht="45" x14ac:dyDescent="0.25">
      <c r="A42" s="14">
        <v>1</v>
      </c>
      <c r="B42" s="37"/>
      <c r="C42" s="7" t="s">
        <v>103</v>
      </c>
      <c r="E42" s="5">
        <v>54850</v>
      </c>
      <c r="F42" s="41" t="s">
        <v>104</v>
      </c>
      <c r="G42" s="7" t="s">
        <v>105</v>
      </c>
      <c r="H42" s="7" t="s">
        <v>106</v>
      </c>
      <c r="I42" s="8">
        <v>3</v>
      </c>
      <c r="J42" s="9">
        <v>13976</v>
      </c>
    </row>
    <row r="43" spans="1:11" x14ac:dyDescent="0.25">
      <c r="A43" s="14">
        <v>2</v>
      </c>
      <c r="B43" s="37"/>
      <c r="C43" s="7" t="s">
        <v>107</v>
      </c>
      <c r="E43" s="5">
        <v>8580</v>
      </c>
      <c r="F43" s="41" t="s">
        <v>104</v>
      </c>
      <c r="G43" s="7" t="s">
        <v>62</v>
      </c>
      <c r="H43" s="7" t="s">
        <v>108</v>
      </c>
      <c r="I43" s="8">
        <v>1</v>
      </c>
      <c r="J43" s="9">
        <v>7694</v>
      </c>
    </row>
    <row r="44" spans="1:11" ht="45" x14ac:dyDescent="0.25">
      <c r="A44" s="14">
        <v>3</v>
      </c>
      <c r="B44" s="37"/>
      <c r="C44" s="3" t="s">
        <v>109</v>
      </c>
      <c r="F44" s="41" t="s">
        <v>110</v>
      </c>
      <c r="G44" s="7" t="s">
        <v>105</v>
      </c>
      <c r="H44" s="7" t="s">
        <v>111</v>
      </c>
      <c r="I44" s="8">
        <v>1</v>
      </c>
    </row>
    <row r="45" spans="1:11" x14ac:dyDescent="0.25">
      <c r="A45" s="48">
        <v>4</v>
      </c>
      <c r="B45" s="37"/>
      <c r="C45" s="3" t="s">
        <v>112</v>
      </c>
      <c r="E45" s="5">
        <v>1800</v>
      </c>
      <c r="F45" s="41" t="s">
        <v>113</v>
      </c>
      <c r="G45" s="7" t="s">
        <v>114</v>
      </c>
      <c r="H45" s="7" t="s">
        <v>115</v>
      </c>
      <c r="I45" s="8">
        <v>1</v>
      </c>
      <c r="J45" s="9">
        <v>553</v>
      </c>
    </row>
    <row r="46" spans="1:11" x14ac:dyDescent="0.25">
      <c r="A46" s="14">
        <v>5</v>
      </c>
      <c r="B46" s="37"/>
      <c r="C46" s="3" t="s">
        <v>116</v>
      </c>
      <c r="E46" s="5">
        <v>14450</v>
      </c>
      <c r="F46" s="41" t="s">
        <v>117</v>
      </c>
      <c r="G46" s="7" t="s">
        <v>118</v>
      </c>
      <c r="H46" s="7" t="s">
        <v>119</v>
      </c>
      <c r="I46" s="8">
        <v>1</v>
      </c>
      <c r="J46" s="9">
        <v>1148</v>
      </c>
    </row>
    <row r="47" spans="1:11" x14ac:dyDescent="0.25">
      <c r="A47" s="14">
        <v>6</v>
      </c>
      <c r="B47" s="37"/>
      <c r="C47" s="3" t="s">
        <v>120</v>
      </c>
      <c r="E47" s="5">
        <v>11260</v>
      </c>
      <c r="F47" s="41" t="s">
        <v>121</v>
      </c>
      <c r="G47" s="7" t="s">
        <v>122</v>
      </c>
      <c r="H47" s="7" t="s">
        <v>123</v>
      </c>
      <c r="I47" s="8">
        <v>1</v>
      </c>
    </row>
    <row r="48" spans="1:11" x14ac:dyDescent="0.25">
      <c r="A48" s="14">
        <v>7</v>
      </c>
      <c r="B48" s="37"/>
      <c r="C48" s="3" t="s">
        <v>124</v>
      </c>
      <c r="E48" s="5">
        <v>18100</v>
      </c>
      <c r="F48" s="41" t="s">
        <v>121</v>
      </c>
      <c r="G48" s="7" t="s">
        <v>125</v>
      </c>
      <c r="H48" s="7" t="s">
        <v>126</v>
      </c>
      <c r="I48" s="8">
        <v>1</v>
      </c>
      <c r="J48" s="9">
        <v>3924</v>
      </c>
    </row>
    <row r="49" spans="1:13" x14ac:dyDescent="0.25">
      <c r="A49" s="14">
        <v>8</v>
      </c>
      <c r="B49" s="37"/>
      <c r="C49" s="7" t="s">
        <v>127</v>
      </c>
      <c r="E49" s="5">
        <v>55320</v>
      </c>
      <c r="F49" s="41" t="s">
        <v>121</v>
      </c>
      <c r="G49" s="7" t="s">
        <v>128</v>
      </c>
      <c r="H49" s="7" t="s">
        <v>129</v>
      </c>
      <c r="I49" s="8">
        <v>1</v>
      </c>
      <c r="J49" s="9">
        <v>1231</v>
      </c>
    </row>
    <row r="50" spans="1:13" ht="30" x14ac:dyDescent="0.25">
      <c r="A50" s="14">
        <v>9</v>
      </c>
      <c r="B50" s="37"/>
      <c r="C50" s="3" t="s">
        <v>130</v>
      </c>
      <c r="E50" s="5">
        <v>22500</v>
      </c>
      <c r="F50" s="41" t="s">
        <v>131</v>
      </c>
      <c r="G50" s="7" t="s">
        <v>105</v>
      </c>
      <c r="H50" s="7" t="s">
        <v>132</v>
      </c>
      <c r="I50" s="8">
        <v>1</v>
      </c>
    </row>
    <row r="51" spans="1:13" x14ac:dyDescent="0.25">
      <c r="A51" s="14">
        <v>10</v>
      </c>
      <c r="B51" s="37"/>
      <c r="C51" s="3" t="s">
        <v>133</v>
      </c>
      <c r="E51" s="5">
        <v>61300</v>
      </c>
      <c r="F51" s="41" t="s">
        <v>134</v>
      </c>
      <c r="G51" s="7" t="s">
        <v>105</v>
      </c>
      <c r="H51" s="7" t="s">
        <v>135</v>
      </c>
      <c r="I51" s="8">
        <v>1</v>
      </c>
      <c r="J51" s="9">
        <v>31485</v>
      </c>
    </row>
    <row r="52" spans="1:13" ht="30" x14ac:dyDescent="0.25">
      <c r="A52" s="14">
        <v>11</v>
      </c>
      <c r="B52" s="37"/>
      <c r="C52" s="7" t="s">
        <v>136</v>
      </c>
      <c r="E52" s="5">
        <v>6600</v>
      </c>
      <c r="F52" s="41" t="s">
        <v>137</v>
      </c>
      <c r="G52" s="7" t="s">
        <v>105</v>
      </c>
      <c r="H52" s="7" t="s">
        <v>138</v>
      </c>
      <c r="I52" s="8">
        <v>1</v>
      </c>
      <c r="J52" s="49" t="s">
        <v>139</v>
      </c>
    </row>
    <row r="53" spans="1:13" x14ac:dyDescent="0.25">
      <c r="A53" s="70">
        <v>12</v>
      </c>
      <c r="B53" s="37"/>
      <c r="C53" s="7" t="s">
        <v>140</v>
      </c>
      <c r="E53" s="5">
        <v>8850</v>
      </c>
      <c r="F53" s="41" t="s">
        <v>141</v>
      </c>
      <c r="G53" s="7" t="s">
        <v>142</v>
      </c>
      <c r="H53" s="7" t="s">
        <v>143</v>
      </c>
      <c r="I53" s="8">
        <v>1</v>
      </c>
      <c r="J53" s="9">
        <v>483</v>
      </c>
    </row>
    <row r="54" spans="1:13" x14ac:dyDescent="0.25">
      <c r="A54" s="70"/>
      <c r="B54" s="37"/>
      <c r="C54" s="7" t="s">
        <v>144</v>
      </c>
      <c r="F54" s="41" t="s">
        <v>145</v>
      </c>
      <c r="H54" s="7"/>
    </row>
    <row r="55" spans="1:13" s="52" customFormat="1" x14ac:dyDescent="0.25">
      <c r="A55" s="14"/>
      <c r="B55" s="42" t="s">
        <v>146</v>
      </c>
      <c r="C55" s="50"/>
      <c r="D55" s="15">
        <v>24</v>
      </c>
      <c r="E55" s="31">
        <f>+SUM(E56:E79)</f>
        <v>223670</v>
      </c>
      <c r="F55" s="47"/>
      <c r="G55" s="46"/>
      <c r="H55" s="46"/>
      <c r="I55" s="18">
        <v>35</v>
      </c>
      <c r="J55" s="51">
        <v>25150</v>
      </c>
      <c r="K55" s="50"/>
    </row>
    <row r="56" spans="1:13" ht="30" x14ac:dyDescent="0.25">
      <c r="A56" s="14">
        <v>1</v>
      </c>
      <c r="B56" s="37"/>
      <c r="C56" s="7" t="s">
        <v>147</v>
      </c>
      <c r="E56" s="5">
        <v>6660</v>
      </c>
      <c r="F56" s="41" t="s">
        <v>148</v>
      </c>
      <c r="G56" s="7" t="s">
        <v>149</v>
      </c>
      <c r="H56" s="7" t="s">
        <v>150</v>
      </c>
      <c r="I56" s="8">
        <v>1</v>
      </c>
      <c r="J56" s="9">
        <v>1056</v>
      </c>
    </row>
    <row r="57" spans="1:13" ht="30" x14ac:dyDescent="0.25">
      <c r="A57" s="48">
        <v>2</v>
      </c>
      <c r="B57" s="37"/>
      <c r="C57" s="3" t="s">
        <v>151</v>
      </c>
      <c r="E57" s="5">
        <v>4900</v>
      </c>
      <c r="F57" s="41" t="s">
        <v>152</v>
      </c>
      <c r="G57" s="7" t="s">
        <v>149</v>
      </c>
      <c r="H57" s="7" t="s">
        <v>153</v>
      </c>
      <c r="I57" s="8">
        <v>1</v>
      </c>
      <c r="J57" s="9">
        <v>492</v>
      </c>
    </row>
    <row r="58" spans="1:13" ht="30" x14ac:dyDescent="0.25">
      <c r="A58" s="14">
        <v>3</v>
      </c>
      <c r="B58" s="37"/>
      <c r="C58" s="7" t="s">
        <v>154</v>
      </c>
      <c r="E58" s="5">
        <v>3300</v>
      </c>
      <c r="F58" s="41" t="s">
        <v>148</v>
      </c>
      <c r="G58" s="7" t="s">
        <v>155</v>
      </c>
      <c r="H58" s="7" t="s">
        <v>156</v>
      </c>
      <c r="I58" s="8">
        <v>1</v>
      </c>
      <c r="J58" s="9">
        <v>372</v>
      </c>
    </row>
    <row r="59" spans="1:13" ht="30" x14ac:dyDescent="0.25">
      <c r="A59" s="14">
        <v>4</v>
      </c>
      <c r="B59" s="37"/>
      <c r="C59" s="7" t="s">
        <v>157</v>
      </c>
      <c r="E59" s="5">
        <v>8000</v>
      </c>
      <c r="F59" s="41" t="s">
        <v>152</v>
      </c>
      <c r="G59" s="7" t="s">
        <v>155</v>
      </c>
      <c r="H59" s="7" t="s">
        <v>158</v>
      </c>
      <c r="I59" s="8">
        <v>1</v>
      </c>
      <c r="J59" s="9">
        <v>3100</v>
      </c>
    </row>
    <row r="60" spans="1:13" ht="30" x14ac:dyDescent="0.25">
      <c r="A60" s="14">
        <v>5</v>
      </c>
      <c r="B60" s="37"/>
      <c r="C60" s="7" t="s">
        <v>159</v>
      </c>
      <c r="E60" s="5">
        <v>1150</v>
      </c>
      <c r="F60" s="39" t="s">
        <v>160</v>
      </c>
      <c r="G60" s="7" t="s">
        <v>161</v>
      </c>
      <c r="H60" s="7" t="s">
        <v>162</v>
      </c>
      <c r="I60" s="8">
        <v>1</v>
      </c>
      <c r="J60" s="9">
        <v>801</v>
      </c>
    </row>
    <row r="61" spans="1:13" ht="30" x14ac:dyDescent="0.25">
      <c r="A61" s="48">
        <v>6</v>
      </c>
      <c r="B61" s="37"/>
      <c r="C61" s="3" t="s">
        <v>163</v>
      </c>
      <c r="E61" s="5">
        <v>1350</v>
      </c>
      <c r="F61" s="41" t="s">
        <v>152</v>
      </c>
      <c r="G61" s="7" t="s">
        <v>149</v>
      </c>
      <c r="H61" s="7" t="s">
        <v>164</v>
      </c>
      <c r="I61" s="8">
        <v>1</v>
      </c>
      <c r="J61" s="9">
        <v>102</v>
      </c>
    </row>
    <row r="62" spans="1:13" s="10" customFormat="1" ht="30" x14ac:dyDescent="0.25">
      <c r="A62" s="13">
        <v>7</v>
      </c>
      <c r="B62" s="37"/>
      <c r="C62" s="3" t="s">
        <v>165</v>
      </c>
      <c r="D62" s="4"/>
      <c r="E62" s="5">
        <v>30630</v>
      </c>
      <c r="F62" s="41" t="s">
        <v>152</v>
      </c>
      <c r="G62" s="7" t="s">
        <v>149</v>
      </c>
      <c r="H62" s="7" t="s">
        <v>166</v>
      </c>
      <c r="I62" s="8">
        <v>1</v>
      </c>
      <c r="J62" s="9">
        <v>752</v>
      </c>
      <c r="M62" s="53"/>
    </row>
    <row r="63" spans="1:13" ht="45" x14ac:dyDescent="0.25">
      <c r="A63" s="14"/>
      <c r="B63" s="37"/>
      <c r="C63" s="7" t="s">
        <v>167</v>
      </c>
      <c r="E63" s="5" t="s">
        <v>168</v>
      </c>
      <c r="F63" s="41" t="s">
        <v>152</v>
      </c>
      <c r="G63" s="7" t="s">
        <v>161</v>
      </c>
      <c r="H63" s="7" t="s">
        <v>169</v>
      </c>
      <c r="I63" s="8">
        <v>3</v>
      </c>
      <c r="J63" s="9">
        <v>575</v>
      </c>
    </row>
    <row r="64" spans="1:13" ht="30" x14ac:dyDescent="0.25">
      <c r="A64" s="14"/>
      <c r="B64" s="37"/>
      <c r="C64" s="7" t="s">
        <v>170</v>
      </c>
      <c r="E64" s="5" t="s">
        <v>168</v>
      </c>
      <c r="F64" s="41" t="s">
        <v>171</v>
      </c>
      <c r="G64" s="7" t="s">
        <v>161</v>
      </c>
      <c r="H64" s="7" t="s">
        <v>172</v>
      </c>
      <c r="I64" s="8">
        <v>1</v>
      </c>
      <c r="J64" s="9">
        <v>509</v>
      </c>
    </row>
    <row r="65" spans="1:11" ht="30" x14ac:dyDescent="0.25">
      <c r="A65" s="14"/>
      <c r="B65" s="37"/>
      <c r="C65" s="7" t="s">
        <v>173</v>
      </c>
      <c r="E65" s="5">
        <v>52900</v>
      </c>
      <c r="F65" s="41" t="s">
        <v>174</v>
      </c>
      <c r="G65" s="7" t="s">
        <v>175</v>
      </c>
      <c r="H65" s="7" t="s">
        <v>176</v>
      </c>
      <c r="I65" s="8">
        <v>1</v>
      </c>
    </row>
    <row r="66" spans="1:11" ht="30" x14ac:dyDescent="0.25">
      <c r="A66" s="48"/>
      <c r="B66" s="37"/>
      <c r="C66" s="3" t="s">
        <v>177</v>
      </c>
      <c r="E66" s="5" t="s">
        <v>168</v>
      </c>
      <c r="F66" s="41" t="s">
        <v>174</v>
      </c>
      <c r="G66" s="7" t="s">
        <v>178</v>
      </c>
      <c r="H66" s="3" t="s">
        <v>179</v>
      </c>
      <c r="I66" s="8">
        <v>1</v>
      </c>
      <c r="J66" s="9">
        <v>1701</v>
      </c>
    </row>
    <row r="67" spans="1:11" ht="30" x14ac:dyDescent="0.25">
      <c r="A67" s="14"/>
      <c r="B67" s="37"/>
      <c r="C67" s="7" t="s">
        <v>180</v>
      </c>
      <c r="E67" s="5" t="s">
        <v>168</v>
      </c>
      <c r="F67" s="41" t="s">
        <v>174</v>
      </c>
      <c r="G67" s="7" t="s">
        <v>178</v>
      </c>
      <c r="H67" s="7" t="s">
        <v>181</v>
      </c>
      <c r="I67" s="8">
        <v>2</v>
      </c>
      <c r="J67" s="9">
        <v>611</v>
      </c>
    </row>
    <row r="68" spans="1:11" x14ac:dyDescent="0.25">
      <c r="A68" s="48"/>
      <c r="B68" s="37"/>
      <c r="C68" s="3" t="s">
        <v>182</v>
      </c>
      <c r="E68" s="5" t="s">
        <v>168</v>
      </c>
      <c r="F68" s="41" t="s">
        <v>174</v>
      </c>
      <c r="G68" s="7" t="s">
        <v>183</v>
      </c>
      <c r="H68" s="7" t="s">
        <v>184</v>
      </c>
      <c r="I68" s="8">
        <v>1</v>
      </c>
      <c r="J68" s="9">
        <v>467</v>
      </c>
    </row>
    <row r="69" spans="1:11" ht="60" x14ac:dyDescent="0.25">
      <c r="A69" s="14"/>
      <c r="B69" s="37"/>
      <c r="C69" s="7" t="s">
        <v>185</v>
      </c>
      <c r="E69" s="5" t="s">
        <v>168</v>
      </c>
      <c r="F69" s="41" t="s">
        <v>174</v>
      </c>
      <c r="G69" s="7" t="s">
        <v>186</v>
      </c>
      <c r="H69" s="7" t="s">
        <v>187</v>
      </c>
      <c r="I69" s="8">
        <v>3</v>
      </c>
      <c r="J69" s="9">
        <v>872</v>
      </c>
    </row>
    <row r="70" spans="1:11" ht="75" customHeight="1" x14ac:dyDescent="0.25">
      <c r="A70" s="14"/>
      <c r="B70" s="37"/>
      <c r="C70" s="7" t="s">
        <v>188</v>
      </c>
      <c r="E70" s="5" t="s">
        <v>168</v>
      </c>
      <c r="F70" s="41" t="s">
        <v>174</v>
      </c>
      <c r="G70" s="7" t="s">
        <v>189</v>
      </c>
      <c r="H70" s="3" t="s">
        <v>190</v>
      </c>
      <c r="I70" s="8">
        <v>4</v>
      </c>
      <c r="J70" s="9">
        <v>2760</v>
      </c>
    </row>
    <row r="71" spans="1:11" ht="30" customHeight="1" x14ac:dyDescent="0.25">
      <c r="A71" s="48"/>
      <c r="B71" s="37"/>
      <c r="C71" s="3" t="s">
        <v>191</v>
      </c>
      <c r="E71" s="5" t="s">
        <v>168</v>
      </c>
      <c r="F71" s="41" t="s">
        <v>174</v>
      </c>
      <c r="G71" s="7" t="s">
        <v>189</v>
      </c>
      <c r="H71" s="7" t="s">
        <v>192</v>
      </c>
      <c r="I71" s="8">
        <v>1</v>
      </c>
      <c r="J71" s="9">
        <v>2853</v>
      </c>
    </row>
    <row r="72" spans="1:11" ht="60" x14ac:dyDescent="0.25">
      <c r="A72" s="14"/>
      <c r="B72" s="37"/>
      <c r="C72" s="7" t="s">
        <v>193</v>
      </c>
      <c r="E72" s="5" t="s">
        <v>168</v>
      </c>
      <c r="F72" s="41" t="s">
        <v>174</v>
      </c>
      <c r="G72" s="7" t="s">
        <v>194</v>
      </c>
      <c r="H72" s="7" t="s">
        <v>195</v>
      </c>
      <c r="I72" s="8">
        <v>4</v>
      </c>
      <c r="J72" s="9">
        <v>632</v>
      </c>
    </row>
    <row r="73" spans="1:11" x14ac:dyDescent="0.25">
      <c r="A73" s="48"/>
      <c r="B73" s="37"/>
      <c r="C73" s="3" t="s">
        <v>196</v>
      </c>
      <c r="E73" s="5" t="s">
        <v>168</v>
      </c>
      <c r="F73" s="41" t="s">
        <v>174</v>
      </c>
      <c r="G73" s="7" t="s">
        <v>197</v>
      </c>
      <c r="H73" s="7" t="s">
        <v>198</v>
      </c>
      <c r="I73" s="8">
        <v>1</v>
      </c>
      <c r="J73" s="9">
        <v>2238</v>
      </c>
    </row>
    <row r="74" spans="1:11" x14ac:dyDescent="0.25">
      <c r="A74" s="48"/>
      <c r="B74" s="37"/>
      <c r="C74" s="3" t="s">
        <v>199</v>
      </c>
      <c r="E74" s="5" t="s">
        <v>168</v>
      </c>
      <c r="F74" s="41" t="s">
        <v>200</v>
      </c>
      <c r="G74" s="54" t="s">
        <v>201</v>
      </c>
      <c r="H74" s="7" t="s">
        <v>202</v>
      </c>
      <c r="I74" s="8">
        <v>1</v>
      </c>
      <c r="J74" s="55">
        <v>443</v>
      </c>
    </row>
    <row r="75" spans="1:11" x14ac:dyDescent="0.25">
      <c r="A75" s="48"/>
      <c r="B75" s="37"/>
      <c r="C75" s="3" t="s">
        <v>203</v>
      </c>
      <c r="E75" s="5">
        <v>11800</v>
      </c>
      <c r="F75" s="41" t="s">
        <v>204</v>
      </c>
      <c r="G75" s="7" t="s">
        <v>205</v>
      </c>
      <c r="H75" s="7" t="s">
        <v>206</v>
      </c>
      <c r="I75" s="8">
        <v>1</v>
      </c>
      <c r="J75" s="9">
        <v>386</v>
      </c>
    </row>
    <row r="76" spans="1:11" x14ac:dyDescent="0.25">
      <c r="A76" s="48"/>
      <c r="B76" s="37"/>
      <c r="C76" s="3" t="s">
        <v>207</v>
      </c>
      <c r="E76" s="5">
        <v>1860</v>
      </c>
      <c r="F76" s="41" t="s">
        <v>204</v>
      </c>
      <c r="G76" s="7" t="s">
        <v>208</v>
      </c>
      <c r="H76" s="7" t="s">
        <v>209</v>
      </c>
      <c r="I76" s="8">
        <v>1</v>
      </c>
      <c r="J76" s="9">
        <v>753</v>
      </c>
    </row>
    <row r="77" spans="1:11" x14ac:dyDescent="0.25">
      <c r="A77" s="48"/>
      <c r="B77" s="37"/>
      <c r="C77" s="3" t="s">
        <v>210</v>
      </c>
      <c r="E77" s="5">
        <v>1360</v>
      </c>
      <c r="F77" s="41" t="s">
        <v>204</v>
      </c>
      <c r="G77" s="7" t="s">
        <v>211</v>
      </c>
      <c r="H77" s="7" t="s">
        <v>212</v>
      </c>
      <c r="I77" s="8">
        <v>1</v>
      </c>
      <c r="J77" s="9">
        <v>329</v>
      </c>
    </row>
    <row r="78" spans="1:11" x14ac:dyDescent="0.25">
      <c r="A78" s="14"/>
      <c r="B78" s="37"/>
      <c r="C78" s="7" t="s">
        <v>213</v>
      </c>
      <c r="E78" s="5">
        <v>8500</v>
      </c>
      <c r="F78" s="41" t="s">
        <v>214</v>
      </c>
      <c r="G78" s="7" t="s">
        <v>215</v>
      </c>
      <c r="H78" s="7" t="s">
        <v>216</v>
      </c>
      <c r="I78" s="8">
        <v>1</v>
      </c>
      <c r="J78" s="9">
        <v>2227</v>
      </c>
    </row>
    <row r="79" spans="1:11" ht="30" x14ac:dyDescent="0.25">
      <c r="A79" s="14"/>
      <c r="B79" s="37"/>
      <c r="C79" s="7" t="s">
        <v>217</v>
      </c>
      <c r="E79" s="5">
        <v>91260</v>
      </c>
      <c r="F79" s="41" t="s">
        <v>218</v>
      </c>
      <c r="G79" s="7" t="s">
        <v>219</v>
      </c>
      <c r="H79" s="7" t="s">
        <v>220</v>
      </c>
      <c r="I79" s="8">
        <v>1</v>
      </c>
      <c r="J79" s="9">
        <v>1119</v>
      </c>
    </row>
    <row r="80" spans="1:11" s="52" customFormat="1" x14ac:dyDescent="0.25">
      <c r="B80" s="32" t="s">
        <v>221</v>
      </c>
      <c r="C80" s="50"/>
      <c r="D80" s="15">
        <v>10</v>
      </c>
      <c r="E80" s="31">
        <f>+SUM(E81:E90)</f>
        <v>189825</v>
      </c>
      <c r="F80" s="43"/>
      <c r="G80" s="33"/>
      <c r="H80" s="35"/>
      <c r="I80" s="18">
        <v>10</v>
      </c>
      <c r="J80" s="51">
        <v>16167</v>
      </c>
      <c r="K80" s="50"/>
    </row>
    <row r="81" spans="1:14" s="11" customFormat="1" x14ac:dyDescent="0.25">
      <c r="A81" s="1"/>
      <c r="B81" s="12"/>
      <c r="C81" s="3" t="s">
        <v>222</v>
      </c>
      <c r="D81" s="4"/>
      <c r="E81" s="5">
        <v>7000</v>
      </c>
      <c r="F81" s="41" t="s">
        <v>223</v>
      </c>
      <c r="G81" s="7" t="s">
        <v>224</v>
      </c>
      <c r="H81" s="3" t="s">
        <v>225</v>
      </c>
      <c r="I81" s="8">
        <v>1</v>
      </c>
      <c r="J81" s="9">
        <v>1062</v>
      </c>
      <c r="K81" s="10"/>
      <c r="L81" s="1"/>
      <c r="N81" s="1"/>
    </row>
    <row r="82" spans="1:14" s="11" customFormat="1" ht="30" x14ac:dyDescent="0.25">
      <c r="A82" s="1"/>
      <c r="B82" s="12"/>
      <c r="C82" s="3" t="s">
        <v>226</v>
      </c>
      <c r="D82" s="4"/>
      <c r="E82" s="5">
        <v>26000</v>
      </c>
      <c r="F82" s="39" t="s">
        <v>227</v>
      </c>
      <c r="G82" s="7" t="s">
        <v>228</v>
      </c>
      <c r="H82" s="3" t="s">
        <v>229</v>
      </c>
      <c r="I82" s="8">
        <v>1</v>
      </c>
      <c r="J82" s="9"/>
      <c r="K82" s="10"/>
      <c r="L82" s="1"/>
      <c r="N82" s="1"/>
    </row>
    <row r="83" spans="1:14" s="11" customFormat="1" x14ac:dyDescent="0.25">
      <c r="A83" s="1"/>
      <c r="B83" s="12"/>
      <c r="C83" s="3" t="s">
        <v>230</v>
      </c>
      <c r="D83" s="4"/>
      <c r="E83" s="5">
        <v>12970</v>
      </c>
      <c r="F83" s="41" t="s">
        <v>223</v>
      </c>
      <c r="G83" s="7" t="s">
        <v>231</v>
      </c>
      <c r="H83" s="3" t="s">
        <v>232</v>
      </c>
      <c r="I83" s="8">
        <v>1</v>
      </c>
      <c r="J83" s="9">
        <v>2768</v>
      </c>
      <c r="K83" s="10"/>
      <c r="L83" s="1"/>
      <c r="N83" s="1"/>
    </row>
    <row r="84" spans="1:14" s="11" customFormat="1" ht="45" x14ac:dyDescent="0.25">
      <c r="A84" s="1"/>
      <c r="B84" s="12"/>
      <c r="C84" s="3" t="s">
        <v>233</v>
      </c>
      <c r="D84" s="4"/>
      <c r="E84" s="5">
        <v>19565</v>
      </c>
      <c r="F84" s="39" t="s">
        <v>227</v>
      </c>
      <c r="G84" s="7" t="s">
        <v>234</v>
      </c>
      <c r="H84" s="3" t="s">
        <v>235</v>
      </c>
      <c r="I84" s="8">
        <v>1</v>
      </c>
      <c r="J84" s="9">
        <v>1700</v>
      </c>
      <c r="K84" s="10"/>
      <c r="L84" s="1"/>
      <c r="N84" s="1"/>
    </row>
    <row r="85" spans="1:14" s="11" customFormat="1" ht="30" x14ac:dyDescent="0.25">
      <c r="A85" s="1"/>
      <c r="B85" s="12"/>
      <c r="C85" s="3" t="s">
        <v>236</v>
      </c>
      <c r="D85" s="4"/>
      <c r="E85" s="5">
        <v>23380</v>
      </c>
      <c r="F85" s="39" t="s">
        <v>227</v>
      </c>
      <c r="G85" s="7" t="s">
        <v>237</v>
      </c>
      <c r="H85" s="3" t="s">
        <v>238</v>
      </c>
      <c r="I85" s="8">
        <v>1</v>
      </c>
      <c r="J85" s="9">
        <v>1005</v>
      </c>
      <c r="K85" s="10"/>
      <c r="L85" s="1"/>
      <c r="N85" s="1"/>
    </row>
    <row r="86" spans="1:14" s="11" customFormat="1" ht="30" x14ac:dyDescent="0.25">
      <c r="A86" s="1"/>
      <c r="B86" s="12"/>
      <c r="C86" s="3" t="s">
        <v>239</v>
      </c>
      <c r="D86" s="4"/>
      <c r="E86" s="5">
        <v>20750</v>
      </c>
      <c r="F86" s="39" t="s">
        <v>227</v>
      </c>
      <c r="G86" s="7" t="s">
        <v>240</v>
      </c>
      <c r="H86" s="3" t="s">
        <v>241</v>
      </c>
      <c r="I86" s="8">
        <v>1</v>
      </c>
      <c r="J86" s="9">
        <v>1331</v>
      </c>
      <c r="K86" s="10"/>
      <c r="L86" s="1"/>
      <c r="N86" s="1"/>
    </row>
    <row r="87" spans="1:14" s="11" customFormat="1" x14ac:dyDescent="0.25">
      <c r="A87" s="1"/>
      <c r="B87" s="12"/>
      <c r="C87" s="3" t="s">
        <v>242</v>
      </c>
      <c r="D87" s="4"/>
      <c r="E87" s="5">
        <v>22300</v>
      </c>
      <c r="F87" s="41" t="s">
        <v>243</v>
      </c>
      <c r="G87" s="7" t="s">
        <v>244</v>
      </c>
      <c r="H87" s="3" t="s">
        <v>245</v>
      </c>
      <c r="I87" s="8">
        <v>1</v>
      </c>
      <c r="J87" s="9">
        <v>882</v>
      </c>
      <c r="K87" s="10"/>
      <c r="L87" s="1"/>
      <c r="N87" s="1"/>
    </row>
    <row r="88" spans="1:14" s="11" customFormat="1" ht="30" x14ac:dyDescent="0.25">
      <c r="A88" s="1"/>
      <c r="B88" s="12"/>
      <c r="C88" s="3" t="s">
        <v>246</v>
      </c>
      <c r="D88" s="4"/>
      <c r="E88" s="5">
        <v>12900</v>
      </c>
      <c r="F88" s="39" t="s">
        <v>227</v>
      </c>
      <c r="G88" s="7" t="s">
        <v>247</v>
      </c>
      <c r="H88" s="3" t="s">
        <v>248</v>
      </c>
      <c r="I88" s="8">
        <v>1</v>
      </c>
      <c r="J88" s="9">
        <v>3308</v>
      </c>
      <c r="K88" s="10"/>
      <c r="L88" s="1"/>
      <c r="N88" s="1"/>
    </row>
    <row r="89" spans="1:14" s="11" customFormat="1" x14ac:dyDescent="0.25">
      <c r="A89" s="1"/>
      <c r="B89" s="12"/>
      <c r="C89" s="3" t="s">
        <v>249</v>
      </c>
      <c r="D89" s="4"/>
      <c r="E89" s="5">
        <v>38600</v>
      </c>
      <c r="F89" s="41" t="s">
        <v>243</v>
      </c>
      <c r="G89" s="7" t="s">
        <v>250</v>
      </c>
      <c r="H89" s="3" t="s">
        <v>251</v>
      </c>
      <c r="I89" s="8">
        <v>1</v>
      </c>
      <c r="J89" s="9">
        <v>1504</v>
      </c>
      <c r="K89" s="10"/>
      <c r="L89" s="1"/>
      <c r="N89" s="1"/>
    </row>
    <row r="90" spans="1:14" s="56" customFormat="1" ht="15" x14ac:dyDescent="0.2">
      <c r="B90" s="12"/>
      <c r="C90" s="6" t="s">
        <v>252</v>
      </c>
      <c r="D90" s="8"/>
      <c r="E90" s="5">
        <v>6360</v>
      </c>
      <c r="F90" s="41" t="s">
        <v>253</v>
      </c>
      <c r="G90" s="7" t="s">
        <v>254</v>
      </c>
      <c r="H90" s="3" t="s">
        <v>255</v>
      </c>
      <c r="I90" s="8">
        <v>1</v>
      </c>
      <c r="J90" s="9">
        <v>2607</v>
      </c>
      <c r="K90" s="57"/>
    </row>
    <row r="91" spans="1:14" s="50" customFormat="1" x14ac:dyDescent="0.25">
      <c r="B91" s="32" t="s">
        <v>256</v>
      </c>
      <c r="D91" s="15">
        <v>15</v>
      </c>
      <c r="E91" s="31">
        <f>+SUM(E92:E106)</f>
        <v>147540</v>
      </c>
      <c r="F91" s="32"/>
      <c r="G91" s="33"/>
      <c r="H91" s="35"/>
      <c r="I91" s="18">
        <v>16</v>
      </c>
      <c r="J91" s="51">
        <v>18334</v>
      </c>
    </row>
    <row r="92" spans="1:14" ht="15" x14ac:dyDescent="0.2">
      <c r="C92" s="3" t="s">
        <v>257</v>
      </c>
      <c r="E92" s="5">
        <v>10090</v>
      </c>
      <c r="F92" s="41" t="s">
        <v>258</v>
      </c>
      <c r="G92" s="7" t="s">
        <v>259</v>
      </c>
      <c r="H92" s="3" t="s">
        <v>260</v>
      </c>
      <c r="I92" s="8">
        <v>1</v>
      </c>
      <c r="J92" s="9">
        <v>420</v>
      </c>
      <c r="M92" s="1"/>
    </row>
    <row r="93" spans="1:14" ht="15" x14ac:dyDescent="0.2">
      <c r="C93" s="3" t="s">
        <v>261</v>
      </c>
      <c r="E93" s="5" t="s">
        <v>168</v>
      </c>
      <c r="F93" s="41" t="s">
        <v>258</v>
      </c>
      <c r="G93" s="7" t="s">
        <v>259</v>
      </c>
      <c r="H93" s="3" t="s">
        <v>262</v>
      </c>
      <c r="I93" s="8">
        <v>1</v>
      </c>
      <c r="J93" s="9">
        <v>566</v>
      </c>
      <c r="M93" s="1"/>
    </row>
    <row r="94" spans="1:14" ht="15" x14ac:dyDescent="0.2">
      <c r="C94" s="3" t="s">
        <v>263</v>
      </c>
      <c r="E94" s="5" t="s">
        <v>168</v>
      </c>
      <c r="F94" s="41" t="s">
        <v>258</v>
      </c>
      <c r="G94" s="7" t="s">
        <v>259</v>
      </c>
      <c r="H94" s="3" t="s">
        <v>264</v>
      </c>
      <c r="I94" s="8">
        <v>1</v>
      </c>
      <c r="J94" s="9">
        <v>780</v>
      </c>
      <c r="M94" s="1"/>
    </row>
    <row r="95" spans="1:14" ht="15" x14ac:dyDescent="0.2">
      <c r="C95" s="3" t="s">
        <v>265</v>
      </c>
      <c r="E95" s="5" t="s">
        <v>168</v>
      </c>
      <c r="F95" s="41" t="s">
        <v>258</v>
      </c>
      <c r="G95" s="7" t="s">
        <v>259</v>
      </c>
      <c r="H95" s="3" t="s">
        <v>266</v>
      </c>
      <c r="I95" s="8">
        <v>1</v>
      </c>
      <c r="J95" s="9">
        <v>180</v>
      </c>
      <c r="M95" s="1"/>
    </row>
    <row r="96" spans="1:14" ht="45" x14ac:dyDescent="0.2">
      <c r="C96" s="3" t="s">
        <v>267</v>
      </c>
      <c r="E96" s="5">
        <v>41350</v>
      </c>
      <c r="F96" s="41" t="s">
        <v>268</v>
      </c>
      <c r="G96" s="7" t="s">
        <v>259</v>
      </c>
      <c r="H96" s="3" t="s">
        <v>269</v>
      </c>
      <c r="I96" s="8">
        <v>2</v>
      </c>
      <c r="J96" s="9">
        <v>4984</v>
      </c>
      <c r="M96" s="1"/>
    </row>
    <row r="97" spans="2:13" ht="15" x14ac:dyDescent="0.2">
      <c r="C97" s="3" t="s">
        <v>270</v>
      </c>
      <c r="E97" s="5">
        <v>19500</v>
      </c>
      <c r="F97" s="41" t="s">
        <v>271</v>
      </c>
      <c r="G97" s="7" t="s">
        <v>259</v>
      </c>
      <c r="H97" s="3" t="s">
        <v>272</v>
      </c>
      <c r="I97" s="8">
        <v>1</v>
      </c>
      <c r="J97" s="9">
        <v>2224</v>
      </c>
      <c r="M97" s="1"/>
    </row>
    <row r="98" spans="2:13" ht="15" x14ac:dyDescent="0.2">
      <c r="C98" s="3" t="s">
        <v>273</v>
      </c>
      <c r="E98" s="5">
        <v>6320</v>
      </c>
      <c r="F98" s="41" t="s">
        <v>274</v>
      </c>
      <c r="G98" s="7" t="s">
        <v>275</v>
      </c>
      <c r="H98" s="3" t="s">
        <v>276</v>
      </c>
      <c r="I98" s="8">
        <v>1</v>
      </c>
      <c r="M98" s="1"/>
    </row>
    <row r="99" spans="2:13" ht="15" x14ac:dyDescent="0.2">
      <c r="C99" s="3" t="s">
        <v>277</v>
      </c>
      <c r="E99" s="5">
        <v>2820</v>
      </c>
      <c r="F99" s="41" t="s">
        <v>274</v>
      </c>
      <c r="G99" s="7" t="s">
        <v>278</v>
      </c>
      <c r="H99" s="3" t="s">
        <v>279</v>
      </c>
      <c r="I99" s="8">
        <v>1</v>
      </c>
      <c r="J99" s="9">
        <v>2603</v>
      </c>
      <c r="M99" s="1"/>
    </row>
    <row r="100" spans="2:13" ht="30" customHeight="1" x14ac:dyDescent="0.2">
      <c r="C100" s="3" t="s">
        <v>280</v>
      </c>
      <c r="E100" s="5">
        <v>54200</v>
      </c>
      <c r="F100" s="41" t="s">
        <v>271</v>
      </c>
      <c r="G100" s="7" t="s">
        <v>259</v>
      </c>
      <c r="H100" s="3" t="s">
        <v>281</v>
      </c>
      <c r="I100" s="8">
        <v>1</v>
      </c>
      <c r="J100" s="9">
        <v>2195</v>
      </c>
      <c r="M100" s="1"/>
    </row>
    <row r="101" spans="2:13" ht="15" x14ac:dyDescent="0.2">
      <c r="C101" s="3" t="s">
        <v>282</v>
      </c>
      <c r="E101" s="5">
        <v>2680</v>
      </c>
      <c r="F101" s="41" t="s">
        <v>271</v>
      </c>
      <c r="G101" s="7" t="s">
        <v>259</v>
      </c>
      <c r="H101" s="3" t="s">
        <v>283</v>
      </c>
      <c r="I101" s="8">
        <v>1</v>
      </c>
      <c r="J101" s="9">
        <v>250</v>
      </c>
      <c r="M101" s="1"/>
    </row>
    <row r="102" spans="2:13" ht="30" x14ac:dyDescent="0.2">
      <c r="C102" s="3" t="s">
        <v>284</v>
      </c>
      <c r="E102" s="5">
        <v>8990</v>
      </c>
      <c r="F102" s="41" t="s">
        <v>271</v>
      </c>
      <c r="G102" s="7" t="s">
        <v>259</v>
      </c>
      <c r="H102" s="3" t="s">
        <v>285</v>
      </c>
      <c r="I102" s="8">
        <v>1</v>
      </c>
      <c r="J102" s="9">
        <v>3542</v>
      </c>
      <c r="M102" s="1"/>
    </row>
    <row r="103" spans="2:13" ht="30" x14ac:dyDescent="0.2">
      <c r="C103" s="3" t="s">
        <v>286</v>
      </c>
      <c r="E103" s="5" t="s">
        <v>168</v>
      </c>
      <c r="F103" s="41"/>
      <c r="G103" s="7" t="s">
        <v>259</v>
      </c>
      <c r="H103" s="3" t="s">
        <v>287</v>
      </c>
      <c r="I103" s="8">
        <v>1</v>
      </c>
      <c r="M103" s="1"/>
    </row>
    <row r="104" spans="2:13" ht="30" x14ac:dyDescent="0.2">
      <c r="C104" s="3" t="s">
        <v>288</v>
      </c>
      <c r="E104" s="5" t="s">
        <v>168</v>
      </c>
      <c r="F104" s="41"/>
      <c r="G104" s="7" t="s">
        <v>259</v>
      </c>
      <c r="H104" s="3" t="s">
        <v>289</v>
      </c>
      <c r="I104" s="8">
        <v>1</v>
      </c>
      <c r="M104" s="1"/>
    </row>
    <row r="105" spans="2:13" ht="15" x14ac:dyDescent="0.2">
      <c r="C105" s="3" t="s">
        <v>290</v>
      </c>
      <c r="E105" s="5" t="s">
        <v>168</v>
      </c>
      <c r="F105" s="41" t="s">
        <v>291</v>
      </c>
      <c r="G105" s="7" t="s">
        <v>292</v>
      </c>
      <c r="H105" s="3" t="s">
        <v>293</v>
      </c>
      <c r="I105" s="8">
        <v>1</v>
      </c>
      <c r="M105" s="1"/>
    </row>
    <row r="106" spans="2:13" ht="15" x14ac:dyDescent="0.2">
      <c r="C106" s="3" t="s">
        <v>294</v>
      </c>
      <c r="E106" s="5">
        <v>1590</v>
      </c>
      <c r="F106" s="41" t="s">
        <v>291</v>
      </c>
      <c r="G106" s="7" t="s">
        <v>295</v>
      </c>
      <c r="H106" s="3" t="s">
        <v>296</v>
      </c>
      <c r="I106" s="8">
        <v>1</v>
      </c>
      <c r="J106" s="9">
        <v>590</v>
      </c>
      <c r="M106" s="1"/>
    </row>
    <row r="107" spans="2:13" s="52" customFormat="1" x14ac:dyDescent="0.25">
      <c r="B107" s="32" t="s">
        <v>297</v>
      </c>
      <c r="C107" s="50"/>
      <c r="D107" s="15">
        <v>11</v>
      </c>
      <c r="E107" s="31">
        <f>+SUM(E108:E118)</f>
        <v>357116</v>
      </c>
      <c r="F107" s="43"/>
      <c r="G107" s="33"/>
      <c r="H107" s="35"/>
      <c r="I107" s="18">
        <v>11</v>
      </c>
      <c r="J107" s="51">
        <v>54650</v>
      </c>
      <c r="K107" s="50"/>
    </row>
    <row r="108" spans="2:13" ht="30" x14ac:dyDescent="0.2">
      <c r="C108" s="3" t="s">
        <v>298</v>
      </c>
      <c r="E108" s="5">
        <v>61600</v>
      </c>
      <c r="F108" s="41" t="s">
        <v>299</v>
      </c>
      <c r="G108" s="7" t="s">
        <v>300</v>
      </c>
      <c r="H108" s="3" t="s">
        <v>301</v>
      </c>
      <c r="I108" s="8">
        <v>1</v>
      </c>
      <c r="J108" s="9">
        <v>5065</v>
      </c>
      <c r="M108" s="1"/>
    </row>
    <row r="109" spans="2:13" ht="15" x14ac:dyDescent="0.2">
      <c r="C109" s="3" t="s">
        <v>302</v>
      </c>
      <c r="E109" s="5">
        <v>31630</v>
      </c>
      <c r="F109" s="41" t="s">
        <v>303</v>
      </c>
      <c r="G109" s="7" t="s">
        <v>304</v>
      </c>
      <c r="H109" s="3" t="s">
        <v>305</v>
      </c>
      <c r="I109" s="8">
        <v>1</v>
      </c>
      <c r="J109" s="9">
        <v>1423</v>
      </c>
      <c r="M109" s="1"/>
    </row>
    <row r="110" spans="2:13" ht="15" x14ac:dyDescent="0.2">
      <c r="C110" s="3" t="s">
        <v>306</v>
      </c>
      <c r="E110" s="5">
        <v>11300</v>
      </c>
      <c r="F110" s="41" t="s">
        <v>307</v>
      </c>
      <c r="G110" s="7" t="s">
        <v>308</v>
      </c>
      <c r="H110" s="3" t="s">
        <v>309</v>
      </c>
      <c r="I110" s="8">
        <v>1</v>
      </c>
      <c r="J110" s="9">
        <v>4863</v>
      </c>
      <c r="M110" s="1"/>
    </row>
    <row r="111" spans="2:13" ht="15" customHeight="1" x14ac:dyDescent="0.2">
      <c r="C111" s="3" t="s">
        <v>310</v>
      </c>
      <c r="E111" s="5">
        <v>9150</v>
      </c>
      <c r="F111" s="41" t="s">
        <v>307</v>
      </c>
      <c r="G111" s="7" t="s">
        <v>311</v>
      </c>
      <c r="H111" s="3" t="s">
        <v>312</v>
      </c>
      <c r="I111" s="8">
        <v>1</v>
      </c>
      <c r="J111" s="9">
        <v>1774</v>
      </c>
      <c r="M111" s="1"/>
    </row>
    <row r="112" spans="2:13" ht="15" x14ac:dyDescent="0.2">
      <c r="C112" s="3" t="s">
        <v>313</v>
      </c>
      <c r="E112" s="5">
        <v>107700</v>
      </c>
      <c r="F112" s="41" t="s">
        <v>307</v>
      </c>
      <c r="G112" s="7" t="s">
        <v>314</v>
      </c>
      <c r="H112" s="3" t="s">
        <v>315</v>
      </c>
      <c r="I112" s="8">
        <v>1</v>
      </c>
      <c r="J112" s="9">
        <v>11560</v>
      </c>
      <c r="M112" s="1"/>
    </row>
    <row r="113" spans="2:13" ht="15" x14ac:dyDescent="0.2">
      <c r="C113" s="3" t="s">
        <v>316</v>
      </c>
      <c r="E113" s="5">
        <v>17480</v>
      </c>
      <c r="F113" s="41" t="s">
        <v>307</v>
      </c>
      <c r="G113" s="7" t="s">
        <v>314</v>
      </c>
      <c r="H113" s="3" t="s">
        <v>317</v>
      </c>
      <c r="I113" s="8">
        <v>1</v>
      </c>
      <c r="J113" s="9">
        <v>2916</v>
      </c>
      <c r="M113" s="1"/>
    </row>
    <row r="114" spans="2:13" ht="30" x14ac:dyDescent="0.2">
      <c r="C114" s="3" t="s">
        <v>318</v>
      </c>
      <c r="E114" s="5">
        <v>11400</v>
      </c>
      <c r="F114" s="41" t="s">
        <v>307</v>
      </c>
      <c r="G114" s="7" t="s">
        <v>319</v>
      </c>
      <c r="H114" s="3" t="s">
        <v>320</v>
      </c>
      <c r="I114" s="8">
        <v>1</v>
      </c>
      <c r="J114" s="9">
        <v>2020</v>
      </c>
      <c r="M114" s="1"/>
    </row>
    <row r="115" spans="2:13" ht="15" x14ac:dyDescent="0.2">
      <c r="C115" s="3" t="s">
        <v>321</v>
      </c>
      <c r="E115" s="5">
        <v>19200</v>
      </c>
      <c r="F115" s="41" t="s">
        <v>322</v>
      </c>
      <c r="G115" s="7" t="s">
        <v>308</v>
      </c>
      <c r="H115" s="3" t="s">
        <v>323</v>
      </c>
      <c r="I115" s="8">
        <v>1</v>
      </c>
      <c r="J115" s="9">
        <v>3399</v>
      </c>
      <c r="M115" s="1"/>
    </row>
    <row r="116" spans="2:13" ht="15" x14ac:dyDescent="0.2">
      <c r="C116" s="3" t="s">
        <v>324</v>
      </c>
      <c r="E116" s="5">
        <v>62500</v>
      </c>
      <c r="F116" s="41" t="s">
        <v>325</v>
      </c>
      <c r="G116" s="7" t="s">
        <v>326</v>
      </c>
      <c r="H116" s="3" t="s">
        <v>327</v>
      </c>
      <c r="I116" s="8">
        <v>1</v>
      </c>
      <c r="J116" s="9">
        <v>12700</v>
      </c>
      <c r="M116" s="1"/>
    </row>
    <row r="117" spans="2:13" ht="15" x14ac:dyDescent="0.2">
      <c r="C117" s="3" t="s">
        <v>328</v>
      </c>
      <c r="E117" s="5">
        <v>1756</v>
      </c>
      <c r="F117" s="41" t="s">
        <v>325</v>
      </c>
      <c r="G117" s="7" t="s">
        <v>329</v>
      </c>
      <c r="H117" s="3" t="s">
        <v>330</v>
      </c>
      <c r="I117" s="8">
        <v>1</v>
      </c>
      <c r="J117" s="9">
        <v>8030</v>
      </c>
      <c r="M117" s="1"/>
    </row>
    <row r="118" spans="2:13" ht="15" x14ac:dyDescent="0.2">
      <c r="C118" s="3" t="s">
        <v>331</v>
      </c>
      <c r="E118" s="5">
        <v>23400</v>
      </c>
      <c r="F118" s="41" t="s">
        <v>332</v>
      </c>
      <c r="G118" s="7" t="s">
        <v>333</v>
      </c>
      <c r="H118" s="3" t="s">
        <v>334</v>
      </c>
      <c r="I118" s="8">
        <v>1</v>
      </c>
      <c r="J118" s="9">
        <v>900</v>
      </c>
      <c r="M118" s="1"/>
    </row>
    <row r="119" spans="2:13" s="52" customFormat="1" x14ac:dyDescent="0.25">
      <c r="B119" s="32" t="s">
        <v>335</v>
      </c>
      <c r="C119" s="50"/>
      <c r="D119" s="15">
        <v>2</v>
      </c>
      <c r="E119" s="31">
        <f>+SUM(E120:E121)</f>
        <v>27233</v>
      </c>
      <c r="F119" s="43"/>
      <c r="G119" s="33"/>
      <c r="H119" s="35"/>
      <c r="I119" s="18">
        <v>2</v>
      </c>
      <c r="J119" s="58">
        <v>0</v>
      </c>
      <c r="K119" s="50"/>
    </row>
    <row r="120" spans="2:13" ht="15" x14ac:dyDescent="0.2">
      <c r="C120" s="3" t="s">
        <v>336</v>
      </c>
      <c r="E120" s="5">
        <v>21497</v>
      </c>
      <c r="F120" s="41" t="s">
        <v>337</v>
      </c>
      <c r="I120" s="8">
        <v>1</v>
      </c>
      <c r="J120" s="59">
        <v>0</v>
      </c>
      <c r="M120" s="1"/>
    </row>
    <row r="121" spans="2:13" ht="15" x14ac:dyDescent="0.2">
      <c r="C121" s="3" t="s">
        <v>338</v>
      </c>
      <c r="E121" s="5">
        <v>5736</v>
      </c>
      <c r="F121" s="41" t="s">
        <v>339</v>
      </c>
      <c r="I121" s="8">
        <v>1</v>
      </c>
      <c r="J121" s="59">
        <v>0</v>
      </c>
      <c r="M121" s="1"/>
    </row>
    <row r="122" spans="2:13" s="52" customFormat="1" x14ac:dyDescent="0.25">
      <c r="B122" s="32" t="s">
        <v>340</v>
      </c>
      <c r="C122" s="50"/>
      <c r="D122" s="15">
        <v>11</v>
      </c>
      <c r="E122" s="31">
        <f>+SUM(E123:E133)</f>
        <v>71460</v>
      </c>
      <c r="F122" s="43"/>
      <c r="G122" s="33"/>
      <c r="H122" s="35"/>
      <c r="I122" s="18">
        <v>11</v>
      </c>
      <c r="J122" s="51">
        <v>15600</v>
      </c>
      <c r="K122" s="50"/>
    </row>
    <row r="123" spans="2:13" x14ac:dyDescent="0.25">
      <c r="C123" s="3" t="s">
        <v>341</v>
      </c>
      <c r="E123" s="5">
        <v>4500</v>
      </c>
      <c r="F123" s="41" t="s">
        <v>342</v>
      </c>
      <c r="G123" s="7" t="s">
        <v>343</v>
      </c>
      <c r="H123" s="3" t="s">
        <v>344</v>
      </c>
      <c r="I123" s="8">
        <v>1</v>
      </c>
      <c r="J123" s="9">
        <v>300</v>
      </c>
    </row>
    <row r="124" spans="2:13" x14ac:dyDescent="0.25">
      <c r="C124" s="3" t="s">
        <v>345</v>
      </c>
      <c r="E124" s="5">
        <v>5800</v>
      </c>
      <c r="F124" s="41" t="s">
        <v>342</v>
      </c>
      <c r="G124" s="7" t="s">
        <v>346</v>
      </c>
      <c r="H124" s="3" t="s">
        <v>347</v>
      </c>
      <c r="I124" s="8">
        <v>1</v>
      </c>
      <c r="J124" s="9">
        <v>1917</v>
      </c>
    </row>
    <row r="125" spans="2:13" s="56" customFormat="1" ht="74.25" customHeight="1" x14ac:dyDescent="0.2">
      <c r="B125" s="12"/>
      <c r="C125" s="3" t="s">
        <v>348</v>
      </c>
      <c r="D125" s="4"/>
      <c r="E125" s="5">
        <v>21910</v>
      </c>
      <c r="F125" s="41" t="s">
        <v>342</v>
      </c>
      <c r="G125" s="7" t="s">
        <v>349</v>
      </c>
      <c r="H125" s="3" t="s">
        <v>350</v>
      </c>
      <c r="I125" s="8">
        <v>1</v>
      </c>
      <c r="J125" s="9">
        <v>4402</v>
      </c>
      <c r="K125" s="57"/>
    </row>
    <row r="126" spans="2:13" x14ac:dyDescent="0.25">
      <c r="C126" s="3" t="s">
        <v>351</v>
      </c>
      <c r="E126" s="5">
        <v>11380</v>
      </c>
      <c r="F126" s="41" t="s">
        <v>342</v>
      </c>
      <c r="G126" s="7" t="s">
        <v>352</v>
      </c>
      <c r="H126" s="3" t="s">
        <v>353</v>
      </c>
      <c r="I126" s="8">
        <v>1</v>
      </c>
      <c r="J126" s="9">
        <v>1411</v>
      </c>
    </row>
    <row r="127" spans="2:13" s="10" customFormat="1" x14ac:dyDescent="0.25">
      <c r="B127" s="12"/>
      <c r="C127" s="3" t="s">
        <v>354</v>
      </c>
      <c r="D127" s="4"/>
      <c r="E127" s="5">
        <v>4300</v>
      </c>
      <c r="F127" s="41" t="s">
        <v>342</v>
      </c>
      <c r="G127" s="7" t="s">
        <v>355</v>
      </c>
      <c r="H127" s="3" t="s">
        <v>356</v>
      </c>
      <c r="I127" s="8">
        <v>1</v>
      </c>
      <c r="J127" s="9">
        <v>850</v>
      </c>
      <c r="M127" s="53"/>
    </row>
    <row r="128" spans="2:13" x14ac:dyDescent="0.25">
      <c r="C128" s="3" t="s">
        <v>357</v>
      </c>
      <c r="E128" s="5">
        <v>5400</v>
      </c>
      <c r="F128" s="41" t="s">
        <v>342</v>
      </c>
      <c r="G128" s="7" t="s">
        <v>358</v>
      </c>
      <c r="H128" s="3" t="s">
        <v>359</v>
      </c>
      <c r="I128" s="8">
        <v>1</v>
      </c>
      <c r="J128" s="9">
        <v>738</v>
      </c>
    </row>
    <row r="129" spans="2:13" x14ac:dyDescent="0.25">
      <c r="C129" s="3" t="s">
        <v>360</v>
      </c>
      <c r="E129" s="5">
        <v>1450</v>
      </c>
      <c r="F129" s="41" t="s">
        <v>342</v>
      </c>
      <c r="G129" s="7" t="s">
        <v>361</v>
      </c>
      <c r="H129" s="3" t="s">
        <v>362</v>
      </c>
      <c r="I129" s="8">
        <v>1</v>
      </c>
      <c r="J129" s="9">
        <v>646</v>
      </c>
    </row>
    <row r="130" spans="2:13" x14ac:dyDescent="0.25">
      <c r="C130" s="3" t="s">
        <v>363</v>
      </c>
      <c r="E130" s="5">
        <v>3150</v>
      </c>
      <c r="F130" s="41" t="s">
        <v>342</v>
      </c>
      <c r="G130" s="7" t="s">
        <v>364</v>
      </c>
      <c r="H130" s="3" t="s">
        <v>365</v>
      </c>
      <c r="I130" s="8">
        <v>1</v>
      </c>
      <c r="J130" s="9">
        <v>2186</v>
      </c>
    </row>
    <row r="131" spans="2:13" x14ac:dyDescent="0.25">
      <c r="C131" s="3" t="s">
        <v>366</v>
      </c>
      <c r="E131" s="5">
        <v>4020</v>
      </c>
      <c r="F131" s="41" t="s">
        <v>342</v>
      </c>
      <c r="G131" s="7" t="s">
        <v>367</v>
      </c>
      <c r="H131" s="3" t="s">
        <v>368</v>
      </c>
      <c r="I131" s="8">
        <v>1</v>
      </c>
      <c r="J131" s="9">
        <v>800</v>
      </c>
    </row>
    <row r="132" spans="2:13" x14ac:dyDescent="0.25">
      <c r="C132" s="3" t="s">
        <v>369</v>
      </c>
      <c r="E132" s="5">
        <v>2350</v>
      </c>
      <c r="F132" s="41" t="s">
        <v>342</v>
      </c>
      <c r="G132" s="7" t="s">
        <v>370</v>
      </c>
      <c r="H132" s="3" t="s">
        <v>371</v>
      </c>
      <c r="I132" s="8">
        <v>1</v>
      </c>
      <c r="J132" s="9">
        <v>1630</v>
      </c>
    </row>
    <row r="133" spans="2:13" ht="30" x14ac:dyDescent="0.25">
      <c r="C133" s="3" t="s">
        <v>372</v>
      </c>
      <c r="E133" s="5">
        <v>7200</v>
      </c>
      <c r="F133" s="41" t="s">
        <v>342</v>
      </c>
      <c r="G133" s="7" t="s">
        <v>373</v>
      </c>
      <c r="H133" s="3" t="s">
        <v>374</v>
      </c>
      <c r="I133" s="8">
        <v>1</v>
      </c>
      <c r="J133" s="9">
        <v>720</v>
      </c>
    </row>
    <row r="134" spans="2:13" s="52" customFormat="1" x14ac:dyDescent="0.25">
      <c r="B134" s="32" t="s">
        <v>375</v>
      </c>
      <c r="C134" s="50"/>
      <c r="D134" s="15">
        <v>3</v>
      </c>
      <c r="E134" s="31">
        <f>+SUM(E135:E137)</f>
        <v>132360</v>
      </c>
      <c r="F134" s="43"/>
      <c r="G134" s="33"/>
      <c r="H134" s="35"/>
      <c r="I134" s="18">
        <v>4</v>
      </c>
      <c r="J134" s="51">
        <v>15162</v>
      </c>
      <c r="K134" s="50"/>
    </row>
    <row r="135" spans="2:13" ht="30" x14ac:dyDescent="0.25">
      <c r="C135" s="3" t="s">
        <v>376</v>
      </c>
      <c r="E135" s="5">
        <v>67200</v>
      </c>
      <c r="F135" s="41" t="s">
        <v>377</v>
      </c>
      <c r="G135" s="7" t="s">
        <v>378</v>
      </c>
      <c r="H135" s="3" t="s">
        <v>379</v>
      </c>
      <c r="I135" s="8">
        <v>2</v>
      </c>
      <c r="J135" s="9">
        <v>8824</v>
      </c>
    </row>
    <row r="136" spans="2:13" ht="30" x14ac:dyDescent="0.25">
      <c r="C136" s="3" t="s">
        <v>380</v>
      </c>
      <c r="E136" s="5">
        <v>43360</v>
      </c>
      <c r="F136" s="41" t="s">
        <v>377</v>
      </c>
      <c r="G136" s="7" t="s">
        <v>381</v>
      </c>
      <c r="H136" s="3" t="s">
        <v>382</v>
      </c>
      <c r="I136" s="8">
        <v>1</v>
      </c>
      <c r="J136" s="9">
        <v>3195</v>
      </c>
    </row>
    <row r="137" spans="2:13" ht="30" x14ac:dyDescent="0.25">
      <c r="C137" s="3" t="s">
        <v>383</v>
      </c>
      <c r="E137" s="5">
        <v>21800</v>
      </c>
      <c r="F137" s="41" t="s">
        <v>377</v>
      </c>
      <c r="G137" s="7" t="s">
        <v>384</v>
      </c>
      <c r="H137" s="3" t="s">
        <v>385</v>
      </c>
      <c r="I137" s="8">
        <v>1</v>
      </c>
      <c r="J137" s="9">
        <v>3143</v>
      </c>
    </row>
    <row r="138" spans="2:13" s="52" customFormat="1" x14ac:dyDescent="0.25">
      <c r="B138" s="32" t="s">
        <v>386</v>
      </c>
      <c r="C138" s="50"/>
      <c r="D138" s="15">
        <v>4</v>
      </c>
      <c r="E138" s="31">
        <f>+SUM(E139:E142)</f>
        <v>83950</v>
      </c>
      <c r="F138" s="43"/>
      <c r="G138" s="33"/>
      <c r="H138" s="35"/>
      <c r="I138" s="18">
        <v>4</v>
      </c>
      <c r="J138" s="51">
        <v>14208</v>
      </c>
      <c r="K138" s="50"/>
    </row>
    <row r="139" spans="2:13" ht="15" x14ac:dyDescent="0.2">
      <c r="C139" s="3" t="s">
        <v>387</v>
      </c>
      <c r="E139" s="5">
        <v>13850</v>
      </c>
      <c r="F139" s="41" t="s">
        <v>388</v>
      </c>
      <c r="G139" s="7" t="s">
        <v>389</v>
      </c>
      <c r="H139" s="3" t="s">
        <v>390</v>
      </c>
      <c r="I139" s="8">
        <v>1</v>
      </c>
      <c r="J139" s="9">
        <v>4395</v>
      </c>
      <c r="M139" s="1"/>
    </row>
    <row r="140" spans="2:13" ht="15" x14ac:dyDescent="0.2">
      <c r="C140" s="3" t="s">
        <v>391</v>
      </c>
      <c r="E140" s="5">
        <v>21450</v>
      </c>
      <c r="F140" s="41" t="s">
        <v>388</v>
      </c>
      <c r="G140" s="7" t="s">
        <v>389</v>
      </c>
      <c r="H140" s="3" t="s">
        <v>392</v>
      </c>
      <c r="I140" s="8">
        <v>1</v>
      </c>
      <c r="J140" s="9">
        <v>4063</v>
      </c>
      <c r="M140" s="1"/>
    </row>
    <row r="141" spans="2:13" ht="15" x14ac:dyDescent="0.2">
      <c r="C141" s="3" t="s">
        <v>393</v>
      </c>
      <c r="E141" s="5">
        <v>9300</v>
      </c>
      <c r="F141" s="41" t="s">
        <v>388</v>
      </c>
      <c r="G141" s="7" t="s">
        <v>389</v>
      </c>
      <c r="H141" s="3" t="s">
        <v>394</v>
      </c>
      <c r="I141" s="8">
        <v>1</v>
      </c>
      <c r="J141" s="9">
        <v>823</v>
      </c>
      <c r="M141" s="1"/>
    </row>
    <row r="142" spans="2:13" ht="15" x14ac:dyDescent="0.2">
      <c r="C142" s="3" t="s">
        <v>395</v>
      </c>
      <c r="E142" s="5">
        <v>39350</v>
      </c>
      <c r="F142" s="41" t="s">
        <v>396</v>
      </c>
      <c r="G142" s="7" t="s">
        <v>397</v>
      </c>
      <c r="H142" s="3" t="s">
        <v>398</v>
      </c>
      <c r="I142" s="8">
        <v>1</v>
      </c>
      <c r="J142" s="9">
        <v>4927</v>
      </c>
      <c r="M142" s="1"/>
    </row>
    <row r="143" spans="2:13" s="52" customFormat="1" x14ac:dyDescent="0.25">
      <c r="B143" s="32" t="s">
        <v>399</v>
      </c>
      <c r="C143" s="50"/>
      <c r="D143" s="15">
        <v>8</v>
      </c>
      <c r="E143" s="31">
        <f>+SUM(E144:E151)</f>
        <v>316150</v>
      </c>
      <c r="F143" s="43"/>
      <c r="G143" s="33"/>
      <c r="H143" s="35"/>
      <c r="I143" s="18">
        <v>8</v>
      </c>
      <c r="J143" s="51">
        <v>29904</v>
      </c>
      <c r="K143" s="50"/>
    </row>
    <row r="144" spans="2:13" ht="15" x14ac:dyDescent="0.2">
      <c r="C144" s="3" t="s">
        <v>400</v>
      </c>
      <c r="E144" s="5">
        <v>10500</v>
      </c>
      <c r="F144" s="41" t="s">
        <v>401</v>
      </c>
      <c r="G144" s="7" t="s">
        <v>402</v>
      </c>
      <c r="H144" s="3" t="s">
        <v>403</v>
      </c>
      <c r="I144" s="8">
        <v>1</v>
      </c>
      <c r="J144" s="9">
        <v>3269</v>
      </c>
      <c r="M144" s="1"/>
    </row>
    <row r="145" spans="2:13" ht="30" x14ac:dyDescent="0.2">
      <c r="C145" s="3" t="s">
        <v>404</v>
      </c>
      <c r="E145" s="5">
        <v>74730</v>
      </c>
      <c r="F145" s="39" t="s">
        <v>405</v>
      </c>
      <c r="G145" s="7" t="s">
        <v>406</v>
      </c>
      <c r="H145" s="3" t="s">
        <v>407</v>
      </c>
      <c r="I145" s="8">
        <v>1</v>
      </c>
      <c r="J145" s="9">
        <v>9000</v>
      </c>
      <c r="M145" s="1"/>
    </row>
    <row r="146" spans="2:13" ht="30" x14ac:dyDescent="0.2">
      <c r="C146" s="3" t="s">
        <v>408</v>
      </c>
      <c r="E146" s="5">
        <v>41100</v>
      </c>
      <c r="F146" s="39" t="s">
        <v>405</v>
      </c>
      <c r="G146" s="7" t="s">
        <v>409</v>
      </c>
      <c r="H146" s="3" t="s">
        <v>410</v>
      </c>
      <c r="I146" s="8">
        <v>1</v>
      </c>
      <c r="J146" s="9">
        <v>3900</v>
      </c>
      <c r="M146" s="1"/>
    </row>
    <row r="147" spans="2:13" ht="15" x14ac:dyDescent="0.2">
      <c r="C147" s="3" t="s">
        <v>411</v>
      </c>
      <c r="E147" s="5">
        <v>39450</v>
      </c>
      <c r="F147" s="41" t="s">
        <v>412</v>
      </c>
      <c r="G147" s="7" t="s">
        <v>413</v>
      </c>
      <c r="H147" s="3" t="s">
        <v>414</v>
      </c>
      <c r="I147" s="8">
        <v>1</v>
      </c>
      <c r="J147" s="9">
        <v>4450</v>
      </c>
      <c r="M147" s="1"/>
    </row>
    <row r="148" spans="2:13" ht="15" x14ac:dyDescent="0.2">
      <c r="C148" s="3" t="s">
        <v>415</v>
      </c>
      <c r="E148" s="5">
        <v>35400</v>
      </c>
      <c r="F148" s="41" t="s">
        <v>416</v>
      </c>
      <c r="G148" s="7" t="s">
        <v>417</v>
      </c>
      <c r="H148" s="3" t="s">
        <v>418</v>
      </c>
      <c r="I148" s="8">
        <v>1</v>
      </c>
      <c r="J148" s="9">
        <v>2613</v>
      </c>
      <c r="M148" s="1"/>
    </row>
    <row r="149" spans="2:13" ht="30" x14ac:dyDescent="0.2">
      <c r="C149" s="3" t="s">
        <v>419</v>
      </c>
      <c r="E149" s="5">
        <v>81850</v>
      </c>
      <c r="F149" s="39" t="s">
        <v>420</v>
      </c>
      <c r="G149" s="7" t="s">
        <v>421</v>
      </c>
      <c r="H149" s="3" t="s">
        <v>422</v>
      </c>
      <c r="I149" s="8">
        <v>1</v>
      </c>
      <c r="J149" s="9">
        <v>3512</v>
      </c>
      <c r="M149" s="1"/>
    </row>
    <row r="150" spans="2:13" ht="30" x14ac:dyDescent="0.2">
      <c r="C150" s="3" t="s">
        <v>423</v>
      </c>
      <c r="E150" s="5">
        <v>25540</v>
      </c>
      <c r="F150" s="39" t="s">
        <v>424</v>
      </c>
      <c r="G150" s="7" t="s">
        <v>425</v>
      </c>
      <c r="H150" s="3" t="s">
        <v>426</v>
      </c>
      <c r="I150" s="8">
        <v>1</v>
      </c>
      <c r="J150" s="9">
        <v>2450</v>
      </c>
      <c r="M150" s="1"/>
    </row>
    <row r="151" spans="2:13" ht="30" x14ac:dyDescent="0.2">
      <c r="C151" s="3" t="s">
        <v>427</v>
      </c>
      <c r="E151" s="5">
        <v>7580</v>
      </c>
      <c r="F151" s="39" t="s">
        <v>428</v>
      </c>
      <c r="G151" s="7" t="s">
        <v>429</v>
      </c>
      <c r="H151" s="3" t="s">
        <v>430</v>
      </c>
      <c r="I151" s="8">
        <v>1</v>
      </c>
      <c r="J151" s="9">
        <v>710</v>
      </c>
      <c r="M151" s="1"/>
    </row>
    <row r="152" spans="2:13" s="52" customFormat="1" x14ac:dyDescent="0.25">
      <c r="B152" s="32" t="s">
        <v>431</v>
      </c>
      <c r="C152" s="50"/>
      <c r="D152" s="15">
        <v>9</v>
      </c>
      <c r="E152" s="31">
        <f>+SUM(E153:E161)</f>
        <v>476015</v>
      </c>
      <c r="F152" s="43"/>
      <c r="G152" s="33"/>
      <c r="H152" s="35"/>
      <c r="I152" s="18">
        <v>10</v>
      </c>
      <c r="J152" s="51">
        <v>48411</v>
      </c>
      <c r="K152" s="50"/>
    </row>
    <row r="153" spans="2:13" ht="45" x14ac:dyDescent="0.2">
      <c r="C153" s="3" t="s">
        <v>432</v>
      </c>
      <c r="E153" s="5">
        <v>74000</v>
      </c>
      <c r="F153" s="41" t="s">
        <v>433</v>
      </c>
      <c r="G153" s="7" t="s">
        <v>434</v>
      </c>
      <c r="H153" s="3" t="s">
        <v>435</v>
      </c>
      <c r="I153" s="8">
        <v>1</v>
      </c>
      <c r="J153" s="9">
        <v>4428</v>
      </c>
      <c r="M153" s="1"/>
    </row>
    <row r="154" spans="2:13" x14ac:dyDescent="0.25">
      <c r="C154" s="3" t="s">
        <v>436</v>
      </c>
      <c r="E154" s="5">
        <v>51700</v>
      </c>
      <c r="F154" s="41" t="s">
        <v>433</v>
      </c>
      <c r="G154" s="7" t="s">
        <v>437</v>
      </c>
      <c r="H154" s="3" t="s">
        <v>438</v>
      </c>
      <c r="I154" s="8">
        <v>1</v>
      </c>
      <c r="J154" s="9">
        <v>4496</v>
      </c>
    </row>
    <row r="155" spans="2:13" ht="45" x14ac:dyDescent="0.25">
      <c r="C155" s="3" t="s">
        <v>439</v>
      </c>
      <c r="E155" s="5">
        <v>20100</v>
      </c>
      <c r="F155" s="41" t="s">
        <v>433</v>
      </c>
      <c r="G155" s="7" t="s">
        <v>440</v>
      </c>
      <c r="H155" s="3" t="s">
        <v>441</v>
      </c>
      <c r="I155" s="8">
        <v>1</v>
      </c>
      <c r="J155" s="9">
        <v>2981</v>
      </c>
    </row>
    <row r="156" spans="2:13" ht="45" x14ac:dyDescent="0.25">
      <c r="C156" s="3" t="s">
        <v>442</v>
      </c>
      <c r="E156" s="5">
        <v>31200</v>
      </c>
      <c r="F156" s="41" t="s">
        <v>433</v>
      </c>
      <c r="G156" s="7" t="s">
        <v>440</v>
      </c>
      <c r="H156" s="3" t="s">
        <v>443</v>
      </c>
      <c r="I156" s="8">
        <v>1</v>
      </c>
      <c r="J156" s="9">
        <v>4006</v>
      </c>
    </row>
    <row r="157" spans="2:13" ht="45" x14ac:dyDescent="0.25">
      <c r="C157" s="3" t="s">
        <v>444</v>
      </c>
      <c r="E157" s="5">
        <v>158290</v>
      </c>
      <c r="F157" s="41" t="s">
        <v>445</v>
      </c>
      <c r="G157" s="7" t="s">
        <v>389</v>
      </c>
      <c r="H157" s="3" t="s">
        <v>446</v>
      </c>
      <c r="I157" s="8">
        <v>2</v>
      </c>
      <c r="J157" s="9">
        <v>23355</v>
      </c>
    </row>
    <row r="158" spans="2:13" x14ac:dyDescent="0.25">
      <c r="C158" s="3" t="s">
        <v>447</v>
      </c>
      <c r="E158" s="5">
        <v>28800</v>
      </c>
      <c r="F158" s="41" t="s">
        <v>445</v>
      </c>
      <c r="G158" s="7" t="s">
        <v>389</v>
      </c>
      <c r="H158" s="3" t="s">
        <v>448</v>
      </c>
      <c r="I158" s="8">
        <v>1</v>
      </c>
      <c r="J158" s="9">
        <v>2682</v>
      </c>
    </row>
    <row r="159" spans="2:13" ht="15" customHeight="1" x14ac:dyDescent="0.25">
      <c r="C159" s="3" t="s">
        <v>449</v>
      </c>
      <c r="E159" s="5">
        <v>53300</v>
      </c>
      <c r="F159" s="41" t="s">
        <v>445</v>
      </c>
      <c r="G159" s="7" t="s">
        <v>450</v>
      </c>
      <c r="H159" s="3" t="s">
        <v>451</v>
      </c>
      <c r="I159" s="8">
        <v>1</v>
      </c>
      <c r="J159" s="9">
        <v>1406</v>
      </c>
    </row>
    <row r="160" spans="2:13" x14ac:dyDescent="0.25">
      <c r="C160" s="3" t="s">
        <v>452</v>
      </c>
      <c r="E160" s="5">
        <v>20675</v>
      </c>
      <c r="F160" s="41" t="s">
        <v>445</v>
      </c>
      <c r="G160" s="7" t="s">
        <v>389</v>
      </c>
      <c r="H160" s="3" t="s">
        <v>453</v>
      </c>
      <c r="I160" s="8">
        <v>1</v>
      </c>
      <c r="J160" s="9">
        <v>3557</v>
      </c>
    </row>
    <row r="161" spans="2:13" s="10" customFormat="1" x14ac:dyDescent="0.25">
      <c r="B161" s="12"/>
      <c r="C161" s="3" t="s">
        <v>454</v>
      </c>
      <c r="D161" s="4"/>
      <c r="E161" s="5">
        <v>37950</v>
      </c>
      <c r="F161" s="41" t="s">
        <v>455</v>
      </c>
      <c r="G161" s="7" t="s">
        <v>389</v>
      </c>
      <c r="H161" s="3" t="s">
        <v>456</v>
      </c>
      <c r="I161" s="8">
        <v>1</v>
      </c>
      <c r="J161" s="9">
        <v>1500</v>
      </c>
      <c r="M161" s="53"/>
    </row>
    <row r="162" spans="2:13" s="52" customFormat="1" x14ac:dyDescent="0.25">
      <c r="B162" s="32" t="s">
        <v>457</v>
      </c>
      <c r="C162" s="50"/>
      <c r="D162" s="15">
        <v>6</v>
      </c>
      <c r="E162" s="31">
        <f>+SUM(E163:E168)</f>
        <v>208060</v>
      </c>
      <c r="F162" s="43"/>
      <c r="G162" s="33"/>
      <c r="H162" s="35"/>
      <c r="I162" s="18">
        <v>6</v>
      </c>
      <c r="J162" s="51">
        <v>18412</v>
      </c>
      <c r="K162" s="50"/>
    </row>
    <row r="163" spans="2:13" ht="15" customHeight="1" x14ac:dyDescent="0.25">
      <c r="C163" s="3" t="s">
        <v>458</v>
      </c>
      <c r="E163" s="5">
        <v>7350</v>
      </c>
      <c r="F163" s="41" t="s">
        <v>459</v>
      </c>
      <c r="G163" s="7" t="s">
        <v>460</v>
      </c>
      <c r="H163" s="3" t="s">
        <v>461</v>
      </c>
      <c r="I163" s="8">
        <v>1</v>
      </c>
      <c r="J163" s="9">
        <v>3213</v>
      </c>
    </row>
    <row r="164" spans="2:13" x14ac:dyDescent="0.25">
      <c r="C164" s="3" t="s">
        <v>462</v>
      </c>
      <c r="E164" s="5">
        <v>8430</v>
      </c>
      <c r="F164" s="41" t="s">
        <v>459</v>
      </c>
      <c r="G164" s="7" t="s">
        <v>402</v>
      </c>
      <c r="H164" s="3" t="s">
        <v>463</v>
      </c>
      <c r="I164" s="8">
        <v>1</v>
      </c>
      <c r="J164" s="9">
        <v>2158</v>
      </c>
    </row>
    <row r="165" spans="2:13" x14ac:dyDescent="0.25">
      <c r="C165" s="3" t="s">
        <v>464</v>
      </c>
      <c r="E165" s="5">
        <v>19200</v>
      </c>
      <c r="F165" s="41" t="s">
        <v>465</v>
      </c>
      <c r="G165" s="7" t="s">
        <v>402</v>
      </c>
      <c r="H165" s="3" t="s">
        <v>466</v>
      </c>
      <c r="I165" s="8">
        <v>1</v>
      </c>
      <c r="J165" s="9">
        <v>5000</v>
      </c>
    </row>
    <row r="166" spans="2:13" ht="30" x14ac:dyDescent="0.25">
      <c r="C166" s="3" t="s">
        <v>467</v>
      </c>
      <c r="E166" s="5">
        <v>42900</v>
      </c>
      <c r="F166" s="39" t="s">
        <v>468</v>
      </c>
      <c r="G166" s="7" t="s">
        <v>402</v>
      </c>
      <c r="H166" s="3" t="s">
        <v>469</v>
      </c>
      <c r="I166" s="8">
        <v>1</v>
      </c>
      <c r="J166" s="9">
        <v>2540</v>
      </c>
    </row>
    <row r="167" spans="2:13" ht="30" x14ac:dyDescent="0.25">
      <c r="C167" s="3" t="s">
        <v>470</v>
      </c>
      <c r="E167" s="5">
        <v>12180</v>
      </c>
      <c r="F167" s="39" t="s">
        <v>471</v>
      </c>
      <c r="G167" s="7" t="s">
        <v>472</v>
      </c>
      <c r="H167" s="3" t="s">
        <v>473</v>
      </c>
      <c r="I167" s="8">
        <v>1</v>
      </c>
      <c r="J167" s="9">
        <v>1785</v>
      </c>
    </row>
    <row r="168" spans="2:13" ht="30" x14ac:dyDescent="0.25">
      <c r="C168" s="3" t="s">
        <v>474</v>
      </c>
      <c r="E168" s="5">
        <v>118000</v>
      </c>
      <c r="F168" s="39" t="s">
        <v>475</v>
      </c>
      <c r="G168" s="7" t="s">
        <v>476</v>
      </c>
      <c r="H168" s="3" t="s">
        <v>477</v>
      </c>
      <c r="I168" s="8">
        <v>1</v>
      </c>
      <c r="J168" s="9">
        <v>3716</v>
      </c>
    </row>
    <row r="169" spans="2:13" s="52" customFormat="1" x14ac:dyDescent="0.25">
      <c r="B169" s="32" t="s">
        <v>478</v>
      </c>
      <c r="C169" s="50"/>
      <c r="D169" s="15">
        <v>1</v>
      </c>
      <c r="E169" s="31">
        <v>18150</v>
      </c>
      <c r="F169" s="43"/>
      <c r="G169" s="33"/>
      <c r="H169" s="35"/>
      <c r="I169" s="18">
        <v>1</v>
      </c>
      <c r="J169" s="51">
        <v>2500</v>
      </c>
      <c r="K169" s="50"/>
    </row>
    <row r="170" spans="2:13" ht="30" x14ac:dyDescent="0.2">
      <c r="B170" s="60"/>
      <c r="C170" s="61" t="s">
        <v>479</v>
      </c>
      <c r="D170" s="62"/>
      <c r="E170" s="63">
        <v>18150</v>
      </c>
      <c r="F170" s="64" t="s">
        <v>480</v>
      </c>
      <c r="G170" s="65" t="s">
        <v>481</v>
      </c>
      <c r="H170" s="61" t="s">
        <v>482</v>
      </c>
      <c r="I170" s="66">
        <v>1</v>
      </c>
      <c r="J170" s="67">
        <v>2500</v>
      </c>
      <c r="K170" s="1"/>
      <c r="M170" s="1"/>
    </row>
    <row r="171" spans="2:13" ht="15" x14ac:dyDescent="0.2">
      <c r="B171" s="12" t="s">
        <v>483</v>
      </c>
      <c r="E171" s="68"/>
      <c r="K171" s="1"/>
      <c r="M171" s="1"/>
    </row>
  </sheetData>
  <sheetProtection password="EF9D" sheet="1" objects="1" scenarios="1"/>
  <mergeCells count="11">
    <mergeCell ref="A53:A54"/>
    <mergeCell ref="G6:G7"/>
    <mergeCell ref="H6:H7"/>
    <mergeCell ref="I6:I7"/>
    <mergeCell ref="J6:J7"/>
    <mergeCell ref="B9:C9"/>
    <mergeCell ref="A6:A7"/>
    <mergeCell ref="B6:C7"/>
    <mergeCell ref="D6:D7"/>
    <mergeCell ref="E6:E7"/>
    <mergeCell ref="F6:F7"/>
  </mergeCells>
  <pageMargins left="1.1023622047244099" right="0.90551181102362199" top="0.55118110236220497" bottom="0.35433070866141703" header="0.31496062992126" footer="0.31496062992126"/>
  <pageSetup scale="99" firstPageNumber="55" pageOrder="overThenDown" orientation="portrait" useFirstPageNumber="1" horizontalDpi="4294967295" verticalDpi="4294967295" r:id="rId1"/>
  <headerFooter>
    <oddFooter>&amp;L&amp;"Calibri,Bold Italic"&amp;8Compendium of Philippine Environment Statistics 2016&amp;R&amp;"Calibri,Bold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2018-01-31T09:11:46Z</dcterms:created>
  <dcterms:modified xsi:type="dcterms:W3CDTF">2018-02-01T00:04:26Z</dcterms:modified>
</cp:coreProperties>
</file>