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2\Formatted Tables\FOR UPLOADING\"/>
    </mc:Choice>
  </mc:AlternateContent>
  <bookViews>
    <workbookView xWindow="8355" yWindow="-15" windowWidth="11535" windowHeight="10725" tabRatio="647"/>
  </bookViews>
  <sheets>
    <sheet name="Table 2.3.1 to 2.3.10" sheetId="37" r:id="rId1"/>
  </sheets>
  <definedNames>
    <definedName name="EBT" localSheetId="0">#REF!</definedName>
    <definedName name="EBT">#REF!</definedName>
    <definedName name="_xlnm.Print_Area" localSheetId="0">'Table 2.3.1 to 2.3.10'!$A$1:$N$339</definedName>
  </definedNames>
  <calcPr calcId="152511"/>
</workbook>
</file>

<file path=xl/calcChain.xml><?xml version="1.0" encoding="utf-8"?>
<calcChain xmlns="http://schemas.openxmlformats.org/spreadsheetml/2006/main">
  <c r="N30" i="37" l="1"/>
  <c r="N64" i="37"/>
  <c r="N98" i="37"/>
  <c r="N132" i="37"/>
  <c r="N166" i="37"/>
  <c r="N200" i="37"/>
  <c r="N234" i="37"/>
  <c r="N268" i="37"/>
  <c r="N302" i="37"/>
  <c r="N336" i="37"/>
</calcChain>
</file>

<file path=xl/sharedStrings.xml><?xml version="1.0" encoding="utf-8"?>
<sst xmlns="http://schemas.openxmlformats.org/spreadsheetml/2006/main" count="456" uniqueCount="60">
  <si>
    <t>Coal</t>
  </si>
  <si>
    <t>Hydro</t>
  </si>
  <si>
    <t>Solar</t>
  </si>
  <si>
    <t>Wind</t>
  </si>
  <si>
    <t>Biomass</t>
  </si>
  <si>
    <t>Biodiesel</t>
  </si>
  <si>
    <t>Ethanol</t>
  </si>
  <si>
    <t>Electricity</t>
  </si>
  <si>
    <t>Total</t>
  </si>
  <si>
    <t>Imports (+)</t>
  </si>
  <si>
    <t>Exports (-)</t>
  </si>
  <si>
    <t>International Marine Bunkers (-)</t>
  </si>
  <si>
    <t>International Civil Aviation (-)</t>
  </si>
  <si>
    <t>Stock Change (+/-)</t>
  </si>
  <si>
    <t>Total Primary Energy Supply</t>
  </si>
  <si>
    <t>Refinery  (Crude Run)</t>
  </si>
  <si>
    <t>Power Generation</t>
  </si>
  <si>
    <t>Transmission/Dist. Loss (-)</t>
  </si>
  <si>
    <t xml:space="preserve">Energy Sector Use &amp; Loss (-)  </t>
  </si>
  <si>
    <t>Net Domestic Supply</t>
  </si>
  <si>
    <t>Statistical Difference</t>
  </si>
  <si>
    <t>% Statistical Difference</t>
  </si>
  <si>
    <t>Total Final Energy Consumption</t>
  </si>
  <si>
    <t>2006</t>
  </si>
  <si>
    <t>Primary energy sources</t>
  </si>
  <si>
    <t>Secondary energy sources</t>
  </si>
  <si>
    <t>Renewable energy sources</t>
  </si>
  <si>
    <t>Geo-thermal</t>
  </si>
  <si>
    <t>Oil
products</t>
  </si>
  <si>
    <t>Indigenous</t>
  </si>
  <si>
    <t>Industry</t>
  </si>
  <si>
    <t>Transport</t>
  </si>
  <si>
    <t>Residential</t>
  </si>
  <si>
    <t>Commercial</t>
  </si>
  <si>
    <t>Agri., Fishery &amp; Forestry</t>
  </si>
  <si>
    <t>Others, Non-Energy Use</t>
  </si>
  <si>
    <t>Self-Sufficiency (%)</t>
  </si>
  <si>
    <t>Values that do not exceed 0.05 have been rounded off to and appear as 0.0. Zero values appear as -.</t>
  </si>
  <si>
    <t>Source: Department of Energy</t>
  </si>
  <si>
    <t>2007</t>
  </si>
  <si>
    <t>2008</t>
  </si>
  <si>
    <t>2010</t>
  </si>
  <si>
    <t>2012</t>
  </si>
  <si>
    <t>2014</t>
  </si>
  <si>
    <t>Natural gas</t>
  </si>
  <si>
    <t>Crude oil 
and condensate</t>
  </si>
  <si>
    <t>ENERGY BALANCE TABLE</t>
  </si>
  <si>
    <t>(In thousand tons of oil equivalent (kTOE))</t>
  </si>
  <si>
    <t>Table 2.3.1</t>
  </si>
  <si>
    <t>Table 2.3.10</t>
  </si>
  <si>
    <t>Table 2.3.2</t>
  </si>
  <si>
    <t>Table 2.3.3</t>
  </si>
  <si>
    <t>Table 2.3.4</t>
  </si>
  <si>
    <t>Table 2.3.5</t>
  </si>
  <si>
    <t>Table 2.3.6</t>
  </si>
  <si>
    <t>Table 2.3.7</t>
  </si>
  <si>
    <t>Table 2.3.8</t>
  </si>
  <si>
    <t>Table 2.3.9</t>
  </si>
  <si>
    <t>Non-renewable energy sources</t>
  </si>
  <si>
    <t>Self sufficiency was derived as the ratio of net domestic supply by the total primary energy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</si>
</sst>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.0_);_(* \(#,##0.0\);_(* &quot;-&quot;??_);_(@_)"/>
    <numFmt numFmtId="168" formatCode="General_)"/>
    <numFmt numFmtId="169" formatCode="_(* #,##0_);_(* \(#,##0\);_(* \-_);_(@_)"/>
    <numFmt numFmtId="170" formatCode="#,##0.00\ ;&quot; (&quot;#,##0.00\);&quot; -&quot;#\ ;@\ "/>
    <numFmt numFmtId="171" formatCode="_(* #,##0.00_);_(* \(#,##0.00\);_(* \-??_);_(@_)"/>
    <numFmt numFmtId="172" formatCode="0.00_)"/>
    <numFmt numFmtId="173" formatCode="0_)"/>
    <numFmt numFmtId="174" formatCode="_(* #,##0.0_);_(* \(#,##0.0\);_(* &quot;-&quot;?_);_(@_)"/>
  </numFmts>
  <fonts count="6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color indexed="9"/>
      <name val="Tahoma"/>
      <family val="2"/>
    </font>
    <font>
      <sz val="11"/>
      <color indexed="9"/>
      <name val="Calibri"/>
      <family val="2"/>
    </font>
    <font>
      <sz val="10"/>
      <color indexed="20"/>
      <name val="Tahoma"/>
      <family val="2"/>
    </font>
    <font>
      <sz val="11"/>
      <color indexed="20"/>
      <name val="Calibri"/>
      <family val="2"/>
    </font>
    <font>
      <b/>
      <sz val="10"/>
      <color indexed="52"/>
      <name val="Tahoma"/>
      <family val="2"/>
    </font>
    <font>
      <b/>
      <sz val="11"/>
      <color indexed="52"/>
      <name val="Calibri"/>
      <family val="2"/>
    </font>
    <font>
      <b/>
      <sz val="10"/>
      <color indexed="9"/>
      <name val="Tahoma"/>
      <family val="2"/>
    </font>
    <font>
      <b/>
      <sz val="11"/>
      <color indexed="9"/>
      <name val="Calibri"/>
      <family val="2"/>
    </font>
    <font>
      <sz val="12"/>
      <color indexed="15"/>
      <name val="Helv"/>
    </font>
    <font>
      <sz val="10"/>
      <name val="Times New Roman"/>
      <family val="1"/>
    </font>
    <font>
      <sz val="10"/>
      <name val="Times New Roman"/>
      <family val="4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color indexed="23"/>
      <name val="Tahoma"/>
      <family val="2"/>
    </font>
    <font>
      <i/>
      <sz val="11"/>
      <color indexed="23"/>
      <name val="Calibri"/>
      <family val="2"/>
    </font>
    <font>
      <u/>
      <sz val="12"/>
      <color theme="11"/>
      <name val="Calibri"/>
      <family val="2"/>
      <scheme val="minor"/>
    </font>
    <font>
      <sz val="10"/>
      <color indexed="17"/>
      <name val="Tahoma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Tahoma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2"/>
      <color theme="10"/>
      <name val="Calibri"/>
      <family val="2"/>
      <scheme val="minor"/>
    </font>
    <font>
      <u/>
      <sz val="10"/>
      <color theme="10"/>
      <name val="Courier"/>
      <family val="3"/>
    </font>
    <font>
      <u/>
      <sz val="7.5"/>
      <color indexed="12"/>
      <name val="Courier"/>
      <family val="3"/>
    </font>
    <font>
      <u/>
      <sz val="9.6"/>
      <color indexed="12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Times New Roman"/>
      <family val="4"/>
    </font>
    <font>
      <u/>
      <sz val="10"/>
      <color indexed="12"/>
      <name val="Times New Roman"/>
      <family val="1"/>
    </font>
    <font>
      <u/>
      <sz val="6"/>
      <color indexed="12"/>
      <name val="Helv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0"/>
      <color indexed="62"/>
      <name val="Tahoma"/>
      <family val="2"/>
    </font>
    <font>
      <sz val="10"/>
      <color indexed="52"/>
      <name val="Tahoma"/>
      <family val="2"/>
    </font>
    <font>
      <sz val="11"/>
      <color indexed="52"/>
      <name val="Calibri"/>
      <family val="2"/>
    </font>
    <font>
      <sz val="10"/>
      <color indexed="60"/>
      <name val="Tahoma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0"/>
      <name val="Courier"/>
      <family val="3"/>
    </font>
    <font>
      <sz val="12"/>
      <name val="Helv"/>
    </font>
    <font>
      <sz val="8"/>
      <name val="Helv"/>
    </font>
    <font>
      <sz val="12"/>
      <color theme="1"/>
      <name val="Arial"/>
      <family val="2"/>
    </font>
    <font>
      <sz val="11"/>
      <color theme="1"/>
      <name val="Times New Roman"/>
      <family val="2"/>
    </font>
    <font>
      <b/>
      <sz val="10"/>
      <color indexed="63"/>
      <name val="Tahom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0"/>
      <color indexed="8"/>
      <name val="Tahoma"/>
      <family val="2"/>
    </font>
    <font>
      <b/>
      <sz val="11"/>
      <color indexed="8"/>
      <name val="Calibri"/>
      <family val="2"/>
    </font>
    <font>
      <sz val="10"/>
      <color indexed="10"/>
      <name val="Tahoma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12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9"/>
        <bgColor indexed="31"/>
      </patternFill>
    </fill>
    <fill>
      <patternFill patternType="solid">
        <fgColor indexed="45"/>
      </patternFill>
    </fill>
    <fill>
      <patternFill patternType="solid">
        <fgColor indexed="47"/>
        <bgColor indexed="31"/>
      </patternFill>
    </fill>
    <fill>
      <patternFill patternType="solid">
        <fgColor indexed="42"/>
      </patternFill>
    </fill>
    <fill>
      <patternFill patternType="solid">
        <fgColor indexed="26"/>
        <bgColor indexed="43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9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4"/>
        <bgColor indexed="23"/>
      </patternFill>
    </fill>
    <fill>
      <patternFill patternType="solid">
        <f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</borders>
  <cellStyleXfs count="7490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3" fillId="9" borderId="0" applyNumberFormat="0" applyBorder="0" applyAlignment="0" applyProtection="0"/>
    <xf numFmtId="0" fontId="4" fillId="9" borderId="0" applyNumberFormat="0" applyBorder="0" applyAlignment="0" applyProtection="0"/>
    <xf numFmtId="0" fontId="3" fillId="4" borderId="0" applyNumberFormat="0" applyBorder="0" applyAlignment="0" applyProtection="0"/>
    <xf numFmtId="0" fontId="4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2" borderId="0" applyNumberFormat="0" applyBorder="0" applyAlignment="0" applyProtection="0"/>
    <xf numFmtId="0" fontId="3" fillId="6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3" fillId="17" borderId="0" applyNumberFormat="0" applyBorder="0" applyAlignment="0" applyProtection="0"/>
    <xf numFmtId="0" fontId="4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9" borderId="0" applyNumberFormat="0" applyBorder="0" applyAlignment="0" applyProtection="0"/>
    <xf numFmtId="0" fontId="3" fillId="9" borderId="0" applyNumberFormat="0" applyBorder="0" applyAlignment="0" applyProtection="0"/>
    <xf numFmtId="0" fontId="4" fillId="9" borderId="0" applyNumberFormat="0" applyBorder="0" applyAlignment="0" applyProtection="0"/>
    <xf numFmtId="0" fontId="3" fillId="14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3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0" borderId="0" applyNumberFormat="0" applyBorder="0" applyAlignment="0" applyProtection="0"/>
    <xf numFmtId="0" fontId="4" fillId="20" borderId="0" applyNumberFormat="0" applyBorder="0" applyAlignment="0" applyProtection="0"/>
    <xf numFmtId="0" fontId="3" fillId="6" borderId="0" applyNumberFormat="0" applyBorder="0" applyAlignment="0" applyProtection="0"/>
    <xf numFmtId="0" fontId="5" fillId="21" borderId="0" applyNumberFormat="0" applyBorder="0" applyAlignment="0" applyProtection="0"/>
    <xf numFmtId="0" fontId="6" fillId="21" borderId="0" applyNumberFormat="0" applyBorder="0" applyAlignment="0" applyProtection="0"/>
    <xf numFmtId="0" fontId="5" fillId="21" borderId="0" applyNumberFormat="0" applyBorder="0" applyAlignment="0" applyProtection="0"/>
    <xf numFmtId="0" fontId="6" fillId="22" borderId="0" applyNumberFormat="0" applyBorder="0" applyAlignment="0" applyProtection="0"/>
    <xf numFmtId="0" fontId="5" fillId="15" borderId="0" applyNumberFormat="0" applyBorder="0" applyAlignment="0" applyProtection="0"/>
    <xf numFmtId="0" fontId="6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5" fillId="23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5" borderId="0" applyNumberFormat="0" applyBorder="0" applyAlignment="0" applyProtection="0"/>
    <xf numFmtId="0" fontId="5" fillId="25" borderId="0" applyNumberFormat="0" applyBorder="0" applyAlignment="0" applyProtection="0"/>
    <xf numFmtId="0" fontId="6" fillId="19" borderId="0" applyNumberFormat="0" applyBorder="0" applyAlignment="0" applyProtection="0"/>
    <xf numFmtId="0" fontId="5" fillId="26" borderId="0" applyNumberFormat="0" applyBorder="0" applyAlignment="0" applyProtection="0"/>
    <xf numFmtId="0" fontId="6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6" borderId="0" applyNumberFormat="0" applyBorder="0" applyAlignment="0" applyProtection="0"/>
    <xf numFmtId="0" fontId="5" fillId="27" borderId="0" applyNumberFormat="0" applyBorder="0" applyAlignment="0" applyProtection="0"/>
    <xf numFmtId="0" fontId="6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5" fillId="29" borderId="0" applyNumberFormat="0" applyBorder="0" applyAlignment="0" applyProtection="0"/>
    <xf numFmtId="0" fontId="6" fillId="29" borderId="0" applyNumberFormat="0" applyBorder="0" applyAlignment="0" applyProtection="0"/>
    <xf numFmtId="0" fontId="5" fillId="29" borderId="0" applyNumberFormat="0" applyBorder="0" applyAlignment="0" applyProtection="0"/>
    <xf numFmtId="0" fontId="6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32" borderId="0" applyNumberFormat="0" applyBorder="0" applyAlignment="0" applyProtection="0"/>
    <xf numFmtId="0" fontId="5" fillId="23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2" borderId="0" applyNumberFormat="0" applyBorder="0" applyAlignment="0" applyProtection="0"/>
    <xf numFmtId="0" fontId="5" fillId="25" borderId="0" applyNumberFormat="0" applyBorder="0" applyAlignment="0" applyProtection="0"/>
    <xf numFmtId="0" fontId="6" fillId="25" borderId="0" applyNumberFormat="0" applyBorder="0" applyAlignment="0" applyProtection="0"/>
    <xf numFmtId="0" fontId="5" fillId="25" borderId="0" applyNumberFormat="0" applyBorder="0" applyAlignment="0" applyProtection="0"/>
    <xf numFmtId="0" fontId="6" fillId="32" borderId="0" applyNumberFormat="0" applyBorder="0" applyAlignment="0" applyProtection="0"/>
    <xf numFmtId="0" fontId="5" fillId="33" borderId="0" applyNumberFormat="0" applyBorder="0" applyAlignment="0" applyProtection="0"/>
    <xf numFmtId="0" fontId="6" fillId="33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8" fillId="35" borderId="0" applyNumberFormat="0" applyBorder="0" applyAlignment="0" applyProtection="0"/>
    <xf numFmtId="0" fontId="9" fillId="36" borderId="3" applyNumberFormat="0" applyAlignment="0" applyProtection="0"/>
    <xf numFmtId="0" fontId="10" fillId="36" borderId="3" applyNumberFormat="0" applyAlignment="0" applyProtection="0"/>
    <xf numFmtId="0" fontId="10" fillId="36" borderId="3" applyNumberFormat="0" applyAlignment="0" applyProtection="0"/>
    <xf numFmtId="0" fontId="9" fillId="36" borderId="3" applyNumberFormat="0" applyAlignment="0" applyProtection="0"/>
    <xf numFmtId="0" fontId="9" fillId="36" borderId="3" applyNumberFormat="0" applyAlignment="0" applyProtection="0"/>
    <xf numFmtId="0" fontId="10" fillId="36" borderId="3" applyNumberFormat="0" applyAlignment="0" applyProtection="0"/>
    <xf numFmtId="0" fontId="10" fillId="4" borderId="3" applyNumberFormat="0" applyAlignment="0" applyProtection="0"/>
    <xf numFmtId="0" fontId="10" fillId="4" borderId="3" applyNumberFormat="0" applyAlignment="0" applyProtection="0"/>
    <xf numFmtId="0" fontId="11" fillId="37" borderId="4" applyNumberFormat="0" applyAlignment="0" applyProtection="0"/>
    <xf numFmtId="0" fontId="12" fillId="37" borderId="4" applyNumberFormat="0" applyAlignment="0" applyProtection="0"/>
    <xf numFmtId="0" fontId="11" fillId="37" borderId="4" applyNumberFormat="0" applyAlignment="0" applyProtection="0"/>
    <xf numFmtId="0" fontId="12" fillId="38" borderId="4" applyNumberFormat="0" applyAlignment="0" applyProtection="0"/>
    <xf numFmtId="168" fontId="13" fillId="0" borderId="0"/>
    <xf numFmtId="168" fontId="13" fillId="0" borderId="0"/>
    <xf numFmtId="168" fontId="13" fillId="0" borderId="0"/>
    <xf numFmtId="168" fontId="13" fillId="0" borderId="0"/>
    <xf numFmtId="168" fontId="13" fillId="0" borderId="0"/>
    <xf numFmtId="168" fontId="13" fillId="0" borderId="0"/>
    <xf numFmtId="168" fontId="13" fillId="0" borderId="0"/>
    <xf numFmtId="168" fontId="13" fillId="0" borderId="0"/>
    <xf numFmtId="164" fontId="14" fillId="0" borderId="0" applyFont="0" applyFill="0" applyBorder="0" applyAlignment="0" applyProtection="0"/>
    <xf numFmtId="169" fontId="14" fillId="0" borderId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5" fillId="0" borderId="0" applyNumberFormat="0" applyFill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14" fillId="0" borderId="0" applyFont="0" applyFill="0" applyBorder="0" applyAlignment="0" applyProtection="0"/>
    <xf numFmtId="0" fontId="15" fillId="0" borderId="0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71" fontId="14" fillId="0" borderId="0" applyFill="0" applyBorder="0" applyAlignment="0" applyProtection="0"/>
    <xf numFmtId="166" fontId="2" fillId="0" borderId="0" applyFont="0" applyFill="0" applyBorder="0" applyAlignment="0" applyProtection="0"/>
    <xf numFmtId="171" fontId="14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2" fillId="0" borderId="0" applyFont="0" applyFill="0" applyAlignment="0" applyProtection="0"/>
    <xf numFmtId="166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1" fontId="14" fillId="0" borderId="0" applyFill="0" applyBorder="0" applyAlignment="0" applyProtection="0"/>
    <xf numFmtId="171" fontId="14" fillId="0" borderId="0" applyFill="0" applyBorder="0" applyAlignment="0" applyProtection="0"/>
    <xf numFmtId="171" fontId="14" fillId="0" borderId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2" fillId="0" borderId="0" applyFont="0" applyFill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5" fillId="0" borderId="0" applyNumberFormat="0" applyFill="0" applyAlignment="0" applyProtection="0"/>
    <xf numFmtId="166" fontId="14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2" fillId="0" borderId="0" applyFon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1" fontId="14" fillId="0" borderId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5" fillId="0" borderId="0" applyNumberFormat="0" applyFill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Alignment="0" applyProtection="0"/>
    <xf numFmtId="170" fontId="2" fillId="0" borderId="0" applyFon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3" fillId="39" borderId="0" applyNumberFormat="0" applyBorder="0" applyAlignment="0" applyProtection="0"/>
    <xf numFmtId="38" fontId="24" fillId="40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5" applyNumberFormat="0" applyFill="0" applyAlignment="0" applyProtection="0"/>
    <xf numFmtId="0" fontId="25" fillId="0" borderId="5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6" applyNumberFormat="0" applyFill="0" applyAlignment="0" applyProtection="0"/>
    <xf numFmtId="0" fontId="28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7" applyNumberFormat="0" applyFill="0" applyAlignment="0" applyProtection="0"/>
    <xf numFmtId="0" fontId="31" fillId="0" borderId="7" applyNumberFormat="0" applyFill="0" applyAlignment="0" applyProtection="0"/>
    <xf numFmtId="0" fontId="33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0" fontId="24" fillId="41" borderId="2" applyNumberFormat="0" applyBorder="0" applyAlignment="0" applyProtection="0"/>
    <xf numFmtId="10" fontId="24" fillId="41" borderId="2" applyNumberFormat="0" applyBorder="0" applyAlignment="0" applyProtection="0"/>
    <xf numFmtId="10" fontId="24" fillId="41" borderId="2" applyNumberFormat="0" applyBorder="0" applyAlignment="0" applyProtection="0"/>
    <xf numFmtId="10" fontId="24" fillId="41" borderId="2" applyNumberFormat="0" applyBorder="0" applyAlignment="0" applyProtection="0"/>
    <xf numFmtId="10" fontId="24" fillId="41" borderId="2" applyNumberFormat="0" applyBorder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5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5" fillId="12" borderId="3" applyNumberFormat="0" applyAlignment="0" applyProtection="0"/>
    <xf numFmtId="0" fontId="45" fillId="12" borderId="3" applyNumberFormat="0" applyAlignment="0" applyProtection="0"/>
    <xf numFmtId="0" fontId="44" fillId="12" borderId="3" applyNumberFormat="0" applyAlignment="0" applyProtection="0"/>
    <xf numFmtId="0" fontId="45" fillId="12" borderId="3" applyNumberFormat="0" applyAlignment="0" applyProtection="0"/>
    <xf numFmtId="0" fontId="45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6" borderId="3" applyNumberFormat="0" applyAlignment="0" applyProtection="0"/>
    <xf numFmtId="0" fontId="44" fillId="6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4" fillId="12" borderId="3" applyNumberFormat="0" applyAlignment="0" applyProtection="0"/>
    <xf numFmtId="0" fontId="46" fillId="0" borderId="9" applyNumberFormat="0" applyFill="0" applyAlignment="0" applyProtection="0"/>
    <xf numFmtId="0" fontId="47" fillId="0" borderId="9" applyNumberFormat="0" applyFill="0" applyAlignment="0" applyProtection="0"/>
    <xf numFmtId="0" fontId="46" fillId="0" borderId="9" applyNumberFormat="0" applyFill="0" applyAlignment="0" applyProtection="0"/>
    <xf numFmtId="0" fontId="47" fillId="0" borderId="9" applyNumberFormat="0" applyFill="0" applyAlignment="0" applyProtection="0"/>
    <xf numFmtId="0" fontId="48" fillId="42" borderId="0" applyNumberFormat="0" applyBorder="0" applyAlignment="0" applyProtection="0"/>
    <xf numFmtId="0" fontId="49" fillId="42" borderId="0" applyNumberFormat="0" applyBorder="0" applyAlignment="0" applyProtection="0"/>
    <xf numFmtId="0" fontId="48" fillId="42" borderId="0" applyNumberFormat="0" applyBorder="0" applyAlignment="0" applyProtection="0"/>
    <xf numFmtId="0" fontId="49" fillId="18" borderId="0" applyNumberFormat="0" applyBorder="0" applyAlignment="0" applyProtection="0"/>
    <xf numFmtId="172" fontId="5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5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2" fillId="0" borderId="0"/>
    <xf numFmtId="168" fontId="52" fillId="0" borderId="0"/>
    <xf numFmtId="0" fontId="53" fillId="0" borderId="0"/>
    <xf numFmtId="16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168" fontId="52" fillId="0" borderId="0"/>
    <xf numFmtId="0" fontId="16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0" fontId="2" fillId="0" borderId="0"/>
    <xf numFmtId="168" fontId="52" fillId="0" borderId="0"/>
    <xf numFmtId="0" fontId="51" fillId="0" borderId="0"/>
    <xf numFmtId="0" fontId="51" fillId="0" borderId="0"/>
    <xf numFmtId="0" fontId="2" fillId="0" borderId="0"/>
    <xf numFmtId="168" fontId="52" fillId="0" borderId="0"/>
    <xf numFmtId="0" fontId="51" fillId="0" borderId="0"/>
    <xf numFmtId="0" fontId="51" fillId="0" borderId="0"/>
    <xf numFmtId="0" fontId="2" fillId="0" borderId="0"/>
    <xf numFmtId="168" fontId="52" fillId="0" borderId="0"/>
    <xf numFmtId="0" fontId="51" fillId="0" borderId="0"/>
    <xf numFmtId="0" fontId="51" fillId="0" borderId="0"/>
    <xf numFmtId="0" fontId="2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168" fontId="5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173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1" fillId="0" borderId="0"/>
    <xf numFmtId="173" fontId="5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168" fontId="52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16" fillId="0" borderId="0"/>
    <xf numFmtId="0" fontId="2" fillId="0" borderId="0"/>
    <xf numFmtId="0" fontId="51" fillId="0" borderId="0"/>
    <xf numFmtId="0" fontId="51" fillId="0" borderId="0"/>
    <xf numFmtId="0" fontId="16" fillId="0" borderId="0"/>
    <xf numFmtId="0" fontId="2" fillId="0" borderId="0"/>
    <xf numFmtId="0" fontId="51" fillId="0" borderId="0"/>
    <xf numFmtId="0" fontId="51" fillId="0" borderId="0"/>
    <xf numFmtId="0" fontId="16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173" fontId="52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2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6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17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2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7" fillId="0" borderId="0"/>
    <xf numFmtId="0" fontId="51" fillId="0" borderId="0"/>
    <xf numFmtId="0" fontId="17" fillId="0" borderId="0"/>
    <xf numFmtId="0" fontId="51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" fillId="0" borderId="0"/>
    <xf numFmtId="0" fontId="3" fillId="0" borderId="0"/>
    <xf numFmtId="0" fontId="18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51" fillId="43" borderId="10" applyNumberFormat="0" applyFont="0" applyAlignment="0" applyProtection="0"/>
    <xf numFmtId="0" fontId="1" fillId="2" borderId="1" applyNumberFormat="0" applyFont="0" applyAlignment="0" applyProtection="0"/>
    <xf numFmtId="0" fontId="56" fillId="36" borderId="11" applyNumberFormat="0" applyAlignment="0" applyProtection="0"/>
    <xf numFmtId="0" fontId="57" fillId="36" borderId="11" applyNumberFormat="0" applyAlignment="0" applyProtection="0"/>
    <xf numFmtId="0" fontId="57" fillId="36" borderId="11" applyNumberFormat="0" applyAlignment="0" applyProtection="0"/>
    <xf numFmtId="0" fontId="56" fillId="36" borderId="11" applyNumberFormat="0" applyAlignment="0" applyProtection="0"/>
    <xf numFmtId="0" fontId="56" fillId="36" borderId="11" applyNumberFormat="0" applyAlignment="0" applyProtection="0"/>
    <xf numFmtId="0" fontId="57" fillId="36" borderId="11" applyNumberFormat="0" applyAlignment="0" applyProtection="0"/>
    <xf numFmtId="0" fontId="57" fillId="4" borderId="11" applyNumberFormat="0" applyAlignment="0" applyProtection="0"/>
    <xf numFmtId="0" fontId="57" fillId="4" borderId="11" applyNumberFormat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Alignment="0" applyProtection="0"/>
    <xf numFmtId="9" fontId="2" fillId="0" borderId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14" fillId="0" borderId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Alignment="0" applyProtection="0"/>
    <xf numFmtId="9" fontId="2" fillId="0" borderId="0" applyFon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</cellStyleXfs>
  <cellXfs count="35">
    <xf numFmtId="0" fontId="0" fillId="0" borderId="0" xfId="0"/>
    <xf numFmtId="0" fontId="64" fillId="0" borderId="0" xfId="903" applyNumberFormat="1" applyFont="1" applyFill="1" applyBorder="1"/>
    <xf numFmtId="0" fontId="65" fillId="0" borderId="0" xfId="6401" applyFont="1" applyFill="1" applyBorder="1"/>
    <xf numFmtId="0" fontId="65" fillId="0" borderId="0" xfId="0" applyFont="1" applyFill="1"/>
    <xf numFmtId="0" fontId="64" fillId="0" borderId="0" xfId="903" quotePrefix="1" applyNumberFormat="1" applyFont="1" applyFill="1" applyBorder="1"/>
    <xf numFmtId="0" fontId="64" fillId="0" borderId="0" xfId="903" applyNumberFormat="1" applyFont="1" applyFill="1" applyBorder="1" applyAlignment="1"/>
    <xf numFmtId="166" fontId="64" fillId="0" borderId="0" xfId="903" applyFont="1" applyFill="1" applyBorder="1" applyAlignment="1"/>
    <xf numFmtId="0" fontId="65" fillId="0" borderId="13" xfId="6401" applyFont="1" applyFill="1" applyBorder="1"/>
    <xf numFmtId="166" fontId="65" fillId="0" borderId="0" xfId="903" applyFont="1" applyFill="1" applyBorder="1" applyAlignment="1">
      <alignment horizontal="left" indent="1"/>
    </xf>
    <xf numFmtId="174" fontId="65" fillId="0" borderId="0" xfId="903" applyNumberFormat="1" applyFont="1" applyFill="1" applyBorder="1" applyAlignment="1">
      <alignment horizontal="right"/>
    </xf>
    <xf numFmtId="167" fontId="65" fillId="0" borderId="0" xfId="903" applyNumberFormat="1" applyFont="1" applyFill="1" applyBorder="1" applyAlignment="1">
      <alignment horizontal="left" indent="1"/>
    </xf>
    <xf numFmtId="167" fontId="64" fillId="0" borderId="0" xfId="903" applyNumberFormat="1" applyFont="1" applyFill="1" applyBorder="1"/>
    <xf numFmtId="174" fontId="64" fillId="0" borderId="0" xfId="903" applyNumberFormat="1" applyFont="1" applyFill="1" applyBorder="1" applyAlignment="1">
      <alignment horizontal="right"/>
    </xf>
    <xf numFmtId="0" fontId="64" fillId="0" borderId="0" xfId="0" applyFont="1" applyFill="1"/>
    <xf numFmtId="166" fontId="64" fillId="0" borderId="0" xfId="903" applyFont="1" applyFill="1" applyBorder="1"/>
    <xf numFmtId="166" fontId="65" fillId="0" borderId="0" xfId="903" applyFont="1" applyFill="1" applyBorder="1" applyAlignment="1">
      <alignment horizontal="left"/>
    </xf>
    <xf numFmtId="167" fontId="64" fillId="0" borderId="13" xfId="903" applyNumberFormat="1" applyFont="1" applyFill="1" applyBorder="1"/>
    <xf numFmtId="174" fontId="64" fillId="0" borderId="13" xfId="903" applyNumberFormat="1" applyFont="1" applyFill="1" applyBorder="1" applyAlignment="1">
      <alignment horizontal="right"/>
    </xf>
    <xf numFmtId="0" fontId="65" fillId="0" borderId="0" xfId="6401" applyNumberFormat="1" applyFont="1" applyFill="1" applyBorder="1"/>
    <xf numFmtId="0" fontId="65" fillId="0" borderId="0" xfId="0" applyNumberFormat="1" applyFont="1" applyFill="1"/>
    <xf numFmtId="0" fontId="65" fillId="0" borderId="0" xfId="6401" applyNumberFormat="1" applyFont="1" applyBorder="1"/>
    <xf numFmtId="0" fontId="65" fillId="0" borderId="0" xfId="6401" applyFont="1" applyBorder="1"/>
    <xf numFmtId="0" fontId="65" fillId="0" borderId="13" xfId="6401" applyFont="1" applyBorder="1"/>
    <xf numFmtId="0" fontId="64" fillId="0" borderId="0" xfId="903" quotePrefix="1" applyNumberFormat="1" applyFont="1" applyFill="1" applyBorder="1" applyAlignment="1">
      <alignment horizontal="left"/>
    </xf>
    <xf numFmtId="0" fontId="65" fillId="0" borderId="0" xfId="6401" applyNumberFormat="1" applyFont="1" applyBorder="1" applyAlignment="1">
      <alignment horizontal="left"/>
    </xf>
    <xf numFmtId="0" fontId="65" fillId="0" borderId="0" xfId="6401" applyNumberFormat="1" applyFont="1" applyFill="1" applyBorder="1" applyAlignment="1">
      <alignment horizontal="left"/>
    </xf>
    <xf numFmtId="0" fontId="65" fillId="0" borderId="0" xfId="0" applyNumberFormat="1" applyFont="1" applyFill="1" applyAlignment="1">
      <alignment horizontal="left"/>
    </xf>
    <xf numFmtId="0" fontId="65" fillId="0" borderId="0" xfId="6219" applyFont="1" applyFill="1" applyAlignment="1" applyProtection="1">
      <alignment horizontal="left"/>
      <protection locked="0"/>
    </xf>
    <xf numFmtId="166" fontId="64" fillId="0" borderId="2" xfId="903" applyFont="1" applyFill="1" applyBorder="1" applyAlignment="1">
      <alignment horizontal="center"/>
    </xf>
    <xf numFmtId="0" fontId="64" fillId="0" borderId="2" xfId="6401" applyFont="1" applyFill="1" applyBorder="1" applyAlignment="1">
      <alignment horizontal="center" vertical="center"/>
    </xf>
    <xf numFmtId="166" fontId="64" fillId="0" borderId="2" xfId="903" applyFont="1" applyFill="1" applyBorder="1" applyAlignment="1">
      <alignment horizontal="center" vertical="center"/>
    </xf>
    <xf numFmtId="166" fontId="64" fillId="0" borderId="2" xfId="903" applyFont="1" applyFill="1" applyBorder="1" applyAlignment="1">
      <alignment horizontal="center" vertical="center"/>
    </xf>
    <xf numFmtId="166" fontId="64" fillId="0" borderId="2" xfId="903" applyFont="1" applyFill="1" applyBorder="1" applyAlignment="1">
      <alignment horizontal="center" vertical="center" wrapText="1"/>
    </xf>
    <xf numFmtId="0" fontId="64" fillId="0" borderId="2" xfId="1" applyFont="1" applyFill="1" applyBorder="1" applyAlignment="1">
      <alignment horizontal="center" vertical="center"/>
    </xf>
    <xf numFmtId="0" fontId="65" fillId="0" borderId="0" xfId="0" applyFont="1" applyFill="1" applyBorder="1"/>
  </cellXfs>
  <cellStyles count="7490">
    <cellStyle name="?_x001d_?w _x001a_??_x000c_??U_x0001_%_x0013_|)_x0007__x0001__x0001_" xfId="1"/>
    <cellStyle name="?_x001d_?w _x001a_??_x000c_??U_x0001_%_x0013_|)_x0007__x0001__x0001_ 2" xfId="2"/>
    <cellStyle name="?_x001d_?w _x001a_??_x000c_??U_x0001_%_x0013_|)_x0007__x0001__x0001__energy ref_working file_2009_final" xfId="3"/>
    <cellStyle name="?_x001d_?w_x0009__x001a_??_x000c_??U_x0001_%_x0013_|)_x0007__x0001__x0001_" xfId="4"/>
    <cellStyle name="20% - Accent1 2" xfId="5"/>
    <cellStyle name="20% - Accent1 2 2" xfId="6"/>
    <cellStyle name="20% - Accent1 2 3" xfId="7"/>
    <cellStyle name="20% - Accent1 3" xfId="8"/>
    <cellStyle name="20% - Accent2 2" xfId="9"/>
    <cellStyle name="20% - Accent2 2 2" xfId="10"/>
    <cellStyle name="20% - Accent2 2 3" xfId="11"/>
    <cellStyle name="20% - Accent2 3" xfId="12"/>
    <cellStyle name="20% - Accent3 2" xfId="13"/>
    <cellStyle name="20% - Accent3 2 2" xfId="14"/>
    <cellStyle name="20% - Accent3 2 3" xfId="15"/>
    <cellStyle name="20% - Accent3 3" xfId="16"/>
    <cellStyle name="20% - Accent4 2" xfId="17"/>
    <cellStyle name="20% - Accent4 2 2" xfId="18"/>
    <cellStyle name="20% - Accent4 2 3" xfId="19"/>
    <cellStyle name="20% - Accent4 3" xfId="20"/>
    <cellStyle name="20% - Accent5 2" xfId="21"/>
    <cellStyle name="20% - Accent5 2 2" xfId="22"/>
    <cellStyle name="20% - Accent5 2 3" xfId="23"/>
    <cellStyle name="20% - Accent5 3" xfId="24"/>
    <cellStyle name="20% - Accent6 2" xfId="25"/>
    <cellStyle name="20% - Accent6 2 2" xfId="26"/>
    <cellStyle name="20% - Accent6 2 3" xfId="27"/>
    <cellStyle name="20% - Accent6 3" xfId="28"/>
    <cellStyle name="40% - Accent1 2" xfId="29"/>
    <cellStyle name="40% - Accent1 2 2" xfId="30"/>
    <cellStyle name="40% - Accent1 2 3" xfId="31"/>
    <cellStyle name="40% - Accent1 3" xfId="32"/>
    <cellStyle name="40% - Accent2 2" xfId="33"/>
    <cellStyle name="40% - Accent2 2 2" xfId="34"/>
    <cellStyle name="40% - Accent2 2 3" xfId="35"/>
    <cellStyle name="40% - Accent2 3" xfId="36"/>
    <cellStyle name="40% - Accent3 2" xfId="37"/>
    <cellStyle name="40% - Accent3 2 2" xfId="38"/>
    <cellStyle name="40% - Accent3 2 3" xfId="39"/>
    <cellStyle name="40% - Accent3 3" xfId="40"/>
    <cellStyle name="40% - Accent4 2" xfId="41"/>
    <cellStyle name="40% - Accent4 2 2" xfId="42"/>
    <cellStyle name="40% - Accent4 2 3" xfId="43"/>
    <cellStyle name="40% - Accent4 3" xfId="44"/>
    <cellStyle name="40% - Accent5 2" xfId="45"/>
    <cellStyle name="40% - Accent5 2 2" xfId="46"/>
    <cellStyle name="40% - Accent5 2 3" xfId="47"/>
    <cellStyle name="40% - Accent5 3" xfId="48"/>
    <cellStyle name="40% - Accent6 2" xfId="49"/>
    <cellStyle name="40% - Accent6 2 2" xfId="50"/>
    <cellStyle name="40% - Accent6 2 3" xfId="51"/>
    <cellStyle name="40% - Accent6 3" xfId="52"/>
    <cellStyle name="60% - Accent1 2" xfId="53"/>
    <cellStyle name="60% - Accent1 2 2" xfId="54"/>
    <cellStyle name="60% - Accent1 2 3" xfId="55"/>
    <cellStyle name="60% - Accent1 3" xfId="56"/>
    <cellStyle name="60% - Accent2 2" xfId="57"/>
    <cellStyle name="60% - Accent2 2 2" xfId="58"/>
    <cellStyle name="60% - Accent2 2 3" xfId="59"/>
    <cellStyle name="60% - Accent2 3" xfId="60"/>
    <cellStyle name="60% - Accent3 2" xfId="61"/>
    <cellStyle name="60% - Accent3 2 2" xfId="62"/>
    <cellStyle name="60% - Accent3 2 3" xfId="63"/>
    <cellStyle name="60% - Accent3 3" xfId="64"/>
    <cellStyle name="60% - Accent4 2" xfId="65"/>
    <cellStyle name="60% - Accent4 2 2" xfId="66"/>
    <cellStyle name="60% - Accent4 2 3" xfId="67"/>
    <cellStyle name="60% - Accent4 3" xfId="68"/>
    <cellStyle name="60% - Accent5 2" xfId="69"/>
    <cellStyle name="60% - Accent5 2 2" xfId="70"/>
    <cellStyle name="60% - Accent5 2 3" xfId="71"/>
    <cellStyle name="60% - Accent5 3" xfId="72"/>
    <cellStyle name="60% - Accent6 2" xfId="73"/>
    <cellStyle name="60% - Accent6 2 2" xfId="74"/>
    <cellStyle name="60% - Accent6 2 3" xfId="75"/>
    <cellStyle name="60% - Accent6 3" xfId="76"/>
    <cellStyle name="Accent1 2" xfId="77"/>
    <cellStyle name="Accent1 2 2" xfId="78"/>
    <cellStyle name="Accent1 2 3" xfId="79"/>
    <cellStyle name="Accent1 3" xfId="80"/>
    <cellStyle name="Accent2 2" xfId="81"/>
    <cellStyle name="Accent2 2 2" xfId="82"/>
    <cellStyle name="Accent2 2 3" xfId="83"/>
    <cellStyle name="Accent2 3" xfId="84"/>
    <cellStyle name="Accent3 2" xfId="85"/>
    <cellStyle name="Accent3 2 2" xfId="86"/>
    <cellStyle name="Accent3 2 3" xfId="87"/>
    <cellStyle name="Accent3 3" xfId="88"/>
    <cellStyle name="Accent4 2" xfId="89"/>
    <cellStyle name="Accent4 2 2" xfId="90"/>
    <cellStyle name="Accent4 2 3" xfId="91"/>
    <cellStyle name="Accent4 3" xfId="92"/>
    <cellStyle name="Accent5 2" xfId="93"/>
    <cellStyle name="Accent5 2 2" xfId="94"/>
    <cellStyle name="Accent5 2 3" xfId="95"/>
    <cellStyle name="Accent5 3" xfId="96"/>
    <cellStyle name="Accent6 2" xfId="97"/>
    <cellStyle name="Accent6 2 2" xfId="98"/>
    <cellStyle name="Accent6 2 3" xfId="99"/>
    <cellStyle name="Accent6 3" xfId="100"/>
    <cellStyle name="Bad 2" xfId="101"/>
    <cellStyle name="Bad 2 2" xfId="102"/>
    <cellStyle name="Bad 2 3" xfId="103"/>
    <cellStyle name="Bad 3" xfId="104"/>
    <cellStyle name="Calculation 2" xfId="105"/>
    <cellStyle name="Calculation 2 2" xfId="106"/>
    <cellStyle name="Calculation 2 2 2" xfId="107"/>
    <cellStyle name="Calculation 2 3" xfId="108"/>
    <cellStyle name="Calculation 2 3 2" xfId="109"/>
    <cellStyle name="Calculation 2 4" xfId="110"/>
    <cellStyle name="Calculation 3" xfId="111"/>
    <cellStyle name="Calculation 3 2" xfId="112"/>
    <cellStyle name="Check Cell 2" xfId="113"/>
    <cellStyle name="Check Cell 2 2" xfId="114"/>
    <cellStyle name="Check Cell 2 3" xfId="115"/>
    <cellStyle name="Check Cell 3" xfId="116"/>
    <cellStyle name="Comma  - Style1" xfId="117"/>
    <cellStyle name="Comma  - Style2" xfId="118"/>
    <cellStyle name="Comma  - Style3" xfId="119"/>
    <cellStyle name="Comma  - Style4" xfId="120"/>
    <cellStyle name="Comma  - Style5" xfId="121"/>
    <cellStyle name="Comma  - Style6" xfId="122"/>
    <cellStyle name="Comma  - Style7" xfId="123"/>
    <cellStyle name="Comma  - Style8" xfId="124"/>
    <cellStyle name="Comma [0] 2" xfId="125"/>
    <cellStyle name="Comma [0] 3" xfId="126"/>
    <cellStyle name="Comma 10" xfId="127"/>
    <cellStyle name="Comma 10 2" xfId="128"/>
    <cellStyle name="Comma 10 2 10" xfId="129"/>
    <cellStyle name="Comma 10 2 10 2" xfId="130"/>
    <cellStyle name="Comma 10 2 11" xfId="131"/>
    <cellStyle name="Comma 10 2 12" xfId="132"/>
    <cellStyle name="Comma 10 2 2" xfId="133"/>
    <cellStyle name="Comma 10 2 2 2" xfId="134"/>
    <cellStyle name="Comma 10 2 2 2 2" xfId="135"/>
    <cellStyle name="Comma 10 2 2 2 2 2" xfId="136"/>
    <cellStyle name="Comma 10 2 2 2 3" xfId="137"/>
    <cellStyle name="Comma 10 2 2 2 4" xfId="138"/>
    <cellStyle name="Comma 10 2 2 3" xfId="139"/>
    <cellStyle name="Comma 10 2 2 4" xfId="140"/>
    <cellStyle name="Comma 10 2 2 4 2" xfId="141"/>
    <cellStyle name="Comma 10 2 2 5" xfId="142"/>
    <cellStyle name="Comma 10 2 2 6" xfId="143"/>
    <cellStyle name="Comma 10 2 3" xfId="144"/>
    <cellStyle name="Comma 10 2 4" xfId="145"/>
    <cellStyle name="Comma 10 2 5" xfId="146"/>
    <cellStyle name="Comma 10 2 6" xfId="147"/>
    <cellStyle name="Comma 10 2 7" xfId="148"/>
    <cellStyle name="Comma 10 2 8" xfId="149"/>
    <cellStyle name="Comma 10 2 8 2" xfId="150"/>
    <cellStyle name="Comma 10 2 8 2 2" xfId="151"/>
    <cellStyle name="Comma 10 2 8 3" xfId="152"/>
    <cellStyle name="Comma 10 2 8 4" xfId="153"/>
    <cellStyle name="Comma 10 2 9" xfId="154"/>
    <cellStyle name="Comma 10 2 9 2" xfId="155"/>
    <cellStyle name="Comma 10 2 9 2 2" xfId="156"/>
    <cellStyle name="Comma 10 2 9 3" xfId="157"/>
    <cellStyle name="Comma 10 2 9 4" xfId="158"/>
    <cellStyle name="Comma 10 3" xfId="159"/>
    <cellStyle name="Comma 10 3 2" xfId="160"/>
    <cellStyle name="Comma 10 3 3" xfId="161"/>
    <cellStyle name="Comma 10 3 3 2" xfId="162"/>
    <cellStyle name="Comma 10 3 3 2 2" xfId="163"/>
    <cellStyle name="Comma 10 3 3 3" xfId="164"/>
    <cellStyle name="Comma 10 3 3 4" xfId="165"/>
    <cellStyle name="Comma 10 4" xfId="166"/>
    <cellStyle name="Comma 10 4 2" xfId="167"/>
    <cellStyle name="Comma 10 4 2 2" xfId="168"/>
    <cellStyle name="Comma 10 4 3" xfId="169"/>
    <cellStyle name="Comma 10 4 4" xfId="170"/>
    <cellStyle name="Comma 10 5" xfId="171"/>
    <cellStyle name="Comma 10 5 2" xfId="172"/>
    <cellStyle name="Comma 10 5 2 2" xfId="173"/>
    <cellStyle name="Comma 10 5 3" xfId="174"/>
    <cellStyle name="Comma 10 5 4" xfId="175"/>
    <cellStyle name="Comma 10 6" xfId="176"/>
    <cellStyle name="Comma 10 6 2" xfId="177"/>
    <cellStyle name="Comma 10 6 2 2" xfId="178"/>
    <cellStyle name="Comma 10 6 3" xfId="179"/>
    <cellStyle name="Comma 10 6 4" xfId="180"/>
    <cellStyle name="Comma 10 7" xfId="181"/>
    <cellStyle name="Comma 10 7 2" xfId="182"/>
    <cellStyle name="Comma 10 7 2 2" xfId="183"/>
    <cellStyle name="Comma 10 7 3" xfId="184"/>
    <cellStyle name="Comma 10 7 4" xfId="185"/>
    <cellStyle name="Comma 10 8" xfId="186"/>
    <cellStyle name="Comma 10 8 2" xfId="187"/>
    <cellStyle name="Comma 10 8 2 2" xfId="188"/>
    <cellStyle name="Comma 10 8 3" xfId="189"/>
    <cellStyle name="Comma 10 8 4" xfId="190"/>
    <cellStyle name="Comma 100" xfId="191"/>
    <cellStyle name="Comma 101" xfId="192"/>
    <cellStyle name="Comma 102" xfId="193"/>
    <cellStyle name="Comma 103" xfId="194"/>
    <cellStyle name="Comma 104" xfId="195"/>
    <cellStyle name="Comma 105" xfId="196"/>
    <cellStyle name="Comma 106" xfId="197"/>
    <cellStyle name="Comma 107" xfId="198"/>
    <cellStyle name="Comma 108" xfId="199"/>
    <cellStyle name="Comma 109" xfId="200"/>
    <cellStyle name="Comma 11" xfId="201"/>
    <cellStyle name="Comma 11 2" xfId="202"/>
    <cellStyle name="Comma 11 2 2" xfId="203"/>
    <cellStyle name="Comma 11 2 3" xfId="204"/>
    <cellStyle name="Comma 11 3" xfId="205"/>
    <cellStyle name="Comma 11 4" xfId="206"/>
    <cellStyle name="Comma 11 4 2" xfId="207"/>
    <cellStyle name="Comma 11 4 2 2" xfId="208"/>
    <cellStyle name="Comma 11 4 3" xfId="209"/>
    <cellStyle name="Comma 11 4 4" xfId="210"/>
    <cellStyle name="Comma 110" xfId="211"/>
    <cellStyle name="Comma 111" xfId="212"/>
    <cellStyle name="Comma 112" xfId="213"/>
    <cellStyle name="Comma 113" xfId="214"/>
    <cellStyle name="Comma 114" xfId="215"/>
    <cellStyle name="Comma 115" xfId="216"/>
    <cellStyle name="Comma 116" xfId="217"/>
    <cellStyle name="Comma 117" xfId="218"/>
    <cellStyle name="Comma 118" xfId="219"/>
    <cellStyle name="Comma 119" xfId="220"/>
    <cellStyle name="Comma 12" xfId="221"/>
    <cellStyle name="Comma 12 2" xfId="222"/>
    <cellStyle name="Comma 12 2 2" xfId="223"/>
    <cellStyle name="Comma 12 2 3" xfId="224"/>
    <cellStyle name="Comma 12 2 4" xfId="225"/>
    <cellStyle name="Comma 12 2 5" xfId="226"/>
    <cellStyle name="Comma 12 2 6" xfId="227"/>
    <cellStyle name="Comma 12 2 7" xfId="228"/>
    <cellStyle name="Comma 12 2 8" xfId="229"/>
    <cellStyle name="Comma 12 3" xfId="230"/>
    <cellStyle name="Comma 12 4" xfId="231"/>
    <cellStyle name="Comma 12 5" xfId="232"/>
    <cellStyle name="Comma 12 6" xfId="233"/>
    <cellStyle name="Comma 12 7" xfId="234"/>
    <cellStyle name="Comma 120" xfId="235"/>
    <cellStyle name="Comma 121" xfId="236"/>
    <cellStyle name="Comma 122" xfId="237"/>
    <cellStyle name="Comma 123" xfId="238"/>
    <cellStyle name="Comma 124" xfId="239"/>
    <cellStyle name="Comma 125" xfId="240"/>
    <cellStyle name="Comma 126" xfId="241"/>
    <cellStyle name="Comma 127" xfId="242"/>
    <cellStyle name="Comma 128" xfId="243"/>
    <cellStyle name="Comma 129" xfId="244"/>
    <cellStyle name="Comma 13" xfId="245"/>
    <cellStyle name="Comma 13 2" xfId="246"/>
    <cellStyle name="Comma 13 3" xfId="247"/>
    <cellStyle name="Comma 13 3 2" xfId="248"/>
    <cellStyle name="Comma 13 3 2 2" xfId="249"/>
    <cellStyle name="Comma 13 3 3" xfId="250"/>
    <cellStyle name="Comma 13 3 4" xfId="251"/>
    <cellStyle name="Comma 130" xfId="252"/>
    <cellStyle name="Comma 131" xfId="253"/>
    <cellStyle name="Comma 132" xfId="254"/>
    <cellStyle name="Comma 133" xfId="255"/>
    <cellStyle name="Comma 134" xfId="256"/>
    <cellStyle name="Comma 135" xfId="257"/>
    <cellStyle name="Comma 136" xfId="258"/>
    <cellStyle name="Comma 137" xfId="259"/>
    <cellStyle name="Comma 138" xfId="260"/>
    <cellStyle name="Comma 139" xfId="261"/>
    <cellStyle name="Comma 14" xfId="262"/>
    <cellStyle name="Comma 14 2" xfId="263"/>
    <cellStyle name="Comma 14 2 2" xfId="264"/>
    <cellStyle name="Comma 14 2 3" xfId="265"/>
    <cellStyle name="Comma 14 2 4" xfId="266"/>
    <cellStyle name="Comma 14 2 5" xfId="267"/>
    <cellStyle name="Comma 14 2 6" xfId="268"/>
    <cellStyle name="Comma 14 2 7" xfId="269"/>
    <cellStyle name="Comma 14 2 8" xfId="270"/>
    <cellStyle name="Comma 14 3" xfId="271"/>
    <cellStyle name="Comma 14 4" xfId="272"/>
    <cellStyle name="Comma 14 5" xfId="273"/>
    <cellStyle name="Comma 14 6" xfId="274"/>
    <cellStyle name="Comma 14 7" xfId="275"/>
    <cellStyle name="Comma 140" xfId="276"/>
    <cellStyle name="Comma 141" xfId="277"/>
    <cellStyle name="Comma 142" xfId="278"/>
    <cellStyle name="Comma 143" xfId="279"/>
    <cellStyle name="Comma 144" xfId="280"/>
    <cellStyle name="Comma 145" xfId="281"/>
    <cellStyle name="Comma 146" xfId="282"/>
    <cellStyle name="Comma 147" xfId="283"/>
    <cellStyle name="Comma 148" xfId="284"/>
    <cellStyle name="Comma 149" xfId="285"/>
    <cellStyle name="Comma 15" xfId="286"/>
    <cellStyle name="Comma 15 2" xfId="287"/>
    <cellStyle name="Comma 15 2 2" xfId="288"/>
    <cellStyle name="Comma 15 2 3" xfId="289"/>
    <cellStyle name="Comma 15 2 4" xfId="290"/>
    <cellStyle name="Comma 15 2 5" xfId="291"/>
    <cellStyle name="Comma 15 2 6" xfId="292"/>
    <cellStyle name="Comma 15 2 7" xfId="293"/>
    <cellStyle name="Comma 15 2 8" xfId="294"/>
    <cellStyle name="Comma 15 3" xfId="295"/>
    <cellStyle name="Comma 15 4" xfId="296"/>
    <cellStyle name="Comma 15 5" xfId="297"/>
    <cellStyle name="Comma 15 6" xfId="298"/>
    <cellStyle name="Comma 15 7" xfId="299"/>
    <cellStyle name="Comma 150" xfId="300"/>
    <cellStyle name="Comma 151" xfId="301"/>
    <cellStyle name="Comma 152" xfId="302"/>
    <cellStyle name="Comma 153" xfId="303"/>
    <cellStyle name="Comma 154" xfId="304"/>
    <cellStyle name="Comma 155" xfId="305"/>
    <cellStyle name="Comma 155 2" xfId="306"/>
    <cellStyle name="Comma 155 3" xfId="307"/>
    <cellStyle name="Comma 155 3 2" xfId="308"/>
    <cellStyle name="Comma 155 3 2 2" xfId="309"/>
    <cellStyle name="Comma 155 3 3" xfId="310"/>
    <cellStyle name="Comma 155 3 4" xfId="311"/>
    <cellStyle name="Comma 156" xfId="312"/>
    <cellStyle name="Comma 156 2" xfId="313"/>
    <cellStyle name="Comma 156 2 2" xfId="314"/>
    <cellStyle name="Comma 156 2 2 2" xfId="315"/>
    <cellStyle name="Comma 156 2 3" xfId="316"/>
    <cellStyle name="Comma 156 2 4" xfId="317"/>
    <cellStyle name="Comma 156 3" xfId="318"/>
    <cellStyle name="Comma 156 4" xfId="319"/>
    <cellStyle name="Comma 156 4 2" xfId="320"/>
    <cellStyle name="Comma 156 5" xfId="321"/>
    <cellStyle name="Comma 156 6" xfId="322"/>
    <cellStyle name="Comma 157" xfId="323"/>
    <cellStyle name="Comma 157 2" xfId="324"/>
    <cellStyle name="Comma 157 2 2" xfId="325"/>
    <cellStyle name="Comma 157 2 2 2" xfId="326"/>
    <cellStyle name="Comma 157 2 3" xfId="327"/>
    <cellStyle name="Comma 157 2 4" xfId="328"/>
    <cellStyle name="Comma 157 3" xfId="329"/>
    <cellStyle name="Comma 157 3 2" xfId="330"/>
    <cellStyle name="Comma 157 4" xfId="331"/>
    <cellStyle name="Comma 157 4 2" xfId="332"/>
    <cellStyle name="Comma 157 5" xfId="333"/>
    <cellStyle name="Comma 157 6" xfId="334"/>
    <cellStyle name="Comma 158" xfId="335"/>
    <cellStyle name="Comma 159" xfId="336"/>
    <cellStyle name="Comma 16" xfId="337"/>
    <cellStyle name="Comma 16 2" xfId="338"/>
    <cellStyle name="Comma 16 2 2" xfId="339"/>
    <cellStyle name="Comma 16 2 3" xfId="340"/>
    <cellStyle name="Comma 16 2 4" xfId="341"/>
    <cellStyle name="Comma 16 2 5" xfId="342"/>
    <cellStyle name="Comma 16 2 6" xfId="343"/>
    <cellStyle name="Comma 16 2 7" xfId="344"/>
    <cellStyle name="Comma 16 2 8" xfId="345"/>
    <cellStyle name="Comma 16 3" xfId="346"/>
    <cellStyle name="Comma 16 4" xfId="347"/>
    <cellStyle name="Comma 16 5" xfId="348"/>
    <cellStyle name="Comma 16 6" xfId="349"/>
    <cellStyle name="Comma 16 7" xfId="350"/>
    <cellStyle name="Comma 160" xfId="351"/>
    <cellStyle name="Comma 160 2" xfId="352"/>
    <cellStyle name="Comma 161" xfId="353"/>
    <cellStyle name="Comma 161 2" xfId="354"/>
    <cellStyle name="Comma 162" xfId="355"/>
    <cellStyle name="Comma 163" xfId="356"/>
    <cellStyle name="Comma 164" xfId="357"/>
    <cellStyle name="Comma 164 2" xfId="358"/>
    <cellStyle name="Comma 165" xfId="359"/>
    <cellStyle name="Comma 165 2" xfId="360"/>
    <cellStyle name="Comma 166" xfId="361"/>
    <cellStyle name="Comma 167" xfId="362"/>
    <cellStyle name="Comma 168" xfId="363"/>
    <cellStyle name="Comma 169" xfId="364"/>
    <cellStyle name="Comma 17" xfId="365"/>
    <cellStyle name="Comma 170" xfId="366"/>
    <cellStyle name="Comma 171" xfId="367"/>
    <cellStyle name="Comma 172" xfId="368"/>
    <cellStyle name="Comma 173" xfId="369"/>
    <cellStyle name="Comma 174" xfId="370"/>
    <cellStyle name="Comma 175" xfId="371"/>
    <cellStyle name="Comma 176" xfId="372"/>
    <cellStyle name="Comma 177" xfId="373"/>
    <cellStyle name="Comma 178" xfId="374"/>
    <cellStyle name="Comma 179" xfId="375"/>
    <cellStyle name="Comma 18" xfId="376"/>
    <cellStyle name="Comma 180" xfId="377"/>
    <cellStyle name="Comma 181" xfId="378"/>
    <cellStyle name="Comma 182" xfId="379"/>
    <cellStyle name="Comma 183" xfId="380"/>
    <cellStyle name="Comma 184" xfId="381"/>
    <cellStyle name="Comma 185" xfId="382"/>
    <cellStyle name="Comma 186" xfId="383"/>
    <cellStyle name="Comma 187" xfId="384"/>
    <cellStyle name="Comma 188" xfId="385"/>
    <cellStyle name="Comma 189" xfId="386"/>
    <cellStyle name="Comma 19" xfId="387"/>
    <cellStyle name="Comma 190" xfId="388"/>
    <cellStyle name="Comma 191" xfId="389"/>
    <cellStyle name="Comma 192" xfId="390"/>
    <cellStyle name="Comma 193" xfId="391"/>
    <cellStyle name="Comma 194" xfId="392"/>
    <cellStyle name="Comma 195" xfId="393"/>
    <cellStyle name="Comma 196" xfId="394"/>
    <cellStyle name="Comma 197" xfId="395"/>
    <cellStyle name="Comma 198" xfId="396"/>
    <cellStyle name="Comma 199" xfId="397"/>
    <cellStyle name="Comma 2" xfId="398"/>
    <cellStyle name="Comma 2 10" xfId="399"/>
    <cellStyle name="Comma 2 11" xfId="400"/>
    <cellStyle name="Comma 2 12" xfId="401"/>
    <cellStyle name="Comma 2 13" xfId="402"/>
    <cellStyle name="Comma 2 2" xfId="403"/>
    <cellStyle name="Comma 2 2 2" xfId="404"/>
    <cellStyle name="Comma 2 2 3" xfId="405"/>
    <cellStyle name="Comma 2 3" xfId="406"/>
    <cellStyle name="Comma 2 3 2" xfId="407"/>
    <cellStyle name="Comma 2 3 3" xfId="408"/>
    <cellStyle name="Comma 2 4" xfId="409"/>
    <cellStyle name="Comma 2 4 10" xfId="410"/>
    <cellStyle name="Comma 2 4 10 2" xfId="411"/>
    <cellStyle name="Comma 2 4 10 2 2" xfId="412"/>
    <cellStyle name="Comma 2 4 10 3" xfId="413"/>
    <cellStyle name="Comma 2 4 10 4" xfId="414"/>
    <cellStyle name="Comma 2 4 11" xfId="415"/>
    <cellStyle name="Comma 2 4 11 2" xfId="416"/>
    <cellStyle name="Comma 2 4 11 2 2" xfId="417"/>
    <cellStyle name="Comma 2 4 11 3" xfId="418"/>
    <cellStyle name="Comma 2 4 11 4" xfId="419"/>
    <cellStyle name="Comma 2 4 12" xfId="420"/>
    <cellStyle name="Comma 2 4 13" xfId="421"/>
    <cellStyle name="Comma 2 4 13 2" xfId="422"/>
    <cellStyle name="Comma 2 4 14" xfId="423"/>
    <cellStyle name="Comma 2 4 15" xfId="424"/>
    <cellStyle name="Comma 2 4 2" xfId="425"/>
    <cellStyle name="Comma 2 4 2 10" xfId="426"/>
    <cellStyle name="Comma 2 4 2 2" xfId="427"/>
    <cellStyle name="Comma 2 4 2 2 2" xfId="428"/>
    <cellStyle name="Comma 2 4 2 2 2 2" xfId="429"/>
    <cellStyle name="Comma 2 4 2 2 2 2 2" xfId="430"/>
    <cellStyle name="Comma 2 4 2 2 2 2 2 2" xfId="431"/>
    <cellStyle name="Comma 2 4 2 2 2 2 2 2 2" xfId="432"/>
    <cellStyle name="Comma 2 4 2 2 2 2 2 2 2 2" xfId="433"/>
    <cellStyle name="Comma 2 4 2 2 2 2 2 2 3" xfId="434"/>
    <cellStyle name="Comma 2 4 2 2 2 2 2 2 4" xfId="435"/>
    <cellStyle name="Comma 2 4 2 2 2 2 2 3" xfId="436"/>
    <cellStyle name="Comma 2 4 2 2 2 2 2 3 2" xfId="437"/>
    <cellStyle name="Comma 2 4 2 2 2 2 2 4" xfId="438"/>
    <cellStyle name="Comma 2 4 2 2 2 2 2 5" xfId="439"/>
    <cellStyle name="Comma 2 4 2 2 2 2 3" xfId="440"/>
    <cellStyle name="Comma 2 4 2 2 2 2 3 2" xfId="441"/>
    <cellStyle name="Comma 2 4 2 2 2 2 3 2 2" xfId="442"/>
    <cellStyle name="Comma 2 4 2 2 2 2 3 3" xfId="443"/>
    <cellStyle name="Comma 2 4 2 2 2 2 3 4" xfId="444"/>
    <cellStyle name="Comma 2 4 2 2 2 2 4" xfId="445"/>
    <cellStyle name="Comma 2 4 2 2 2 2 4 2" xfId="446"/>
    <cellStyle name="Comma 2 4 2 2 2 2 5" xfId="447"/>
    <cellStyle name="Comma 2 4 2 2 2 2 6" xfId="448"/>
    <cellStyle name="Comma 2 4 2 2 2 3" xfId="449"/>
    <cellStyle name="Comma 2 4 2 2 2 3 2" xfId="450"/>
    <cellStyle name="Comma 2 4 2 2 2 3 2 2" xfId="451"/>
    <cellStyle name="Comma 2 4 2 2 2 3 2 2 2" xfId="452"/>
    <cellStyle name="Comma 2 4 2 2 2 3 2 3" xfId="453"/>
    <cellStyle name="Comma 2 4 2 2 2 3 2 4" xfId="454"/>
    <cellStyle name="Comma 2 4 2 2 2 3 3" xfId="455"/>
    <cellStyle name="Comma 2 4 2 2 2 3 3 2" xfId="456"/>
    <cellStyle name="Comma 2 4 2 2 2 3 4" xfId="457"/>
    <cellStyle name="Comma 2 4 2 2 2 3 5" xfId="458"/>
    <cellStyle name="Comma 2 4 2 2 2 4" xfId="459"/>
    <cellStyle name="Comma 2 4 2 2 2 4 2" xfId="460"/>
    <cellStyle name="Comma 2 4 2 2 2 4 2 2" xfId="461"/>
    <cellStyle name="Comma 2 4 2 2 2 4 3" xfId="462"/>
    <cellStyle name="Comma 2 4 2 2 2 4 4" xfId="463"/>
    <cellStyle name="Comma 2 4 2 2 2 5" xfId="464"/>
    <cellStyle name="Comma 2 4 2 2 2 5 2" xfId="465"/>
    <cellStyle name="Comma 2 4 2 2 2 5 2 2" xfId="466"/>
    <cellStyle name="Comma 2 4 2 2 2 5 3" xfId="467"/>
    <cellStyle name="Comma 2 4 2 2 2 5 4" xfId="468"/>
    <cellStyle name="Comma 2 4 2 2 2 6" xfId="469"/>
    <cellStyle name="Comma 2 4 2 2 2 6 2" xfId="470"/>
    <cellStyle name="Comma 2 4 2 2 2 7" xfId="471"/>
    <cellStyle name="Comma 2 4 2 2 2 8" xfId="472"/>
    <cellStyle name="Comma 2 4 2 2 3" xfId="473"/>
    <cellStyle name="Comma 2 4 2 2 3 2" xfId="474"/>
    <cellStyle name="Comma 2 4 2 2 3 2 2" xfId="475"/>
    <cellStyle name="Comma 2 4 2 2 3 2 2 2" xfId="476"/>
    <cellStyle name="Comma 2 4 2 2 3 2 2 2 2" xfId="477"/>
    <cellStyle name="Comma 2 4 2 2 3 2 2 3" xfId="478"/>
    <cellStyle name="Comma 2 4 2 2 3 2 2 4" xfId="479"/>
    <cellStyle name="Comma 2 4 2 2 3 2 3" xfId="480"/>
    <cellStyle name="Comma 2 4 2 2 3 2 3 2" xfId="481"/>
    <cellStyle name="Comma 2 4 2 2 3 2 4" xfId="482"/>
    <cellStyle name="Comma 2 4 2 2 3 2 5" xfId="483"/>
    <cellStyle name="Comma 2 4 2 2 3 3" xfId="484"/>
    <cellStyle name="Comma 2 4 2 2 3 3 2" xfId="485"/>
    <cellStyle name="Comma 2 4 2 2 3 3 2 2" xfId="486"/>
    <cellStyle name="Comma 2 4 2 2 3 3 3" xfId="487"/>
    <cellStyle name="Comma 2 4 2 2 3 3 4" xfId="488"/>
    <cellStyle name="Comma 2 4 2 2 3 4" xfId="489"/>
    <cellStyle name="Comma 2 4 2 2 3 4 2" xfId="490"/>
    <cellStyle name="Comma 2 4 2 2 3 5" xfId="491"/>
    <cellStyle name="Comma 2 4 2 2 3 6" xfId="492"/>
    <cellStyle name="Comma 2 4 2 2 4" xfId="493"/>
    <cellStyle name="Comma 2 4 2 2 4 2" xfId="494"/>
    <cellStyle name="Comma 2 4 2 2 4 2 2" xfId="495"/>
    <cellStyle name="Comma 2 4 2 2 4 2 2 2" xfId="496"/>
    <cellStyle name="Comma 2 4 2 2 4 2 3" xfId="497"/>
    <cellStyle name="Comma 2 4 2 2 4 2 4" xfId="498"/>
    <cellStyle name="Comma 2 4 2 2 4 3" xfId="499"/>
    <cellStyle name="Comma 2 4 2 2 4 3 2" xfId="500"/>
    <cellStyle name="Comma 2 4 2 2 4 4" xfId="501"/>
    <cellStyle name="Comma 2 4 2 2 4 5" xfId="502"/>
    <cellStyle name="Comma 2 4 2 2 5" xfId="503"/>
    <cellStyle name="Comma 2 4 2 2 5 2" xfId="504"/>
    <cellStyle name="Comma 2 4 2 2 5 2 2" xfId="505"/>
    <cellStyle name="Comma 2 4 2 2 5 3" xfId="506"/>
    <cellStyle name="Comma 2 4 2 2 5 4" xfId="507"/>
    <cellStyle name="Comma 2 4 2 2 6" xfId="508"/>
    <cellStyle name="Comma 2 4 2 2 6 2" xfId="509"/>
    <cellStyle name="Comma 2 4 2 2 6 2 2" xfId="510"/>
    <cellStyle name="Comma 2 4 2 2 6 3" xfId="511"/>
    <cellStyle name="Comma 2 4 2 2 6 4" xfId="512"/>
    <cellStyle name="Comma 2 4 2 2 7" xfId="513"/>
    <cellStyle name="Comma 2 4 2 2 7 2" xfId="514"/>
    <cellStyle name="Comma 2 4 2 2 8" xfId="515"/>
    <cellStyle name="Comma 2 4 2 2 9" xfId="516"/>
    <cellStyle name="Comma 2 4 2 3" xfId="517"/>
    <cellStyle name="Comma 2 4 2 3 2" xfId="518"/>
    <cellStyle name="Comma 2 4 2 3 2 2" xfId="519"/>
    <cellStyle name="Comma 2 4 2 3 2 2 2" xfId="520"/>
    <cellStyle name="Comma 2 4 2 3 2 2 2 2" xfId="521"/>
    <cellStyle name="Comma 2 4 2 3 2 2 2 2 2" xfId="522"/>
    <cellStyle name="Comma 2 4 2 3 2 2 2 3" xfId="523"/>
    <cellStyle name="Comma 2 4 2 3 2 2 2 4" xfId="524"/>
    <cellStyle name="Comma 2 4 2 3 2 2 3" xfId="525"/>
    <cellStyle name="Comma 2 4 2 3 2 2 3 2" xfId="526"/>
    <cellStyle name="Comma 2 4 2 3 2 2 4" xfId="527"/>
    <cellStyle name="Comma 2 4 2 3 2 2 5" xfId="528"/>
    <cellStyle name="Comma 2 4 2 3 2 3" xfId="529"/>
    <cellStyle name="Comma 2 4 2 3 2 3 2" xfId="530"/>
    <cellStyle name="Comma 2 4 2 3 2 3 2 2" xfId="531"/>
    <cellStyle name="Comma 2 4 2 3 2 3 3" xfId="532"/>
    <cellStyle name="Comma 2 4 2 3 2 3 4" xfId="533"/>
    <cellStyle name="Comma 2 4 2 3 2 4" xfId="534"/>
    <cellStyle name="Comma 2 4 2 3 2 4 2" xfId="535"/>
    <cellStyle name="Comma 2 4 2 3 2 5" xfId="536"/>
    <cellStyle name="Comma 2 4 2 3 2 6" xfId="537"/>
    <cellStyle name="Comma 2 4 2 3 3" xfId="538"/>
    <cellStyle name="Comma 2 4 2 3 3 2" xfId="539"/>
    <cellStyle name="Comma 2 4 2 3 3 2 2" xfId="540"/>
    <cellStyle name="Comma 2 4 2 3 3 2 2 2" xfId="541"/>
    <cellStyle name="Comma 2 4 2 3 3 2 3" xfId="542"/>
    <cellStyle name="Comma 2 4 2 3 3 2 4" xfId="543"/>
    <cellStyle name="Comma 2 4 2 3 3 3" xfId="544"/>
    <cellStyle name="Comma 2 4 2 3 3 3 2" xfId="545"/>
    <cellStyle name="Comma 2 4 2 3 3 4" xfId="546"/>
    <cellStyle name="Comma 2 4 2 3 3 5" xfId="547"/>
    <cellStyle name="Comma 2 4 2 3 4" xfId="548"/>
    <cellStyle name="Comma 2 4 2 3 4 2" xfId="549"/>
    <cellStyle name="Comma 2 4 2 3 4 2 2" xfId="550"/>
    <cellStyle name="Comma 2 4 2 3 4 3" xfId="551"/>
    <cellStyle name="Comma 2 4 2 3 4 4" xfId="552"/>
    <cellStyle name="Comma 2 4 2 3 5" xfId="553"/>
    <cellStyle name="Comma 2 4 2 3 5 2" xfId="554"/>
    <cellStyle name="Comma 2 4 2 3 5 2 2" xfId="555"/>
    <cellStyle name="Comma 2 4 2 3 5 3" xfId="556"/>
    <cellStyle name="Comma 2 4 2 3 5 4" xfId="557"/>
    <cellStyle name="Comma 2 4 2 3 6" xfId="558"/>
    <cellStyle name="Comma 2 4 2 3 6 2" xfId="559"/>
    <cellStyle name="Comma 2 4 2 3 7" xfId="560"/>
    <cellStyle name="Comma 2 4 2 3 8" xfId="561"/>
    <cellStyle name="Comma 2 4 2 4" xfId="562"/>
    <cellStyle name="Comma 2 4 2 4 2" xfId="563"/>
    <cellStyle name="Comma 2 4 2 4 2 2" xfId="564"/>
    <cellStyle name="Comma 2 4 2 4 2 2 2" xfId="565"/>
    <cellStyle name="Comma 2 4 2 4 2 2 2 2" xfId="566"/>
    <cellStyle name="Comma 2 4 2 4 2 2 3" xfId="567"/>
    <cellStyle name="Comma 2 4 2 4 2 2 4" xfId="568"/>
    <cellStyle name="Comma 2 4 2 4 2 3" xfId="569"/>
    <cellStyle name="Comma 2 4 2 4 2 3 2" xfId="570"/>
    <cellStyle name="Comma 2 4 2 4 2 4" xfId="571"/>
    <cellStyle name="Comma 2 4 2 4 2 5" xfId="572"/>
    <cellStyle name="Comma 2 4 2 4 3" xfId="573"/>
    <cellStyle name="Comma 2 4 2 4 3 2" xfId="574"/>
    <cellStyle name="Comma 2 4 2 4 3 2 2" xfId="575"/>
    <cellStyle name="Comma 2 4 2 4 3 3" xfId="576"/>
    <cellStyle name="Comma 2 4 2 4 3 4" xfId="577"/>
    <cellStyle name="Comma 2 4 2 4 4" xfId="578"/>
    <cellStyle name="Comma 2 4 2 4 4 2" xfId="579"/>
    <cellStyle name="Comma 2 4 2 4 5" xfId="580"/>
    <cellStyle name="Comma 2 4 2 4 6" xfId="581"/>
    <cellStyle name="Comma 2 4 2 5" xfId="582"/>
    <cellStyle name="Comma 2 4 2 5 2" xfId="583"/>
    <cellStyle name="Comma 2 4 2 5 2 2" xfId="584"/>
    <cellStyle name="Comma 2 4 2 5 2 2 2" xfId="585"/>
    <cellStyle name="Comma 2 4 2 5 2 3" xfId="586"/>
    <cellStyle name="Comma 2 4 2 5 2 4" xfId="587"/>
    <cellStyle name="Comma 2 4 2 5 3" xfId="588"/>
    <cellStyle name="Comma 2 4 2 5 3 2" xfId="589"/>
    <cellStyle name="Comma 2 4 2 5 4" xfId="590"/>
    <cellStyle name="Comma 2 4 2 5 5" xfId="591"/>
    <cellStyle name="Comma 2 4 2 6" xfId="592"/>
    <cellStyle name="Comma 2 4 2 6 2" xfId="593"/>
    <cellStyle name="Comma 2 4 2 6 2 2" xfId="594"/>
    <cellStyle name="Comma 2 4 2 6 3" xfId="595"/>
    <cellStyle name="Comma 2 4 2 6 4" xfId="596"/>
    <cellStyle name="Comma 2 4 2 7" xfId="597"/>
    <cellStyle name="Comma 2 4 2 7 2" xfId="598"/>
    <cellStyle name="Comma 2 4 2 7 2 2" xfId="599"/>
    <cellStyle name="Comma 2 4 2 7 3" xfId="600"/>
    <cellStyle name="Comma 2 4 2 7 4" xfId="601"/>
    <cellStyle name="Comma 2 4 2 8" xfId="602"/>
    <cellStyle name="Comma 2 4 2 8 2" xfId="603"/>
    <cellStyle name="Comma 2 4 2 9" xfId="604"/>
    <cellStyle name="Comma 2 4 3" xfId="605"/>
    <cellStyle name="Comma 2 4 3 2" xfId="606"/>
    <cellStyle name="Comma 2 4 3 2 2" xfId="607"/>
    <cellStyle name="Comma 2 4 3 2 2 2" xfId="608"/>
    <cellStyle name="Comma 2 4 3 2 2 2 2" xfId="609"/>
    <cellStyle name="Comma 2 4 3 2 2 2 2 2" xfId="610"/>
    <cellStyle name="Comma 2 4 3 2 2 2 2 2 2" xfId="611"/>
    <cellStyle name="Comma 2 4 3 2 2 2 2 3" xfId="612"/>
    <cellStyle name="Comma 2 4 3 2 2 2 2 4" xfId="613"/>
    <cellStyle name="Comma 2 4 3 2 2 2 3" xfId="614"/>
    <cellStyle name="Comma 2 4 3 2 2 2 3 2" xfId="615"/>
    <cellStyle name="Comma 2 4 3 2 2 2 4" xfId="616"/>
    <cellStyle name="Comma 2 4 3 2 2 2 5" xfId="617"/>
    <cellStyle name="Comma 2 4 3 2 2 3" xfId="618"/>
    <cellStyle name="Comma 2 4 3 2 2 3 2" xfId="619"/>
    <cellStyle name="Comma 2 4 3 2 2 3 2 2" xfId="620"/>
    <cellStyle name="Comma 2 4 3 2 2 3 3" xfId="621"/>
    <cellStyle name="Comma 2 4 3 2 2 3 4" xfId="622"/>
    <cellStyle name="Comma 2 4 3 2 2 4" xfId="623"/>
    <cellStyle name="Comma 2 4 3 2 2 4 2" xfId="624"/>
    <cellStyle name="Comma 2 4 3 2 2 5" xfId="625"/>
    <cellStyle name="Comma 2 4 3 2 2 6" xfId="626"/>
    <cellStyle name="Comma 2 4 3 2 3" xfId="627"/>
    <cellStyle name="Comma 2 4 3 2 3 2" xfId="628"/>
    <cellStyle name="Comma 2 4 3 2 3 2 2" xfId="629"/>
    <cellStyle name="Comma 2 4 3 2 3 2 2 2" xfId="630"/>
    <cellStyle name="Comma 2 4 3 2 3 2 3" xfId="631"/>
    <cellStyle name="Comma 2 4 3 2 3 2 4" xfId="632"/>
    <cellStyle name="Comma 2 4 3 2 3 3" xfId="633"/>
    <cellStyle name="Comma 2 4 3 2 3 3 2" xfId="634"/>
    <cellStyle name="Comma 2 4 3 2 3 4" xfId="635"/>
    <cellStyle name="Comma 2 4 3 2 3 5" xfId="636"/>
    <cellStyle name="Comma 2 4 3 2 4" xfId="637"/>
    <cellStyle name="Comma 2 4 3 2 4 2" xfId="638"/>
    <cellStyle name="Comma 2 4 3 2 4 2 2" xfId="639"/>
    <cellStyle name="Comma 2 4 3 2 4 3" xfId="640"/>
    <cellStyle name="Comma 2 4 3 2 4 4" xfId="641"/>
    <cellStyle name="Comma 2 4 3 2 5" xfId="642"/>
    <cellStyle name="Comma 2 4 3 2 5 2" xfId="643"/>
    <cellStyle name="Comma 2 4 3 2 5 2 2" xfId="644"/>
    <cellStyle name="Comma 2 4 3 2 5 3" xfId="645"/>
    <cellStyle name="Comma 2 4 3 2 5 4" xfId="646"/>
    <cellStyle name="Comma 2 4 3 2 6" xfId="647"/>
    <cellStyle name="Comma 2 4 3 2 6 2" xfId="648"/>
    <cellStyle name="Comma 2 4 3 2 7" xfId="649"/>
    <cellStyle name="Comma 2 4 3 2 8" xfId="650"/>
    <cellStyle name="Comma 2 4 3 3" xfId="651"/>
    <cellStyle name="Comma 2 4 3 3 2" xfId="652"/>
    <cellStyle name="Comma 2 4 3 3 2 2" xfId="653"/>
    <cellStyle name="Comma 2 4 3 3 2 2 2" xfId="654"/>
    <cellStyle name="Comma 2 4 3 3 2 2 2 2" xfId="655"/>
    <cellStyle name="Comma 2 4 3 3 2 2 3" xfId="656"/>
    <cellStyle name="Comma 2 4 3 3 2 2 4" xfId="657"/>
    <cellStyle name="Comma 2 4 3 3 2 3" xfId="658"/>
    <cellStyle name="Comma 2 4 3 3 2 3 2" xfId="659"/>
    <cellStyle name="Comma 2 4 3 3 2 4" xfId="660"/>
    <cellStyle name="Comma 2 4 3 3 2 5" xfId="661"/>
    <cellStyle name="Comma 2 4 3 3 3" xfId="662"/>
    <cellStyle name="Comma 2 4 3 3 3 2" xfId="663"/>
    <cellStyle name="Comma 2 4 3 3 3 2 2" xfId="664"/>
    <cellStyle name="Comma 2 4 3 3 3 3" xfId="665"/>
    <cellStyle name="Comma 2 4 3 3 3 4" xfId="666"/>
    <cellStyle name="Comma 2 4 3 3 4" xfId="667"/>
    <cellStyle name="Comma 2 4 3 3 4 2" xfId="668"/>
    <cellStyle name="Comma 2 4 3 3 5" xfId="669"/>
    <cellStyle name="Comma 2 4 3 3 6" xfId="670"/>
    <cellStyle name="Comma 2 4 3 4" xfId="671"/>
    <cellStyle name="Comma 2 4 3 4 2" xfId="672"/>
    <cellStyle name="Comma 2 4 3 4 2 2" xfId="673"/>
    <cellStyle name="Comma 2 4 3 4 2 2 2" xfId="674"/>
    <cellStyle name="Comma 2 4 3 4 2 3" xfId="675"/>
    <cellStyle name="Comma 2 4 3 4 2 4" xfId="676"/>
    <cellStyle name="Comma 2 4 3 4 3" xfId="677"/>
    <cellStyle name="Comma 2 4 3 4 3 2" xfId="678"/>
    <cellStyle name="Comma 2 4 3 4 4" xfId="679"/>
    <cellStyle name="Comma 2 4 3 4 5" xfId="680"/>
    <cellStyle name="Comma 2 4 3 5" xfId="681"/>
    <cellStyle name="Comma 2 4 3 5 2" xfId="682"/>
    <cellStyle name="Comma 2 4 3 5 2 2" xfId="683"/>
    <cellStyle name="Comma 2 4 3 5 3" xfId="684"/>
    <cellStyle name="Comma 2 4 3 5 4" xfId="685"/>
    <cellStyle name="Comma 2 4 3 6" xfId="686"/>
    <cellStyle name="Comma 2 4 3 6 2" xfId="687"/>
    <cellStyle name="Comma 2 4 3 6 2 2" xfId="688"/>
    <cellStyle name="Comma 2 4 3 6 3" xfId="689"/>
    <cellStyle name="Comma 2 4 3 6 4" xfId="690"/>
    <cellStyle name="Comma 2 4 3 7" xfId="691"/>
    <cellStyle name="Comma 2 4 3 7 2" xfId="692"/>
    <cellStyle name="Comma 2 4 3 8" xfId="693"/>
    <cellStyle name="Comma 2 4 3 9" xfId="694"/>
    <cellStyle name="Comma 2 4 4" xfId="695"/>
    <cellStyle name="Comma 2 4 4 2" xfId="696"/>
    <cellStyle name="Comma 2 4 4 2 2" xfId="697"/>
    <cellStyle name="Comma 2 4 4 2 2 2" xfId="698"/>
    <cellStyle name="Comma 2 4 4 2 2 2 2" xfId="699"/>
    <cellStyle name="Comma 2 4 4 2 2 2 2 2" xfId="700"/>
    <cellStyle name="Comma 2 4 4 2 2 2 3" xfId="701"/>
    <cellStyle name="Comma 2 4 4 2 2 2 4" xfId="702"/>
    <cellStyle name="Comma 2 4 4 2 2 3" xfId="703"/>
    <cellStyle name="Comma 2 4 4 2 2 3 2" xfId="704"/>
    <cellStyle name="Comma 2 4 4 2 2 4" xfId="705"/>
    <cellStyle name="Comma 2 4 4 2 2 5" xfId="706"/>
    <cellStyle name="Comma 2 4 4 2 3" xfId="707"/>
    <cellStyle name="Comma 2 4 4 2 3 2" xfId="708"/>
    <cellStyle name="Comma 2 4 4 2 3 2 2" xfId="709"/>
    <cellStyle name="Comma 2 4 4 2 3 3" xfId="710"/>
    <cellStyle name="Comma 2 4 4 2 3 4" xfId="711"/>
    <cellStyle name="Comma 2 4 4 2 4" xfId="712"/>
    <cellStyle name="Comma 2 4 4 2 4 2" xfId="713"/>
    <cellStyle name="Comma 2 4 4 2 5" xfId="714"/>
    <cellStyle name="Comma 2 4 4 2 6" xfId="715"/>
    <cellStyle name="Comma 2 4 4 3" xfId="716"/>
    <cellStyle name="Comma 2 4 4 3 2" xfId="717"/>
    <cellStyle name="Comma 2 4 4 3 2 2" xfId="718"/>
    <cellStyle name="Comma 2 4 4 3 2 2 2" xfId="719"/>
    <cellStyle name="Comma 2 4 4 3 2 3" xfId="720"/>
    <cellStyle name="Comma 2 4 4 3 2 4" xfId="721"/>
    <cellStyle name="Comma 2 4 4 3 3" xfId="722"/>
    <cellStyle name="Comma 2 4 4 3 3 2" xfId="723"/>
    <cellStyle name="Comma 2 4 4 3 4" xfId="724"/>
    <cellStyle name="Comma 2 4 4 3 5" xfId="725"/>
    <cellStyle name="Comma 2 4 4 4" xfId="726"/>
    <cellStyle name="Comma 2 4 4 4 2" xfId="727"/>
    <cellStyle name="Comma 2 4 4 4 2 2" xfId="728"/>
    <cellStyle name="Comma 2 4 4 4 3" xfId="729"/>
    <cellStyle name="Comma 2 4 4 4 4" xfId="730"/>
    <cellStyle name="Comma 2 4 4 5" xfId="731"/>
    <cellStyle name="Comma 2 4 4 5 2" xfId="732"/>
    <cellStyle name="Comma 2 4 4 5 2 2" xfId="733"/>
    <cellStyle name="Comma 2 4 4 5 3" xfId="734"/>
    <cellStyle name="Comma 2 4 4 5 4" xfId="735"/>
    <cellStyle name="Comma 2 4 4 6" xfId="736"/>
    <cellStyle name="Comma 2 4 4 6 2" xfId="737"/>
    <cellStyle name="Comma 2 4 4 7" xfId="738"/>
    <cellStyle name="Comma 2 4 4 8" xfId="739"/>
    <cellStyle name="Comma 2 4 5" xfId="740"/>
    <cellStyle name="Comma 2 4 5 2" xfId="741"/>
    <cellStyle name="Comma 2 4 5 2 2" xfId="742"/>
    <cellStyle name="Comma 2 4 5 2 2 2" xfId="743"/>
    <cellStyle name="Comma 2 4 5 2 2 2 2" xfId="744"/>
    <cellStyle name="Comma 2 4 5 2 2 3" xfId="745"/>
    <cellStyle name="Comma 2 4 5 2 2 4" xfId="746"/>
    <cellStyle name="Comma 2 4 5 2 3" xfId="747"/>
    <cellStyle name="Comma 2 4 5 2 3 2" xfId="748"/>
    <cellStyle name="Comma 2 4 5 2 4" xfId="749"/>
    <cellStyle name="Comma 2 4 5 2 5" xfId="750"/>
    <cellStyle name="Comma 2 4 5 3" xfId="751"/>
    <cellStyle name="Comma 2 4 5 3 2" xfId="752"/>
    <cellStyle name="Comma 2 4 5 3 2 2" xfId="753"/>
    <cellStyle name="Comma 2 4 5 3 3" xfId="754"/>
    <cellStyle name="Comma 2 4 5 3 4" xfId="755"/>
    <cellStyle name="Comma 2 4 5 4" xfId="756"/>
    <cellStyle name="Comma 2 4 5 4 2" xfId="757"/>
    <cellStyle name="Comma 2 4 5 4 2 2" xfId="758"/>
    <cellStyle name="Comma 2 4 5 4 3" xfId="759"/>
    <cellStyle name="Comma 2 4 5 4 4" xfId="760"/>
    <cellStyle name="Comma 2 4 5 5" xfId="761"/>
    <cellStyle name="Comma 2 4 5 5 2" xfId="762"/>
    <cellStyle name="Comma 2 4 5 6" xfId="763"/>
    <cellStyle name="Comma 2 4 5 7" xfId="764"/>
    <cellStyle name="Comma 2 4 6" xfId="765"/>
    <cellStyle name="Comma 2 4 6 2" xfId="766"/>
    <cellStyle name="Comma 2 4 6 2 2" xfId="767"/>
    <cellStyle name="Comma 2 4 6 2 2 2" xfId="768"/>
    <cellStyle name="Comma 2 4 6 2 3" xfId="769"/>
    <cellStyle name="Comma 2 4 6 2 4" xfId="770"/>
    <cellStyle name="Comma 2 4 6 3" xfId="771"/>
    <cellStyle name="Comma 2 4 6 3 2" xfId="772"/>
    <cellStyle name="Comma 2 4 6 3 2 2" xfId="773"/>
    <cellStyle name="Comma 2 4 6 3 3" xfId="774"/>
    <cellStyle name="Comma 2 4 6 3 4" xfId="775"/>
    <cellStyle name="Comma 2 4 6 4" xfId="776"/>
    <cellStyle name="Comma 2 4 6 4 2" xfId="777"/>
    <cellStyle name="Comma 2 4 6 5" xfId="778"/>
    <cellStyle name="Comma 2 4 6 6" xfId="779"/>
    <cellStyle name="Comma 2 4 7" xfId="780"/>
    <cellStyle name="Comma 2 4 7 2" xfId="781"/>
    <cellStyle name="Comma 2 4 7 2 2" xfId="782"/>
    <cellStyle name="Comma 2 4 7 3" xfId="783"/>
    <cellStyle name="Comma 2 4 7 4" xfId="784"/>
    <cellStyle name="Comma 2 4 8" xfId="785"/>
    <cellStyle name="Comma 2 4 8 2" xfId="786"/>
    <cellStyle name="Comma 2 4 8 2 2" xfId="787"/>
    <cellStyle name="Comma 2 4 8 3" xfId="788"/>
    <cellStyle name="Comma 2 4 8 4" xfId="789"/>
    <cellStyle name="Comma 2 4 9" xfId="790"/>
    <cellStyle name="Comma 2 4 9 2" xfId="791"/>
    <cellStyle name="Comma 2 4 9 2 2" xfId="792"/>
    <cellStyle name="Comma 2 4 9 3" xfId="793"/>
    <cellStyle name="Comma 2 4 9 4" xfId="794"/>
    <cellStyle name="Comma 2 5" xfId="795"/>
    <cellStyle name="Comma 2 5 2" xfId="796"/>
    <cellStyle name="Comma 2 5 3" xfId="797"/>
    <cellStyle name="Comma 2 6" xfId="798"/>
    <cellStyle name="Comma 2 7" xfId="799"/>
    <cellStyle name="Comma 2 8" xfId="800"/>
    <cellStyle name="Comma 2 9" xfId="801"/>
    <cellStyle name="Comma 20" xfId="802"/>
    <cellStyle name="Comma 200" xfId="803"/>
    <cellStyle name="Comma 201" xfId="804"/>
    <cellStyle name="Comma 202" xfId="805"/>
    <cellStyle name="Comma 203" xfId="806"/>
    <cellStyle name="Comma 204" xfId="807"/>
    <cellStyle name="Comma 205" xfId="808"/>
    <cellStyle name="Comma 206" xfId="809"/>
    <cellStyle name="Comma 207" xfId="810"/>
    <cellStyle name="Comma 208" xfId="811"/>
    <cellStyle name="Comma 209" xfId="812"/>
    <cellStyle name="Comma 21" xfId="813"/>
    <cellStyle name="Comma 21 2" xfId="814"/>
    <cellStyle name="Comma 21 3" xfId="815"/>
    <cellStyle name="Comma 21 3 2" xfId="816"/>
    <cellStyle name="Comma 21 3 2 2" xfId="817"/>
    <cellStyle name="Comma 21 3 3" xfId="818"/>
    <cellStyle name="Comma 21 3 4" xfId="819"/>
    <cellStyle name="Comma 210" xfId="820"/>
    <cellStyle name="Comma 211" xfId="821"/>
    <cellStyle name="Comma 212" xfId="822"/>
    <cellStyle name="Comma 213" xfId="823"/>
    <cellStyle name="Comma 214" xfId="824"/>
    <cellStyle name="Comma 215" xfId="825"/>
    <cellStyle name="Comma 216" xfId="826"/>
    <cellStyle name="Comma 217" xfId="827"/>
    <cellStyle name="Comma 218" xfId="828"/>
    <cellStyle name="Comma 219" xfId="829"/>
    <cellStyle name="Comma 22" xfId="830"/>
    <cellStyle name="Comma 220" xfId="831"/>
    <cellStyle name="Comma 221" xfId="832"/>
    <cellStyle name="Comma 222" xfId="833"/>
    <cellStyle name="Comma 223" xfId="834"/>
    <cellStyle name="Comma 224" xfId="835"/>
    <cellStyle name="Comma 225" xfId="836"/>
    <cellStyle name="Comma 226" xfId="837"/>
    <cellStyle name="Comma 227" xfId="838"/>
    <cellStyle name="Comma 228" xfId="839"/>
    <cellStyle name="Comma 229" xfId="840"/>
    <cellStyle name="Comma 23" xfId="841"/>
    <cellStyle name="Comma 23 2" xfId="842"/>
    <cellStyle name="Comma 23 3" xfId="843"/>
    <cellStyle name="Comma 23 3 2" xfId="844"/>
    <cellStyle name="Comma 23 3 2 2" xfId="845"/>
    <cellStyle name="Comma 23 3 3" xfId="846"/>
    <cellStyle name="Comma 23 3 4" xfId="847"/>
    <cellStyle name="Comma 230" xfId="848"/>
    <cellStyle name="Comma 231" xfId="849"/>
    <cellStyle name="Comma 232" xfId="850"/>
    <cellStyle name="Comma 233" xfId="851"/>
    <cellStyle name="Comma 234" xfId="852"/>
    <cellStyle name="Comma 235" xfId="853"/>
    <cellStyle name="Comma 236" xfId="854"/>
    <cellStyle name="Comma 237" xfId="855"/>
    <cellStyle name="Comma 238" xfId="856"/>
    <cellStyle name="Comma 239" xfId="857"/>
    <cellStyle name="Comma 24" xfId="858"/>
    <cellStyle name="Comma 240" xfId="859"/>
    <cellStyle name="Comma 241" xfId="860"/>
    <cellStyle name="Comma 242" xfId="861"/>
    <cellStyle name="Comma 243" xfId="862"/>
    <cellStyle name="Comma 244" xfId="863"/>
    <cellStyle name="Comma 245" xfId="864"/>
    <cellStyle name="Comma 246" xfId="865"/>
    <cellStyle name="Comma 247" xfId="866"/>
    <cellStyle name="Comma 248" xfId="867"/>
    <cellStyle name="Comma 249" xfId="868"/>
    <cellStyle name="Comma 25" xfId="869"/>
    <cellStyle name="Comma 25 2" xfId="870"/>
    <cellStyle name="Comma 25 3" xfId="871"/>
    <cellStyle name="Comma 25 3 2" xfId="872"/>
    <cellStyle name="Comma 25 3 2 2" xfId="873"/>
    <cellStyle name="Comma 25 3 3" xfId="874"/>
    <cellStyle name="Comma 25 3 4" xfId="875"/>
    <cellStyle name="Comma 250" xfId="876"/>
    <cellStyle name="Comma 251" xfId="877"/>
    <cellStyle name="Comma 252" xfId="878"/>
    <cellStyle name="Comma 253" xfId="879"/>
    <cellStyle name="Comma 253 2" xfId="880"/>
    <cellStyle name="Comma 253 3" xfId="881"/>
    <cellStyle name="Comma 253 4" xfId="882"/>
    <cellStyle name="Comma 254" xfId="883"/>
    <cellStyle name="Comma 255" xfId="884"/>
    <cellStyle name="Comma 256" xfId="885"/>
    <cellStyle name="Comma 257" xfId="886"/>
    <cellStyle name="Comma 258" xfId="887"/>
    <cellStyle name="Comma 259" xfId="888"/>
    <cellStyle name="Comma 26" xfId="889"/>
    <cellStyle name="Comma 260" xfId="890"/>
    <cellStyle name="Comma 261" xfId="891"/>
    <cellStyle name="Comma 262" xfId="892"/>
    <cellStyle name="Comma 263" xfId="893"/>
    <cellStyle name="Comma 264" xfId="894"/>
    <cellStyle name="Comma 265" xfId="895"/>
    <cellStyle name="Comma 266" xfId="896"/>
    <cellStyle name="Comma 267" xfId="897"/>
    <cellStyle name="Comma 27" xfId="898"/>
    <cellStyle name="Comma 28" xfId="899"/>
    <cellStyle name="Comma 29" xfId="900"/>
    <cellStyle name="Comma 3" xfId="901"/>
    <cellStyle name="Comma 3 2" xfId="902"/>
    <cellStyle name="Comma 3 2 2" xfId="903"/>
    <cellStyle name="Comma 3 2 3" xfId="904"/>
    <cellStyle name="Comma 3 2 4" xfId="905"/>
    <cellStyle name="Comma 3 2 5" xfId="906"/>
    <cellStyle name="Comma 3 2 6" xfId="907"/>
    <cellStyle name="Comma 3 2 7" xfId="908"/>
    <cellStyle name="Comma 3 2 8" xfId="909"/>
    <cellStyle name="Comma 3 2 8 2" xfId="910"/>
    <cellStyle name="Comma 3 2 8 2 2" xfId="911"/>
    <cellStyle name="Comma 3 2 8 3" xfId="912"/>
    <cellStyle name="Comma 3 2 8 4" xfId="913"/>
    <cellStyle name="Comma 3 2 9" xfId="914"/>
    <cellStyle name="Comma 3 3" xfId="915"/>
    <cellStyle name="Comma 3 3 2" xfId="916"/>
    <cellStyle name="Comma 3 3 3" xfId="917"/>
    <cellStyle name="Comma 3 4" xfId="918"/>
    <cellStyle name="Comma 3 5" xfId="919"/>
    <cellStyle name="Comma 3 6" xfId="920"/>
    <cellStyle name="Comma 3 7" xfId="921"/>
    <cellStyle name="Comma 3 8" xfId="922"/>
    <cellStyle name="Comma 3 8 2" xfId="923"/>
    <cellStyle name="Comma 3 8 2 2" xfId="924"/>
    <cellStyle name="Comma 3 8 3" xfId="925"/>
    <cellStyle name="Comma 3 8 4" xfId="926"/>
    <cellStyle name="Comma 3 9" xfId="927"/>
    <cellStyle name="Comma 30" xfId="928"/>
    <cellStyle name="Comma 31" xfId="929"/>
    <cellStyle name="Comma 32" xfId="930"/>
    <cellStyle name="Comma 33" xfId="931"/>
    <cellStyle name="Comma 34" xfId="932"/>
    <cellStyle name="Comma 35" xfId="933"/>
    <cellStyle name="Comma 36" xfId="934"/>
    <cellStyle name="Comma 36 2" xfId="935"/>
    <cellStyle name="Comma 37" xfId="936"/>
    <cellStyle name="Comma 37 2" xfId="937"/>
    <cellStyle name="Comma 37 3" xfId="938"/>
    <cellStyle name="Comma 38" xfId="939"/>
    <cellStyle name="Comma 39" xfId="940"/>
    <cellStyle name="Comma 4" xfId="941"/>
    <cellStyle name="Comma 4 2" xfId="942"/>
    <cellStyle name="Comma 4 2 2" xfId="943"/>
    <cellStyle name="Comma 4 2 3" xfId="944"/>
    <cellStyle name="Comma 4 2 4" xfId="945"/>
    <cellStyle name="Comma 4 2 5" xfId="946"/>
    <cellStyle name="Comma 4 2 6" xfId="947"/>
    <cellStyle name="Comma 4 2 7" xfId="948"/>
    <cellStyle name="Comma 4 2 8" xfId="949"/>
    <cellStyle name="Comma 4 2 9" xfId="950"/>
    <cellStyle name="Comma 4 3" xfId="951"/>
    <cellStyle name="Comma 4 3 2" xfId="952"/>
    <cellStyle name="Comma 4 3 3" xfId="953"/>
    <cellStyle name="Comma 4 4" xfId="954"/>
    <cellStyle name="Comma 4 5" xfId="955"/>
    <cellStyle name="Comma 4 6" xfId="956"/>
    <cellStyle name="Comma 4 7" xfId="957"/>
    <cellStyle name="Comma 4 8" xfId="958"/>
    <cellStyle name="Comma 4 9" xfId="959"/>
    <cellStyle name="Comma 4 9 2" xfId="960"/>
    <cellStyle name="Comma 4 9 2 2" xfId="961"/>
    <cellStyle name="Comma 4 9 3" xfId="962"/>
    <cellStyle name="Comma 4 9 4" xfId="963"/>
    <cellStyle name="Comma 40" xfId="964"/>
    <cellStyle name="Comma 41" xfId="965"/>
    <cellStyle name="Comma 42" xfId="966"/>
    <cellStyle name="Comma 43" xfId="967"/>
    <cellStyle name="Comma 44" xfId="968"/>
    <cellStyle name="Comma 45" xfId="969"/>
    <cellStyle name="Comma 46" xfId="970"/>
    <cellStyle name="Comma 47" xfId="971"/>
    <cellStyle name="Comma 48" xfId="972"/>
    <cellStyle name="Comma 49" xfId="973"/>
    <cellStyle name="Comma 5" xfId="974"/>
    <cellStyle name="Comma 5 2" xfId="975"/>
    <cellStyle name="Comma 5 3" xfId="976"/>
    <cellStyle name="Comma 5 4" xfId="977"/>
    <cellStyle name="Comma 50" xfId="978"/>
    <cellStyle name="Comma 51" xfId="979"/>
    <cellStyle name="Comma 52" xfId="980"/>
    <cellStyle name="Comma 53" xfId="981"/>
    <cellStyle name="Comma 54" xfId="982"/>
    <cellStyle name="Comma 55" xfId="983"/>
    <cellStyle name="Comma 56" xfId="984"/>
    <cellStyle name="Comma 57" xfId="985"/>
    <cellStyle name="Comma 58" xfId="986"/>
    <cellStyle name="Comma 59" xfId="987"/>
    <cellStyle name="Comma 6" xfId="988"/>
    <cellStyle name="Comma 6 2" xfId="989"/>
    <cellStyle name="Comma 60" xfId="990"/>
    <cellStyle name="Comma 61" xfId="991"/>
    <cellStyle name="Comma 62" xfId="992"/>
    <cellStyle name="Comma 63" xfId="993"/>
    <cellStyle name="Comma 64" xfId="994"/>
    <cellStyle name="Comma 65" xfId="995"/>
    <cellStyle name="Comma 66" xfId="996"/>
    <cellStyle name="Comma 67" xfId="997"/>
    <cellStyle name="Comma 68" xfId="998"/>
    <cellStyle name="Comma 69" xfId="999"/>
    <cellStyle name="Comma 7" xfId="1000"/>
    <cellStyle name="Comma 7 2" xfId="1001"/>
    <cellStyle name="Comma 70" xfId="1002"/>
    <cellStyle name="Comma 71" xfId="1003"/>
    <cellStyle name="Comma 72" xfId="1004"/>
    <cellStyle name="Comma 73" xfId="1005"/>
    <cellStyle name="Comma 74" xfId="1006"/>
    <cellStyle name="Comma 75" xfId="1007"/>
    <cellStyle name="Comma 76" xfId="1008"/>
    <cellStyle name="Comma 77" xfId="1009"/>
    <cellStyle name="Comma 78" xfId="1010"/>
    <cellStyle name="Comma 79" xfId="1011"/>
    <cellStyle name="Comma 8" xfId="1012"/>
    <cellStyle name="Comma 8 2" xfId="1013"/>
    <cellStyle name="Comma 8 2 2" xfId="1014"/>
    <cellStyle name="Comma 8 2 3" xfId="1015"/>
    <cellStyle name="Comma 8 2 4" xfId="1016"/>
    <cellStyle name="Comma 8 2 5" xfId="1017"/>
    <cellStyle name="Comma 8 2 6" xfId="1018"/>
    <cellStyle name="Comma 8 2 7" xfId="1019"/>
    <cellStyle name="Comma 8 2 8" xfId="1020"/>
    <cellStyle name="Comma 8 3" xfId="1021"/>
    <cellStyle name="Comma 8 3 2" xfId="1022"/>
    <cellStyle name="Comma 8 4" xfId="1023"/>
    <cellStyle name="Comma 8 4 2" xfId="1024"/>
    <cellStyle name="Comma 8 4 3" xfId="1025"/>
    <cellStyle name="Comma 8 5" xfId="1026"/>
    <cellStyle name="Comma 8 5 2" xfId="1027"/>
    <cellStyle name="Comma 8 5 3" xfId="1028"/>
    <cellStyle name="Comma 8 6" xfId="1029"/>
    <cellStyle name="Comma 8 7" xfId="1030"/>
    <cellStyle name="Comma 8 8" xfId="1031"/>
    <cellStyle name="Comma 80" xfId="1032"/>
    <cellStyle name="Comma 81" xfId="1033"/>
    <cellStyle name="Comma 82" xfId="1034"/>
    <cellStyle name="Comma 83" xfId="1035"/>
    <cellStyle name="Comma 84" xfId="1036"/>
    <cellStyle name="Comma 85" xfId="1037"/>
    <cellStyle name="Comma 86" xfId="1038"/>
    <cellStyle name="Comma 87" xfId="1039"/>
    <cellStyle name="Comma 88" xfId="1040"/>
    <cellStyle name="Comma 89" xfId="1041"/>
    <cellStyle name="Comma 9" xfId="1042"/>
    <cellStyle name="Comma 9 2" xfId="1043"/>
    <cellStyle name="Comma 9 2 2" xfId="1044"/>
    <cellStyle name="Comma 9 2 3" xfId="1045"/>
    <cellStyle name="Comma 90" xfId="1046"/>
    <cellStyle name="Comma 91" xfId="1047"/>
    <cellStyle name="Comma 92" xfId="1048"/>
    <cellStyle name="Comma 93" xfId="1049"/>
    <cellStyle name="Comma 94" xfId="1050"/>
    <cellStyle name="Comma 95" xfId="1051"/>
    <cellStyle name="Comma 96" xfId="1052"/>
    <cellStyle name="Comma 97" xfId="1053"/>
    <cellStyle name="Comma 98" xfId="1054"/>
    <cellStyle name="Comma 99" xfId="1055"/>
    <cellStyle name="Currency 2" xfId="1056"/>
    <cellStyle name="Explanatory Text 2" xfId="1057"/>
    <cellStyle name="Explanatory Text 2 2" xfId="1058"/>
    <cellStyle name="Explanatory Text 2 3" xfId="1059"/>
    <cellStyle name="Explanatory Text 3" xfId="1060"/>
    <cellStyle name="Followed Hyperlink 10" xfId="1061"/>
    <cellStyle name="Followed Hyperlink 100" xfId="1062"/>
    <cellStyle name="Followed Hyperlink 101" xfId="1063"/>
    <cellStyle name="Followed Hyperlink 102" xfId="1064"/>
    <cellStyle name="Followed Hyperlink 103" xfId="1065"/>
    <cellStyle name="Followed Hyperlink 104" xfId="1066"/>
    <cellStyle name="Followed Hyperlink 105" xfId="1067"/>
    <cellStyle name="Followed Hyperlink 106" xfId="1068"/>
    <cellStyle name="Followed Hyperlink 107" xfId="1069"/>
    <cellStyle name="Followed Hyperlink 108" xfId="1070"/>
    <cellStyle name="Followed Hyperlink 109" xfId="1071"/>
    <cellStyle name="Followed Hyperlink 11" xfId="1072"/>
    <cellStyle name="Followed Hyperlink 110" xfId="1073"/>
    <cellStyle name="Followed Hyperlink 111" xfId="1074"/>
    <cellStyle name="Followed Hyperlink 112" xfId="1075"/>
    <cellStyle name="Followed Hyperlink 113" xfId="1076"/>
    <cellStyle name="Followed Hyperlink 114" xfId="1077"/>
    <cellStyle name="Followed Hyperlink 115" xfId="1078"/>
    <cellStyle name="Followed Hyperlink 116" xfId="1079"/>
    <cellStyle name="Followed Hyperlink 117" xfId="1080"/>
    <cellStyle name="Followed Hyperlink 118" xfId="1081"/>
    <cellStyle name="Followed Hyperlink 119" xfId="1082"/>
    <cellStyle name="Followed Hyperlink 12" xfId="1083"/>
    <cellStyle name="Followed Hyperlink 120" xfId="1084"/>
    <cellStyle name="Followed Hyperlink 121" xfId="1085"/>
    <cellStyle name="Followed Hyperlink 122" xfId="1086"/>
    <cellStyle name="Followed Hyperlink 123" xfId="1087"/>
    <cellStyle name="Followed Hyperlink 124" xfId="1088"/>
    <cellStyle name="Followed Hyperlink 125" xfId="1089"/>
    <cellStyle name="Followed Hyperlink 126" xfId="1090"/>
    <cellStyle name="Followed Hyperlink 127" xfId="1091"/>
    <cellStyle name="Followed Hyperlink 128" xfId="1092"/>
    <cellStyle name="Followed Hyperlink 129" xfId="1093"/>
    <cellStyle name="Followed Hyperlink 13" xfId="1094"/>
    <cellStyle name="Followed Hyperlink 130" xfId="1095"/>
    <cellStyle name="Followed Hyperlink 131" xfId="1096"/>
    <cellStyle name="Followed Hyperlink 132" xfId="1097"/>
    <cellStyle name="Followed Hyperlink 133" xfId="1098"/>
    <cellStyle name="Followed Hyperlink 134" xfId="1099"/>
    <cellStyle name="Followed Hyperlink 135" xfId="1100"/>
    <cellStyle name="Followed Hyperlink 136" xfId="1101"/>
    <cellStyle name="Followed Hyperlink 137" xfId="1102"/>
    <cellStyle name="Followed Hyperlink 138" xfId="1103"/>
    <cellStyle name="Followed Hyperlink 139" xfId="1104"/>
    <cellStyle name="Followed Hyperlink 14" xfId="1105"/>
    <cellStyle name="Followed Hyperlink 140" xfId="1106"/>
    <cellStyle name="Followed Hyperlink 141" xfId="1107"/>
    <cellStyle name="Followed Hyperlink 142" xfId="1108"/>
    <cellStyle name="Followed Hyperlink 143" xfId="1109"/>
    <cellStyle name="Followed Hyperlink 144" xfId="1110"/>
    <cellStyle name="Followed Hyperlink 145" xfId="1111"/>
    <cellStyle name="Followed Hyperlink 146" xfId="1112"/>
    <cellStyle name="Followed Hyperlink 147" xfId="1113"/>
    <cellStyle name="Followed Hyperlink 148" xfId="1114"/>
    <cellStyle name="Followed Hyperlink 149" xfId="1115"/>
    <cellStyle name="Followed Hyperlink 15" xfId="1116"/>
    <cellStyle name="Followed Hyperlink 150" xfId="1117"/>
    <cellStyle name="Followed Hyperlink 151" xfId="1118"/>
    <cellStyle name="Followed Hyperlink 152" xfId="1119"/>
    <cellStyle name="Followed Hyperlink 153" xfId="1120"/>
    <cellStyle name="Followed Hyperlink 154" xfId="1121"/>
    <cellStyle name="Followed Hyperlink 155" xfId="1122"/>
    <cellStyle name="Followed Hyperlink 156" xfId="1123"/>
    <cellStyle name="Followed Hyperlink 157" xfId="1124"/>
    <cellStyle name="Followed Hyperlink 158" xfId="1125"/>
    <cellStyle name="Followed Hyperlink 159" xfId="1126"/>
    <cellStyle name="Followed Hyperlink 16" xfId="1127"/>
    <cellStyle name="Followed Hyperlink 160" xfId="1128"/>
    <cellStyle name="Followed Hyperlink 161" xfId="1129"/>
    <cellStyle name="Followed Hyperlink 162" xfId="1130"/>
    <cellStyle name="Followed Hyperlink 163" xfId="1131"/>
    <cellStyle name="Followed Hyperlink 164" xfId="1132"/>
    <cellStyle name="Followed Hyperlink 165" xfId="1133"/>
    <cellStyle name="Followed Hyperlink 166" xfId="1134"/>
    <cellStyle name="Followed Hyperlink 167" xfId="1135"/>
    <cellStyle name="Followed Hyperlink 168" xfId="1136"/>
    <cellStyle name="Followed Hyperlink 169" xfId="1137"/>
    <cellStyle name="Followed Hyperlink 17" xfId="1138"/>
    <cellStyle name="Followed Hyperlink 170" xfId="1139"/>
    <cellStyle name="Followed Hyperlink 171" xfId="1140"/>
    <cellStyle name="Followed Hyperlink 172" xfId="1141"/>
    <cellStyle name="Followed Hyperlink 173" xfId="1142"/>
    <cellStyle name="Followed Hyperlink 174" xfId="1143"/>
    <cellStyle name="Followed Hyperlink 175" xfId="1144"/>
    <cellStyle name="Followed Hyperlink 176" xfId="1145"/>
    <cellStyle name="Followed Hyperlink 177" xfId="1146"/>
    <cellStyle name="Followed Hyperlink 178" xfId="1147"/>
    <cellStyle name="Followed Hyperlink 179" xfId="1148"/>
    <cellStyle name="Followed Hyperlink 18" xfId="1149"/>
    <cellStyle name="Followed Hyperlink 180" xfId="1150"/>
    <cellStyle name="Followed Hyperlink 181" xfId="1151"/>
    <cellStyle name="Followed Hyperlink 182" xfId="1152"/>
    <cellStyle name="Followed Hyperlink 183" xfId="1153"/>
    <cellStyle name="Followed Hyperlink 184" xfId="1154"/>
    <cellStyle name="Followed Hyperlink 185" xfId="1155"/>
    <cellStyle name="Followed Hyperlink 186" xfId="1156"/>
    <cellStyle name="Followed Hyperlink 187" xfId="1157"/>
    <cellStyle name="Followed Hyperlink 188" xfId="1158"/>
    <cellStyle name="Followed Hyperlink 189" xfId="1159"/>
    <cellStyle name="Followed Hyperlink 19" xfId="1160"/>
    <cellStyle name="Followed Hyperlink 190" xfId="1161"/>
    <cellStyle name="Followed Hyperlink 191" xfId="1162"/>
    <cellStyle name="Followed Hyperlink 192" xfId="1163"/>
    <cellStyle name="Followed Hyperlink 193" xfId="1164"/>
    <cellStyle name="Followed Hyperlink 194" xfId="1165"/>
    <cellStyle name="Followed Hyperlink 195" xfId="1166"/>
    <cellStyle name="Followed Hyperlink 196" xfId="1167"/>
    <cellStyle name="Followed Hyperlink 197" xfId="1168"/>
    <cellStyle name="Followed Hyperlink 198" xfId="1169"/>
    <cellStyle name="Followed Hyperlink 199" xfId="1170"/>
    <cellStyle name="Followed Hyperlink 2" xfId="1171"/>
    <cellStyle name="Followed Hyperlink 20" xfId="1172"/>
    <cellStyle name="Followed Hyperlink 200" xfId="1173"/>
    <cellStyle name="Followed Hyperlink 201" xfId="1174"/>
    <cellStyle name="Followed Hyperlink 202" xfId="1175"/>
    <cellStyle name="Followed Hyperlink 203" xfId="1176"/>
    <cellStyle name="Followed Hyperlink 204" xfId="1177"/>
    <cellStyle name="Followed Hyperlink 205" xfId="1178"/>
    <cellStyle name="Followed Hyperlink 206" xfId="1179"/>
    <cellStyle name="Followed Hyperlink 207" xfId="1180"/>
    <cellStyle name="Followed Hyperlink 208" xfId="1181"/>
    <cellStyle name="Followed Hyperlink 209" xfId="1182"/>
    <cellStyle name="Followed Hyperlink 21" xfId="1183"/>
    <cellStyle name="Followed Hyperlink 210" xfId="1184"/>
    <cellStyle name="Followed Hyperlink 211" xfId="1185"/>
    <cellStyle name="Followed Hyperlink 212" xfId="1186"/>
    <cellStyle name="Followed Hyperlink 213" xfId="1187"/>
    <cellStyle name="Followed Hyperlink 214" xfId="1188"/>
    <cellStyle name="Followed Hyperlink 215" xfId="1189"/>
    <cellStyle name="Followed Hyperlink 216" xfId="1190"/>
    <cellStyle name="Followed Hyperlink 217" xfId="1191"/>
    <cellStyle name="Followed Hyperlink 218" xfId="1192"/>
    <cellStyle name="Followed Hyperlink 219" xfId="1193"/>
    <cellStyle name="Followed Hyperlink 22" xfId="1194"/>
    <cellStyle name="Followed Hyperlink 220" xfId="1195"/>
    <cellStyle name="Followed Hyperlink 221" xfId="1196"/>
    <cellStyle name="Followed Hyperlink 222" xfId="1197"/>
    <cellStyle name="Followed Hyperlink 223" xfId="1198"/>
    <cellStyle name="Followed Hyperlink 224" xfId="1199"/>
    <cellStyle name="Followed Hyperlink 225" xfId="1200"/>
    <cellStyle name="Followed Hyperlink 226" xfId="1201"/>
    <cellStyle name="Followed Hyperlink 227" xfId="1202"/>
    <cellStyle name="Followed Hyperlink 228" xfId="1203"/>
    <cellStyle name="Followed Hyperlink 229" xfId="1204"/>
    <cellStyle name="Followed Hyperlink 23" xfId="1205"/>
    <cellStyle name="Followed Hyperlink 230" xfId="1206"/>
    <cellStyle name="Followed Hyperlink 231" xfId="1207"/>
    <cellStyle name="Followed Hyperlink 232" xfId="1208"/>
    <cellStyle name="Followed Hyperlink 233" xfId="1209"/>
    <cellStyle name="Followed Hyperlink 234" xfId="1210"/>
    <cellStyle name="Followed Hyperlink 235" xfId="1211"/>
    <cellStyle name="Followed Hyperlink 236" xfId="1212"/>
    <cellStyle name="Followed Hyperlink 237" xfId="1213"/>
    <cellStyle name="Followed Hyperlink 238" xfId="1214"/>
    <cellStyle name="Followed Hyperlink 239" xfId="1215"/>
    <cellStyle name="Followed Hyperlink 24" xfId="1216"/>
    <cellStyle name="Followed Hyperlink 240" xfId="1217"/>
    <cellStyle name="Followed Hyperlink 241" xfId="1218"/>
    <cellStyle name="Followed Hyperlink 242" xfId="1219"/>
    <cellStyle name="Followed Hyperlink 243" xfId="1220"/>
    <cellStyle name="Followed Hyperlink 244" xfId="1221"/>
    <cellStyle name="Followed Hyperlink 245" xfId="1222"/>
    <cellStyle name="Followed Hyperlink 246" xfId="1223"/>
    <cellStyle name="Followed Hyperlink 247" xfId="1224"/>
    <cellStyle name="Followed Hyperlink 248" xfId="1225"/>
    <cellStyle name="Followed Hyperlink 249" xfId="1226"/>
    <cellStyle name="Followed Hyperlink 25" xfId="1227"/>
    <cellStyle name="Followed Hyperlink 250" xfId="1228"/>
    <cellStyle name="Followed Hyperlink 251" xfId="1229"/>
    <cellStyle name="Followed Hyperlink 252" xfId="1230"/>
    <cellStyle name="Followed Hyperlink 253" xfId="1231"/>
    <cellStyle name="Followed Hyperlink 254" xfId="1232"/>
    <cellStyle name="Followed Hyperlink 255" xfId="1233"/>
    <cellStyle name="Followed Hyperlink 256" xfId="1234"/>
    <cellStyle name="Followed Hyperlink 257" xfId="1235"/>
    <cellStyle name="Followed Hyperlink 258" xfId="1236"/>
    <cellStyle name="Followed Hyperlink 259" xfId="1237"/>
    <cellStyle name="Followed Hyperlink 26" xfId="1238"/>
    <cellStyle name="Followed Hyperlink 260" xfId="1239"/>
    <cellStyle name="Followed Hyperlink 261" xfId="1240"/>
    <cellStyle name="Followed Hyperlink 262" xfId="1241"/>
    <cellStyle name="Followed Hyperlink 263" xfId="1242"/>
    <cellStyle name="Followed Hyperlink 264" xfId="1243"/>
    <cellStyle name="Followed Hyperlink 265" xfId="1244"/>
    <cellStyle name="Followed Hyperlink 266" xfId="1245"/>
    <cellStyle name="Followed Hyperlink 267" xfId="1246"/>
    <cellStyle name="Followed Hyperlink 268" xfId="1247"/>
    <cellStyle name="Followed Hyperlink 269" xfId="1248"/>
    <cellStyle name="Followed Hyperlink 27" xfId="1249"/>
    <cellStyle name="Followed Hyperlink 270" xfId="1250"/>
    <cellStyle name="Followed Hyperlink 271" xfId="1251"/>
    <cellStyle name="Followed Hyperlink 272" xfId="1252"/>
    <cellStyle name="Followed Hyperlink 273" xfId="1253"/>
    <cellStyle name="Followed Hyperlink 274" xfId="1254"/>
    <cellStyle name="Followed Hyperlink 275" xfId="1255"/>
    <cellStyle name="Followed Hyperlink 276" xfId="1256"/>
    <cellStyle name="Followed Hyperlink 277" xfId="1257"/>
    <cellStyle name="Followed Hyperlink 278" xfId="1258"/>
    <cellStyle name="Followed Hyperlink 279" xfId="1259"/>
    <cellStyle name="Followed Hyperlink 28" xfId="1260"/>
    <cellStyle name="Followed Hyperlink 280" xfId="1261"/>
    <cellStyle name="Followed Hyperlink 281" xfId="1262"/>
    <cellStyle name="Followed Hyperlink 282" xfId="1263"/>
    <cellStyle name="Followed Hyperlink 283" xfId="1264"/>
    <cellStyle name="Followed Hyperlink 284" xfId="1265"/>
    <cellStyle name="Followed Hyperlink 285" xfId="1266"/>
    <cellStyle name="Followed Hyperlink 286" xfId="1267"/>
    <cellStyle name="Followed Hyperlink 287" xfId="1268"/>
    <cellStyle name="Followed Hyperlink 288" xfId="1269"/>
    <cellStyle name="Followed Hyperlink 289" xfId="1270"/>
    <cellStyle name="Followed Hyperlink 29" xfId="1271"/>
    <cellStyle name="Followed Hyperlink 290" xfId="1272"/>
    <cellStyle name="Followed Hyperlink 291" xfId="1273"/>
    <cellStyle name="Followed Hyperlink 292" xfId="1274"/>
    <cellStyle name="Followed Hyperlink 293" xfId="1275"/>
    <cellStyle name="Followed Hyperlink 294" xfId="1276"/>
    <cellStyle name="Followed Hyperlink 295" xfId="1277"/>
    <cellStyle name="Followed Hyperlink 296" xfId="1278"/>
    <cellStyle name="Followed Hyperlink 297" xfId="1279"/>
    <cellStyle name="Followed Hyperlink 298" xfId="1280"/>
    <cellStyle name="Followed Hyperlink 299" xfId="1281"/>
    <cellStyle name="Followed Hyperlink 3" xfId="1282"/>
    <cellStyle name="Followed Hyperlink 30" xfId="1283"/>
    <cellStyle name="Followed Hyperlink 300" xfId="1284"/>
    <cellStyle name="Followed Hyperlink 301" xfId="1285"/>
    <cellStyle name="Followed Hyperlink 302" xfId="1286"/>
    <cellStyle name="Followed Hyperlink 303" xfId="1287"/>
    <cellStyle name="Followed Hyperlink 304" xfId="1288"/>
    <cellStyle name="Followed Hyperlink 305" xfId="1289"/>
    <cellStyle name="Followed Hyperlink 306" xfId="1290"/>
    <cellStyle name="Followed Hyperlink 307" xfId="1291"/>
    <cellStyle name="Followed Hyperlink 308" xfId="1292"/>
    <cellStyle name="Followed Hyperlink 309" xfId="1293"/>
    <cellStyle name="Followed Hyperlink 31" xfId="1294"/>
    <cellStyle name="Followed Hyperlink 310" xfId="1295"/>
    <cellStyle name="Followed Hyperlink 311" xfId="1296"/>
    <cellStyle name="Followed Hyperlink 312" xfId="1297"/>
    <cellStyle name="Followed Hyperlink 313" xfId="1298"/>
    <cellStyle name="Followed Hyperlink 314" xfId="1299"/>
    <cellStyle name="Followed Hyperlink 315" xfId="1300"/>
    <cellStyle name="Followed Hyperlink 316" xfId="1301"/>
    <cellStyle name="Followed Hyperlink 317" xfId="1302"/>
    <cellStyle name="Followed Hyperlink 318" xfId="1303"/>
    <cellStyle name="Followed Hyperlink 319" xfId="1304"/>
    <cellStyle name="Followed Hyperlink 32" xfId="1305"/>
    <cellStyle name="Followed Hyperlink 320" xfId="1306"/>
    <cellStyle name="Followed Hyperlink 321" xfId="1307"/>
    <cellStyle name="Followed Hyperlink 322" xfId="1308"/>
    <cellStyle name="Followed Hyperlink 323" xfId="1309"/>
    <cellStyle name="Followed Hyperlink 324" xfId="1310"/>
    <cellStyle name="Followed Hyperlink 325" xfId="1311"/>
    <cellStyle name="Followed Hyperlink 326" xfId="1312"/>
    <cellStyle name="Followed Hyperlink 327" xfId="1313"/>
    <cellStyle name="Followed Hyperlink 328" xfId="1314"/>
    <cellStyle name="Followed Hyperlink 329" xfId="1315"/>
    <cellStyle name="Followed Hyperlink 33" xfId="1316"/>
    <cellStyle name="Followed Hyperlink 330" xfId="1317"/>
    <cellStyle name="Followed Hyperlink 331" xfId="1318"/>
    <cellStyle name="Followed Hyperlink 332" xfId="1319"/>
    <cellStyle name="Followed Hyperlink 333" xfId="1320"/>
    <cellStyle name="Followed Hyperlink 334" xfId="1321"/>
    <cellStyle name="Followed Hyperlink 335" xfId="1322"/>
    <cellStyle name="Followed Hyperlink 336" xfId="1323"/>
    <cellStyle name="Followed Hyperlink 337" xfId="1324"/>
    <cellStyle name="Followed Hyperlink 338" xfId="1325"/>
    <cellStyle name="Followed Hyperlink 339" xfId="1326"/>
    <cellStyle name="Followed Hyperlink 34" xfId="1327"/>
    <cellStyle name="Followed Hyperlink 340" xfId="1328"/>
    <cellStyle name="Followed Hyperlink 341" xfId="1329"/>
    <cellStyle name="Followed Hyperlink 342" xfId="1330"/>
    <cellStyle name="Followed Hyperlink 343" xfId="1331"/>
    <cellStyle name="Followed Hyperlink 344" xfId="1332"/>
    <cellStyle name="Followed Hyperlink 345" xfId="1333"/>
    <cellStyle name="Followed Hyperlink 346" xfId="1334"/>
    <cellStyle name="Followed Hyperlink 347" xfId="1335"/>
    <cellStyle name="Followed Hyperlink 348" xfId="1336"/>
    <cellStyle name="Followed Hyperlink 349" xfId="1337"/>
    <cellStyle name="Followed Hyperlink 35" xfId="1338"/>
    <cellStyle name="Followed Hyperlink 350" xfId="1339"/>
    <cellStyle name="Followed Hyperlink 351" xfId="1340"/>
    <cellStyle name="Followed Hyperlink 352" xfId="1341"/>
    <cellStyle name="Followed Hyperlink 353" xfId="1342"/>
    <cellStyle name="Followed Hyperlink 354" xfId="1343"/>
    <cellStyle name="Followed Hyperlink 355" xfId="1344"/>
    <cellStyle name="Followed Hyperlink 356" xfId="1345"/>
    <cellStyle name="Followed Hyperlink 357" xfId="1346"/>
    <cellStyle name="Followed Hyperlink 358" xfId="1347"/>
    <cellStyle name="Followed Hyperlink 359" xfId="1348"/>
    <cellStyle name="Followed Hyperlink 36" xfId="1349"/>
    <cellStyle name="Followed Hyperlink 360" xfId="1350"/>
    <cellStyle name="Followed Hyperlink 361" xfId="1351"/>
    <cellStyle name="Followed Hyperlink 362" xfId="1352"/>
    <cellStyle name="Followed Hyperlink 363" xfId="1353"/>
    <cellStyle name="Followed Hyperlink 364" xfId="1354"/>
    <cellStyle name="Followed Hyperlink 365" xfId="1355"/>
    <cellStyle name="Followed Hyperlink 366" xfId="1356"/>
    <cellStyle name="Followed Hyperlink 367" xfId="1357"/>
    <cellStyle name="Followed Hyperlink 368" xfId="1358"/>
    <cellStyle name="Followed Hyperlink 369" xfId="1359"/>
    <cellStyle name="Followed Hyperlink 37" xfId="1360"/>
    <cellStyle name="Followed Hyperlink 370" xfId="1361"/>
    <cellStyle name="Followed Hyperlink 371" xfId="1362"/>
    <cellStyle name="Followed Hyperlink 372" xfId="1363"/>
    <cellStyle name="Followed Hyperlink 373" xfId="1364"/>
    <cellStyle name="Followed Hyperlink 374" xfId="1365"/>
    <cellStyle name="Followed Hyperlink 375" xfId="1366"/>
    <cellStyle name="Followed Hyperlink 376" xfId="1367"/>
    <cellStyle name="Followed Hyperlink 377" xfId="1368"/>
    <cellStyle name="Followed Hyperlink 378" xfId="1369"/>
    <cellStyle name="Followed Hyperlink 379" xfId="1370"/>
    <cellStyle name="Followed Hyperlink 38" xfId="1371"/>
    <cellStyle name="Followed Hyperlink 380" xfId="1372"/>
    <cellStyle name="Followed Hyperlink 381" xfId="1373"/>
    <cellStyle name="Followed Hyperlink 382" xfId="1374"/>
    <cellStyle name="Followed Hyperlink 383" xfId="1375"/>
    <cellStyle name="Followed Hyperlink 384" xfId="1376"/>
    <cellStyle name="Followed Hyperlink 385" xfId="1377"/>
    <cellStyle name="Followed Hyperlink 386" xfId="1378"/>
    <cellStyle name="Followed Hyperlink 387" xfId="1379"/>
    <cellStyle name="Followed Hyperlink 388" xfId="1380"/>
    <cellStyle name="Followed Hyperlink 389" xfId="1381"/>
    <cellStyle name="Followed Hyperlink 39" xfId="1382"/>
    <cellStyle name="Followed Hyperlink 390" xfId="1383"/>
    <cellStyle name="Followed Hyperlink 391" xfId="1384"/>
    <cellStyle name="Followed Hyperlink 392" xfId="1385"/>
    <cellStyle name="Followed Hyperlink 393" xfId="1386"/>
    <cellStyle name="Followed Hyperlink 394" xfId="1387"/>
    <cellStyle name="Followed Hyperlink 395" xfId="1388"/>
    <cellStyle name="Followed Hyperlink 396" xfId="1389"/>
    <cellStyle name="Followed Hyperlink 397" xfId="1390"/>
    <cellStyle name="Followed Hyperlink 398" xfId="1391"/>
    <cellStyle name="Followed Hyperlink 399" xfId="1392"/>
    <cellStyle name="Followed Hyperlink 4" xfId="1393"/>
    <cellStyle name="Followed Hyperlink 40" xfId="1394"/>
    <cellStyle name="Followed Hyperlink 400" xfId="1395"/>
    <cellStyle name="Followed Hyperlink 401" xfId="1396"/>
    <cellStyle name="Followed Hyperlink 402" xfId="1397"/>
    <cellStyle name="Followed Hyperlink 403" xfId="1398"/>
    <cellStyle name="Followed Hyperlink 404" xfId="1399"/>
    <cellStyle name="Followed Hyperlink 405" xfId="1400"/>
    <cellStyle name="Followed Hyperlink 406" xfId="1401"/>
    <cellStyle name="Followed Hyperlink 407" xfId="1402"/>
    <cellStyle name="Followed Hyperlink 408" xfId="1403"/>
    <cellStyle name="Followed Hyperlink 409" xfId="1404"/>
    <cellStyle name="Followed Hyperlink 41" xfId="1405"/>
    <cellStyle name="Followed Hyperlink 410" xfId="1406"/>
    <cellStyle name="Followed Hyperlink 411" xfId="1407"/>
    <cellStyle name="Followed Hyperlink 412" xfId="1408"/>
    <cellStyle name="Followed Hyperlink 413" xfId="1409"/>
    <cellStyle name="Followed Hyperlink 414" xfId="1410"/>
    <cellStyle name="Followed Hyperlink 415" xfId="1411"/>
    <cellStyle name="Followed Hyperlink 416" xfId="1412"/>
    <cellStyle name="Followed Hyperlink 417" xfId="1413"/>
    <cellStyle name="Followed Hyperlink 418" xfId="1414"/>
    <cellStyle name="Followed Hyperlink 419" xfId="1415"/>
    <cellStyle name="Followed Hyperlink 42" xfId="1416"/>
    <cellStyle name="Followed Hyperlink 420" xfId="1417"/>
    <cellStyle name="Followed Hyperlink 421" xfId="1418"/>
    <cellStyle name="Followed Hyperlink 422" xfId="1419"/>
    <cellStyle name="Followed Hyperlink 423" xfId="1420"/>
    <cellStyle name="Followed Hyperlink 424" xfId="1421"/>
    <cellStyle name="Followed Hyperlink 425" xfId="1422"/>
    <cellStyle name="Followed Hyperlink 426" xfId="1423"/>
    <cellStyle name="Followed Hyperlink 427" xfId="1424"/>
    <cellStyle name="Followed Hyperlink 428" xfId="1425"/>
    <cellStyle name="Followed Hyperlink 429" xfId="1426"/>
    <cellStyle name="Followed Hyperlink 43" xfId="1427"/>
    <cellStyle name="Followed Hyperlink 430" xfId="1428"/>
    <cellStyle name="Followed Hyperlink 431" xfId="1429"/>
    <cellStyle name="Followed Hyperlink 432" xfId="1430"/>
    <cellStyle name="Followed Hyperlink 433" xfId="1431"/>
    <cellStyle name="Followed Hyperlink 434" xfId="1432"/>
    <cellStyle name="Followed Hyperlink 435" xfId="1433"/>
    <cellStyle name="Followed Hyperlink 436" xfId="1434"/>
    <cellStyle name="Followed Hyperlink 437" xfId="1435"/>
    <cellStyle name="Followed Hyperlink 438" xfId="1436"/>
    <cellStyle name="Followed Hyperlink 439" xfId="1437"/>
    <cellStyle name="Followed Hyperlink 44" xfId="1438"/>
    <cellStyle name="Followed Hyperlink 440" xfId="1439"/>
    <cellStyle name="Followed Hyperlink 441" xfId="1440"/>
    <cellStyle name="Followed Hyperlink 442" xfId="1441"/>
    <cellStyle name="Followed Hyperlink 443" xfId="1442"/>
    <cellStyle name="Followed Hyperlink 444" xfId="1443"/>
    <cellStyle name="Followed Hyperlink 445" xfId="1444"/>
    <cellStyle name="Followed Hyperlink 446" xfId="1445"/>
    <cellStyle name="Followed Hyperlink 447" xfId="1446"/>
    <cellStyle name="Followed Hyperlink 448" xfId="1447"/>
    <cellStyle name="Followed Hyperlink 449" xfId="1448"/>
    <cellStyle name="Followed Hyperlink 45" xfId="1449"/>
    <cellStyle name="Followed Hyperlink 450" xfId="1450"/>
    <cellStyle name="Followed Hyperlink 451" xfId="1451"/>
    <cellStyle name="Followed Hyperlink 452" xfId="1452"/>
    <cellStyle name="Followed Hyperlink 453" xfId="1453"/>
    <cellStyle name="Followed Hyperlink 454" xfId="1454"/>
    <cellStyle name="Followed Hyperlink 455" xfId="1455"/>
    <cellStyle name="Followed Hyperlink 456" xfId="1456"/>
    <cellStyle name="Followed Hyperlink 457" xfId="1457"/>
    <cellStyle name="Followed Hyperlink 458" xfId="1458"/>
    <cellStyle name="Followed Hyperlink 459" xfId="1459"/>
    <cellStyle name="Followed Hyperlink 46" xfId="1460"/>
    <cellStyle name="Followed Hyperlink 460" xfId="1461"/>
    <cellStyle name="Followed Hyperlink 461" xfId="1462"/>
    <cellStyle name="Followed Hyperlink 462" xfId="1463"/>
    <cellStyle name="Followed Hyperlink 463" xfId="1464"/>
    <cellStyle name="Followed Hyperlink 464" xfId="1465"/>
    <cellStyle name="Followed Hyperlink 465" xfId="1466"/>
    <cellStyle name="Followed Hyperlink 466" xfId="1467"/>
    <cellStyle name="Followed Hyperlink 467" xfId="1468"/>
    <cellStyle name="Followed Hyperlink 468" xfId="1469"/>
    <cellStyle name="Followed Hyperlink 469" xfId="1470"/>
    <cellStyle name="Followed Hyperlink 47" xfId="1471"/>
    <cellStyle name="Followed Hyperlink 470" xfId="1472"/>
    <cellStyle name="Followed Hyperlink 471" xfId="1473"/>
    <cellStyle name="Followed Hyperlink 472" xfId="1474"/>
    <cellStyle name="Followed Hyperlink 473" xfId="1475"/>
    <cellStyle name="Followed Hyperlink 474" xfId="1476"/>
    <cellStyle name="Followed Hyperlink 475" xfId="1477"/>
    <cellStyle name="Followed Hyperlink 476" xfId="1478"/>
    <cellStyle name="Followed Hyperlink 477" xfId="1479"/>
    <cellStyle name="Followed Hyperlink 478" xfId="1480"/>
    <cellStyle name="Followed Hyperlink 479" xfId="1481"/>
    <cellStyle name="Followed Hyperlink 48" xfId="1482"/>
    <cellStyle name="Followed Hyperlink 480" xfId="1483"/>
    <cellStyle name="Followed Hyperlink 481" xfId="1484"/>
    <cellStyle name="Followed Hyperlink 482" xfId="1485"/>
    <cellStyle name="Followed Hyperlink 483" xfId="1486"/>
    <cellStyle name="Followed Hyperlink 484" xfId="1487"/>
    <cellStyle name="Followed Hyperlink 485" xfId="1488"/>
    <cellStyle name="Followed Hyperlink 486" xfId="1489"/>
    <cellStyle name="Followed Hyperlink 487" xfId="1490"/>
    <cellStyle name="Followed Hyperlink 488" xfId="1491"/>
    <cellStyle name="Followed Hyperlink 489" xfId="1492"/>
    <cellStyle name="Followed Hyperlink 49" xfId="1493"/>
    <cellStyle name="Followed Hyperlink 490" xfId="1494"/>
    <cellStyle name="Followed Hyperlink 491" xfId="1495"/>
    <cellStyle name="Followed Hyperlink 492" xfId="1496"/>
    <cellStyle name="Followed Hyperlink 493" xfId="1497"/>
    <cellStyle name="Followed Hyperlink 494" xfId="1498"/>
    <cellStyle name="Followed Hyperlink 495" xfId="1499"/>
    <cellStyle name="Followed Hyperlink 496" xfId="1500"/>
    <cellStyle name="Followed Hyperlink 497" xfId="1501"/>
    <cellStyle name="Followed Hyperlink 498" xfId="1502"/>
    <cellStyle name="Followed Hyperlink 499" xfId="1503"/>
    <cellStyle name="Followed Hyperlink 5" xfId="1504"/>
    <cellStyle name="Followed Hyperlink 50" xfId="1505"/>
    <cellStyle name="Followed Hyperlink 500" xfId="1506"/>
    <cellStyle name="Followed Hyperlink 501" xfId="1507"/>
    <cellStyle name="Followed Hyperlink 502" xfId="1508"/>
    <cellStyle name="Followed Hyperlink 503" xfId="1509"/>
    <cellStyle name="Followed Hyperlink 504" xfId="1510"/>
    <cellStyle name="Followed Hyperlink 505" xfId="1511"/>
    <cellStyle name="Followed Hyperlink 506" xfId="1512"/>
    <cellStyle name="Followed Hyperlink 507" xfId="1513"/>
    <cellStyle name="Followed Hyperlink 508" xfId="1514"/>
    <cellStyle name="Followed Hyperlink 509" xfId="1515"/>
    <cellStyle name="Followed Hyperlink 51" xfId="1516"/>
    <cellStyle name="Followed Hyperlink 510" xfId="1517"/>
    <cellStyle name="Followed Hyperlink 511" xfId="1518"/>
    <cellStyle name="Followed Hyperlink 512" xfId="1519"/>
    <cellStyle name="Followed Hyperlink 513" xfId="1520"/>
    <cellStyle name="Followed Hyperlink 514" xfId="1521"/>
    <cellStyle name="Followed Hyperlink 515" xfId="1522"/>
    <cellStyle name="Followed Hyperlink 516" xfId="1523"/>
    <cellStyle name="Followed Hyperlink 517" xfId="1524"/>
    <cellStyle name="Followed Hyperlink 518" xfId="1525"/>
    <cellStyle name="Followed Hyperlink 519" xfId="1526"/>
    <cellStyle name="Followed Hyperlink 52" xfId="1527"/>
    <cellStyle name="Followed Hyperlink 520" xfId="1528"/>
    <cellStyle name="Followed Hyperlink 521" xfId="1529"/>
    <cellStyle name="Followed Hyperlink 522" xfId="1530"/>
    <cellStyle name="Followed Hyperlink 523" xfId="1531"/>
    <cellStyle name="Followed Hyperlink 524" xfId="1532"/>
    <cellStyle name="Followed Hyperlink 525" xfId="1533"/>
    <cellStyle name="Followed Hyperlink 526" xfId="1534"/>
    <cellStyle name="Followed Hyperlink 527" xfId="1535"/>
    <cellStyle name="Followed Hyperlink 528" xfId="1536"/>
    <cellStyle name="Followed Hyperlink 529" xfId="1537"/>
    <cellStyle name="Followed Hyperlink 53" xfId="1538"/>
    <cellStyle name="Followed Hyperlink 530" xfId="1539"/>
    <cellStyle name="Followed Hyperlink 531" xfId="1540"/>
    <cellStyle name="Followed Hyperlink 532" xfId="1541"/>
    <cellStyle name="Followed Hyperlink 533" xfId="1542"/>
    <cellStyle name="Followed Hyperlink 534" xfId="1543"/>
    <cellStyle name="Followed Hyperlink 535" xfId="1544"/>
    <cellStyle name="Followed Hyperlink 536" xfId="1545"/>
    <cellStyle name="Followed Hyperlink 537" xfId="1546"/>
    <cellStyle name="Followed Hyperlink 538" xfId="1547"/>
    <cellStyle name="Followed Hyperlink 539" xfId="1548"/>
    <cellStyle name="Followed Hyperlink 54" xfId="1549"/>
    <cellStyle name="Followed Hyperlink 540" xfId="1550"/>
    <cellStyle name="Followed Hyperlink 541" xfId="1551"/>
    <cellStyle name="Followed Hyperlink 542" xfId="1552"/>
    <cellStyle name="Followed Hyperlink 543" xfId="1553"/>
    <cellStyle name="Followed Hyperlink 544" xfId="1554"/>
    <cellStyle name="Followed Hyperlink 545" xfId="1555"/>
    <cellStyle name="Followed Hyperlink 546" xfId="1556"/>
    <cellStyle name="Followed Hyperlink 547" xfId="1557"/>
    <cellStyle name="Followed Hyperlink 548" xfId="1558"/>
    <cellStyle name="Followed Hyperlink 549" xfId="1559"/>
    <cellStyle name="Followed Hyperlink 55" xfId="1560"/>
    <cellStyle name="Followed Hyperlink 550" xfId="1561"/>
    <cellStyle name="Followed Hyperlink 551" xfId="1562"/>
    <cellStyle name="Followed Hyperlink 552" xfId="1563"/>
    <cellStyle name="Followed Hyperlink 553" xfId="1564"/>
    <cellStyle name="Followed Hyperlink 554" xfId="1565"/>
    <cellStyle name="Followed Hyperlink 555" xfId="1566"/>
    <cellStyle name="Followed Hyperlink 556" xfId="1567"/>
    <cellStyle name="Followed Hyperlink 557" xfId="1568"/>
    <cellStyle name="Followed Hyperlink 558" xfId="1569"/>
    <cellStyle name="Followed Hyperlink 559" xfId="1570"/>
    <cellStyle name="Followed Hyperlink 56" xfId="1571"/>
    <cellStyle name="Followed Hyperlink 560" xfId="1572"/>
    <cellStyle name="Followed Hyperlink 561" xfId="1573"/>
    <cellStyle name="Followed Hyperlink 562" xfId="1574"/>
    <cellStyle name="Followed Hyperlink 563" xfId="1575"/>
    <cellStyle name="Followed Hyperlink 564" xfId="1576"/>
    <cellStyle name="Followed Hyperlink 565" xfId="1577"/>
    <cellStyle name="Followed Hyperlink 566" xfId="1578"/>
    <cellStyle name="Followed Hyperlink 567" xfId="1579"/>
    <cellStyle name="Followed Hyperlink 568" xfId="1580"/>
    <cellStyle name="Followed Hyperlink 569" xfId="1581"/>
    <cellStyle name="Followed Hyperlink 57" xfId="1582"/>
    <cellStyle name="Followed Hyperlink 570" xfId="1583"/>
    <cellStyle name="Followed Hyperlink 571" xfId="1584"/>
    <cellStyle name="Followed Hyperlink 572" xfId="1585"/>
    <cellStyle name="Followed Hyperlink 573" xfId="1586"/>
    <cellStyle name="Followed Hyperlink 574" xfId="1587"/>
    <cellStyle name="Followed Hyperlink 575" xfId="1588"/>
    <cellStyle name="Followed Hyperlink 576" xfId="1589"/>
    <cellStyle name="Followed Hyperlink 577" xfId="1590"/>
    <cellStyle name="Followed Hyperlink 578" xfId="1591"/>
    <cellStyle name="Followed Hyperlink 579" xfId="1592"/>
    <cellStyle name="Followed Hyperlink 58" xfId="1593"/>
    <cellStyle name="Followed Hyperlink 580" xfId="1594"/>
    <cellStyle name="Followed Hyperlink 581" xfId="1595"/>
    <cellStyle name="Followed Hyperlink 582" xfId="1596"/>
    <cellStyle name="Followed Hyperlink 583" xfId="1597"/>
    <cellStyle name="Followed Hyperlink 584" xfId="1598"/>
    <cellStyle name="Followed Hyperlink 585" xfId="1599"/>
    <cellStyle name="Followed Hyperlink 586" xfId="1600"/>
    <cellStyle name="Followed Hyperlink 587" xfId="1601"/>
    <cellStyle name="Followed Hyperlink 588" xfId="1602"/>
    <cellStyle name="Followed Hyperlink 589" xfId="1603"/>
    <cellStyle name="Followed Hyperlink 59" xfId="1604"/>
    <cellStyle name="Followed Hyperlink 590" xfId="1605"/>
    <cellStyle name="Followed Hyperlink 591" xfId="1606"/>
    <cellStyle name="Followed Hyperlink 592" xfId="1607"/>
    <cellStyle name="Followed Hyperlink 593" xfId="1608"/>
    <cellStyle name="Followed Hyperlink 594" xfId="1609"/>
    <cellStyle name="Followed Hyperlink 595" xfId="1610"/>
    <cellStyle name="Followed Hyperlink 596" xfId="1611"/>
    <cellStyle name="Followed Hyperlink 597" xfId="1612"/>
    <cellStyle name="Followed Hyperlink 598" xfId="1613"/>
    <cellStyle name="Followed Hyperlink 599" xfId="1614"/>
    <cellStyle name="Followed Hyperlink 6" xfId="1615"/>
    <cellStyle name="Followed Hyperlink 60" xfId="1616"/>
    <cellStyle name="Followed Hyperlink 600" xfId="1617"/>
    <cellStyle name="Followed Hyperlink 601" xfId="1618"/>
    <cellStyle name="Followed Hyperlink 602" xfId="1619"/>
    <cellStyle name="Followed Hyperlink 603" xfId="1620"/>
    <cellStyle name="Followed Hyperlink 604" xfId="1621"/>
    <cellStyle name="Followed Hyperlink 605" xfId="1622"/>
    <cellStyle name="Followed Hyperlink 606" xfId="1623"/>
    <cellStyle name="Followed Hyperlink 607" xfId="1624"/>
    <cellStyle name="Followed Hyperlink 608" xfId="1625"/>
    <cellStyle name="Followed Hyperlink 609" xfId="1626"/>
    <cellStyle name="Followed Hyperlink 61" xfId="1627"/>
    <cellStyle name="Followed Hyperlink 610" xfId="1628"/>
    <cellStyle name="Followed Hyperlink 611" xfId="1629"/>
    <cellStyle name="Followed Hyperlink 612" xfId="1630"/>
    <cellStyle name="Followed Hyperlink 613" xfId="1631"/>
    <cellStyle name="Followed Hyperlink 614" xfId="1632"/>
    <cellStyle name="Followed Hyperlink 615" xfId="1633"/>
    <cellStyle name="Followed Hyperlink 616" xfId="1634"/>
    <cellStyle name="Followed Hyperlink 617" xfId="1635"/>
    <cellStyle name="Followed Hyperlink 618" xfId="1636"/>
    <cellStyle name="Followed Hyperlink 619" xfId="1637"/>
    <cellStyle name="Followed Hyperlink 62" xfId="1638"/>
    <cellStyle name="Followed Hyperlink 620" xfId="1639"/>
    <cellStyle name="Followed Hyperlink 621" xfId="1640"/>
    <cellStyle name="Followed Hyperlink 622" xfId="1641"/>
    <cellStyle name="Followed Hyperlink 623" xfId="1642"/>
    <cellStyle name="Followed Hyperlink 624" xfId="1643"/>
    <cellStyle name="Followed Hyperlink 625" xfId="1644"/>
    <cellStyle name="Followed Hyperlink 626" xfId="1645"/>
    <cellStyle name="Followed Hyperlink 63" xfId="1646"/>
    <cellStyle name="Followed Hyperlink 64" xfId="1647"/>
    <cellStyle name="Followed Hyperlink 65" xfId="1648"/>
    <cellStyle name="Followed Hyperlink 66" xfId="1649"/>
    <cellStyle name="Followed Hyperlink 67" xfId="1650"/>
    <cellStyle name="Followed Hyperlink 68" xfId="1651"/>
    <cellStyle name="Followed Hyperlink 69" xfId="1652"/>
    <cellStyle name="Followed Hyperlink 7" xfId="1653"/>
    <cellStyle name="Followed Hyperlink 70" xfId="1654"/>
    <cellStyle name="Followed Hyperlink 71" xfId="1655"/>
    <cellStyle name="Followed Hyperlink 72" xfId="1656"/>
    <cellStyle name="Followed Hyperlink 73" xfId="1657"/>
    <cellStyle name="Followed Hyperlink 74" xfId="1658"/>
    <cellStyle name="Followed Hyperlink 75" xfId="1659"/>
    <cellStyle name="Followed Hyperlink 76" xfId="1660"/>
    <cellStyle name="Followed Hyperlink 77" xfId="1661"/>
    <cellStyle name="Followed Hyperlink 78" xfId="1662"/>
    <cellStyle name="Followed Hyperlink 79" xfId="1663"/>
    <cellStyle name="Followed Hyperlink 8" xfId="1664"/>
    <cellStyle name="Followed Hyperlink 80" xfId="1665"/>
    <cellStyle name="Followed Hyperlink 81" xfId="1666"/>
    <cellStyle name="Followed Hyperlink 82" xfId="1667"/>
    <cellStyle name="Followed Hyperlink 83" xfId="1668"/>
    <cellStyle name="Followed Hyperlink 84" xfId="1669"/>
    <cellStyle name="Followed Hyperlink 85" xfId="1670"/>
    <cellStyle name="Followed Hyperlink 86" xfId="1671"/>
    <cellStyle name="Followed Hyperlink 87" xfId="1672"/>
    <cellStyle name="Followed Hyperlink 88" xfId="1673"/>
    <cellStyle name="Followed Hyperlink 89" xfId="1674"/>
    <cellStyle name="Followed Hyperlink 9" xfId="1675"/>
    <cellStyle name="Followed Hyperlink 90" xfId="1676"/>
    <cellStyle name="Followed Hyperlink 91" xfId="1677"/>
    <cellStyle name="Followed Hyperlink 92" xfId="1678"/>
    <cellStyle name="Followed Hyperlink 93" xfId="1679"/>
    <cellStyle name="Followed Hyperlink 94" xfId="1680"/>
    <cellStyle name="Followed Hyperlink 95" xfId="1681"/>
    <cellStyle name="Followed Hyperlink 96" xfId="1682"/>
    <cellStyle name="Followed Hyperlink 97" xfId="1683"/>
    <cellStyle name="Followed Hyperlink 98" xfId="1684"/>
    <cellStyle name="Followed Hyperlink 99" xfId="1685"/>
    <cellStyle name="Good 2" xfId="1686"/>
    <cellStyle name="Good 2 2" xfId="1687"/>
    <cellStyle name="Good 2 3" xfId="1688"/>
    <cellStyle name="Good 3" xfId="1689"/>
    <cellStyle name="Grey" xfId="1690"/>
    <cellStyle name="Heading 1 2" xfId="1691"/>
    <cellStyle name="Heading 1 2 2" xfId="1692"/>
    <cellStyle name="Heading 1 2 3" xfId="1693"/>
    <cellStyle name="Heading 1 3" xfId="1694"/>
    <cellStyle name="Heading 2 2" xfId="1695"/>
    <cellStyle name="Heading 2 2 2" xfId="1696"/>
    <cellStyle name="Heading 2 2 3" xfId="1697"/>
    <cellStyle name="Heading 2 3" xfId="1698"/>
    <cellStyle name="Heading 3 2" xfId="1699"/>
    <cellStyle name="Heading 3 2 2" xfId="1700"/>
    <cellStyle name="Heading 3 2 3" xfId="1701"/>
    <cellStyle name="Heading 3 3" xfId="1702"/>
    <cellStyle name="Heading 4 2" xfId="1703"/>
    <cellStyle name="Heading 4 2 2" xfId="1704"/>
    <cellStyle name="Heading 4 2 3" xfId="1705"/>
    <cellStyle name="Heading 4 3" xfId="1706"/>
    <cellStyle name="Hyperlink 10" xfId="1707"/>
    <cellStyle name="Hyperlink 100" xfId="1708"/>
    <cellStyle name="Hyperlink 101" xfId="1709"/>
    <cellStyle name="Hyperlink 102" xfId="1710"/>
    <cellStyle name="Hyperlink 103" xfId="1711"/>
    <cellStyle name="Hyperlink 104" xfId="1712"/>
    <cellStyle name="Hyperlink 105" xfId="1713"/>
    <cellStyle name="Hyperlink 106" xfId="1714"/>
    <cellStyle name="Hyperlink 107" xfId="1715"/>
    <cellStyle name="Hyperlink 108" xfId="1716"/>
    <cellStyle name="Hyperlink 109" xfId="1717"/>
    <cellStyle name="Hyperlink 11" xfId="1718"/>
    <cellStyle name="Hyperlink 110" xfId="1719"/>
    <cellStyle name="Hyperlink 111" xfId="1720"/>
    <cellStyle name="Hyperlink 112" xfId="1721"/>
    <cellStyle name="Hyperlink 113" xfId="1722"/>
    <cellStyle name="Hyperlink 114" xfId="1723"/>
    <cellStyle name="Hyperlink 115" xfId="1724"/>
    <cellStyle name="Hyperlink 116" xfId="1725"/>
    <cellStyle name="Hyperlink 117" xfId="1726"/>
    <cellStyle name="Hyperlink 118" xfId="1727"/>
    <cellStyle name="Hyperlink 119" xfId="1728"/>
    <cellStyle name="Hyperlink 12" xfId="1729"/>
    <cellStyle name="Hyperlink 120" xfId="1730"/>
    <cellStyle name="Hyperlink 121" xfId="1731"/>
    <cellStyle name="Hyperlink 122" xfId="1732"/>
    <cellStyle name="Hyperlink 123" xfId="1733"/>
    <cellStyle name="Hyperlink 124" xfId="1734"/>
    <cellStyle name="Hyperlink 125" xfId="1735"/>
    <cellStyle name="Hyperlink 126" xfId="1736"/>
    <cellStyle name="Hyperlink 127" xfId="1737"/>
    <cellStyle name="Hyperlink 128" xfId="1738"/>
    <cellStyle name="Hyperlink 129" xfId="1739"/>
    <cellStyle name="Hyperlink 13" xfId="1740"/>
    <cellStyle name="Hyperlink 130" xfId="1741"/>
    <cellStyle name="Hyperlink 131" xfId="1742"/>
    <cellStyle name="Hyperlink 132" xfId="1743"/>
    <cellStyle name="Hyperlink 133" xfId="1744"/>
    <cellStyle name="Hyperlink 134" xfId="1745"/>
    <cellStyle name="Hyperlink 135" xfId="1746"/>
    <cellStyle name="Hyperlink 136" xfId="1747"/>
    <cellStyle name="Hyperlink 137" xfId="1748"/>
    <cellStyle name="Hyperlink 138" xfId="1749"/>
    <cellStyle name="Hyperlink 139" xfId="1750"/>
    <cellStyle name="Hyperlink 14" xfId="1751"/>
    <cellStyle name="Hyperlink 140" xfId="1752"/>
    <cellStyle name="Hyperlink 141" xfId="1753"/>
    <cellStyle name="Hyperlink 142" xfId="1754"/>
    <cellStyle name="Hyperlink 143" xfId="1755"/>
    <cellStyle name="Hyperlink 144" xfId="1756"/>
    <cellStyle name="Hyperlink 145" xfId="1757"/>
    <cellStyle name="Hyperlink 146" xfId="1758"/>
    <cellStyle name="Hyperlink 147" xfId="1759"/>
    <cellStyle name="Hyperlink 148" xfId="1760"/>
    <cellStyle name="Hyperlink 149" xfId="1761"/>
    <cellStyle name="Hyperlink 15" xfId="1762"/>
    <cellStyle name="Hyperlink 150" xfId="1763"/>
    <cellStyle name="Hyperlink 151" xfId="1764"/>
    <cellStyle name="Hyperlink 152" xfId="1765"/>
    <cellStyle name="Hyperlink 153" xfId="1766"/>
    <cellStyle name="Hyperlink 154" xfId="1767"/>
    <cellStyle name="Hyperlink 155" xfId="1768"/>
    <cellStyle name="Hyperlink 156" xfId="1769"/>
    <cellStyle name="Hyperlink 157" xfId="1770"/>
    <cellStyle name="Hyperlink 158" xfId="1771"/>
    <cellStyle name="Hyperlink 159" xfId="1772"/>
    <cellStyle name="Hyperlink 16" xfId="1773"/>
    <cellStyle name="Hyperlink 160" xfId="1774"/>
    <cellStyle name="Hyperlink 161" xfId="1775"/>
    <cellStyle name="Hyperlink 162" xfId="1776"/>
    <cellStyle name="Hyperlink 163" xfId="1777"/>
    <cellStyle name="Hyperlink 164" xfId="1778"/>
    <cellStyle name="Hyperlink 165" xfId="1779"/>
    <cellStyle name="Hyperlink 166" xfId="1780"/>
    <cellStyle name="Hyperlink 167" xfId="1781"/>
    <cellStyle name="Hyperlink 168" xfId="1782"/>
    <cellStyle name="Hyperlink 169" xfId="1783"/>
    <cellStyle name="Hyperlink 17" xfId="1784"/>
    <cellStyle name="Hyperlink 170" xfId="1785"/>
    <cellStyle name="Hyperlink 171" xfId="1786"/>
    <cellStyle name="Hyperlink 172" xfId="1787"/>
    <cellStyle name="Hyperlink 173" xfId="1788"/>
    <cellStyle name="Hyperlink 174" xfId="1789"/>
    <cellStyle name="Hyperlink 175" xfId="1790"/>
    <cellStyle name="Hyperlink 176" xfId="1791"/>
    <cellStyle name="Hyperlink 177" xfId="1792"/>
    <cellStyle name="Hyperlink 178" xfId="1793"/>
    <cellStyle name="Hyperlink 179" xfId="1794"/>
    <cellStyle name="Hyperlink 18" xfId="1795"/>
    <cellStyle name="Hyperlink 180" xfId="1796"/>
    <cellStyle name="Hyperlink 181" xfId="1797"/>
    <cellStyle name="Hyperlink 182" xfId="1798"/>
    <cellStyle name="Hyperlink 183" xfId="1799"/>
    <cellStyle name="Hyperlink 184" xfId="1800"/>
    <cellStyle name="Hyperlink 185" xfId="1801"/>
    <cellStyle name="Hyperlink 186" xfId="1802"/>
    <cellStyle name="Hyperlink 187" xfId="1803"/>
    <cellStyle name="Hyperlink 188" xfId="1804"/>
    <cellStyle name="Hyperlink 189" xfId="1805"/>
    <cellStyle name="Hyperlink 19" xfId="1806"/>
    <cellStyle name="Hyperlink 190" xfId="1807"/>
    <cellStyle name="Hyperlink 191" xfId="1808"/>
    <cellStyle name="Hyperlink 192" xfId="1809"/>
    <cellStyle name="Hyperlink 193" xfId="1810"/>
    <cellStyle name="Hyperlink 194" xfId="1811"/>
    <cellStyle name="Hyperlink 195" xfId="1812"/>
    <cellStyle name="Hyperlink 196" xfId="1813"/>
    <cellStyle name="Hyperlink 197" xfId="1814"/>
    <cellStyle name="Hyperlink 198" xfId="1815"/>
    <cellStyle name="Hyperlink 199" xfId="1816"/>
    <cellStyle name="Hyperlink 2" xfId="1817"/>
    <cellStyle name="Hyperlink 2 2" xfId="1818"/>
    <cellStyle name="Hyperlink 2 3" xfId="1819"/>
    <cellStyle name="Hyperlink 2 4" xfId="1820"/>
    <cellStyle name="Hyperlink 2 4 2" xfId="1821"/>
    <cellStyle name="Hyperlink 2 4 3" xfId="1822"/>
    <cellStyle name="Hyperlink 2 5" xfId="1823"/>
    <cellStyle name="Hyperlink 2 6" xfId="1824"/>
    <cellStyle name="Hyperlink 2 7" xfId="1825"/>
    <cellStyle name="Hyperlink 2 8" xfId="1826"/>
    <cellStyle name="Hyperlink 2 9" xfId="1827"/>
    <cellStyle name="Hyperlink 20" xfId="1828"/>
    <cellStyle name="Hyperlink 200" xfId="1829"/>
    <cellStyle name="Hyperlink 201" xfId="1830"/>
    <cellStyle name="Hyperlink 202" xfId="1831"/>
    <cellStyle name="Hyperlink 203" xfId="1832"/>
    <cellStyle name="Hyperlink 204" xfId="1833"/>
    <cellStyle name="Hyperlink 205" xfId="1834"/>
    <cellStyle name="Hyperlink 206" xfId="1835"/>
    <cellStyle name="Hyperlink 207" xfId="1836"/>
    <cellStyle name="Hyperlink 208" xfId="1837"/>
    <cellStyle name="Hyperlink 209" xfId="1838"/>
    <cellStyle name="Hyperlink 21" xfId="1839"/>
    <cellStyle name="Hyperlink 210" xfId="1840"/>
    <cellStyle name="Hyperlink 211" xfId="1841"/>
    <cellStyle name="Hyperlink 212" xfId="1842"/>
    <cellStyle name="Hyperlink 213" xfId="1843"/>
    <cellStyle name="Hyperlink 214" xfId="1844"/>
    <cellStyle name="Hyperlink 215" xfId="1845"/>
    <cellStyle name="Hyperlink 216" xfId="1846"/>
    <cellStyle name="Hyperlink 217" xfId="1847"/>
    <cellStyle name="Hyperlink 218" xfId="1848"/>
    <cellStyle name="Hyperlink 219" xfId="1849"/>
    <cellStyle name="Hyperlink 22" xfId="1850"/>
    <cellStyle name="Hyperlink 220" xfId="1851"/>
    <cellStyle name="Hyperlink 221" xfId="1852"/>
    <cellStyle name="Hyperlink 222" xfId="1853"/>
    <cellStyle name="Hyperlink 223" xfId="1854"/>
    <cellStyle name="Hyperlink 224" xfId="1855"/>
    <cellStyle name="Hyperlink 225" xfId="1856"/>
    <cellStyle name="Hyperlink 226" xfId="1857"/>
    <cellStyle name="Hyperlink 227" xfId="1858"/>
    <cellStyle name="Hyperlink 228" xfId="1859"/>
    <cellStyle name="Hyperlink 229" xfId="1860"/>
    <cellStyle name="Hyperlink 23" xfId="1861"/>
    <cellStyle name="Hyperlink 230" xfId="1862"/>
    <cellStyle name="Hyperlink 231" xfId="1863"/>
    <cellStyle name="Hyperlink 232" xfId="1864"/>
    <cellStyle name="Hyperlink 233" xfId="1865"/>
    <cellStyle name="Hyperlink 234" xfId="1866"/>
    <cellStyle name="Hyperlink 235" xfId="1867"/>
    <cellStyle name="Hyperlink 236" xfId="1868"/>
    <cellStyle name="Hyperlink 237" xfId="1869"/>
    <cellStyle name="Hyperlink 238" xfId="1870"/>
    <cellStyle name="Hyperlink 239" xfId="1871"/>
    <cellStyle name="Hyperlink 24" xfId="1872"/>
    <cellStyle name="Hyperlink 240" xfId="1873"/>
    <cellStyle name="Hyperlink 241" xfId="1874"/>
    <cellStyle name="Hyperlink 242" xfId="1875"/>
    <cellStyle name="Hyperlink 243" xfId="1876"/>
    <cellStyle name="Hyperlink 244" xfId="1877"/>
    <cellStyle name="Hyperlink 245" xfId="1878"/>
    <cellStyle name="Hyperlink 246" xfId="1879"/>
    <cellStyle name="Hyperlink 247" xfId="1880"/>
    <cellStyle name="Hyperlink 248" xfId="1881"/>
    <cellStyle name="Hyperlink 249" xfId="1882"/>
    <cellStyle name="Hyperlink 25" xfId="1883"/>
    <cellStyle name="Hyperlink 250" xfId="1884"/>
    <cellStyle name="Hyperlink 251" xfId="1885"/>
    <cellStyle name="Hyperlink 252" xfId="1886"/>
    <cellStyle name="Hyperlink 253" xfId="1887"/>
    <cellStyle name="Hyperlink 254" xfId="1888"/>
    <cellStyle name="Hyperlink 255" xfId="1889"/>
    <cellStyle name="Hyperlink 256" xfId="1890"/>
    <cellStyle name="Hyperlink 257" xfId="1891"/>
    <cellStyle name="Hyperlink 258" xfId="1892"/>
    <cellStyle name="Hyperlink 259" xfId="1893"/>
    <cellStyle name="Hyperlink 26" xfId="1894"/>
    <cellStyle name="Hyperlink 260" xfId="1895"/>
    <cellStyle name="Hyperlink 261" xfId="1896"/>
    <cellStyle name="Hyperlink 262" xfId="1897"/>
    <cellStyle name="Hyperlink 263" xfId="1898"/>
    <cellStyle name="Hyperlink 264" xfId="1899"/>
    <cellStyle name="Hyperlink 265" xfId="1900"/>
    <cellStyle name="Hyperlink 266" xfId="1901"/>
    <cellStyle name="Hyperlink 267" xfId="1902"/>
    <cellStyle name="Hyperlink 268" xfId="1903"/>
    <cellStyle name="Hyperlink 269" xfId="1904"/>
    <cellStyle name="Hyperlink 27" xfId="1905"/>
    <cellStyle name="Hyperlink 270" xfId="1906"/>
    <cellStyle name="Hyperlink 271" xfId="1907"/>
    <cellStyle name="Hyperlink 272" xfId="1908"/>
    <cellStyle name="Hyperlink 273" xfId="1909"/>
    <cellStyle name="Hyperlink 274" xfId="1910"/>
    <cellStyle name="Hyperlink 275" xfId="1911"/>
    <cellStyle name="Hyperlink 276" xfId="1912"/>
    <cellStyle name="Hyperlink 277" xfId="1913"/>
    <cellStyle name="Hyperlink 278" xfId="1914"/>
    <cellStyle name="Hyperlink 279" xfId="1915"/>
    <cellStyle name="Hyperlink 28" xfId="1916"/>
    <cellStyle name="Hyperlink 280" xfId="1917"/>
    <cellStyle name="Hyperlink 281" xfId="1918"/>
    <cellStyle name="Hyperlink 282" xfId="1919"/>
    <cellStyle name="Hyperlink 283" xfId="1920"/>
    <cellStyle name="Hyperlink 284" xfId="1921"/>
    <cellStyle name="Hyperlink 285" xfId="1922"/>
    <cellStyle name="Hyperlink 286" xfId="1923"/>
    <cellStyle name="Hyperlink 287" xfId="1924"/>
    <cellStyle name="Hyperlink 288" xfId="1925"/>
    <cellStyle name="Hyperlink 289" xfId="1926"/>
    <cellStyle name="Hyperlink 29" xfId="1927"/>
    <cellStyle name="Hyperlink 290" xfId="1928"/>
    <cellStyle name="Hyperlink 291" xfId="1929"/>
    <cellStyle name="Hyperlink 292" xfId="1930"/>
    <cellStyle name="Hyperlink 293" xfId="1931"/>
    <cellStyle name="Hyperlink 294" xfId="1932"/>
    <cellStyle name="Hyperlink 295" xfId="1933"/>
    <cellStyle name="Hyperlink 296" xfId="1934"/>
    <cellStyle name="Hyperlink 297" xfId="1935"/>
    <cellStyle name="Hyperlink 298" xfId="1936"/>
    <cellStyle name="Hyperlink 299" xfId="1937"/>
    <cellStyle name="Hyperlink 3" xfId="1938"/>
    <cellStyle name="Hyperlink 3 2" xfId="1939"/>
    <cellStyle name="Hyperlink 3 2 2" xfId="1940"/>
    <cellStyle name="Hyperlink 3 2 3" xfId="1941"/>
    <cellStyle name="Hyperlink 3 3" xfId="1942"/>
    <cellStyle name="Hyperlink 3 3 2" xfId="1943"/>
    <cellStyle name="Hyperlink 3 3 3" xfId="1944"/>
    <cellStyle name="Hyperlink 30" xfId="1945"/>
    <cellStyle name="Hyperlink 300" xfId="1946"/>
    <cellStyle name="Hyperlink 301" xfId="1947"/>
    <cellStyle name="Hyperlink 302" xfId="1948"/>
    <cellStyle name="Hyperlink 303" xfId="1949"/>
    <cellStyle name="Hyperlink 304" xfId="1950"/>
    <cellStyle name="Hyperlink 305" xfId="1951"/>
    <cellStyle name="Hyperlink 306" xfId="1952"/>
    <cellStyle name="Hyperlink 307" xfId="1953"/>
    <cellStyle name="Hyperlink 308" xfId="1954"/>
    <cellStyle name="Hyperlink 309" xfId="1955"/>
    <cellStyle name="Hyperlink 31" xfId="1956"/>
    <cellStyle name="Hyperlink 310" xfId="1957"/>
    <cellStyle name="Hyperlink 311" xfId="1958"/>
    <cellStyle name="Hyperlink 312" xfId="1959"/>
    <cellStyle name="Hyperlink 313" xfId="1960"/>
    <cellStyle name="Hyperlink 314" xfId="1961"/>
    <cellStyle name="Hyperlink 315" xfId="1962"/>
    <cellStyle name="Hyperlink 316" xfId="1963"/>
    <cellStyle name="Hyperlink 317" xfId="1964"/>
    <cellStyle name="Hyperlink 318" xfId="1965"/>
    <cellStyle name="Hyperlink 319" xfId="1966"/>
    <cellStyle name="Hyperlink 32" xfId="1967"/>
    <cellStyle name="Hyperlink 320" xfId="1968"/>
    <cellStyle name="Hyperlink 321" xfId="1969"/>
    <cellStyle name="Hyperlink 322" xfId="1970"/>
    <cellStyle name="Hyperlink 323" xfId="1971"/>
    <cellStyle name="Hyperlink 324" xfId="1972"/>
    <cellStyle name="Hyperlink 325" xfId="1973"/>
    <cellStyle name="Hyperlink 326" xfId="1974"/>
    <cellStyle name="Hyperlink 327" xfId="1975"/>
    <cellStyle name="Hyperlink 328" xfId="1976"/>
    <cellStyle name="Hyperlink 329" xfId="1977"/>
    <cellStyle name="Hyperlink 33" xfId="1978"/>
    <cellStyle name="Hyperlink 330" xfId="1979"/>
    <cellStyle name="Hyperlink 331" xfId="1980"/>
    <cellStyle name="Hyperlink 332" xfId="1981"/>
    <cellStyle name="Hyperlink 333" xfId="1982"/>
    <cellStyle name="Hyperlink 334" xfId="1983"/>
    <cellStyle name="Hyperlink 335" xfId="1984"/>
    <cellStyle name="Hyperlink 336" xfId="1985"/>
    <cellStyle name="Hyperlink 337" xfId="1986"/>
    <cellStyle name="Hyperlink 338" xfId="1987"/>
    <cellStyle name="Hyperlink 339" xfId="1988"/>
    <cellStyle name="Hyperlink 34" xfId="1989"/>
    <cellStyle name="Hyperlink 340" xfId="1990"/>
    <cellStyle name="Hyperlink 341" xfId="1991"/>
    <cellStyle name="Hyperlink 342" xfId="1992"/>
    <cellStyle name="Hyperlink 343" xfId="1993"/>
    <cellStyle name="Hyperlink 344" xfId="1994"/>
    <cellStyle name="Hyperlink 345" xfId="1995"/>
    <cellStyle name="Hyperlink 346" xfId="1996"/>
    <cellStyle name="Hyperlink 347" xfId="1997"/>
    <cellStyle name="Hyperlink 348" xfId="1998"/>
    <cellStyle name="Hyperlink 349" xfId="1999"/>
    <cellStyle name="Hyperlink 35" xfId="2000"/>
    <cellStyle name="Hyperlink 350" xfId="2001"/>
    <cellStyle name="Hyperlink 351" xfId="2002"/>
    <cellStyle name="Hyperlink 352" xfId="2003"/>
    <cellStyle name="Hyperlink 353" xfId="2004"/>
    <cellStyle name="Hyperlink 354" xfId="2005"/>
    <cellStyle name="Hyperlink 355" xfId="2006"/>
    <cellStyle name="Hyperlink 356" xfId="2007"/>
    <cellStyle name="Hyperlink 357" xfId="2008"/>
    <cellStyle name="Hyperlink 358" xfId="2009"/>
    <cellStyle name="Hyperlink 359" xfId="2010"/>
    <cellStyle name="Hyperlink 36" xfId="2011"/>
    <cellStyle name="Hyperlink 360" xfId="2012"/>
    <cellStyle name="Hyperlink 361" xfId="2013"/>
    <cellStyle name="Hyperlink 362" xfId="2014"/>
    <cellStyle name="Hyperlink 363" xfId="2015"/>
    <cellStyle name="Hyperlink 364" xfId="2016"/>
    <cellStyle name="Hyperlink 365" xfId="2017"/>
    <cellStyle name="Hyperlink 366" xfId="2018"/>
    <cellStyle name="Hyperlink 367" xfId="2019"/>
    <cellStyle name="Hyperlink 368" xfId="2020"/>
    <cellStyle name="Hyperlink 369" xfId="2021"/>
    <cellStyle name="Hyperlink 37" xfId="2022"/>
    <cellStyle name="Hyperlink 370" xfId="2023"/>
    <cellStyle name="Hyperlink 371" xfId="2024"/>
    <cellStyle name="Hyperlink 372" xfId="2025"/>
    <cellStyle name="Hyperlink 373" xfId="2026"/>
    <cellStyle name="Hyperlink 374" xfId="2027"/>
    <cellStyle name="Hyperlink 375" xfId="2028"/>
    <cellStyle name="Hyperlink 376" xfId="2029"/>
    <cellStyle name="Hyperlink 377" xfId="2030"/>
    <cellStyle name="Hyperlink 378" xfId="2031"/>
    <cellStyle name="Hyperlink 379" xfId="2032"/>
    <cellStyle name="Hyperlink 38" xfId="2033"/>
    <cellStyle name="Hyperlink 380" xfId="2034"/>
    <cellStyle name="Hyperlink 381" xfId="2035"/>
    <cellStyle name="Hyperlink 382" xfId="2036"/>
    <cellStyle name="Hyperlink 383" xfId="2037"/>
    <cellStyle name="Hyperlink 384" xfId="2038"/>
    <cellStyle name="Hyperlink 385" xfId="2039"/>
    <cellStyle name="Hyperlink 386" xfId="2040"/>
    <cellStyle name="Hyperlink 387" xfId="2041"/>
    <cellStyle name="Hyperlink 388" xfId="2042"/>
    <cellStyle name="Hyperlink 389" xfId="2043"/>
    <cellStyle name="Hyperlink 39" xfId="2044"/>
    <cellStyle name="Hyperlink 390" xfId="2045"/>
    <cellStyle name="Hyperlink 391" xfId="2046"/>
    <cellStyle name="Hyperlink 392" xfId="2047"/>
    <cellStyle name="Hyperlink 393" xfId="2048"/>
    <cellStyle name="Hyperlink 394" xfId="2049"/>
    <cellStyle name="Hyperlink 395" xfId="2050"/>
    <cellStyle name="Hyperlink 396" xfId="2051"/>
    <cellStyle name="Hyperlink 397" xfId="2052"/>
    <cellStyle name="Hyperlink 398" xfId="2053"/>
    <cellStyle name="Hyperlink 399" xfId="2054"/>
    <cellStyle name="Hyperlink 4" xfId="2055"/>
    <cellStyle name="Hyperlink 4 2" xfId="2056"/>
    <cellStyle name="Hyperlink 4 3" xfId="2057"/>
    <cellStyle name="Hyperlink 4 3 2" xfId="2058"/>
    <cellStyle name="Hyperlink 4 3 3" xfId="2059"/>
    <cellStyle name="Hyperlink 40" xfId="2060"/>
    <cellStyle name="Hyperlink 400" xfId="2061"/>
    <cellStyle name="Hyperlink 401" xfId="2062"/>
    <cellStyle name="Hyperlink 402" xfId="2063"/>
    <cellStyle name="Hyperlink 403" xfId="2064"/>
    <cellStyle name="Hyperlink 404" xfId="2065"/>
    <cellStyle name="Hyperlink 405" xfId="2066"/>
    <cellStyle name="Hyperlink 406" xfId="2067"/>
    <cellStyle name="Hyperlink 407" xfId="2068"/>
    <cellStyle name="Hyperlink 408" xfId="2069"/>
    <cellStyle name="Hyperlink 409" xfId="2070"/>
    <cellStyle name="Hyperlink 41" xfId="2071"/>
    <cellStyle name="Hyperlink 410" xfId="2072"/>
    <cellStyle name="Hyperlink 411" xfId="2073"/>
    <cellStyle name="Hyperlink 412" xfId="2074"/>
    <cellStyle name="Hyperlink 413" xfId="2075"/>
    <cellStyle name="Hyperlink 414" xfId="2076"/>
    <cellStyle name="Hyperlink 415" xfId="2077"/>
    <cellStyle name="Hyperlink 416" xfId="2078"/>
    <cellStyle name="Hyperlink 417" xfId="2079"/>
    <cellStyle name="Hyperlink 418" xfId="2080"/>
    <cellStyle name="Hyperlink 419" xfId="2081"/>
    <cellStyle name="Hyperlink 42" xfId="2082"/>
    <cellStyle name="Hyperlink 420" xfId="2083"/>
    <cellStyle name="Hyperlink 421" xfId="2084"/>
    <cellStyle name="Hyperlink 422" xfId="2085"/>
    <cellStyle name="Hyperlink 423" xfId="2086"/>
    <cellStyle name="Hyperlink 424" xfId="2087"/>
    <cellStyle name="Hyperlink 425" xfId="2088"/>
    <cellStyle name="Hyperlink 426" xfId="2089"/>
    <cellStyle name="Hyperlink 427" xfId="2090"/>
    <cellStyle name="Hyperlink 428" xfId="2091"/>
    <cellStyle name="Hyperlink 429" xfId="2092"/>
    <cellStyle name="Hyperlink 43" xfId="2093"/>
    <cellStyle name="Hyperlink 430" xfId="2094"/>
    <cellStyle name="Hyperlink 431" xfId="2095"/>
    <cellStyle name="Hyperlink 432" xfId="2096"/>
    <cellStyle name="Hyperlink 433" xfId="2097"/>
    <cellStyle name="Hyperlink 434" xfId="2098"/>
    <cellStyle name="Hyperlink 435" xfId="2099"/>
    <cellStyle name="Hyperlink 436" xfId="2100"/>
    <cellStyle name="Hyperlink 437" xfId="2101"/>
    <cellStyle name="Hyperlink 438" xfId="2102"/>
    <cellStyle name="Hyperlink 439" xfId="2103"/>
    <cellStyle name="Hyperlink 44" xfId="2104"/>
    <cellStyle name="Hyperlink 440" xfId="2105"/>
    <cellStyle name="Hyperlink 441" xfId="2106"/>
    <cellStyle name="Hyperlink 442" xfId="2107"/>
    <cellStyle name="Hyperlink 443" xfId="2108"/>
    <cellStyle name="Hyperlink 444" xfId="2109"/>
    <cellStyle name="Hyperlink 445" xfId="2110"/>
    <cellStyle name="Hyperlink 446" xfId="2111"/>
    <cellStyle name="Hyperlink 447" xfId="2112"/>
    <cellStyle name="Hyperlink 448" xfId="2113"/>
    <cellStyle name="Hyperlink 449" xfId="2114"/>
    <cellStyle name="Hyperlink 45" xfId="2115"/>
    <cellStyle name="Hyperlink 450" xfId="2116"/>
    <cellStyle name="Hyperlink 451" xfId="2117"/>
    <cellStyle name="Hyperlink 452" xfId="2118"/>
    <cellStyle name="Hyperlink 453" xfId="2119"/>
    <cellStyle name="Hyperlink 454" xfId="2120"/>
    <cellStyle name="Hyperlink 455" xfId="2121"/>
    <cellStyle name="Hyperlink 456" xfId="2122"/>
    <cellStyle name="Hyperlink 457" xfId="2123"/>
    <cellStyle name="Hyperlink 458" xfId="2124"/>
    <cellStyle name="Hyperlink 459" xfId="2125"/>
    <cellStyle name="Hyperlink 46" xfId="2126"/>
    <cellStyle name="Hyperlink 460" xfId="2127"/>
    <cellStyle name="Hyperlink 461" xfId="2128"/>
    <cellStyle name="Hyperlink 462" xfId="2129"/>
    <cellStyle name="Hyperlink 463" xfId="2130"/>
    <cellStyle name="Hyperlink 464" xfId="2131"/>
    <cellStyle name="Hyperlink 465" xfId="2132"/>
    <cellStyle name="Hyperlink 466" xfId="2133"/>
    <cellStyle name="Hyperlink 467" xfId="2134"/>
    <cellStyle name="Hyperlink 468" xfId="2135"/>
    <cellStyle name="Hyperlink 469" xfId="2136"/>
    <cellStyle name="Hyperlink 47" xfId="2137"/>
    <cellStyle name="Hyperlink 470" xfId="2138"/>
    <cellStyle name="Hyperlink 471" xfId="2139"/>
    <cellStyle name="Hyperlink 472" xfId="2140"/>
    <cellStyle name="Hyperlink 473" xfId="2141"/>
    <cellStyle name="Hyperlink 474" xfId="2142"/>
    <cellStyle name="Hyperlink 475" xfId="2143"/>
    <cellStyle name="Hyperlink 476" xfId="2144"/>
    <cellStyle name="Hyperlink 477" xfId="2145"/>
    <cellStyle name="Hyperlink 478" xfId="2146"/>
    <cellStyle name="Hyperlink 479" xfId="2147"/>
    <cellStyle name="Hyperlink 48" xfId="2148"/>
    <cellStyle name="Hyperlink 480" xfId="2149"/>
    <cellStyle name="Hyperlink 481" xfId="2150"/>
    <cellStyle name="Hyperlink 482" xfId="2151"/>
    <cellStyle name="Hyperlink 483" xfId="2152"/>
    <cellStyle name="Hyperlink 484" xfId="2153"/>
    <cellStyle name="Hyperlink 485" xfId="2154"/>
    <cellStyle name="Hyperlink 486" xfId="2155"/>
    <cellStyle name="Hyperlink 487" xfId="2156"/>
    <cellStyle name="Hyperlink 488" xfId="2157"/>
    <cellStyle name="Hyperlink 489" xfId="2158"/>
    <cellStyle name="Hyperlink 49" xfId="2159"/>
    <cellStyle name="Hyperlink 490" xfId="2160"/>
    <cellStyle name="Hyperlink 491" xfId="2161"/>
    <cellStyle name="Hyperlink 492" xfId="2162"/>
    <cellStyle name="Hyperlink 493" xfId="2163"/>
    <cellStyle name="Hyperlink 494" xfId="2164"/>
    <cellStyle name="Hyperlink 495" xfId="2165"/>
    <cellStyle name="Hyperlink 496" xfId="2166"/>
    <cellStyle name="Hyperlink 497" xfId="2167"/>
    <cellStyle name="Hyperlink 498" xfId="2168"/>
    <cellStyle name="Hyperlink 499" xfId="2169"/>
    <cellStyle name="Hyperlink 5" xfId="2170"/>
    <cellStyle name="Hyperlink 5 2" xfId="2171"/>
    <cellStyle name="Hyperlink 50" xfId="2172"/>
    <cellStyle name="Hyperlink 500" xfId="2173"/>
    <cellStyle name="Hyperlink 501" xfId="2174"/>
    <cellStyle name="Hyperlink 502" xfId="2175"/>
    <cellStyle name="Hyperlink 503" xfId="2176"/>
    <cellStyle name="Hyperlink 504" xfId="2177"/>
    <cellStyle name="Hyperlink 505" xfId="2178"/>
    <cellStyle name="Hyperlink 506" xfId="2179"/>
    <cellStyle name="Hyperlink 507" xfId="2180"/>
    <cellStyle name="Hyperlink 508" xfId="2181"/>
    <cellStyle name="Hyperlink 509" xfId="2182"/>
    <cellStyle name="Hyperlink 51" xfId="2183"/>
    <cellStyle name="Hyperlink 510" xfId="2184"/>
    <cellStyle name="Hyperlink 511" xfId="2185"/>
    <cellStyle name="Hyperlink 512" xfId="2186"/>
    <cellStyle name="Hyperlink 513" xfId="2187"/>
    <cellStyle name="Hyperlink 514" xfId="2188"/>
    <cellStyle name="Hyperlink 515" xfId="2189"/>
    <cellStyle name="Hyperlink 516" xfId="2190"/>
    <cellStyle name="Hyperlink 517" xfId="2191"/>
    <cellStyle name="Hyperlink 518" xfId="2192"/>
    <cellStyle name="Hyperlink 519" xfId="2193"/>
    <cellStyle name="Hyperlink 52" xfId="2194"/>
    <cellStyle name="Hyperlink 520" xfId="2195"/>
    <cellStyle name="Hyperlink 521" xfId="2196"/>
    <cellStyle name="Hyperlink 522" xfId="2197"/>
    <cellStyle name="Hyperlink 523" xfId="2198"/>
    <cellStyle name="Hyperlink 524" xfId="2199"/>
    <cellStyle name="Hyperlink 525" xfId="2200"/>
    <cellStyle name="Hyperlink 526" xfId="2201"/>
    <cellStyle name="Hyperlink 527" xfId="2202"/>
    <cellStyle name="Hyperlink 528" xfId="2203"/>
    <cellStyle name="Hyperlink 529" xfId="2204"/>
    <cellStyle name="Hyperlink 53" xfId="2205"/>
    <cellStyle name="Hyperlink 530" xfId="2206"/>
    <cellStyle name="Hyperlink 531" xfId="2207"/>
    <cellStyle name="Hyperlink 532" xfId="2208"/>
    <cellStyle name="Hyperlink 533" xfId="2209"/>
    <cellStyle name="Hyperlink 534" xfId="2210"/>
    <cellStyle name="Hyperlink 535" xfId="2211"/>
    <cellStyle name="Hyperlink 536" xfId="2212"/>
    <cellStyle name="Hyperlink 537" xfId="2213"/>
    <cellStyle name="Hyperlink 538" xfId="2214"/>
    <cellStyle name="Hyperlink 539" xfId="2215"/>
    <cellStyle name="Hyperlink 54" xfId="2216"/>
    <cellStyle name="Hyperlink 540" xfId="2217"/>
    <cellStyle name="Hyperlink 541" xfId="2218"/>
    <cellStyle name="Hyperlink 542" xfId="2219"/>
    <cellStyle name="Hyperlink 543" xfId="2220"/>
    <cellStyle name="Hyperlink 544" xfId="2221"/>
    <cellStyle name="Hyperlink 545" xfId="2222"/>
    <cellStyle name="Hyperlink 546" xfId="2223"/>
    <cellStyle name="Hyperlink 547" xfId="2224"/>
    <cellStyle name="Hyperlink 548" xfId="2225"/>
    <cellStyle name="Hyperlink 549" xfId="2226"/>
    <cellStyle name="Hyperlink 55" xfId="2227"/>
    <cellStyle name="Hyperlink 550" xfId="2228"/>
    <cellStyle name="Hyperlink 551" xfId="2229"/>
    <cellStyle name="Hyperlink 552" xfId="2230"/>
    <cellStyle name="Hyperlink 553" xfId="2231"/>
    <cellStyle name="Hyperlink 554" xfId="2232"/>
    <cellStyle name="Hyperlink 555" xfId="2233"/>
    <cellStyle name="Hyperlink 556" xfId="2234"/>
    <cellStyle name="Hyperlink 557" xfId="2235"/>
    <cellStyle name="Hyperlink 558" xfId="2236"/>
    <cellStyle name="Hyperlink 559" xfId="2237"/>
    <cellStyle name="Hyperlink 56" xfId="2238"/>
    <cellStyle name="Hyperlink 560" xfId="2239"/>
    <cellStyle name="Hyperlink 561" xfId="2240"/>
    <cellStyle name="Hyperlink 562" xfId="2241"/>
    <cellStyle name="Hyperlink 563" xfId="2242"/>
    <cellStyle name="Hyperlink 564" xfId="2243"/>
    <cellStyle name="Hyperlink 565" xfId="2244"/>
    <cellStyle name="Hyperlink 566" xfId="2245"/>
    <cellStyle name="Hyperlink 567" xfId="2246"/>
    <cellStyle name="Hyperlink 568" xfId="2247"/>
    <cellStyle name="Hyperlink 569" xfId="2248"/>
    <cellStyle name="Hyperlink 57" xfId="2249"/>
    <cellStyle name="Hyperlink 570" xfId="2250"/>
    <cellStyle name="Hyperlink 571" xfId="2251"/>
    <cellStyle name="Hyperlink 572" xfId="2252"/>
    <cellStyle name="Hyperlink 573" xfId="2253"/>
    <cellStyle name="Hyperlink 574" xfId="2254"/>
    <cellStyle name="Hyperlink 575" xfId="2255"/>
    <cellStyle name="Hyperlink 576" xfId="2256"/>
    <cellStyle name="Hyperlink 577" xfId="2257"/>
    <cellStyle name="Hyperlink 578" xfId="2258"/>
    <cellStyle name="Hyperlink 579" xfId="2259"/>
    <cellStyle name="Hyperlink 58" xfId="2260"/>
    <cellStyle name="Hyperlink 580" xfId="2261"/>
    <cellStyle name="Hyperlink 581" xfId="2262"/>
    <cellStyle name="Hyperlink 582" xfId="2263"/>
    <cellStyle name="Hyperlink 583" xfId="2264"/>
    <cellStyle name="Hyperlink 584" xfId="2265"/>
    <cellStyle name="Hyperlink 585" xfId="2266"/>
    <cellStyle name="Hyperlink 586" xfId="2267"/>
    <cellStyle name="Hyperlink 587" xfId="2268"/>
    <cellStyle name="Hyperlink 588" xfId="2269"/>
    <cellStyle name="Hyperlink 589" xfId="2270"/>
    <cellStyle name="Hyperlink 59" xfId="2271"/>
    <cellStyle name="Hyperlink 590" xfId="2272"/>
    <cellStyle name="Hyperlink 591" xfId="2273"/>
    <cellStyle name="Hyperlink 592" xfId="2274"/>
    <cellStyle name="Hyperlink 593" xfId="2275"/>
    <cellStyle name="Hyperlink 594" xfId="2276"/>
    <cellStyle name="Hyperlink 595" xfId="2277"/>
    <cellStyle name="Hyperlink 596" xfId="2278"/>
    <cellStyle name="Hyperlink 597" xfId="2279"/>
    <cellStyle name="Hyperlink 598" xfId="2280"/>
    <cellStyle name="Hyperlink 599" xfId="2281"/>
    <cellStyle name="Hyperlink 6" xfId="2282"/>
    <cellStyle name="Hyperlink 6 2" xfId="2283"/>
    <cellStyle name="Hyperlink 6 3" xfId="2284"/>
    <cellStyle name="Hyperlink 60" xfId="2285"/>
    <cellStyle name="Hyperlink 600" xfId="2286"/>
    <cellStyle name="Hyperlink 601" xfId="2287"/>
    <cellStyle name="Hyperlink 602" xfId="2288"/>
    <cellStyle name="Hyperlink 603" xfId="2289"/>
    <cellStyle name="Hyperlink 604" xfId="2290"/>
    <cellStyle name="Hyperlink 605" xfId="2291"/>
    <cellStyle name="Hyperlink 606" xfId="2292"/>
    <cellStyle name="Hyperlink 607" xfId="2293"/>
    <cellStyle name="Hyperlink 608" xfId="2294"/>
    <cellStyle name="Hyperlink 609" xfId="2295"/>
    <cellStyle name="Hyperlink 61" xfId="2296"/>
    <cellStyle name="Hyperlink 610" xfId="2297"/>
    <cellStyle name="Hyperlink 611" xfId="2298"/>
    <cellStyle name="Hyperlink 612" xfId="2299"/>
    <cellStyle name="Hyperlink 613" xfId="2300"/>
    <cellStyle name="Hyperlink 614" xfId="2301"/>
    <cellStyle name="Hyperlink 615" xfId="2302"/>
    <cellStyle name="Hyperlink 616" xfId="2303"/>
    <cellStyle name="Hyperlink 617" xfId="2304"/>
    <cellStyle name="Hyperlink 618" xfId="2305"/>
    <cellStyle name="Hyperlink 619" xfId="2306"/>
    <cellStyle name="Hyperlink 62" xfId="2307"/>
    <cellStyle name="Hyperlink 620" xfId="2308"/>
    <cellStyle name="Hyperlink 621" xfId="2309"/>
    <cellStyle name="Hyperlink 622" xfId="2310"/>
    <cellStyle name="Hyperlink 623" xfId="2311"/>
    <cellStyle name="Hyperlink 624" xfId="2312"/>
    <cellStyle name="Hyperlink 625" xfId="2313"/>
    <cellStyle name="Hyperlink 626" xfId="2314"/>
    <cellStyle name="Hyperlink 627" xfId="2315"/>
    <cellStyle name="Hyperlink 628" xfId="2316"/>
    <cellStyle name="Hyperlink 629" xfId="2317"/>
    <cellStyle name="Hyperlink 63" xfId="2318"/>
    <cellStyle name="Hyperlink 630" xfId="2319"/>
    <cellStyle name="Hyperlink 631" xfId="2320"/>
    <cellStyle name="Hyperlink 632" xfId="2321"/>
    <cellStyle name="Hyperlink 633" xfId="2322"/>
    <cellStyle name="Hyperlink 634" xfId="2323"/>
    <cellStyle name="Hyperlink 635" xfId="2324"/>
    <cellStyle name="Hyperlink 636" xfId="2325"/>
    <cellStyle name="Hyperlink 637" xfId="2326"/>
    <cellStyle name="Hyperlink 637 2" xfId="2327"/>
    <cellStyle name="Hyperlink 64" xfId="2328"/>
    <cellStyle name="Hyperlink 65" xfId="2329"/>
    <cellStyle name="Hyperlink 66" xfId="2330"/>
    <cellStyle name="Hyperlink 67" xfId="2331"/>
    <cellStyle name="Hyperlink 68" xfId="2332"/>
    <cellStyle name="Hyperlink 69" xfId="2333"/>
    <cellStyle name="Hyperlink 7" xfId="2334"/>
    <cellStyle name="Hyperlink 7 2" xfId="2335"/>
    <cellStyle name="Hyperlink 70" xfId="2336"/>
    <cellStyle name="Hyperlink 71" xfId="2337"/>
    <cellStyle name="Hyperlink 72" xfId="2338"/>
    <cellStyle name="Hyperlink 73" xfId="2339"/>
    <cellStyle name="Hyperlink 74" xfId="2340"/>
    <cellStyle name="Hyperlink 75" xfId="2341"/>
    <cellStyle name="Hyperlink 76" xfId="2342"/>
    <cellStyle name="Hyperlink 77" xfId="2343"/>
    <cellStyle name="Hyperlink 78" xfId="2344"/>
    <cellStyle name="Hyperlink 79" xfId="2345"/>
    <cellStyle name="Hyperlink 8" xfId="2346"/>
    <cellStyle name="Hyperlink 80" xfId="2347"/>
    <cellStyle name="Hyperlink 81" xfId="2348"/>
    <cellStyle name="Hyperlink 82" xfId="2349"/>
    <cellStyle name="Hyperlink 83" xfId="2350"/>
    <cellStyle name="Hyperlink 84" xfId="2351"/>
    <cellStyle name="Hyperlink 85" xfId="2352"/>
    <cellStyle name="Hyperlink 86" xfId="2353"/>
    <cellStyle name="Hyperlink 87" xfId="2354"/>
    <cellStyle name="Hyperlink 870" xfId="2355"/>
    <cellStyle name="Hyperlink 871" xfId="2356"/>
    <cellStyle name="Hyperlink 872" xfId="2357"/>
    <cellStyle name="Hyperlink 873" xfId="2358"/>
    <cellStyle name="Hyperlink 874" xfId="2359"/>
    <cellStyle name="Hyperlink 875" xfId="2360"/>
    <cellStyle name="Hyperlink 876" xfId="2361"/>
    <cellStyle name="Hyperlink 877" xfId="2362"/>
    <cellStyle name="Hyperlink 878" xfId="2363"/>
    <cellStyle name="Hyperlink 879" xfId="2364"/>
    <cellStyle name="Hyperlink 88" xfId="2365"/>
    <cellStyle name="Hyperlink 880" xfId="2366"/>
    <cellStyle name="Hyperlink 881" xfId="2367"/>
    <cellStyle name="Hyperlink 882" xfId="2368"/>
    <cellStyle name="Hyperlink 883" xfId="2369"/>
    <cellStyle name="Hyperlink 884" xfId="2370"/>
    <cellStyle name="Hyperlink 885" xfId="2371"/>
    <cellStyle name="Hyperlink 886" xfId="2372"/>
    <cellStyle name="Hyperlink 887" xfId="2373"/>
    <cellStyle name="Hyperlink 888" xfId="2374"/>
    <cellStyle name="Hyperlink 889" xfId="2375"/>
    <cellStyle name="Hyperlink 89" xfId="2376"/>
    <cellStyle name="Hyperlink 890" xfId="2377"/>
    <cellStyle name="Hyperlink 891" xfId="2378"/>
    <cellStyle name="Hyperlink 892" xfId="2379"/>
    <cellStyle name="Hyperlink 893" xfId="2380"/>
    <cellStyle name="Hyperlink 894" xfId="2381"/>
    <cellStyle name="Hyperlink 895" xfId="2382"/>
    <cellStyle name="Hyperlink 896" xfId="2383"/>
    <cellStyle name="Hyperlink 897" xfId="2384"/>
    <cellStyle name="Hyperlink 898" xfId="2385"/>
    <cellStyle name="Hyperlink 899" xfId="2386"/>
    <cellStyle name="Hyperlink 9" xfId="2387"/>
    <cellStyle name="Hyperlink 90" xfId="2388"/>
    <cellStyle name="Hyperlink 900" xfId="2389"/>
    <cellStyle name="Hyperlink 901" xfId="2390"/>
    <cellStyle name="Hyperlink 902" xfId="2391"/>
    <cellStyle name="Hyperlink 903" xfId="2392"/>
    <cellStyle name="Hyperlink 904" xfId="2393"/>
    <cellStyle name="Hyperlink 905" xfId="2394"/>
    <cellStyle name="Hyperlink 906" xfId="2395"/>
    <cellStyle name="Hyperlink 907" xfId="2396"/>
    <cellStyle name="Hyperlink 908" xfId="2397"/>
    <cellStyle name="Hyperlink 909" xfId="2398"/>
    <cellStyle name="Hyperlink 91" xfId="2399"/>
    <cellStyle name="Hyperlink 910" xfId="2400"/>
    <cellStyle name="Hyperlink 911" xfId="2401"/>
    <cellStyle name="Hyperlink 912" xfId="2402"/>
    <cellStyle name="Hyperlink 913" xfId="2403"/>
    <cellStyle name="Hyperlink 914" xfId="2404"/>
    <cellStyle name="Hyperlink 915" xfId="2405"/>
    <cellStyle name="Hyperlink 916" xfId="2406"/>
    <cellStyle name="Hyperlink 917" xfId="2407"/>
    <cellStyle name="Hyperlink 918" xfId="2408"/>
    <cellStyle name="Hyperlink 919" xfId="2409"/>
    <cellStyle name="Hyperlink 92" xfId="2410"/>
    <cellStyle name="Hyperlink 920" xfId="2411"/>
    <cellStyle name="Hyperlink 921" xfId="2412"/>
    <cellStyle name="Hyperlink 922" xfId="2413"/>
    <cellStyle name="Hyperlink 923" xfId="2414"/>
    <cellStyle name="Hyperlink 924" xfId="2415"/>
    <cellStyle name="Hyperlink 925" xfId="2416"/>
    <cellStyle name="Hyperlink 926" xfId="2417"/>
    <cellStyle name="Hyperlink 927" xfId="2418"/>
    <cellStyle name="Hyperlink 928" xfId="2419"/>
    <cellStyle name="Hyperlink 929" xfId="2420"/>
    <cellStyle name="Hyperlink 93" xfId="2421"/>
    <cellStyle name="Hyperlink 930" xfId="2422"/>
    <cellStyle name="Hyperlink 931" xfId="2423"/>
    <cellStyle name="Hyperlink 932" xfId="2424"/>
    <cellStyle name="Hyperlink 933" xfId="2425"/>
    <cellStyle name="Hyperlink 934" xfId="2426"/>
    <cellStyle name="Hyperlink 935" xfId="2427"/>
    <cellStyle name="Hyperlink 936" xfId="2428"/>
    <cellStyle name="Hyperlink 937" xfId="2429"/>
    <cellStyle name="Hyperlink 938" xfId="2430"/>
    <cellStyle name="Hyperlink 939" xfId="2431"/>
    <cellStyle name="Hyperlink 94" xfId="2432"/>
    <cellStyle name="Hyperlink 940" xfId="2433"/>
    <cellStyle name="Hyperlink 941" xfId="2434"/>
    <cellStyle name="Hyperlink 942" xfId="2435"/>
    <cellStyle name="Hyperlink 943" xfId="2436"/>
    <cellStyle name="Hyperlink 944" xfId="2437"/>
    <cellStyle name="Hyperlink 945" xfId="2438"/>
    <cellStyle name="Hyperlink 946" xfId="2439"/>
    <cellStyle name="Hyperlink 947" xfId="2440"/>
    <cellStyle name="Hyperlink 948" xfId="2441"/>
    <cellStyle name="Hyperlink 949" xfId="2442"/>
    <cellStyle name="Hyperlink 95" xfId="2443"/>
    <cellStyle name="Hyperlink 950" xfId="2444"/>
    <cellStyle name="Hyperlink 951" xfId="2445"/>
    <cellStyle name="Hyperlink 952" xfId="2446"/>
    <cellStyle name="Hyperlink 953" xfId="2447"/>
    <cellStyle name="Hyperlink 954" xfId="2448"/>
    <cellStyle name="Hyperlink 955" xfId="2449"/>
    <cellStyle name="Hyperlink 956" xfId="2450"/>
    <cellStyle name="Hyperlink 957" xfId="2451"/>
    <cellStyle name="Hyperlink 958" xfId="2452"/>
    <cellStyle name="Hyperlink 959" xfId="2453"/>
    <cellStyle name="Hyperlink 96" xfId="2454"/>
    <cellStyle name="Hyperlink 960" xfId="2455"/>
    <cellStyle name="Hyperlink 961" xfId="2456"/>
    <cellStyle name="Hyperlink 962" xfId="2457"/>
    <cellStyle name="Hyperlink 963" xfId="2458"/>
    <cellStyle name="Hyperlink 964" xfId="2459"/>
    <cellStyle name="Hyperlink 965" xfId="2460"/>
    <cellStyle name="Hyperlink 966" xfId="2461"/>
    <cellStyle name="Hyperlink 967" xfId="2462"/>
    <cellStyle name="Hyperlink 968" xfId="2463"/>
    <cellStyle name="Hyperlink 969" xfId="2464"/>
    <cellStyle name="Hyperlink 97" xfId="2465"/>
    <cellStyle name="Hyperlink 970" xfId="2466"/>
    <cellStyle name="Hyperlink 971" xfId="2467"/>
    <cellStyle name="Hyperlink 972" xfId="2468"/>
    <cellStyle name="Hyperlink 973" xfId="2469"/>
    <cellStyle name="Hyperlink 974" xfId="2470"/>
    <cellStyle name="Hyperlink 975" xfId="2471"/>
    <cellStyle name="Hyperlink 976" xfId="2472"/>
    <cellStyle name="Hyperlink 977" xfId="2473"/>
    <cellStyle name="Hyperlink 978" xfId="2474"/>
    <cellStyle name="Hyperlink 979" xfId="2475"/>
    <cellStyle name="Hyperlink 98" xfId="2476"/>
    <cellStyle name="Hyperlink 980" xfId="2477"/>
    <cellStyle name="Hyperlink 981" xfId="2478"/>
    <cellStyle name="Hyperlink 982" xfId="2479"/>
    <cellStyle name="Hyperlink 983" xfId="2480"/>
    <cellStyle name="Hyperlink 984" xfId="2481"/>
    <cellStyle name="Hyperlink 985" xfId="2482"/>
    <cellStyle name="Hyperlink 986" xfId="2483"/>
    <cellStyle name="Hyperlink 987" xfId="2484"/>
    <cellStyle name="Hyperlink 988" xfId="2485"/>
    <cellStyle name="Hyperlink 989" xfId="2486"/>
    <cellStyle name="Hyperlink 99" xfId="2487"/>
    <cellStyle name="Hyperlink 990" xfId="2488"/>
    <cellStyle name="Hyperlink 991" xfId="2489"/>
    <cellStyle name="Hyperlink 992" xfId="2490"/>
    <cellStyle name="Hyperlink 993" xfId="2491"/>
    <cellStyle name="Hyperlink 994" xfId="2492"/>
    <cellStyle name="Hyperlink 995" xfId="2493"/>
    <cellStyle name="Hyperlink 996" xfId="2494"/>
    <cellStyle name="Hyperlink 997" xfId="2495"/>
    <cellStyle name="Hyperlink 998" xfId="2496"/>
    <cellStyle name="Hyperlink 999" xfId="2497"/>
    <cellStyle name="Input [yellow]" xfId="2498"/>
    <cellStyle name="Input [yellow] 2" xfId="2499"/>
    <cellStyle name="Input [yellow] 2 2" xfId="2500"/>
    <cellStyle name="Input [yellow] 2 3" xfId="2501"/>
    <cellStyle name="Input [yellow] 3" xfId="2502"/>
    <cellStyle name="Input 10" xfId="2503"/>
    <cellStyle name="Input 10 2" xfId="2504"/>
    <cellStyle name="Input 11" xfId="2505"/>
    <cellStyle name="Input 11 2" xfId="2506"/>
    <cellStyle name="Input 12" xfId="2507"/>
    <cellStyle name="Input 12 2" xfId="2508"/>
    <cellStyle name="Input 13" xfId="2509"/>
    <cellStyle name="Input 13 2" xfId="2510"/>
    <cellStyle name="Input 14" xfId="2511"/>
    <cellStyle name="Input 14 2" xfId="2512"/>
    <cellStyle name="Input 15" xfId="2513"/>
    <cellStyle name="Input 15 2" xfId="2514"/>
    <cellStyle name="Input 16" xfId="2515"/>
    <cellStyle name="Input 16 2" xfId="2516"/>
    <cellStyle name="Input 17" xfId="2517"/>
    <cellStyle name="Input 17 2" xfId="2518"/>
    <cellStyle name="Input 18" xfId="2519"/>
    <cellStyle name="Input 18 2" xfId="2520"/>
    <cellStyle name="Input 19" xfId="2521"/>
    <cellStyle name="Input 19 2" xfId="2522"/>
    <cellStyle name="Input 2" xfId="2523"/>
    <cellStyle name="Input 2 2" xfId="2524"/>
    <cellStyle name="Input 2 2 2" xfId="2525"/>
    <cellStyle name="Input 2 3" xfId="2526"/>
    <cellStyle name="Input 2 3 2" xfId="2527"/>
    <cellStyle name="Input 2 4" xfId="2528"/>
    <cellStyle name="Input 20" xfId="2529"/>
    <cellStyle name="Input 20 2" xfId="2530"/>
    <cellStyle name="Input 21" xfId="2531"/>
    <cellStyle name="Input 21 2" xfId="2532"/>
    <cellStyle name="Input 3" xfId="2533"/>
    <cellStyle name="Input 3 2" xfId="2534"/>
    <cellStyle name="Input 4" xfId="2535"/>
    <cellStyle name="Input 4 2" xfId="2536"/>
    <cellStyle name="Input 5" xfId="2537"/>
    <cellStyle name="Input 5 2" xfId="2538"/>
    <cellStyle name="Input 6" xfId="2539"/>
    <cellStyle name="Input 6 2" xfId="2540"/>
    <cellStyle name="Input 7" xfId="2541"/>
    <cellStyle name="Input 7 2" xfId="2542"/>
    <cellStyle name="Input 8" xfId="2543"/>
    <cellStyle name="Input 8 2" xfId="2544"/>
    <cellStyle name="Input 9" xfId="2545"/>
    <cellStyle name="Input 9 2" xfId="2546"/>
    <cellStyle name="Linked Cell 2" xfId="2547"/>
    <cellStyle name="Linked Cell 2 2" xfId="2548"/>
    <cellStyle name="Linked Cell 2 3" xfId="2549"/>
    <cellStyle name="Linked Cell 3" xfId="2550"/>
    <cellStyle name="Neutral 2" xfId="2551"/>
    <cellStyle name="Neutral 2 2" xfId="2552"/>
    <cellStyle name="Neutral 2 3" xfId="2553"/>
    <cellStyle name="Neutral 3" xfId="2554"/>
    <cellStyle name="Normal" xfId="0" builtinId="0"/>
    <cellStyle name="Normal - Style1" xfId="2555"/>
    <cellStyle name="Normal 10" xfId="2556"/>
    <cellStyle name="Normal 10 2" xfId="2557"/>
    <cellStyle name="Normal 10 2 2" xfId="2558"/>
    <cellStyle name="Normal 10 3" xfId="2559"/>
    <cellStyle name="Normal 10 3 2" xfId="2560"/>
    <cellStyle name="Normal 10 3 3" xfId="2561"/>
    <cellStyle name="Normal 10 4" xfId="2562"/>
    <cellStyle name="Normal 10 4 2" xfId="2563"/>
    <cellStyle name="Normal 10 5" xfId="2564"/>
    <cellStyle name="Normal 10 6" xfId="2565"/>
    <cellStyle name="Normal 10 7" xfId="2566"/>
    <cellStyle name="Normal 10 8" xfId="2567"/>
    <cellStyle name="Normal 100" xfId="2568"/>
    <cellStyle name="Normal 101" xfId="2569"/>
    <cellStyle name="Normal 102" xfId="2570"/>
    <cellStyle name="Normal 103" xfId="2571"/>
    <cellStyle name="Normal 104" xfId="2572"/>
    <cellStyle name="Normal 105" xfId="2573"/>
    <cellStyle name="Normal 106" xfId="2574"/>
    <cellStyle name="Normal 107" xfId="2575"/>
    <cellStyle name="Normal 108" xfId="2576"/>
    <cellStyle name="Normal 109" xfId="2577"/>
    <cellStyle name="Normal 11" xfId="2578"/>
    <cellStyle name="Normal 11 2" xfId="2579"/>
    <cellStyle name="Normal 11 2 2" xfId="2580"/>
    <cellStyle name="Normal 11 2 3" xfId="2581"/>
    <cellStyle name="Normal 11 3" xfId="2582"/>
    <cellStyle name="Normal 11 4" xfId="2583"/>
    <cellStyle name="Normal 11 5" xfId="2584"/>
    <cellStyle name="Normal 11 6" xfId="2585"/>
    <cellStyle name="Normal 11 7" xfId="2586"/>
    <cellStyle name="Normal 110" xfId="2587"/>
    <cellStyle name="Normal 111" xfId="2588"/>
    <cellStyle name="Normal 112" xfId="2589"/>
    <cellStyle name="Normal 113" xfId="2590"/>
    <cellStyle name="Normal 114" xfId="2591"/>
    <cellStyle name="Normal 115" xfId="2592"/>
    <cellStyle name="Normal 116" xfId="2593"/>
    <cellStyle name="Normal 117" xfId="2594"/>
    <cellStyle name="Normal 118" xfId="2595"/>
    <cellStyle name="Normal 119" xfId="2596"/>
    <cellStyle name="Normal 119 2" xfId="2597"/>
    <cellStyle name="Normal 12" xfId="2598"/>
    <cellStyle name="Normal 12 2" xfId="2599"/>
    <cellStyle name="Normal 12 2 2" xfId="2600"/>
    <cellStyle name="Normal 12 2 3" xfId="2601"/>
    <cellStyle name="Normal 12 3" xfId="2602"/>
    <cellStyle name="Normal 12 4" xfId="2603"/>
    <cellStyle name="Normal 12 5" xfId="2604"/>
    <cellStyle name="Normal 12 6" xfId="2605"/>
    <cellStyle name="Normal 12 7" xfId="2606"/>
    <cellStyle name="Normal 120" xfId="2607"/>
    <cellStyle name="Normal 120 2" xfId="2608"/>
    <cellStyle name="Normal 121" xfId="2609"/>
    <cellStyle name="Normal 121 2" xfId="2610"/>
    <cellStyle name="Normal 122" xfId="2611"/>
    <cellStyle name="Normal 122 2" xfId="2612"/>
    <cellStyle name="Normal 123" xfId="2613"/>
    <cellStyle name="Normal 123 2" xfId="2614"/>
    <cellStyle name="Normal 124" xfId="2615"/>
    <cellStyle name="Normal 124 2" xfId="2616"/>
    <cellStyle name="Normal 125" xfId="2617"/>
    <cellStyle name="Normal 125 2" xfId="2618"/>
    <cellStyle name="Normal 126" xfId="2619"/>
    <cellStyle name="Normal 126 2" xfId="2620"/>
    <cellStyle name="Normal 127" xfId="2621"/>
    <cellStyle name="Normal 127 2" xfId="2622"/>
    <cellStyle name="Normal 128" xfId="2623"/>
    <cellStyle name="Normal 128 2" xfId="2624"/>
    <cellStyle name="Normal 129" xfId="2625"/>
    <cellStyle name="Normal 129 2" xfId="2626"/>
    <cellStyle name="Normal 13" xfId="2627"/>
    <cellStyle name="Normal 13 10" xfId="2628"/>
    <cellStyle name="Normal 13 10 2" xfId="2629"/>
    <cellStyle name="Normal 13 10 2 2" xfId="2630"/>
    <cellStyle name="Normal 13 10 3" xfId="2631"/>
    <cellStyle name="Normal 13 10 4" xfId="2632"/>
    <cellStyle name="Normal 13 11" xfId="2633"/>
    <cellStyle name="Normal 13 12" xfId="2634"/>
    <cellStyle name="Normal 13 12 2" xfId="2635"/>
    <cellStyle name="Normal 13 13" xfId="2636"/>
    <cellStyle name="Normal 13 14" xfId="2637"/>
    <cellStyle name="Normal 13 2" xfId="2638"/>
    <cellStyle name="Normal 13 2 10" xfId="2639"/>
    <cellStyle name="Normal 13 2 10 2" xfId="2640"/>
    <cellStyle name="Normal 13 2 10 2 2" xfId="2641"/>
    <cellStyle name="Normal 13 2 10 3" xfId="2642"/>
    <cellStyle name="Normal 13 2 10 4" xfId="2643"/>
    <cellStyle name="Normal 13 2 11" xfId="2644"/>
    <cellStyle name="Normal 13 2 11 2" xfId="2645"/>
    <cellStyle name="Normal 13 2 11 2 2" xfId="2646"/>
    <cellStyle name="Normal 13 2 11 3" xfId="2647"/>
    <cellStyle name="Normal 13 2 11 4" xfId="2648"/>
    <cellStyle name="Normal 13 2 12" xfId="2649"/>
    <cellStyle name="Normal 13 2 12 2" xfId="2650"/>
    <cellStyle name="Normal 13 2 13" xfId="2651"/>
    <cellStyle name="Normal 13 2 14" xfId="2652"/>
    <cellStyle name="Normal 13 2 2" xfId="2653"/>
    <cellStyle name="Normal 13 2 2 2" xfId="2654"/>
    <cellStyle name="Normal 13 2 2 2 2" xfId="2655"/>
    <cellStyle name="Normal 13 2 2 2 2 2" xfId="2656"/>
    <cellStyle name="Normal 13 2 2 2 2 2 2" xfId="2657"/>
    <cellStyle name="Normal 13 2 2 2 2 2 2 2" xfId="2658"/>
    <cellStyle name="Normal 13 2 2 2 2 2 2 2 2" xfId="2659"/>
    <cellStyle name="Normal 13 2 2 2 2 2 2 3" xfId="2660"/>
    <cellStyle name="Normal 13 2 2 2 2 2 2 4" xfId="2661"/>
    <cellStyle name="Normal 13 2 2 2 2 2 3" xfId="2662"/>
    <cellStyle name="Normal 13 2 2 2 2 2 3 2" xfId="2663"/>
    <cellStyle name="Normal 13 2 2 2 2 2 4" xfId="2664"/>
    <cellStyle name="Normal 13 2 2 2 2 2 5" xfId="2665"/>
    <cellStyle name="Normal 13 2 2 2 2 3" xfId="2666"/>
    <cellStyle name="Normal 13 2 2 2 2 3 2" xfId="2667"/>
    <cellStyle name="Normal 13 2 2 2 2 3 2 2" xfId="2668"/>
    <cellStyle name="Normal 13 2 2 2 2 3 3" xfId="2669"/>
    <cellStyle name="Normal 13 2 2 2 2 3 4" xfId="2670"/>
    <cellStyle name="Normal 13 2 2 2 2 4" xfId="2671"/>
    <cellStyle name="Normal 13 2 2 2 2 4 2" xfId="2672"/>
    <cellStyle name="Normal 13 2 2 2 2 5" xfId="2673"/>
    <cellStyle name="Normal 13 2 2 2 2 6" xfId="2674"/>
    <cellStyle name="Normal 13 2 2 2 3" xfId="2675"/>
    <cellStyle name="Normal 13 2 2 2 3 2" xfId="2676"/>
    <cellStyle name="Normal 13 2 2 2 3 2 2" xfId="2677"/>
    <cellStyle name="Normal 13 2 2 2 3 2 2 2" xfId="2678"/>
    <cellStyle name="Normal 13 2 2 2 3 2 3" xfId="2679"/>
    <cellStyle name="Normal 13 2 2 2 3 2 4" xfId="2680"/>
    <cellStyle name="Normal 13 2 2 2 3 3" xfId="2681"/>
    <cellStyle name="Normal 13 2 2 2 3 3 2" xfId="2682"/>
    <cellStyle name="Normal 13 2 2 2 3 4" xfId="2683"/>
    <cellStyle name="Normal 13 2 2 2 3 5" xfId="2684"/>
    <cellStyle name="Normal 13 2 2 2 4" xfId="2685"/>
    <cellStyle name="Normal 13 2 2 2 4 2" xfId="2686"/>
    <cellStyle name="Normal 13 2 2 2 4 2 2" xfId="2687"/>
    <cellStyle name="Normal 13 2 2 2 4 3" xfId="2688"/>
    <cellStyle name="Normal 13 2 2 2 4 4" xfId="2689"/>
    <cellStyle name="Normal 13 2 2 2 5" xfId="2690"/>
    <cellStyle name="Normal 13 2 2 2 5 2" xfId="2691"/>
    <cellStyle name="Normal 13 2 2 2 5 2 2" xfId="2692"/>
    <cellStyle name="Normal 13 2 2 2 5 3" xfId="2693"/>
    <cellStyle name="Normal 13 2 2 2 5 4" xfId="2694"/>
    <cellStyle name="Normal 13 2 2 2 6" xfId="2695"/>
    <cellStyle name="Normal 13 2 2 2 6 2" xfId="2696"/>
    <cellStyle name="Normal 13 2 2 2 7" xfId="2697"/>
    <cellStyle name="Normal 13 2 2 2 8" xfId="2698"/>
    <cellStyle name="Normal 13 2 2 3" xfId="2699"/>
    <cellStyle name="Normal 13 2 2 3 2" xfId="2700"/>
    <cellStyle name="Normal 13 2 2 3 2 2" xfId="2701"/>
    <cellStyle name="Normal 13 2 2 3 2 2 2" xfId="2702"/>
    <cellStyle name="Normal 13 2 2 3 2 2 2 2" xfId="2703"/>
    <cellStyle name="Normal 13 2 2 3 2 2 3" xfId="2704"/>
    <cellStyle name="Normal 13 2 2 3 2 2 4" xfId="2705"/>
    <cellStyle name="Normal 13 2 2 3 2 3" xfId="2706"/>
    <cellStyle name="Normal 13 2 2 3 2 3 2" xfId="2707"/>
    <cellStyle name="Normal 13 2 2 3 2 4" xfId="2708"/>
    <cellStyle name="Normal 13 2 2 3 2 5" xfId="2709"/>
    <cellStyle name="Normal 13 2 2 3 3" xfId="2710"/>
    <cellStyle name="Normal 13 2 2 3 3 2" xfId="2711"/>
    <cellStyle name="Normal 13 2 2 3 3 2 2" xfId="2712"/>
    <cellStyle name="Normal 13 2 2 3 3 3" xfId="2713"/>
    <cellStyle name="Normal 13 2 2 3 3 4" xfId="2714"/>
    <cellStyle name="Normal 13 2 2 3 4" xfId="2715"/>
    <cellStyle name="Normal 13 2 2 3 4 2" xfId="2716"/>
    <cellStyle name="Normal 13 2 2 3 5" xfId="2717"/>
    <cellStyle name="Normal 13 2 2 3 6" xfId="2718"/>
    <cellStyle name="Normal 13 2 2 4" xfId="2719"/>
    <cellStyle name="Normal 13 2 2 4 2" xfId="2720"/>
    <cellStyle name="Normal 13 2 2 4 2 2" xfId="2721"/>
    <cellStyle name="Normal 13 2 2 4 2 2 2" xfId="2722"/>
    <cellStyle name="Normal 13 2 2 4 2 3" xfId="2723"/>
    <cellStyle name="Normal 13 2 2 4 2 4" xfId="2724"/>
    <cellStyle name="Normal 13 2 2 4 3" xfId="2725"/>
    <cellStyle name="Normal 13 2 2 4 3 2" xfId="2726"/>
    <cellStyle name="Normal 13 2 2 4 4" xfId="2727"/>
    <cellStyle name="Normal 13 2 2 4 5" xfId="2728"/>
    <cellStyle name="Normal 13 2 2 5" xfId="2729"/>
    <cellStyle name="Normal 13 2 2 5 2" xfId="2730"/>
    <cellStyle name="Normal 13 2 2 5 2 2" xfId="2731"/>
    <cellStyle name="Normal 13 2 2 5 3" xfId="2732"/>
    <cellStyle name="Normal 13 2 2 5 4" xfId="2733"/>
    <cellStyle name="Normal 13 2 2 6" xfId="2734"/>
    <cellStyle name="Normal 13 2 2 6 2" xfId="2735"/>
    <cellStyle name="Normal 13 2 2 6 2 2" xfId="2736"/>
    <cellStyle name="Normal 13 2 2 6 3" xfId="2737"/>
    <cellStyle name="Normal 13 2 2 6 4" xfId="2738"/>
    <cellStyle name="Normal 13 2 2 7" xfId="2739"/>
    <cellStyle name="Normal 13 2 2 7 2" xfId="2740"/>
    <cellStyle name="Normal 13 2 2 8" xfId="2741"/>
    <cellStyle name="Normal 13 2 2 9" xfId="2742"/>
    <cellStyle name="Normal 13 2 3" xfId="2743"/>
    <cellStyle name="Normal 13 2 3 2" xfId="2744"/>
    <cellStyle name="Normal 13 2 3 2 2" xfId="2745"/>
    <cellStyle name="Normal 13 2 3 2 2 2" xfId="2746"/>
    <cellStyle name="Normal 13 2 3 2 2 2 2" xfId="2747"/>
    <cellStyle name="Normal 13 2 3 2 2 2 2 2" xfId="2748"/>
    <cellStyle name="Normal 13 2 3 2 2 2 3" xfId="2749"/>
    <cellStyle name="Normal 13 2 3 2 2 2 4" xfId="2750"/>
    <cellStyle name="Normal 13 2 3 2 2 3" xfId="2751"/>
    <cellStyle name="Normal 13 2 3 2 2 3 2" xfId="2752"/>
    <cellStyle name="Normal 13 2 3 2 2 4" xfId="2753"/>
    <cellStyle name="Normal 13 2 3 2 2 5" xfId="2754"/>
    <cellStyle name="Normal 13 2 3 2 3" xfId="2755"/>
    <cellStyle name="Normal 13 2 3 2 3 2" xfId="2756"/>
    <cellStyle name="Normal 13 2 3 2 3 2 2" xfId="2757"/>
    <cellStyle name="Normal 13 2 3 2 3 3" xfId="2758"/>
    <cellStyle name="Normal 13 2 3 2 3 4" xfId="2759"/>
    <cellStyle name="Normal 13 2 3 2 4" xfId="2760"/>
    <cellStyle name="Normal 13 2 3 2 4 2" xfId="2761"/>
    <cellStyle name="Normal 13 2 3 2 5" xfId="2762"/>
    <cellStyle name="Normal 13 2 3 2 6" xfId="2763"/>
    <cellStyle name="Normal 13 2 3 3" xfId="2764"/>
    <cellStyle name="Normal 13 2 3 3 2" xfId="2765"/>
    <cellStyle name="Normal 13 2 3 3 2 2" xfId="2766"/>
    <cellStyle name="Normal 13 2 3 3 2 2 2" xfId="2767"/>
    <cellStyle name="Normal 13 2 3 3 2 3" xfId="2768"/>
    <cellStyle name="Normal 13 2 3 3 2 4" xfId="2769"/>
    <cellStyle name="Normal 13 2 3 3 3" xfId="2770"/>
    <cellStyle name="Normal 13 2 3 3 3 2" xfId="2771"/>
    <cellStyle name="Normal 13 2 3 3 4" xfId="2772"/>
    <cellStyle name="Normal 13 2 3 3 5" xfId="2773"/>
    <cellStyle name="Normal 13 2 3 4" xfId="2774"/>
    <cellStyle name="Normal 13 2 3 4 2" xfId="2775"/>
    <cellStyle name="Normal 13 2 3 4 2 2" xfId="2776"/>
    <cellStyle name="Normal 13 2 3 4 3" xfId="2777"/>
    <cellStyle name="Normal 13 2 3 4 4" xfId="2778"/>
    <cellStyle name="Normal 13 2 3 5" xfId="2779"/>
    <cellStyle name="Normal 13 2 3 5 2" xfId="2780"/>
    <cellStyle name="Normal 13 2 3 5 2 2" xfId="2781"/>
    <cellStyle name="Normal 13 2 3 5 3" xfId="2782"/>
    <cellStyle name="Normal 13 2 3 5 4" xfId="2783"/>
    <cellStyle name="Normal 13 2 3 6" xfId="2784"/>
    <cellStyle name="Normal 13 2 3 6 2" xfId="2785"/>
    <cellStyle name="Normal 13 2 3 7" xfId="2786"/>
    <cellStyle name="Normal 13 2 3 8" xfId="2787"/>
    <cellStyle name="Normal 13 2 4" xfId="2788"/>
    <cellStyle name="Normal 13 2 4 2" xfId="2789"/>
    <cellStyle name="Normal 13 2 4 2 2" xfId="2790"/>
    <cellStyle name="Normal 13 2 4 2 2 2" xfId="2791"/>
    <cellStyle name="Normal 13 2 4 2 2 2 2" xfId="2792"/>
    <cellStyle name="Normal 13 2 4 2 2 3" xfId="2793"/>
    <cellStyle name="Normal 13 2 4 2 2 4" xfId="2794"/>
    <cellStyle name="Normal 13 2 4 2 3" xfId="2795"/>
    <cellStyle name="Normal 13 2 4 2 3 2" xfId="2796"/>
    <cellStyle name="Normal 13 2 4 2 4" xfId="2797"/>
    <cellStyle name="Normal 13 2 4 2 5" xfId="2798"/>
    <cellStyle name="Normal 13 2 4 3" xfId="2799"/>
    <cellStyle name="Normal 13 2 4 3 2" xfId="2800"/>
    <cellStyle name="Normal 13 2 4 3 2 2" xfId="2801"/>
    <cellStyle name="Normal 13 2 4 3 3" xfId="2802"/>
    <cellStyle name="Normal 13 2 4 3 4" xfId="2803"/>
    <cellStyle name="Normal 13 2 4 4" xfId="2804"/>
    <cellStyle name="Normal 13 2 4 4 2" xfId="2805"/>
    <cellStyle name="Normal 13 2 4 4 2 2" xfId="2806"/>
    <cellStyle name="Normal 13 2 4 4 3" xfId="2807"/>
    <cellStyle name="Normal 13 2 4 4 4" xfId="2808"/>
    <cellStyle name="Normal 13 2 4 5" xfId="2809"/>
    <cellStyle name="Normal 13 2 4 5 2" xfId="2810"/>
    <cellStyle name="Normal 13 2 4 6" xfId="2811"/>
    <cellStyle name="Normal 13 2 4 7" xfId="2812"/>
    <cellStyle name="Normal 13 2 5" xfId="2813"/>
    <cellStyle name="Normal 13 2 5 2" xfId="2814"/>
    <cellStyle name="Normal 13 2 5 2 2" xfId="2815"/>
    <cellStyle name="Normal 13 2 5 2 2 2" xfId="2816"/>
    <cellStyle name="Normal 13 2 5 2 3" xfId="2817"/>
    <cellStyle name="Normal 13 2 5 2 4" xfId="2818"/>
    <cellStyle name="Normal 13 2 5 3" xfId="2819"/>
    <cellStyle name="Normal 13 2 5 3 2" xfId="2820"/>
    <cellStyle name="Normal 13 2 5 3 2 2" xfId="2821"/>
    <cellStyle name="Normal 13 2 5 3 3" xfId="2822"/>
    <cellStyle name="Normal 13 2 5 3 4" xfId="2823"/>
    <cellStyle name="Normal 13 2 5 4" xfId="2824"/>
    <cellStyle name="Normal 13 2 5 4 2" xfId="2825"/>
    <cellStyle name="Normal 13 2 5 5" xfId="2826"/>
    <cellStyle name="Normal 13 2 5 6" xfId="2827"/>
    <cellStyle name="Normal 13 2 6" xfId="2828"/>
    <cellStyle name="Normal 13 2 6 2" xfId="2829"/>
    <cellStyle name="Normal 13 2 6 2 2" xfId="2830"/>
    <cellStyle name="Normal 13 2 6 3" xfId="2831"/>
    <cellStyle name="Normal 13 2 6 4" xfId="2832"/>
    <cellStyle name="Normal 13 2 7" xfId="2833"/>
    <cellStyle name="Normal 13 2 7 2" xfId="2834"/>
    <cellStyle name="Normal 13 2 7 2 2" xfId="2835"/>
    <cellStyle name="Normal 13 2 7 3" xfId="2836"/>
    <cellStyle name="Normal 13 2 7 4" xfId="2837"/>
    <cellStyle name="Normal 13 2 8" xfId="2838"/>
    <cellStyle name="Normal 13 2 8 2" xfId="2839"/>
    <cellStyle name="Normal 13 2 8 2 2" xfId="2840"/>
    <cellStyle name="Normal 13 2 8 3" xfId="2841"/>
    <cellStyle name="Normal 13 2 8 4" xfId="2842"/>
    <cellStyle name="Normal 13 2 9" xfId="2843"/>
    <cellStyle name="Normal 13 2 9 2" xfId="2844"/>
    <cellStyle name="Normal 13 2 9 2 2" xfId="2845"/>
    <cellStyle name="Normal 13 2 9 3" xfId="2846"/>
    <cellStyle name="Normal 13 2 9 4" xfId="2847"/>
    <cellStyle name="Normal 13 3" xfId="2848"/>
    <cellStyle name="Normal 13 3 2" xfId="2849"/>
    <cellStyle name="Normal 13 3 2 2" xfId="2850"/>
    <cellStyle name="Normal 13 3 2 2 2" xfId="2851"/>
    <cellStyle name="Normal 13 3 2 2 2 2" xfId="2852"/>
    <cellStyle name="Normal 13 3 2 2 2 2 2" xfId="2853"/>
    <cellStyle name="Normal 13 3 2 2 2 2 2 2" xfId="2854"/>
    <cellStyle name="Normal 13 3 2 2 2 2 3" xfId="2855"/>
    <cellStyle name="Normal 13 3 2 2 2 2 4" xfId="2856"/>
    <cellStyle name="Normal 13 3 2 2 2 3" xfId="2857"/>
    <cellStyle name="Normal 13 3 2 2 2 3 2" xfId="2858"/>
    <cellStyle name="Normal 13 3 2 2 2 4" xfId="2859"/>
    <cellStyle name="Normal 13 3 2 2 2 5" xfId="2860"/>
    <cellStyle name="Normal 13 3 2 2 3" xfId="2861"/>
    <cellStyle name="Normal 13 3 2 2 3 2" xfId="2862"/>
    <cellStyle name="Normal 13 3 2 2 3 2 2" xfId="2863"/>
    <cellStyle name="Normal 13 3 2 2 3 3" xfId="2864"/>
    <cellStyle name="Normal 13 3 2 2 3 4" xfId="2865"/>
    <cellStyle name="Normal 13 3 2 2 4" xfId="2866"/>
    <cellStyle name="Normal 13 3 2 2 4 2" xfId="2867"/>
    <cellStyle name="Normal 13 3 2 2 5" xfId="2868"/>
    <cellStyle name="Normal 13 3 2 2 6" xfId="2869"/>
    <cellStyle name="Normal 13 3 2 3" xfId="2870"/>
    <cellStyle name="Normal 13 3 2 3 2" xfId="2871"/>
    <cellStyle name="Normal 13 3 2 3 2 2" xfId="2872"/>
    <cellStyle name="Normal 13 3 2 3 2 2 2" xfId="2873"/>
    <cellStyle name="Normal 13 3 2 3 2 3" xfId="2874"/>
    <cellStyle name="Normal 13 3 2 3 2 4" xfId="2875"/>
    <cellStyle name="Normal 13 3 2 3 3" xfId="2876"/>
    <cellStyle name="Normal 13 3 2 3 3 2" xfId="2877"/>
    <cellStyle name="Normal 13 3 2 3 4" xfId="2878"/>
    <cellStyle name="Normal 13 3 2 3 5" xfId="2879"/>
    <cellStyle name="Normal 13 3 2 4" xfId="2880"/>
    <cellStyle name="Normal 13 3 2 4 2" xfId="2881"/>
    <cellStyle name="Normal 13 3 2 4 2 2" xfId="2882"/>
    <cellStyle name="Normal 13 3 2 4 3" xfId="2883"/>
    <cellStyle name="Normal 13 3 2 4 4" xfId="2884"/>
    <cellStyle name="Normal 13 3 2 5" xfId="2885"/>
    <cellStyle name="Normal 13 3 2 5 2" xfId="2886"/>
    <cellStyle name="Normal 13 3 2 5 2 2" xfId="2887"/>
    <cellStyle name="Normal 13 3 2 5 3" xfId="2888"/>
    <cellStyle name="Normal 13 3 2 5 4" xfId="2889"/>
    <cellStyle name="Normal 13 3 2 6" xfId="2890"/>
    <cellStyle name="Normal 13 3 2 6 2" xfId="2891"/>
    <cellStyle name="Normal 13 3 2 7" xfId="2892"/>
    <cellStyle name="Normal 13 3 2 8" xfId="2893"/>
    <cellStyle name="Normal 13 3 3" xfId="2894"/>
    <cellStyle name="Normal 13 3 3 2" xfId="2895"/>
    <cellStyle name="Normal 13 3 3 2 2" xfId="2896"/>
    <cellStyle name="Normal 13 3 3 2 2 2" xfId="2897"/>
    <cellStyle name="Normal 13 3 3 2 2 2 2" xfId="2898"/>
    <cellStyle name="Normal 13 3 3 2 2 3" xfId="2899"/>
    <cellStyle name="Normal 13 3 3 2 2 4" xfId="2900"/>
    <cellStyle name="Normal 13 3 3 2 3" xfId="2901"/>
    <cellStyle name="Normal 13 3 3 2 3 2" xfId="2902"/>
    <cellStyle name="Normal 13 3 3 2 4" xfId="2903"/>
    <cellStyle name="Normal 13 3 3 2 5" xfId="2904"/>
    <cellStyle name="Normal 13 3 3 3" xfId="2905"/>
    <cellStyle name="Normal 13 3 3 3 2" xfId="2906"/>
    <cellStyle name="Normal 13 3 3 3 2 2" xfId="2907"/>
    <cellStyle name="Normal 13 3 3 3 3" xfId="2908"/>
    <cellStyle name="Normal 13 3 3 3 4" xfId="2909"/>
    <cellStyle name="Normal 13 3 3 4" xfId="2910"/>
    <cellStyle name="Normal 13 3 3 4 2" xfId="2911"/>
    <cellStyle name="Normal 13 3 3 5" xfId="2912"/>
    <cellStyle name="Normal 13 3 3 6" xfId="2913"/>
    <cellStyle name="Normal 13 3 4" xfId="2914"/>
    <cellStyle name="Normal 13 3 4 2" xfId="2915"/>
    <cellStyle name="Normal 13 3 4 2 2" xfId="2916"/>
    <cellStyle name="Normal 13 3 4 2 2 2" xfId="2917"/>
    <cellStyle name="Normal 13 3 4 2 3" xfId="2918"/>
    <cellStyle name="Normal 13 3 4 2 4" xfId="2919"/>
    <cellStyle name="Normal 13 3 4 3" xfId="2920"/>
    <cellStyle name="Normal 13 3 4 3 2" xfId="2921"/>
    <cellStyle name="Normal 13 3 4 4" xfId="2922"/>
    <cellStyle name="Normal 13 3 4 5" xfId="2923"/>
    <cellStyle name="Normal 13 3 5" xfId="2924"/>
    <cellStyle name="Normal 13 3 5 2" xfId="2925"/>
    <cellStyle name="Normal 13 3 5 2 2" xfId="2926"/>
    <cellStyle name="Normal 13 3 5 3" xfId="2927"/>
    <cellStyle name="Normal 13 3 5 4" xfId="2928"/>
    <cellStyle name="Normal 13 3 6" xfId="2929"/>
    <cellStyle name="Normal 13 3 7" xfId="2930"/>
    <cellStyle name="Normal 13 3 7 2" xfId="2931"/>
    <cellStyle name="Normal 13 3 8" xfId="2932"/>
    <cellStyle name="Normal 13 3 9" xfId="2933"/>
    <cellStyle name="Normal 13 4" xfId="2934"/>
    <cellStyle name="Normal 13 4 2" xfId="2935"/>
    <cellStyle name="Normal 13 4 2 2" xfId="2936"/>
    <cellStyle name="Normal 13 4 2 2 2" xfId="2937"/>
    <cellStyle name="Normal 13 4 2 2 2 2" xfId="2938"/>
    <cellStyle name="Normal 13 4 2 2 2 2 2" xfId="2939"/>
    <cellStyle name="Normal 13 4 2 2 2 3" xfId="2940"/>
    <cellStyle name="Normal 13 4 2 2 2 4" xfId="2941"/>
    <cellStyle name="Normal 13 4 2 2 3" xfId="2942"/>
    <cellStyle name="Normal 13 4 2 2 3 2" xfId="2943"/>
    <cellStyle name="Normal 13 4 2 2 4" xfId="2944"/>
    <cellStyle name="Normal 13 4 2 2 5" xfId="2945"/>
    <cellStyle name="Normal 13 4 2 3" xfId="2946"/>
    <cellStyle name="Normal 13 4 2 3 2" xfId="2947"/>
    <cellStyle name="Normal 13 4 2 3 2 2" xfId="2948"/>
    <cellStyle name="Normal 13 4 2 3 3" xfId="2949"/>
    <cellStyle name="Normal 13 4 2 3 4" xfId="2950"/>
    <cellStyle name="Normal 13 4 2 4" xfId="2951"/>
    <cellStyle name="Normal 13 4 2 4 2" xfId="2952"/>
    <cellStyle name="Normal 13 4 2 5" xfId="2953"/>
    <cellStyle name="Normal 13 4 2 6" xfId="2954"/>
    <cellStyle name="Normal 13 4 3" xfId="2955"/>
    <cellStyle name="Normal 13 4 3 2" xfId="2956"/>
    <cellStyle name="Normal 13 4 3 2 2" xfId="2957"/>
    <cellStyle name="Normal 13 4 3 2 2 2" xfId="2958"/>
    <cellStyle name="Normal 13 4 3 2 3" xfId="2959"/>
    <cellStyle name="Normal 13 4 3 2 4" xfId="2960"/>
    <cellStyle name="Normal 13 4 3 3" xfId="2961"/>
    <cellStyle name="Normal 13 4 3 3 2" xfId="2962"/>
    <cellStyle name="Normal 13 4 3 4" xfId="2963"/>
    <cellStyle name="Normal 13 4 3 5" xfId="2964"/>
    <cellStyle name="Normal 13 4 4" xfId="2965"/>
    <cellStyle name="Normal 13 4 4 2" xfId="2966"/>
    <cellStyle name="Normal 13 4 4 2 2" xfId="2967"/>
    <cellStyle name="Normal 13 4 4 3" xfId="2968"/>
    <cellStyle name="Normal 13 4 4 4" xfId="2969"/>
    <cellStyle name="Normal 13 4 5" xfId="2970"/>
    <cellStyle name="Normal 13 4 6" xfId="2971"/>
    <cellStyle name="Normal 13 4 6 2" xfId="2972"/>
    <cellStyle name="Normal 13 4 7" xfId="2973"/>
    <cellStyle name="Normal 13 4 8" xfId="2974"/>
    <cellStyle name="Normal 13 5" xfId="2975"/>
    <cellStyle name="Normal 13 5 2" xfId="2976"/>
    <cellStyle name="Normal 13 5 2 2" xfId="2977"/>
    <cellStyle name="Normal 13 5 2 2 2" xfId="2978"/>
    <cellStyle name="Normal 13 5 2 2 2 2" xfId="2979"/>
    <cellStyle name="Normal 13 5 2 2 3" xfId="2980"/>
    <cellStyle name="Normal 13 5 2 2 4" xfId="2981"/>
    <cellStyle name="Normal 13 5 2 3" xfId="2982"/>
    <cellStyle name="Normal 13 5 2 3 2" xfId="2983"/>
    <cellStyle name="Normal 13 5 2 4" xfId="2984"/>
    <cellStyle name="Normal 13 5 2 5" xfId="2985"/>
    <cellStyle name="Normal 13 5 3" xfId="2986"/>
    <cellStyle name="Normal 13 5 3 2" xfId="2987"/>
    <cellStyle name="Normal 13 5 3 2 2" xfId="2988"/>
    <cellStyle name="Normal 13 5 3 3" xfId="2989"/>
    <cellStyle name="Normal 13 5 3 4" xfId="2990"/>
    <cellStyle name="Normal 13 5 4" xfId="2991"/>
    <cellStyle name="Normal 13 5 5" xfId="2992"/>
    <cellStyle name="Normal 13 5 5 2" xfId="2993"/>
    <cellStyle name="Normal 13 5 6" xfId="2994"/>
    <cellStyle name="Normal 13 5 7" xfId="2995"/>
    <cellStyle name="Normal 13 6" xfId="2996"/>
    <cellStyle name="Normal 13 6 2" xfId="2997"/>
    <cellStyle name="Normal 13 6 2 2" xfId="2998"/>
    <cellStyle name="Normal 13 6 2 2 2" xfId="2999"/>
    <cellStyle name="Normal 13 6 2 3" xfId="3000"/>
    <cellStyle name="Normal 13 6 2 4" xfId="3001"/>
    <cellStyle name="Normal 13 6 3" xfId="3002"/>
    <cellStyle name="Normal 13 6 4" xfId="3003"/>
    <cellStyle name="Normal 13 6 4 2" xfId="3004"/>
    <cellStyle name="Normal 13 6 5" xfId="3005"/>
    <cellStyle name="Normal 13 6 6" xfId="3006"/>
    <cellStyle name="Normal 13 7" xfId="3007"/>
    <cellStyle name="Normal 13 8" xfId="3008"/>
    <cellStyle name="Normal 13 9" xfId="3009"/>
    <cellStyle name="Normal 13 9 2" xfId="3010"/>
    <cellStyle name="Normal 13 9 2 2" xfId="3011"/>
    <cellStyle name="Normal 13 9 3" xfId="3012"/>
    <cellStyle name="Normal 13 9 4" xfId="3013"/>
    <cellStyle name="Normal 130" xfId="3014"/>
    <cellStyle name="Normal 130 2" xfId="3015"/>
    <cellStyle name="Normal 131" xfId="3016"/>
    <cellStyle name="Normal 131 2" xfId="3017"/>
    <cellStyle name="Normal 132" xfId="3018"/>
    <cellStyle name="Normal 132 2" xfId="3019"/>
    <cellStyle name="Normal 132 3" xfId="3020"/>
    <cellStyle name="Normal 133" xfId="3021"/>
    <cellStyle name="Normal 133 2" xfId="3022"/>
    <cellStyle name="Normal 133 3" xfId="3023"/>
    <cellStyle name="Normal 133 4" xfId="3024"/>
    <cellStyle name="Normal 134" xfId="3025"/>
    <cellStyle name="Normal 134 2" xfId="3026"/>
    <cellStyle name="Normal 134 3" xfId="3027"/>
    <cellStyle name="Normal 134 4" xfId="3028"/>
    <cellStyle name="Normal 135" xfId="3029"/>
    <cellStyle name="Normal 135 2" xfId="3030"/>
    <cellStyle name="Normal 135 3" xfId="3031"/>
    <cellStyle name="Normal 135 4" xfId="3032"/>
    <cellStyle name="Normal 136" xfId="3033"/>
    <cellStyle name="Normal 136 2" xfId="3034"/>
    <cellStyle name="Normal 136 3" xfId="3035"/>
    <cellStyle name="Normal 136 4" xfId="3036"/>
    <cellStyle name="Normal 137" xfId="3037"/>
    <cellStyle name="Normal 137 2" xfId="3038"/>
    <cellStyle name="Normal 137 3" xfId="3039"/>
    <cellStyle name="Normal 138" xfId="3040"/>
    <cellStyle name="Normal 138 2" xfId="3041"/>
    <cellStyle name="Normal 138 3" xfId="3042"/>
    <cellStyle name="Normal 139" xfId="3043"/>
    <cellStyle name="Normal 139 2" xfId="3044"/>
    <cellStyle name="Normal 139 3" xfId="3045"/>
    <cellStyle name="Normal 14" xfId="3046"/>
    <cellStyle name="Normal 14 2" xfId="3047"/>
    <cellStyle name="Normal 14 2 2" xfId="3048"/>
    <cellStyle name="Normal 14 2 3" xfId="3049"/>
    <cellStyle name="Normal 14 3" xfId="3050"/>
    <cellStyle name="Normal 14 4" xfId="3051"/>
    <cellStyle name="Normal 14 5" xfId="3052"/>
    <cellStyle name="Normal 14 6" xfId="3053"/>
    <cellStyle name="Normal 14 7" xfId="3054"/>
    <cellStyle name="Normal 140" xfId="3055"/>
    <cellStyle name="Normal 140 2" xfId="3056"/>
    <cellStyle name="Normal 140 3" xfId="3057"/>
    <cellStyle name="Normal 141" xfId="3058"/>
    <cellStyle name="Normal 141 2" xfId="3059"/>
    <cellStyle name="Normal 141 3" xfId="3060"/>
    <cellStyle name="Normal 142" xfId="3061"/>
    <cellStyle name="Normal 142 2" xfId="3062"/>
    <cellStyle name="Normal 142 3" xfId="3063"/>
    <cellStyle name="Normal 143" xfId="3064"/>
    <cellStyle name="Normal 143 2" xfId="3065"/>
    <cellStyle name="Normal 143 3" xfId="3066"/>
    <cellStyle name="Normal 144" xfId="3067"/>
    <cellStyle name="Normal 144 2" xfId="3068"/>
    <cellStyle name="Normal 144 3" xfId="3069"/>
    <cellStyle name="Normal 145" xfId="3070"/>
    <cellStyle name="Normal 145 2" xfId="3071"/>
    <cellStyle name="Normal 145 3" xfId="3072"/>
    <cellStyle name="Normal 146" xfId="3073"/>
    <cellStyle name="Normal 146 2" xfId="3074"/>
    <cellStyle name="Normal 146 3" xfId="3075"/>
    <cellStyle name="Normal 147" xfId="3076"/>
    <cellStyle name="Normal 147 2" xfId="3077"/>
    <cellStyle name="Normal 147 3" xfId="3078"/>
    <cellStyle name="Normal 148" xfId="3079"/>
    <cellStyle name="Normal 148 2" xfId="3080"/>
    <cellStyle name="Normal 148 3" xfId="3081"/>
    <cellStyle name="Normal 149" xfId="3082"/>
    <cellStyle name="Normal 149 2" xfId="3083"/>
    <cellStyle name="Normal 149 3" xfId="3084"/>
    <cellStyle name="Normal 15" xfId="3085"/>
    <cellStyle name="Normal 15 10" xfId="3086"/>
    <cellStyle name="Normal 15 10 2" xfId="3087"/>
    <cellStyle name="Normal 15 10 2 2" xfId="3088"/>
    <cellStyle name="Normal 15 10 3" xfId="3089"/>
    <cellStyle name="Normal 15 10 4" xfId="3090"/>
    <cellStyle name="Normal 15 11" xfId="3091"/>
    <cellStyle name="Normal 15 12" xfId="3092"/>
    <cellStyle name="Normal 15 12 2" xfId="3093"/>
    <cellStyle name="Normal 15 13" xfId="3094"/>
    <cellStyle name="Normal 15 14" xfId="3095"/>
    <cellStyle name="Normal 15 2" xfId="3096"/>
    <cellStyle name="Normal 15 2 10" xfId="3097"/>
    <cellStyle name="Normal 15 2 10 2" xfId="3098"/>
    <cellStyle name="Normal 15 2 10 2 2" xfId="3099"/>
    <cellStyle name="Normal 15 2 10 3" xfId="3100"/>
    <cellStyle name="Normal 15 2 10 4" xfId="3101"/>
    <cellStyle name="Normal 15 2 11" xfId="3102"/>
    <cellStyle name="Normal 15 2 11 2" xfId="3103"/>
    <cellStyle name="Normal 15 2 11 2 2" xfId="3104"/>
    <cellStyle name="Normal 15 2 11 3" xfId="3105"/>
    <cellStyle name="Normal 15 2 11 4" xfId="3106"/>
    <cellStyle name="Normal 15 2 12" xfId="3107"/>
    <cellStyle name="Normal 15 2 12 2" xfId="3108"/>
    <cellStyle name="Normal 15 2 13" xfId="3109"/>
    <cellStyle name="Normal 15 2 14" xfId="3110"/>
    <cellStyle name="Normal 15 2 2" xfId="3111"/>
    <cellStyle name="Normal 15 2 2 2" xfId="3112"/>
    <cellStyle name="Normal 15 2 2 2 2" xfId="3113"/>
    <cellStyle name="Normal 15 2 2 2 2 2" xfId="3114"/>
    <cellStyle name="Normal 15 2 2 2 2 2 2" xfId="3115"/>
    <cellStyle name="Normal 15 2 2 2 2 2 2 2" xfId="3116"/>
    <cellStyle name="Normal 15 2 2 2 2 2 2 2 2" xfId="3117"/>
    <cellStyle name="Normal 15 2 2 2 2 2 2 3" xfId="3118"/>
    <cellStyle name="Normal 15 2 2 2 2 2 2 4" xfId="3119"/>
    <cellStyle name="Normal 15 2 2 2 2 2 3" xfId="3120"/>
    <cellStyle name="Normal 15 2 2 2 2 2 3 2" xfId="3121"/>
    <cellStyle name="Normal 15 2 2 2 2 2 4" xfId="3122"/>
    <cellStyle name="Normal 15 2 2 2 2 2 5" xfId="3123"/>
    <cellStyle name="Normal 15 2 2 2 2 3" xfId="3124"/>
    <cellStyle name="Normal 15 2 2 2 2 3 2" xfId="3125"/>
    <cellStyle name="Normal 15 2 2 2 2 3 2 2" xfId="3126"/>
    <cellStyle name="Normal 15 2 2 2 2 3 3" xfId="3127"/>
    <cellStyle name="Normal 15 2 2 2 2 3 4" xfId="3128"/>
    <cellStyle name="Normal 15 2 2 2 2 4" xfId="3129"/>
    <cellStyle name="Normal 15 2 2 2 2 4 2" xfId="3130"/>
    <cellStyle name="Normal 15 2 2 2 2 5" xfId="3131"/>
    <cellStyle name="Normal 15 2 2 2 2 6" xfId="3132"/>
    <cellStyle name="Normal 15 2 2 2 3" xfId="3133"/>
    <cellStyle name="Normal 15 2 2 2 3 2" xfId="3134"/>
    <cellStyle name="Normal 15 2 2 2 3 2 2" xfId="3135"/>
    <cellStyle name="Normal 15 2 2 2 3 2 2 2" xfId="3136"/>
    <cellStyle name="Normal 15 2 2 2 3 2 3" xfId="3137"/>
    <cellStyle name="Normal 15 2 2 2 3 2 4" xfId="3138"/>
    <cellStyle name="Normal 15 2 2 2 3 3" xfId="3139"/>
    <cellStyle name="Normal 15 2 2 2 3 3 2" xfId="3140"/>
    <cellStyle name="Normal 15 2 2 2 3 4" xfId="3141"/>
    <cellStyle name="Normal 15 2 2 2 3 5" xfId="3142"/>
    <cellStyle name="Normal 15 2 2 2 4" xfId="3143"/>
    <cellStyle name="Normal 15 2 2 2 4 2" xfId="3144"/>
    <cellStyle name="Normal 15 2 2 2 4 2 2" xfId="3145"/>
    <cellStyle name="Normal 15 2 2 2 4 3" xfId="3146"/>
    <cellStyle name="Normal 15 2 2 2 4 4" xfId="3147"/>
    <cellStyle name="Normal 15 2 2 2 5" xfId="3148"/>
    <cellStyle name="Normal 15 2 2 2 5 2" xfId="3149"/>
    <cellStyle name="Normal 15 2 2 2 5 2 2" xfId="3150"/>
    <cellStyle name="Normal 15 2 2 2 5 3" xfId="3151"/>
    <cellStyle name="Normal 15 2 2 2 5 4" xfId="3152"/>
    <cellStyle name="Normal 15 2 2 2 6" xfId="3153"/>
    <cellStyle name="Normal 15 2 2 2 6 2" xfId="3154"/>
    <cellStyle name="Normal 15 2 2 2 7" xfId="3155"/>
    <cellStyle name="Normal 15 2 2 2 8" xfId="3156"/>
    <cellStyle name="Normal 15 2 2 3" xfId="3157"/>
    <cellStyle name="Normal 15 2 2 3 2" xfId="3158"/>
    <cellStyle name="Normal 15 2 2 3 2 2" xfId="3159"/>
    <cellStyle name="Normal 15 2 2 3 2 2 2" xfId="3160"/>
    <cellStyle name="Normal 15 2 2 3 2 2 2 2" xfId="3161"/>
    <cellStyle name="Normal 15 2 2 3 2 2 3" xfId="3162"/>
    <cellStyle name="Normal 15 2 2 3 2 2 4" xfId="3163"/>
    <cellStyle name="Normal 15 2 2 3 2 3" xfId="3164"/>
    <cellStyle name="Normal 15 2 2 3 2 3 2" xfId="3165"/>
    <cellStyle name="Normal 15 2 2 3 2 4" xfId="3166"/>
    <cellStyle name="Normal 15 2 2 3 2 5" xfId="3167"/>
    <cellStyle name="Normal 15 2 2 3 3" xfId="3168"/>
    <cellStyle name="Normal 15 2 2 3 3 2" xfId="3169"/>
    <cellStyle name="Normal 15 2 2 3 3 2 2" xfId="3170"/>
    <cellStyle name="Normal 15 2 2 3 3 3" xfId="3171"/>
    <cellStyle name="Normal 15 2 2 3 3 4" xfId="3172"/>
    <cellStyle name="Normal 15 2 2 3 4" xfId="3173"/>
    <cellStyle name="Normal 15 2 2 3 4 2" xfId="3174"/>
    <cellStyle name="Normal 15 2 2 3 5" xfId="3175"/>
    <cellStyle name="Normal 15 2 2 3 6" xfId="3176"/>
    <cellStyle name="Normal 15 2 2 4" xfId="3177"/>
    <cellStyle name="Normal 15 2 2 4 2" xfId="3178"/>
    <cellStyle name="Normal 15 2 2 4 2 2" xfId="3179"/>
    <cellStyle name="Normal 15 2 2 4 2 2 2" xfId="3180"/>
    <cellStyle name="Normal 15 2 2 4 2 3" xfId="3181"/>
    <cellStyle name="Normal 15 2 2 4 2 4" xfId="3182"/>
    <cellStyle name="Normal 15 2 2 4 3" xfId="3183"/>
    <cellStyle name="Normal 15 2 2 4 3 2" xfId="3184"/>
    <cellStyle name="Normal 15 2 2 4 4" xfId="3185"/>
    <cellStyle name="Normal 15 2 2 4 5" xfId="3186"/>
    <cellStyle name="Normal 15 2 2 5" xfId="3187"/>
    <cellStyle name="Normal 15 2 2 5 2" xfId="3188"/>
    <cellStyle name="Normal 15 2 2 5 2 2" xfId="3189"/>
    <cellStyle name="Normal 15 2 2 5 3" xfId="3190"/>
    <cellStyle name="Normal 15 2 2 5 4" xfId="3191"/>
    <cellStyle name="Normal 15 2 2 6" xfId="3192"/>
    <cellStyle name="Normal 15 2 2 6 2" xfId="3193"/>
    <cellStyle name="Normal 15 2 2 6 2 2" xfId="3194"/>
    <cellStyle name="Normal 15 2 2 6 3" xfId="3195"/>
    <cellStyle name="Normal 15 2 2 6 4" xfId="3196"/>
    <cellStyle name="Normal 15 2 2 7" xfId="3197"/>
    <cellStyle name="Normal 15 2 2 7 2" xfId="3198"/>
    <cellStyle name="Normal 15 2 2 8" xfId="3199"/>
    <cellStyle name="Normal 15 2 2 9" xfId="3200"/>
    <cellStyle name="Normal 15 2 3" xfId="3201"/>
    <cellStyle name="Normal 15 2 3 2" xfId="3202"/>
    <cellStyle name="Normal 15 2 3 2 2" xfId="3203"/>
    <cellStyle name="Normal 15 2 3 2 2 2" xfId="3204"/>
    <cellStyle name="Normal 15 2 3 2 2 2 2" xfId="3205"/>
    <cellStyle name="Normal 15 2 3 2 2 2 2 2" xfId="3206"/>
    <cellStyle name="Normal 15 2 3 2 2 2 3" xfId="3207"/>
    <cellStyle name="Normal 15 2 3 2 2 2 4" xfId="3208"/>
    <cellStyle name="Normal 15 2 3 2 2 3" xfId="3209"/>
    <cellStyle name="Normal 15 2 3 2 2 3 2" xfId="3210"/>
    <cellStyle name="Normal 15 2 3 2 2 4" xfId="3211"/>
    <cellStyle name="Normal 15 2 3 2 2 5" xfId="3212"/>
    <cellStyle name="Normal 15 2 3 2 3" xfId="3213"/>
    <cellStyle name="Normal 15 2 3 2 3 2" xfId="3214"/>
    <cellStyle name="Normal 15 2 3 2 3 2 2" xfId="3215"/>
    <cellStyle name="Normal 15 2 3 2 3 3" xfId="3216"/>
    <cellStyle name="Normal 15 2 3 2 3 4" xfId="3217"/>
    <cellStyle name="Normal 15 2 3 2 4" xfId="3218"/>
    <cellStyle name="Normal 15 2 3 2 4 2" xfId="3219"/>
    <cellStyle name="Normal 15 2 3 2 5" xfId="3220"/>
    <cellStyle name="Normal 15 2 3 2 6" xfId="3221"/>
    <cellStyle name="Normal 15 2 3 3" xfId="3222"/>
    <cellStyle name="Normal 15 2 3 3 2" xfId="3223"/>
    <cellStyle name="Normal 15 2 3 3 2 2" xfId="3224"/>
    <cellStyle name="Normal 15 2 3 3 2 2 2" xfId="3225"/>
    <cellStyle name="Normal 15 2 3 3 2 3" xfId="3226"/>
    <cellStyle name="Normal 15 2 3 3 2 4" xfId="3227"/>
    <cellStyle name="Normal 15 2 3 3 3" xfId="3228"/>
    <cellStyle name="Normal 15 2 3 3 3 2" xfId="3229"/>
    <cellStyle name="Normal 15 2 3 3 4" xfId="3230"/>
    <cellStyle name="Normal 15 2 3 3 5" xfId="3231"/>
    <cellStyle name="Normal 15 2 3 4" xfId="3232"/>
    <cellStyle name="Normal 15 2 3 4 2" xfId="3233"/>
    <cellStyle name="Normal 15 2 3 4 2 2" xfId="3234"/>
    <cellStyle name="Normal 15 2 3 4 3" xfId="3235"/>
    <cellStyle name="Normal 15 2 3 4 4" xfId="3236"/>
    <cellStyle name="Normal 15 2 3 5" xfId="3237"/>
    <cellStyle name="Normal 15 2 3 5 2" xfId="3238"/>
    <cellStyle name="Normal 15 2 3 5 2 2" xfId="3239"/>
    <cellStyle name="Normal 15 2 3 5 3" xfId="3240"/>
    <cellStyle name="Normal 15 2 3 5 4" xfId="3241"/>
    <cellStyle name="Normal 15 2 3 6" xfId="3242"/>
    <cellStyle name="Normal 15 2 3 6 2" xfId="3243"/>
    <cellStyle name="Normal 15 2 3 7" xfId="3244"/>
    <cellStyle name="Normal 15 2 3 8" xfId="3245"/>
    <cellStyle name="Normal 15 2 4" xfId="3246"/>
    <cellStyle name="Normal 15 2 4 2" xfId="3247"/>
    <cellStyle name="Normal 15 2 4 2 2" xfId="3248"/>
    <cellStyle name="Normal 15 2 4 2 2 2" xfId="3249"/>
    <cellStyle name="Normal 15 2 4 2 2 2 2" xfId="3250"/>
    <cellStyle name="Normal 15 2 4 2 2 3" xfId="3251"/>
    <cellStyle name="Normal 15 2 4 2 2 4" xfId="3252"/>
    <cellStyle name="Normal 15 2 4 2 3" xfId="3253"/>
    <cellStyle name="Normal 15 2 4 2 3 2" xfId="3254"/>
    <cellStyle name="Normal 15 2 4 2 4" xfId="3255"/>
    <cellStyle name="Normal 15 2 4 2 5" xfId="3256"/>
    <cellStyle name="Normal 15 2 4 3" xfId="3257"/>
    <cellStyle name="Normal 15 2 4 3 2" xfId="3258"/>
    <cellStyle name="Normal 15 2 4 3 2 2" xfId="3259"/>
    <cellStyle name="Normal 15 2 4 3 3" xfId="3260"/>
    <cellStyle name="Normal 15 2 4 3 4" xfId="3261"/>
    <cellStyle name="Normal 15 2 4 4" xfId="3262"/>
    <cellStyle name="Normal 15 2 4 4 2" xfId="3263"/>
    <cellStyle name="Normal 15 2 4 4 2 2" xfId="3264"/>
    <cellStyle name="Normal 15 2 4 4 3" xfId="3265"/>
    <cellStyle name="Normal 15 2 4 4 4" xfId="3266"/>
    <cellStyle name="Normal 15 2 4 5" xfId="3267"/>
    <cellStyle name="Normal 15 2 4 5 2" xfId="3268"/>
    <cellStyle name="Normal 15 2 4 6" xfId="3269"/>
    <cellStyle name="Normal 15 2 4 7" xfId="3270"/>
    <cellStyle name="Normal 15 2 5" xfId="3271"/>
    <cellStyle name="Normal 15 2 5 2" xfId="3272"/>
    <cellStyle name="Normal 15 2 5 2 2" xfId="3273"/>
    <cellStyle name="Normal 15 2 5 2 2 2" xfId="3274"/>
    <cellStyle name="Normal 15 2 5 2 3" xfId="3275"/>
    <cellStyle name="Normal 15 2 5 2 4" xfId="3276"/>
    <cellStyle name="Normal 15 2 5 3" xfId="3277"/>
    <cellStyle name="Normal 15 2 5 3 2" xfId="3278"/>
    <cellStyle name="Normal 15 2 5 3 2 2" xfId="3279"/>
    <cellStyle name="Normal 15 2 5 3 3" xfId="3280"/>
    <cellStyle name="Normal 15 2 5 3 4" xfId="3281"/>
    <cellStyle name="Normal 15 2 5 4" xfId="3282"/>
    <cellStyle name="Normal 15 2 5 4 2" xfId="3283"/>
    <cellStyle name="Normal 15 2 5 5" xfId="3284"/>
    <cellStyle name="Normal 15 2 5 6" xfId="3285"/>
    <cellStyle name="Normal 15 2 6" xfId="3286"/>
    <cellStyle name="Normal 15 2 6 2" xfId="3287"/>
    <cellStyle name="Normal 15 2 6 2 2" xfId="3288"/>
    <cellStyle name="Normal 15 2 6 3" xfId="3289"/>
    <cellStyle name="Normal 15 2 6 4" xfId="3290"/>
    <cellStyle name="Normal 15 2 7" xfId="3291"/>
    <cellStyle name="Normal 15 2 7 2" xfId="3292"/>
    <cellStyle name="Normal 15 2 7 2 2" xfId="3293"/>
    <cellStyle name="Normal 15 2 7 3" xfId="3294"/>
    <cellStyle name="Normal 15 2 7 4" xfId="3295"/>
    <cellStyle name="Normal 15 2 8" xfId="3296"/>
    <cellStyle name="Normal 15 2 8 2" xfId="3297"/>
    <cellStyle name="Normal 15 2 8 2 2" xfId="3298"/>
    <cellStyle name="Normal 15 2 8 3" xfId="3299"/>
    <cellStyle name="Normal 15 2 8 4" xfId="3300"/>
    <cellStyle name="Normal 15 2 9" xfId="3301"/>
    <cellStyle name="Normal 15 2 9 2" xfId="3302"/>
    <cellStyle name="Normal 15 2 9 2 2" xfId="3303"/>
    <cellStyle name="Normal 15 2 9 3" xfId="3304"/>
    <cellStyle name="Normal 15 2 9 4" xfId="3305"/>
    <cellStyle name="Normal 15 3" xfId="3306"/>
    <cellStyle name="Normal 15 3 2" xfId="3307"/>
    <cellStyle name="Normal 15 3 2 2" xfId="3308"/>
    <cellStyle name="Normal 15 3 2 2 2" xfId="3309"/>
    <cellStyle name="Normal 15 3 2 2 2 2" xfId="3310"/>
    <cellStyle name="Normal 15 3 2 2 2 2 2" xfId="3311"/>
    <cellStyle name="Normal 15 3 2 2 2 2 2 2" xfId="3312"/>
    <cellStyle name="Normal 15 3 2 2 2 2 3" xfId="3313"/>
    <cellStyle name="Normal 15 3 2 2 2 2 4" xfId="3314"/>
    <cellStyle name="Normal 15 3 2 2 2 3" xfId="3315"/>
    <cellStyle name="Normal 15 3 2 2 2 3 2" xfId="3316"/>
    <cellStyle name="Normal 15 3 2 2 2 4" xfId="3317"/>
    <cellStyle name="Normal 15 3 2 2 2 5" xfId="3318"/>
    <cellStyle name="Normal 15 3 2 2 3" xfId="3319"/>
    <cellStyle name="Normal 15 3 2 2 3 2" xfId="3320"/>
    <cellStyle name="Normal 15 3 2 2 3 2 2" xfId="3321"/>
    <cellStyle name="Normal 15 3 2 2 3 3" xfId="3322"/>
    <cellStyle name="Normal 15 3 2 2 3 4" xfId="3323"/>
    <cellStyle name="Normal 15 3 2 2 4" xfId="3324"/>
    <cellStyle name="Normal 15 3 2 2 4 2" xfId="3325"/>
    <cellStyle name="Normal 15 3 2 2 5" xfId="3326"/>
    <cellStyle name="Normal 15 3 2 2 6" xfId="3327"/>
    <cellStyle name="Normal 15 3 2 3" xfId="3328"/>
    <cellStyle name="Normal 15 3 2 3 2" xfId="3329"/>
    <cellStyle name="Normal 15 3 2 3 2 2" xfId="3330"/>
    <cellStyle name="Normal 15 3 2 3 2 2 2" xfId="3331"/>
    <cellStyle name="Normal 15 3 2 3 2 3" xfId="3332"/>
    <cellStyle name="Normal 15 3 2 3 2 4" xfId="3333"/>
    <cellStyle name="Normal 15 3 2 3 3" xfId="3334"/>
    <cellStyle name="Normal 15 3 2 3 3 2" xfId="3335"/>
    <cellStyle name="Normal 15 3 2 3 4" xfId="3336"/>
    <cellStyle name="Normal 15 3 2 3 5" xfId="3337"/>
    <cellStyle name="Normal 15 3 2 4" xfId="3338"/>
    <cellStyle name="Normal 15 3 2 4 2" xfId="3339"/>
    <cellStyle name="Normal 15 3 2 4 2 2" xfId="3340"/>
    <cellStyle name="Normal 15 3 2 4 3" xfId="3341"/>
    <cellStyle name="Normal 15 3 2 4 4" xfId="3342"/>
    <cellStyle name="Normal 15 3 2 5" xfId="3343"/>
    <cellStyle name="Normal 15 3 2 5 2" xfId="3344"/>
    <cellStyle name="Normal 15 3 2 5 2 2" xfId="3345"/>
    <cellStyle name="Normal 15 3 2 5 3" xfId="3346"/>
    <cellStyle name="Normal 15 3 2 5 4" xfId="3347"/>
    <cellStyle name="Normal 15 3 2 6" xfId="3348"/>
    <cellStyle name="Normal 15 3 2 6 2" xfId="3349"/>
    <cellStyle name="Normal 15 3 2 7" xfId="3350"/>
    <cellStyle name="Normal 15 3 2 8" xfId="3351"/>
    <cellStyle name="Normal 15 3 3" xfId="3352"/>
    <cellStyle name="Normal 15 3 3 2" xfId="3353"/>
    <cellStyle name="Normal 15 3 3 2 2" xfId="3354"/>
    <cellStyle name="Normal 15 3 3 2 2 2" xfId="3355"/>
    <cellStyle name="Normal 15 3 3 2 2 2 2" xfId="3356"/>
    <cellStyle name="Normal 15 3 3 2 2 3" xfId="3357"/>
    <cellStyle name="Normal 15 3 3 2 2 4" xfId="3358"/>
    <cellStyle name="Normal 15 3 3 2 3" xfId="3359"/>
    <cellStyle name="Normal 15 3 3 2 3 2" xfId="3360"/>
    <cellStyle name="Normal 15 3 3 2 4" xfId="3361"/>
    <cellStyle name="Normal 15 3 3 2 5" xfId="3362"/>
    <cellStyle name="Normal 15 3 3 3" xfId="3363"/>
    <cellStyle name="Normal 15 3 3 3 2" xfId="3364"/>
    <cellStyle name="Normal 15 3 3 3 2 2" xfId="3365"/>
    <cellStyle name="Normal 15 3 3 3 3" xfId="3366"/>
    <cellStyle name="Normal 15 3 3 3 4" xfId="3367"/>
    <cellStyle name="Normal 15 3 3 4" xfId="3368"/>
    <cellStyle name="Normal 15 3 3 4 2" xfId="3369"/>
    <cellStyle name="Normal 15 3 3 5" xfId="3370"/>
    <cellStyle name="Normal 15 3 3 6" xfId="3371"/>
    <cellStyle name="Normal 15 3 4" xfId="3372"/>
    <cellStyle name="Normal 15 3 4 2" xfId="3373"/>
    <cellStyle name="Normal 15 3 4 2 2" xfId="3374"/>
    <cellStyle name="Normal 15 3 4 2 2 2" xfId="3375"/>
    <cellStyle name="Normal 15 3 4 2 3" xfId="3376"/>
    <cellStyle name="Normal 15 3 4 2 4" xfId="3377"/>
    <cellStyle name="Normal 15 3 4 3" xfId="3378"/>
    <cellStyle name="Normal 15 3 4 3 2" xfId="3379"/>
    <cellStyle name="Normal 15 3 4 4" xfId="3380"/>
    <cellStyle name="Normal 15 3 4 5" xfId="3381"/>
    <cellStyle name="Normal 15 3 5" xfId="3382"/>
    <cellStyle name="Normal 15 3 5 2" xfId="3383"/>
    <cellStyle name="Normal 15 3 5 2 2" xfId="3384"/>
    <cellStyle name="Normal 15 3 5 3" xfId="3385"/>
    <cellStyle name="Normal 15 3 5 4" xfId="3386"/>
    <cellStyle name="Normal 15 3 6" xfId="3387"/>
    <cellStyle name="Normal 15 3 7" xfId="3388"/>
    <cellStyle name="Normal 15 3 7 2" xfId="3389"/>
    <cellStyle name="Normal 15 3 8" xfId="3390"/>
    <cellStyle name="Normal 15 3 9" xfId="3391"/>
    <cellStyle name="Normal 15 4" xfId="3392"/>
    <cellStyle name="Normal 15 4 2" xfId="3393"/>
    <cellStyle name="Normal 15 4 2 2" xfId="3394"/>
    <cellStyle name="Normal 15 4 2 2 2" xfId="3395"/>
    <cellStyle name="Normal 15 4 2 2 2 2" xfId="3396"/>
    <cellStyle name="Normal 15 4 2 2 2 2 2" xfId="3397"/>
    <cellStyle name="Normal 15 4 2 2 2 3" xfId="3398"/>
    <cellStyle name="Normal 15 4 2 2 2 4" xfId="3399"/>
    <cellStyle name="Normal 15 4 2 2 3" xfId="3400"/>
    <cellStyle name="Normal 15 4 2 2 3 2" xfId="3401"/>
    <cellStyle name="Normal 15 4 2 2 4" xfId="3402"/>
    <cellStyle name="Normal 15 4 2 2 5" xfId="3403"/>
    <cellStyle name="Normal 15 4 2 3" xfId="3404"/>
    <cellStyle name="Normal 15 4 2 3 2" xfId="3405"/>
    <cellStyle name="Normal 15 4 2 3 2 2" xfId="3406"/>
    <cellStyle name="Normal 15 4 2 3 3" xfId="3407"/>
    <cellStyle name="Normal 15 4 2 3 4" xfId="3408"/>
    <cellStyle name="Normal 15 4 2 4" xfId="3409"/>
    <cellStyle name="Normal 15 4 2 4 2" xfId="3410"/>
    <cellStyle name="Normal 15 4 2 5" xfId="3411"/>
    <cellStyle name="Normal 15 4 2 6" xfId="3412"/>
    <cellStyle name="Normal 15 4 3" xfId="3413"/>
    <cellStyle name="Normal 15 4 3 2" xfId="3414"/>
    <cellStyle name="Normal 15 4 3 2 2" xfId="3415"/>
    <cellStyle name="Normal 15 4 3 2 2 2" xfId="3416"/>
    <cellStyle name="Normal 15 4 3 2 3" xfId="3417"/>
    <cellStyle name="Normal 15 4 3 2 4" xfId="3418"/>
    <cellStyle name="Normal 15 4 3 3" xfId="3419"/>
    <cellStyle name="Normal 15 4 3 3 2" xfId="3420"/>
    <cellStyle name="Normal 15 4 3 4" xfId="3421"/>
    <cellStyle name="Normal 15 4 3 5" xfId="3422"/>
    <cellStyle name="Normal 15 4 4" xfId="3423"/>
    <cellStyle name="Normal 15 4 4 2" xfId="3424"/>
    <cellStyle name="Normal 15 4 4 2 2" xfId="3425"/>
    <cellStyle name="Normal 15 4 4 3" xfId="3426"/>
    <cellStyle name="Normal 15 4 4 4" xfId="3427"/>
    <cellStyle name="Normal 15 4 5" xfId="3428"/>
    <cellStyle name="Normal 15 4 6" xfId="3429"/>
    <cellStyle name="Normal 15 4 6 2" xfId="3430"/>
    <cellStyle name="Normal 15 4 7" xfId="3431"/>
    <cellStyle name="Normal 15 4 8" xfId="3432"/>
    <cellStyle name="Normal 15 5" xfId="3433"/>
    <cellStyle name="Normal 15 5 2" xfId="3434"/>
    <cellStyle name="Normal 15 5 2 2" xfId="3435"/>
    <cellStyle name="Normal 15 5 2 2 2" xfId="3436"/>
    <cellStyle name="Normal 15 5 2 2 2 2" xfId="3437"/>
    <cellStyle name="Normal 15 5 2 2 3" xfId="3438"/>
    <cellStyle name="Normal 15 5 2 2 4" xfId="3439"/>
    <cellStyle name="Normal 15 5 2 3" xfId="3440"/>
    <cellStyle name="Normal 15 5 2 3 2" xfId="3441"/>
    <cellStyle name="Normal 15 5 2 4" xfId="3442"/>
    <cellStyle name="Normal 15 5 2 5" xfId="3443"/>
    <cellStyle name="Normal 15 5 3" xfId="3444"/>
    <cellStyle name="Normal 15 5 3 2" xfId="3445"/>
    <cellStyle name="Normal 15 5 3 2 2" xfId="3446"/>
    <cellStyle name="Normal 15 5 3 3" xfId="3447"/>
    <cellStyle name="Normal 15 5 3 4" xfId="3448"/>
    <cellStyle name="Normal 15 5 4" xfId="3449"/>
    <cellStyle name="Normal 15 5 5" xfId="3450"/>
    <cellStyle name="Normal 15 5 5 2" xfId="3451"/>
    <cellStyle name="Normal 15 5 6" xfId="3452"/>
    <cellStyle name="Normal 15 5 7" xfId="3453"/>
    <cellStyle name="Normal 15 6" xfId="3454"/>
    <cellStyle name="Normal 15 6 2" xfId="3455"/>
    <cellStyle name="Normal 15 6 2 2" xfId="3456"/>
    <cellStyle name="Normal 15 6 2 2 2" xfId="3457"/>
    <cellStyle name="Normal 15 6 2 3" xfId="3458"/>
    <cellStyle name="Normal 15 6 2 4" xfId="3459"/>
    <cellStyle name="Normal 15 6 3" xfId="3460"/>
    <cellStyle name="Normal 15 6 4" xfId="3461"/>
    <cellStyle name="Normal 15 6 4 2" xfId="3462"/>
    <cellStyle name="Normal 15 6 5" xfId="3463"/>
    <cellStyle name="Normal 15 6 6" xfId="3464"/>
    <cellStyle name="Normal 15 7" xfId="3465"/>
    <cellStyle name="Normal 15 8" xfId="3466"/>
    <cellStyle name="Normal 15 9" xfId="3467"/>
    <cellStyle name="Normal 15 9 2" xfId="3468"/>
    <cellStyle name="Normal 15 9 2 2" xfId="3469"/>
    <cellStyle name="Normal 15 9 3" xfId="3470"/>
    <cellStyle name="Normal 15 9 4" xfId="3471"/>
    <cellStyle name="Normal 150" xfId="3472"/>
    <cellStyle name="Normal 150 2" xfId="3473"/>
    <cellStyle name="Normal 150 3" xfId="3474"/>
    <cellStyle name="Normal 151" xfId="3475"/>
    <cellStyle name="Normal 151 2" xfId="3476"/>
    <cellStyle name="Normal 151 3" xfId="3477"/>
    <cellStyle name="Normal 152" xfId="3478"/>
    <cellStyle name="Normal 152 2" xfId="3479"/>
    <cellStyle name="Normal 152 3" xfId="3480"/>
    <cellStyle name="Normal 153" xfId="3481"/>
    <cellStyle name="Normal 153 2" xfId="3482"/>
    <cellStyle name="Normal 153 3" xfId="3483"/>
    <cellStyle name="Normal 154" xfId="3484"/>
    <cellStyle name="Normal 154 2" xfId="3485"/>
    <cellStyle name="Normal 154 3" xfId="3486"/>
    <cellStyle name="Normal 155" xfId="3487"/>
    <cellStyle name="Normal 155 2" xfId="3488"/>
    <cellStyle name="Normal 155 3" xfId="3489"/>
    <cellStyle name="Normal 156" xfId="3490"/>
    <cellStyle name="Normal 156 2" xfId="3491"/>
    <cellStyle name="Normal 156 3" xfId="3492"/>
    <cellStyle name="Normal 157" xfId="3493"/>
    <cellStyle name="Normal 157 2" xfId="3494"/>
    <cellStyle name="Normal 157 3" xfId="3495"/>
    <cellStyle name="Normal 158" xfId="3496"/>
    <cellStyle name="Normal 158 2" xfId="3497"/>
    <cellStyle name="Normal 158 3" xfId="3498"/>
    <cellStyle name="Normal 159" xfId="3499"/>
    <cellStyle name="Normal 159 2" xfId="3500"/>
    <cellStyle name="Normal 159 3" xfId="3501"/>
    <cellStyle name="Normal 16" xfId="3502"/>
    <cellStyle name="Normal 16 2" xfId="3503"/>
    <cellStyle name="Normal 16 2 2" xfId="3504"/>
    <cellStyle name="Normal 16 2 3" xfId="3505"/>
    <cellStyle name="Normal 16 3" xfId="3506"/>
    <cellStyle name="Normal 16 4" xfId="3507"/>
    <cellStyle name="Normal 16 5" xfId="3508"/>
    <cellStyle name="Normal 16 6" xfId="3509"/>
    <cellStyle name="Normal 16 7" xfId="3510"/>
    <cellStyle name="Normal 160" xfId="3511"/>
    <cellStyle name="Normal 160 2" xfId="3512"/>
    <cellStyle name="Normal 160 3" xfId="3513"/>
    <cellStyle name="Normal 161" xfId="3514"/>
    <cellStyle name="Normal 161 2" xfId="3515"/>
    <cellStyle name="Normal 161 3" xfId="3516"/>
    <cellStyle name="Normal 162" xfId="3517"/>
    <cellStyle name="Normal 162 2" xfId="3518"/>
    <cellStyle name="Normal 162 3" xfId="3519"/>
    <cellStyle name="Normal 163" xfId="3520"/>
    <cellStyle name="Normal 163 2" xfId="3521"/>
    <cellStyle name="Normal 163 3" xfId="3522"/>
    <cellStyle name="Normal 164" xfId="3523"/>
    <cellStyle name="Normal 164 2" xfId="3524"/>
    <cellStyle name="Normal 164 3" xfId="3525"/>
    <cellStyle name="Normal 165" xfId="3526"/>
    <cellStyle name="Normal 165 2" xfId="3527"/>
    <cellStyle name="Normal 165 3" xfId="3528"/>
    <cellStyle name="Normal 166" xfId="3529"/>
    <cellStyle name="Normal 166 2" xfId="3530"/>
    <cellStyle name="Normal 166 3" xfId="3531"/>
    <cellStyle name="Normal 167" xfId="3532"/>
    <cellStyle name="Normal 167 2" xfId="3533"/>
    <cellStyle name="Normal 167 3" xfId="3534"/>
    <cellStyle name="Normal 168" xfId="3535"/>
    <cellStyle name="Normal 168 2" xfId="3536"/>
    <cellStyle name="Normal 168 3" xfId="3537"/>
    <cellStyle name="Normal 169" xfId="3538"/>
    <cellStyle name="Normal 169 2" xfId="3539"/>
    <cellStyle name="Normal 169 3" xfId="3540"/>
    <cellStyle name="Normal 17" xfId="3541"/>
    <cellStyle name="Normal 17 10" xfId="3542"/>
    <cellStyle name="Normal 17 10 2" xfId="3543"/>
    <cellStyle name="Normal 17 10 2 2" xfId="3544"/>
    <cellStyle name="Normal 17 10 3" xfId="3545"/>
    <cellStyle name="Normal 17 10 4" xfId="3546"/>
    <cellStyle name="Normal 17 11" xfId="3547"/>
    <cellStyle name="Normal 17 12" xfId="3548"/>
    <cellStyle name="Normal 17 12 2" xfId="3549"/>
    <cellStyle name="Normal 17 13" xfId="3550"/>
    <cellStyle name="Normal 17 14" xfId="3551"/>
    <cellStyle name="Normal 17 2" xfId="3552"/>
    <cellStyle name="Normal 17 2 10" xfId="3553"/>
    <cellStyle name="Normal 17 2 10 2" xfId="3554"/>
    <cellStyle name="Normal 17 2 10 2 2" xfId="3555"/>
    <cellStyle name="Normal 17 2 10 3" xfId="3556"/>
    <cellStyle name="Normal 17 2 10 4" xfId="3557"/>
    <cellStyle name="Normal 17 2 11" xfId="3558"/>
    <cellStyle name="Normal 17 2 11 2" xfId="3559"/>
    <cellStyle name="Normal 17 2 11 2 2" xfId="3560"/>
    <cellStyle name="Normal 17 2 11 3" xfId="3561"/>
    <cellStyle name="Normal 17 2 11 4" xfId="3562"/>
    <cellStyle name="Normal 17 2 12" xfId="3563"/>
    <cellStyle name="Normal 17 2 12 2" xfId="3564"/>
    <cellStyle name="Normal 17 2 13" xfId="3565"/>
    <cellStyle name="Normal 17 2 14" xfId="3566"/>
    <cellStyle name="Normal 17 2 2" xfId="3567"/>
    <cellStyle name="Normal 17 2 2 2" xfId="3568"/>
    <cellStyle name="Normal 17 2 2 2 2" xfId="3569"/>
    <cellStyle name="Normal 17 2 2 2 2 2" xfId="3570"/>
    <cellStyle name="Normal 17 2 2 2 2 2 2" xfId="3571"/>
    <cellStyle name="Normal 17 2 2 2 2 2 2 2" xfId="3572"/>
    <cellStyle name="Normal 17 2 2 2 2 2 2 2 2" xfId="3573"/>
    <cellStyle name="Normal 17 2 2 2 2 2 2 3" xfId="3574"/>
    <cellStyle name="Normal 17 2 2 2 2 2 2 4" xfId="3575"/>
    <cellStyle name="Normal 17 2 2 2 2 2 3" xfId="3576"/>
    <cellStyle name="Normal 17 2 2 2 2 2 3 2" xfId="3577"/>
    <cellStyle name="Normal 17 2 2 2 2 2 4" xfId="3578"/>
    <cellStyle name="Normal 17 2 2 2 2 2 5" xfId="3579"/>
    <cellStyle name="Normal 17 2 2 2 2 3" xfId="3580"/>
    <cellStyle name="Normal 17 2 2 2 2 3 2" xfId="3581"/>
    <cellStyle name="Normal 17 2 2 2 2 3 2 2" xfId="3582"/>
    <cellStyle name="Normal 17 2 2 2 2 3 3" xfId="3583"/>
    <cellStyle name="Normal 17 2 2 2 2 3 4" xfId="3584"/>
    <cellStyle name="Normal 17 2 2 2 2 4" xfId="3585"/>
    <cellStyle name="Normal 17 2 2 2 2 4 2" xfId="3586"/>
    <cellStyle name="Normal 17 2 2 2 2 5" xfId="3587"/>
    <cellStyle name="Normal 17 2 2 2 2 6" xfId="3588"/>
    <cellStyle name="Normal 17 2 2 2 3" xfId="3589"/>
    <cellStyle name="Normal 17 2 2 2 3 2" xfId="3590"/>
    <cellStyle name="Normal 17 2 2 2 3 2 2" xfId="3591"/>
    <cellStyle name="Normal 17 2 2 2 3 2 2 2" xfId="3592"/>
    <cellStyle name="Normal 17 2 2 2 3 2 3" xfId="3593"/>
    <cellStyle name="Normal 17 2 2 2 3 2 4" xfId="3594"/>
    <cellStyle name="Normal 17 2 2 2 3 3" xfId="3595"/>
    <cellStyle name="Normal 17 2 2 2 3 3 2" xfId="3596"/>
    <cellStyle name="Normal 17 2 2 2 3 4" xfId="3597"/>
    <cellStyle name="Normal 17 2 2 2 3 5" xfId="3598"/>
    <cellStyle name="Normal 17 2 2 2 4" xfId="3599"/>
    <cellStyle name="Normal 17 2 2 2 4 2" xfId="3600"/>
    <cellStyle name="Normal 17 2 2 2 4 2 2" xfId="3601"/>
    <cellStyle name="Normal 17 2 2 2 4 3" xfId="3602"/>
    <cellStyle name="Normal 17 2 2 2 4 4" xfId="3603"/>
    <cellStyle name="Normal 17 2 2 2 5" xfId="3604"/>
    <cellStyle name="Normal 17 2 2 2 5 2" xfId="3605"/>
    <cellStyle name="Normal 17 2 2 2 5 2 2" xfId="3606"/>
    <cellStyle name="Normal 17 2 2 2 5 3" xfId="3607"/>
    <cellStyle name="Normal 17 2 2 2 5 4" xfId="3608"/>
    <cellStyle name="Normal 17 2 2 2 6" xfId="3609"/>
    <cellStyle name="Normal 17 2 2 2 6 2" xfId="3610"/>
    <cellStyle name="Normal 17 2 2 2 7" xfId="3611"/>
    <cellStyle name="Normal 17 2 2 2 8" xfId="3612"/>
    <cellStyle name="Normal 17 2 2 3" xfId="3613"/>
    <cellStyle name="Normal 17 2 2 3 2" xfId="3614"/>
    <cellStyle name="Normal 17 2 2 3 2 2" xfId="3615"/>
    <cellStyle name="Normal 17 2 2 3 2 2 2" xfId="3616"/>
    <cellStyle name="Normal 17 2 2 3 2 2 2 2" xfId="3617"/>
    <cellStyle name="Normal 17 2 2 3 2 2 3" xfId="3618"/>
    <cellStyle name="Normal 17 2 2 3 2 2 4" xfId="3619"/>
    <cellStyle name="Normal 17 2 2 3 2 3" xfId="3620"/>
    <cellStyle name="Normal 17 2 2 3 2 3 2" xfId="3621"/>
    <cellStyle name="Normal 17 2 2 3 2 4" xfId="3622"/>
    <cellStyle name="Normal 17 2 2 3 2 5" xfId="3623"/>
    <cellStyle name="Normal 17 2 2 3 3" xfId="3624"/>
    <cellStyle name="Normal 17 2 2 3 3 2" xfId="3625"/>
    <cellStyle name="Normal 17 2 2 3 3 2 2" xfId="3626"/>
    <cellStyle name="Normal 17 2 2 3 3 3" xfId="3627"/>
    <cellStyle name="Normal 17 2 2 3 3 4" xfId="3628"/>
    <cellStyle name="Normal 17 2 2 3 4" xfId="3629"/>
    <cellStyle name="Normal 17 2 2 3 4 2" xfId="3630"/>
    <cellStyle name="Normal 17 2 2 3 5" xfId="3631"/>
    <cellStyle name="Normal 17 2 2 3 6" xfId="3632"/>
    <cellStyle name="Normal 17 2 2 4" xfId="3633"/>
    <cellStyle name="Normal 17 2 2 4 2" xfId="3634"/>
    <cellStyle name="Normal 17 2 2 4 2 2" xfId="3635"/>
    <cellStyle name="Normal 17 2 2 4 2 2 2" xfId="3636"/>
    <cellStyle name="Normal 17 2 2 4 2 3" xfId="3637"/>
    <cellStyle name="Normal 17 2 2 4 2 4" xfId="3638"/>
    <cellStyle name="Normal 17 2 2 4 3" xfId="3639"/>
    <cellStyle name="Normal 17 2 2 4 3 2" xfId="3640"/>
    <cellStyle name="Normal 17 2 2 4 4" xfId="3641"/>
    <cellStyle name="Normal 17 2 2 4 5" xfId="3642"/>
    <cellStyle name="Normal 17 2 2 5" xfId="3643"/>
    <cellStyle name="Normal 17 2 2 5 2" xfId="3644"/>
    <cellStyle name="Normal 17 2 2 5 2 2" xfId="3645"/>
    <cellStyle name="Normal 17 2 2 5 3" xfId="3646"/>
    <cellStyle name="Normal 17 2 2 5 4" xfId="3647"/>
    <cellStyle name="Normal 17 2 2 6" xfId="3648"/>
    <cellStyle name="Normal 17 2 2 6 2" xfId="3649"/>
    <cellStyle name="Normal 17 2 2 6 2 2" xfId="3650"/>
    <cellStyle name="Normal 17 2 2 6 3" xfId="3651"/>
    <cellStyle name="Normal 17 2 2 6 4" xfId="3652"/>
    <cellStyle name="Normal 17 2 2 7" xfId="3653"/>
    <cellStyle name="Normal 17 2 2 7 2" xfId="3654"/>
    <cellStyle name="Normal 17 2 2 8" xfId="3655"/>
    <cellStyle name="Normal 17 2 2 9" xfId="3656"/>
    <cellStyle name="Normal 17 2 3" xfId="3657"/>
    <cellStyle name="Normal 17 2 3 2" xfId="3658"/>
    <cellStyle name="Normal 17 2 3 2 2" xfId="3659"/>
    <cellStyle name="Normal 17 2 3 2 2 2" xfId="3660"/>
    <cellStyle name="Normal 17 2 3 2 2 2 2" xfId="3661"/>
    <cellStyle name="Normal 17 2 3 2 2 2 2 2" xfId="3662"/>
    <cellStyle name="Normal 17 2 3 2 2 2 3" xfId="3663"/>
    <cellStyle name="Normal 17 2 3 2 2 2 4" xfId="3664"/>
    <cellStyle name="Normal 17 2 3 2 2 3" xfId="3665"/>
    <cellStyle name="Normal 17 2 3 2 2 3 2" xfId="3666"/>
    <cellStyle name="Normal 17 2 3 2 2 4" xfId="3667"/>
    <cellStyle name="Normal 17 2 3 2 2 5" xfId="3668"/>
    <cellStyle name="Normal 17 2 3 2 3" xfId="3669"/>
    <cellStyle name="Normal 17 2 3 2 3 2" xfId="3670"/>
    <cellStyle name="Normal 17 2 3 2 3 2 2" xfId="3671"/>
    <cellStyle name="Normal 17 2 3 2 3 3" xfId="3672"/>
    <cellStyle name="Normal 17 2 3 2 3 4" xfId="3673"/>
    <cellStyle name="Normal 17 2 3 2 4" xfId="3674"/>
    <cellStyle name="Normal 17 2 3 2 4 2" xfId="3675"/>
    <cellStyle name="Normal 17 2 3 2 5" xfId="3676"/>
    <cellStyle name="Normal 17 2 3 2 6" xfId="3677"/>
    <cellStyle name="Normal 17 2 3 3" xfId="3678"/>
    <cellStyle name="Normal 17 2 3 3 2" xfId="3679"/>
    <cellStyle name="Normal 17 2 3 3 2 2" xfId="3680"/>
    <cellStyle name="Normal 17 2 3 3 2 2 2" xfId="3681"/>
    <cellStyle name="Normal 17 2 3 3 2 3" xfId="3682"/>
    <cellStyle name="Normal 17 2 3 3 2 4" xfId="3683"/>
    <cellStyle name="Normal 17 2 3 3 3" xfId="3684"/>
    <cellStyle name="Normal 17 2 3 3 3 2" xfId="3685"/>
    <cellStyle name="Normal 17 2 3 3 4" xfId="3686"/>
    <cellStyle name="Normal 17 2 3 3 5" xfId="3687"/>
    <cellStyle name="Normal 17 2 3 4" xfId="3688"/>
    <cellStyle name="Normal 17 2 3 4 2" xfId="3689"/>
    <cellStyle name="Normal 17 2 3 4 2 2" xfId="3690"/>
    <cellStyle name="Normal 17 2 3 4 3" xfId="3691"/>
    <cellStyle name="Normal 17 2 3 4 4" xfId="3692"/>
    <cellStyle name="Normal 17 2 3 5" xfId="3693"/>
    <cellStyle name="Normal 17 2 3 5 2" xfId="3694"/>
    <cellStyle name="Normal 17 2 3 5 2 2" xfId="3695"/>
    <cellStyle name="Normal 17 2 3 5 3" xfId="3696"/>
    <cellStyle name="Normal 17 2 3 5 4" xfId="3697"/>
    <cellStyle name="Normal 17 2 3 6" xfId="3698"/>
    <cellStyle name="Normal 17 2 3 6 2" xfId="3699"/>
    <cellStyle name="Normal 17 2 3 7" xfId="3700"/>
    <cellStyle name="Normal 17 2 3 8" xfId="3701"/>
    <cellStyle name="Normal 17 2 4" xfId="3702"/>
    <cellStyle name="Normal 17 2 4 2" xfId="3703"/>
    <cellStyle name="Normal 17 2 4 2 2" xfId="3704"/>
    <cellStyle name="Normal 17 2 4 2 2 2" xfId="3705"/>
    <cellStyle name="Normal 17 2 4 2 2 2 2" xfId="3706"/>
    <cellStyle name="Normal 17 2 4 2 2 3" xfId="3707"/>
    <cellStyle name="Normal 17 2 4 2 2 4" xfId="3708"/>
    <cellStyle name="Normal 17 2 4 2 3" xfId="3709"/>
    <cellStyle name="Normal 17 2 4 2 3 2" xfId="3710"/>
    <cellStyle name="Normal 17 2 4 2 4" xfId="3711"/>
    <cellStyle name="Normal 17 2 4 2 5" xfId="3712"/>
    <cellStyle name="Normal 17 2 4 3" xfId="3713"/>
    <cellStyle name="Normal 17 2 4 3 2" xfId="3714"/>
    <cellStyle name="Normal 17 2 4 3 2 2" xfId="3715"/>
    <cellStyle name="Normal 17 2 4 3 3" xfId="3716"/>
    <cellStyle name="Normal 17 2 4 3 4" xfId="3717"/>
    <cellStyle name="Normal 17 2 4 4" xfId="3718"/>
    <cellStyle name="Normal 17 2 4 4 2" xfId="3719"/>
    <cellStyle name="Normal 17 2 4 4 2 2" xfId="3720"/>
    <cellStyle name="Normal 17 2 4 4 3" xfId="3721"/>
    <cellStyle name="Normal 17 2 4 4 4" xfId="3722"/>
    <cellStyle name="Normal 17 2 4 5" xfId="3723"/>
    <cellStyle name="Normal 17 2 4 5 2" xfId="3724"/>
    <cellStyle name="Normal 17 2 4 6" xfId="3725"/>
    <cellStyle name="Normal 17 2 4 7" xfId="3726"/>
    <cellStyle name="Normal 17 2 5" xfId="3727"/>
    <cellStyle name="Normal 17 2 5 2" xfId="3728"/>
    <cellStyle name="Normal 17 2 5 2 2" xfId="3729"/>
    <cellStyle name="Normal 17 2 5 2 2 2" xfId="3730"/>
    <cellStyle name="Normal 17 2 5 2 3" xfId="3731"/>
    <cellStyle name="Normal 17 2 5 2 4" xfId="3732"/>
    <cellStyle name="Normal 17 2 5 3" xfId="3733"/>
    <cellStyle name="Normal 17 2 5 3 2" xfId="3734"/>
    <cellStyle name="Normal 17 2 5 3 2 2" xfId="3735"/>
    <cellStyle name="Normal 17 2 5 3 3" xfId="3736"/>
    <cellStyle name="Normal 17 2 5 3 4" xfId="3737"/>
    <cellStyle name="Normal 17 2 5 4" xfId="3738"/>
    <cellStyle name="Normal 17 2 5 4 2" xfId="3739"/>
    <cellStyle name="Normal 17 2 5 5" xfId="3740"/>
    <cellStyle name="Normal 17 2 5 6" xfId="3741"/>
    <cellStyle name="Normal 17 2 6" xfId="3742"/>
    <cellStyle name="Normal 17 2 6 2" xfId="3743"/>
    <cellStyle name="Normal 17 2 6 2 2" xfId="3744"/>
    <cellStyle name="Normal 17 2 6 3" xfId="3745"/>
    <cellStyle name="Normal 17 2 6 4" xfId="3746"/>
    <cellStyle name="Normal 17 2 7" xfId="3747"/>
    <cellStyle name="Normal 17 2 7 2" xfId="3748"/>
    <cellStyle name="Normal 17 2 7 2 2" xfId="3749"/>
    <cellStyle name="Normal 17 2 7 3" xfId="3750"/>
    <cellStyle name="Normal 17 2 7 4" xfId="3751"/>
    <cellStyle name="Normal 17 2 8" xfId="3752"/>
    <cellStyle name="Normal 17 2 8 2" xfId="3753"/>
    <cellStyle name="Normal 17 2 8 2 2" xfId="3754"/>
    <cellStyle name="Normal 17 2 8 3" xfId="3755"/>
    <cellStyle name="Normal 17 2 8 4" xfId="3756"/>
    <cellStyle name="Normal 17 2 9" xfId="3757"/>
    <cellStyle name="Normal 17 2 9 2" xfId="3758"/>
    <cellStyle name="Normal 17 2 9 2 2" xfId="3759"/>
    <cellStyle name="Normal 17 2 9 3" xfId="3760"/>
    <cellStyle name="Normal 17 2 9 4" xfId="3761"/>
    <cellStyle name="Normal 17 3" xfId="3762"/>
    <cellStyle name="Normal 17 3 2" xfId="3763"/>
    <cellStyle name="Normal 17 3 2 2" xfId="3764"/>
    <cellStyle name="Normal 17 3 2 2 2" xfId="3765"/>
    <cellStyle name="Normal 17 3 2 2 2 2" xfId="3766"/>
    <cellStyle name="Normal 17 3 2 2 2 2 2" xfId="3767"/>
    <cellStyle name="Normal 17 3 2 2 2 2 2 2" xfId="3768"/>
    <cellStyle name="Normal 17 3 2 2 2 2 3" xfId="3769"/>
    <cellStyle name="Normal 17 3 2 2 2 2 4" xfId="3770"/>
    <cellStyle name="Normal 17 3 2 2 2 3" xfId="3771"/>
    <cellStyle name="Normal 17 3 2 2 2 3 2" xfId="3772"/>
    <cellStyle name="Normal 17 3 2 2 2 4" xfId="3773"/>
    <cellStyle name="Normal 17 3 2 2 2 5" xfId="3774"/>
    <cellStyle name="Normal 17 3 2 2 3" xfId="3775"/>
    <cellStyle name="Normal 17 3 2 2 3 2" xfId="3776"/>
    <cellStyle name="Normal 17 3 2 2 3 2 2" xfId="3777"/>
    <cellStyle name="Normal 17 3 2 2 3 3" xfId="3778"/>
    <cellStyle name="Normal 17 3 2 2 3 4" xfId="3779"/>
    <cellStyle name="Normal 17 3 2 2 4" xfId="3780"/>
    <cellStyle name="Normal 17 3 2 2 4 2" xfId="3781"/>
    <cellStyle name="Normal 17 3 2 2 5" xfId="3782"/>
    <cellStyle name="Normal 17 3 2 2 6" xfId="3783"/>
    <cellStyle name="Normal 17 3 2 3" xfId="3784"/>
    <cellStyle name="Normal 17 3 2 3 2" xfId="3785"/>
    <cellStyle name="Normal 17 3 2 3 2 2" xfId="3786"/>
    <cellStyle name="Normal 17 3 2 3 2 2 2" xfId="3787"/>
    <cellStyle name="Normal 17 3 2 3 2 3" xfId="3788"/>
    <cellStyle name="Normal 17 3 2 3 2 4" xfId="3789"/>
    <cellStyle name="Normal 17 3 2 3 3" xfId="3790"/>
    <cellStyle name="Normal 17 3 2 3 3 2" xfId="3791"/>
    <cellStyle name="Normal 17 3 2 3 4" xfId="3792"/>
    <cellStyle name="Normal 17 3 2 3 5" xfId="3793"/>
    <cellStyle name="Normal 17 3 2 4" xfId="3794"/>
    <cellStyle name="Normal 17 3 2 4 2" xfId="3795"/>
    <cellStyle name="Normal 17 3 2 4 2 2" xfId="3796"/>
    <cellStyle name="Normal 17 3 2 4 3" xfId="3797"/>
    <cellStyle name="Normal 17 3 2 4 4" xfId="3798"/>
    <cellStyle name="Normal 17 3 2 5" xfId="3799"/>
    <cellStyle name="Normal 17 3 2 5 2" xfId="3800"/>
    <cellStyle name="Normal 17 3 2 5 2 2" xfId="3801"/>
    <cellStyle name="Normal 17 3 2 5 3" xfId="3802"/>
    <cellStyle name="Normal 17 3 2 5 4" xfId="3803"/>
    <cellStyle name="Normal 17 3 2 6" xfId="3804"/>
    <cellStyle name="Normal 17 3 2 6 2" xfId="3805"/>
    <cellStyle name="Normal 17 3 2 7" xfId="3806"/>
    <cellStyle name="Normal 17 3 2 8" xfId="3807"/>
    <cellStyle name="Normal 17 3 3" xfId="3808"/>
    <cellStyle name="Normal 17 3 3 2" xfId="3809"/>
    <cellStyle name="Normal 17 3 3 2 2" xfId="3810"/>
    <cellStyle name="Normal 17 3 3 2 2 2" xfId="3811"/>
    <cellStyle name="Normal 17 3 3 2 2 2 2" xfId="3812"/>
    <cellStyle name="Normal 17 3 3 2 2 3" xfId="3813"/>
    <cellStyle name="Normal 17 3 3 2 2 4" xfId="3814"/>
    <cellStyle name="Normal 17 3 3 2 3" xfId="3815"/>
    <cellStyle name="Normal 17 3 3 2 3 2" xfId="3816"/>
    <cellStyle name="Normal 17 3 3 2 4" xfId="3817"/>
    <cellStyle name="Normal 17 3 3 2 5" xfId="3818"/>
    <cellStyle name="Normal 17 3 3 3" xfId="3819"/>
    <cellStyle name="Normal 17 3 3 3 2" xfId="3820"/>
    <cellStyle name="Normal 17 3 3 3 2 2" xfId="3821"/>
    <cellStyle name="Normal 17 3 3 3 3" xfId="3822"/>
    <cellStyle name="Normal 17 3 3 3 4" xfId="3823"/>
    <cellStyle name="Normal 17 3 3 4" xfId="3824"/>
    <cellStyle name="Normal 17 3 3 4 2" xfId="3825"/>
    <cellStyle name="Normal 17 3 3 5" xfId="3826"/>
    <cellStyle name="Normal 17 3 3 6" xfId="3827"/>
    <cellStyle name="Normal 17 3 4" xfId="3828"/>
    <cellStyle name="Normal 17 3 4 2" xfId="3829"/>
    <cellStyle name="Normal 17 3 4 2 2" xfId="3830"/>
    <cellStyle name="Normal 17 3 4 2 2 2" xfId="3831"/>
    <cellStyle name="Normal 17 3 4 2 3" xfId="3832"/>
    <cellStyle name="Normal 17 3 4 2 4" xfId="3833"/>
    <cellStyle name="Normal 17 3 4 3" xfId="3834"/>
    <cellStyle name="Normal 17 3 4 3 2" xfId="3835"/>
    <cellStyle name="Normal 17 3 4 4" xfId="3836"/>
    <cellStyle name="Normal 17 3 4 5" xfId="3837"/>
    <cellStyle name="Normal 17 3 5" xfId="3838"/>
    <cellStyle name="Normal 17 3 5 2" xfId="3839"/>
    <cellStyle name="Normal 17 3 5 2 2" xfId="3840"/>
    <cellStyle name="Normal 17 3 5 3" xfId="3841"/>
    <cellStyle name="Normal 17 3 5 4" xfId="3842"/>
    <cellStyle name="Normal 17 3 6" xfId="3843"/>
    <cellStyle name="Normal 17 3 7" xfId="3844"/>
    <cellStyle name="Normal 17 3 7 2" xfId="3845"/>
    <cellStyle name="Normal 17 3 8" xfId="3846"/>
    <cellStyle name="Normal 17 3 9" xfId="3847"/>
    <cellStyle name="Normal 17 4" xfId="3848"/>
    <cellStyle name="Normal 17 4 2" xfId="3849"/>
    <cellStyle name="Normal 17 4 2 2" xfId="3850"/>
    <cellStyle name="Normal 17 4 2 2 2" xfId="3851"/>
    <cellStyle name="Normal 17 4 2 2 2 2" xfId="3852"/>
    <cellStyle name="Normal 17 4 2 2 2 2 2" xfId="3853"/>
    <cellStyle name="Normal 17 4 2 2 2 3" xfId="3854"/>
    <cellStyle name="Normal 17 4 2 2 2 4" xfId="3855"/>
    <cellStyle name="Normal 17 4 2 2 3" xfId="3856"/>
    <cellStyle name="Normal 17 4 2 2 3 2" xfId="3857"/>
    <cellStyle name="Normal 17 4 2 2 4" xfId="3858"/>
    <cellStyle name="Normal 17 4 2 2 5" xfId="3859"/>
    <cellStyle name="Normal 17 4 2 3" xfId="3860"/>
    <cellStyle name="Normal 17 4 2 3 2" xfId="3861"/>
    <cellStyle name="Normal 17 4 2 3 2 2" xfId="3862"/>
    <cellStyle name="Normal 17 4 2 3 3" xfId="3863"/>
    <cellStyle name="Normal 17 4 2 3 4" xfId="3864"/>
    <cellStyle name="Normal 17 4 2 4" xfId="3865"/>
    <cellStyle name="Normal 17 4 2 4 2" xfId="3866"/>
    <cellStyle name="Normal 17 4 2 5" xfId="3867"/>
    <cellStyle name="Normal 17 4 2 6" xfId="3868"/>
    <cellStyle name="Normal 17 4 3" xfId="3869"/>
    <cellStyle name="Normal 17 4 3 2" xfId="3870"/>
    <cellStyle name="Normal 17 4 3 2 2" xfId="3871"/>
    <cellStyle name="Normal 17 4 3 2 2 2" xfId="3872"/>
    <cellStyle name="Normal 17 4 3 2 3" xfId="3873"/>
    <cellStyle name="Normal 17 4 3 2 4" xfId="3874"/>
    <cellStyle name="Normal 17 4 3 3" xfId="3875"/>
    <cellStyle name="Normal 17 4 3 3 2" xfId="3876"/>
    <cellStyle name="Normal 17 4 3 4" xfId="3877"/>
    <cellStyle name="Normal 17 4 3 5" xfId="3878"/>
    <cellStyle name="Normal 17 4 4" xfId="3879"/>
    <cellStyle name="Normal 17 4 4 2" xfId="3880"/>
    <cellStyle name="Normal 17 4 4 2 2" xfId="3881"/>
    <cellStyle name="Normal 17 4 4 3" xfId="3882"/>
    <cellStyle name="Normal 17 4 4 4" xfId="3883"/>
    <cellStyle name="Normal 17 4 5" xfId="3884"/>
    <cellStyle name="Normal 17 4 6" xfId="3885"/>
    <cellStyle name="Normal 17 4 6 2" xfId="3886"/>
    <cellStyle name="Normal 17 4 7" xfId="3887"/>
    <cellStyle name="Normal 17 4 8" xfId="3888"/>
    <cellStyle name="Normal 17 5" xfId="3889"/>
    <cellStyle name="Normal 17 5 2" xfId="3890"/>
    <cellStyle name="Normal 17 5 2 2" xfId="3891"/>
    <cellStyle name="Normal 17 5 2 2 2" xfId="3892"/>
    <cellStyle name="Normal 17 5 2 2 2 2" xfId="3893"/>
    <cellStyle name="Normal 17 5 2 2 3" xfId="3894"/>
    <cellStyle name="Normal 17 5 2 2 4" xfId="3895"/>
    <cellStyle name="Normal 17 5 2 3" xfId="3896"/>
    <cellStyle name="Normal 17 5 2 3 2" xfId="3897"/>
    <cellStyle name="Normal 17 5 2 4" xfId="3898"/>
    <cellStyle name="Normal 17 5 2 5" xfId="3899"/>
    <cellStyle name="Normal 17 5 3" xfId="3900"/>
    <cellStyle name="Normal 17 5 3 2" xfId="3901"/>
    <cellStyle name="Normal 17 5 3 2 2" xfId="3902"/>
    <cellStyle name="Normal 17 5 3 3" xfId="3903"/>
    <cellStyle name="Normal 17 5 3 4" xfId="3904"/>
    <cellStyle name="Normal 17 5 4" xfId="3905"/>
    <cellStyle name="Normal 17 5 5" xfId="3906"/>
    <cellStyle name="Normal 17 5 5 2" xfId="3907"/>
    <cellStyle name="Normal 17 5 6" xfId="3908"/>
    <cellStyle name="Normal 17 5 7" xfId="3909"/>
    <cellStyle name="Normal 17 6" xfId="3910"/>
    <cellStyle name="Normal 17 6 2" xfId="3911"/>
    <cellStyle name="Normal 17 6 2 2" xfId="3912"/>
    <cellStyle name="Normal 17 6 2 2 2" xfId="3913"/>
    <cellStyle name="Normal 17 6 2 3" xfId="3914"/>
    <cellStyle name="Normal 17 6 2 4" xfId="3915"/>
    <cellStyle name="Normal 17 6 3" xfId="3916"/>
    <cellStyle name="Normal 17 6 4" xfId="3917"/>
    <cellStyle name="Normal 17 6 4 2" xfId="3918"/>
    <cellStyle name="Normal 17 6 5" xfId="3919"/>
    <cellStyle name="Normal 17 6 6" xfId="3920"/>
    <cellStyle name="Normal 17 7" xfId="3921"/>
    <cellStyle name="Normal 17 8" xfId="3922"/>
    <cellStyle name="Normal 17 9" xfId="3923"/>
    <cellStyle name="Normal 17 9 2" xfId="3924"/>
    <cellStyle name="Normal 17 9 2 2" xfId="3925"/>
    <cellStyle name="Normal 17 9 3" xfId="3926"/>
    <cellStyle name="Normal 17 9 4" xfId="3927"/>
    <cellStyle name="Normal 170" xfId="3928"/>
    <cellStyle name="Normal 170 2" xfId="3929"/>
    <cellStyle name="Normal 170 3" xfId="3930"/>
    <cellStyle name="Normal 171" xfId="3931"/>
    <cellStyle name="Normal 171 2" xfId="3932"/>
    <cellStyle name="Normal 171 3" xfId="3933"/>
    <cellStyle name="Normal 172" xfId="3934"/>
    <cellStyle name="Normal 172 2" xfId="3935"/>
    <cellStyle name="Normal 172 3" xfId="3936"/>
    <cellStyle name="Normal 173" xfId="3937"/>
    <cellStyle name="Normal 173 2" xfId="3938"/>
    <cellStyle name="Normal 173 3" xfId="3939"/>
    <cellStyle name="Normal 174" xfId="3940"/>
    <cellStyle name="Normal 174 2" xfId="3941"/>
    <cellStyle name="Normal 174 3" xfId="3942"/>
    <cellStyle name="Normal 175" xfId="3943"/>
    <cellStyle name="Normal 175 2" xfId="3944"/>
    <cellStyle name="Normal 175 3" xfId="3945"/>
    <cellStyle name="Normal 176" xfId="3946"/>
    <cellStyle name="Normal 176 2" xfId="3947"/>
    <cellStyle name="Normal 176 3" xfId="3948"/>
    <cellStyle name="Normal 177" xfId="3949"/>
    <cellStyle name="Normal 177 2" xfId="3950"/>
    <cellStyle name="Normal 177 3" xfId="3951"/>
    <cellStyle name="Normal 178" xfId="3952"/>
    <cellStyle name="Normal 178 2" xfId="3953"/>
    <cellStyle name="Normal 178 3" xfId="3954"/>
    <cellStyle name="Normal 179" xfId="3955"/>
    <cellStyle name="Normal 179 2" xfId="3956"/>
    <cellStyle name="Normal 179 3" xfId="3957"/>
    <cellStyle name="Normal 18" xfId="3958"/>
    <cellStyle name="Normal 18 2" xfId="3959"/>
    <cellStyle name="Normal 18 2 2" xfId="3960"/>
    <cellStyle name="Normal 18 2 3" xfId="3961"/>
    <cellStyle name="Normal 18 3" xfId="3962"/>
    <cellStyle name="Normal 18 4" xfId="3963"/>
    <cellStyle name="Normal 18 5" xfId="3964"/>
    <cellStyle name="Normal 18 6" xfId="3965"/>
    <cellStyle name="Normal 18 7" xfId="3966"/>
    <cellStyle name="Normal 180" xfId="3967"/>
    <cellStyle name="Normal 180 2" xfId="3968"/>
    <cellStyle name="Normal 180 3" xfId="3969"/>
    <cellStyle name="Normal 181" xfId="3970"/>
    <cellStyle name="Normal 181 2" xfId="3971"/>
    <cellStyle name="Normal 181 3" xfId="3972"/>
    <cellStyle name="Normal 182" xfId="3973"/>
    <cellStyle name="Normal 182 2" xfId="3974"/>
    <cellStyle name="Normal 182 3" xfId="3975"/>
    <cellStyle name="Normal 183" xfId="3976"/>
    <cellStyle name="Normal 183 2" xfId="3977"/>
    <cellStyle name="Normal 183 3" xfId="3978"/>
    <cellStyle name="Normal 184" xfId="3979"/>
    <cellStyle name="Normal 184 2" xfId="3980"/>
    <cellStyle name="Normal 184 3" xfId="3981"/>
    <cellStyle name="Normal 185" xfId="3982"/>
    <cellStyle name="Normal 185 2" xfId="3983"/>
    <cellStyle name="Normal 185 3" xfId="3984"/>
    <cellStyle name="Normal 186" xfId="3985"/>
    <cellStyle name="Normal 186 2" xfId="3986"/>
    <cellStyle name="Normal 186 3" xfId="3987"/>
    <cellStyle name="Normal 187" xfId="3988"/>
    <cellStyle name="Normal 187 2" xfId="3989"/>
    <cellStyle name="Normal 187 3" xfId="3990"/>
    <cellStyle name="Normal 188" xfId="3991"/>
    <cellStyle name="Normal 188 2" xfId="3992"/>
    <cellStyle name="Normal 188 3" xfId="3993"/>
    <cellStyle name="Normal 189" xfId="3994"/>
    <cellStyle name="Normal 189 2" xfId="3995"/>
    <cellStyle name="Normal 189 3" xfId="3996"/>
    <cellStyle name="Normal 19" xfId="3997"/>
    <cellStyle name="Normal 19 10" xfId="3998"/>
    <cellStyle name="Normal 19 10 2" xfId="3999"/>
    <cellStyle name="Normal 19 10 2 2" xfId="4000"/>
    <cellStyle name="Normal 19 10 3" xfId="4001"/>
    <cellStyle name="Normal 19 10 4" xfId="4002"/>
    <cellStyle name="Normal 19 11" xfId="4003"/>
    <cellStyle name="Normal 19 12" xfId="4004"/>
    <cellStyle name="Normal 19 12 2" xfId="4005"/>
    <cellStyle name="Normal 19 13" xfId="4006"/>
    <cellStyle name="Normal 19 14" xfId="4007"/>
    <cellStyle name="Normal 19 2" xfId="4008"/>
    <cellStyle name="Normal 19 2 10" xfId="4009"/>
    <cellStyle name="Normal 19 2 10 2" xfId="4010"/>
    <cellStyle name="Normal 19 2 10 2 2" xfId="4011"/>
    <cellStyle name="Normal 19 2 10 3" xfId="4012"/>
    <cellStyle name="Normal 19 2 10 4" xfId="4013"/>
    <cellStyle name="Normal 19 2 11" xfId="4014"/>
    <cellStyle name="Normal 19 2 11 2" xfId="4015"/>
    <cellStyle name="Normal 19 2 11 2 2" xfId="4016"/>
    <cellStyle name="Normal 19 2 11 3" xfId="4017"/>
    <cellStyle name="Normal 19 2 11 4" xfId="4018"/>
    <cellStyle name="Normal 19 2 12" xfId="4019"/>
    <cellStyle name="Normal 19 2 12 2" xfId="4020"/>
    <cellStyle name="Normal 19 2 13" xfId="4021"/>
    <cellStyle name="Normal 19 2 14" xfId="4022"/>
    <cellStyle name="Normal 19 2 2" xfId="4023"/>
    <cellStyle name="Normal 19 2 2 2" xfId="4024"/>
    <cellStyle name="Normal 19 2 2 2 2" xfId="4025"/>
    <cellStyle name="Normal 19 2 2 2 2 2" xfId="4026"/>
    <cellStyle name="Normal 19 2 2 2 2 2 2" xfId="4027"/>
    <cellStyle name="Normal 19 2 2 2 2 2 2 2" xfId="4028"/>
    <cellStyle name="Normal 19 2 2 2 2 2 2 2 2" xfId="4029"/>
    <cellStyle name="Normal 19 2 2 2 2 2 2 3" xfId="4030"/>
    <cellStyle name="Normal 19 2 2 2 2 2 2 4" xfId="4031"/>
    <cellStyle name="Normal 19 2 2 2 2 2 3" xfId="4032"/>
    <cellStyle name="Normal 19 2 2 2 2 2 3 2" xfId="4033"/>
    <cellStyle name="Normal 19 2 2 2 2 2 4" xfId="4034"/>
    <cellStyle name="Normal 19 2 2 2 2 2 5" xfId="4035"/>
    <cellStyle name="Normal 19 2 2 2 2 3" xfId="4036"/>
    <cellStyle name="Normal 19 2 2 2 2 3 2" xfId="4037"/>
    <cellStyle name="Normal 19 2 2 2 2 3 2 2" xfId="4038"/>
    <cellStyle name="Normal 19 2 2 2 2 3 3" xfId="4039"/>
    <cellStyle name="Normal 19 2 2 2 2 3 4" xfId="4040"/>
    <cellStyle name="Normal 19 2 2 2 2 4" xfId="4041"/>
    <cellStyle name="Normal 19 2 2 2 2 4 2" xfId="4042"/>
    <cellStyle name="Normal 19 2 2 2 2 5" xfId="4043"/>
    <cellStyle name="Normal 19 2 2 2 2 6" xfId="4044"/>
    <cellStyle name="Normal 19 2 2 2 3" xfId="4045"/>
    <cellStyle name="Normal 19 2 2 2 3 2" xfId="4046"/>
    <cellStyle name="Normal 19 2 2 2 3 2 2" xfId="4047"/>
    <cellStyle name="Normal 19 2 2 2 3 2 2 2" xfId="4048"/>
    <cellStyle name="Normal 19 2 2 2 3 2 3" xfId="4049"/>
    <cellStyle name="Normal 19 2 2 2 3 2 4" xfId="4050"/>
    <cellStyle name="Normal 19 2 2 2 3 3" xfId="4051"/>
    <cellStyle name="Normal 19 2 2 2 3 3 2" xfId="4052"/>
    <cellStyle name="Normal 19 2 2 2 3 4" xfId="4053"/>
    <cellStyle name="Normal 19 2 2 2 3 5" xfId="4054"/>
    <cellStyle name="Normal 19 2 2 2 4" xfId="4055"/>
    <cellStyle name="Normal 19 2 2 2 4 2" xfId="4056"/>
    <cellStyle name="Normal 19 2 2 2 4 2 2" xfId="4057"/>
    <cellStyle name="Normal 19 2 2 2 4 3" xfId="4058"/>
    <cellStyle name="Normal 19 2 2 2 4 4" xfId="4059"/>
    <cellStyle name="Normal 19 2 2 2 5" xfId="4060"/>
    <cellStyle name="Normal 19 2 2 2 5 2" xfId="4061"/>
    <cellStyle name="Normal 19 2 2 2 5 2 2" xfId="4062"/>
    <cellStyle name="Normal 19 2 2 2 5 3" xfId="4063"/>
    <cellStyle name="Normal 19 2 2 2 5 4" xfId="4064"/>
    <cellStyle name="Normal 19 2 2 2 6" xfId="4065"/>
    <cellStyle name="Normal 19 2 2 2 6 2" xfId="4066"/>
    <cellStyle name="Normal 19 2 2 2 7" xfId="4067"/>
    <cellStyle name="Normal 19 2 2 2 8" xfId="4068"/>
    <cellStyle name="Normal 19 2 2 3" xfId="4069"/>
    <cellStyle name="Normal 19 2 2 3 2" xfId="4070"/>
    <cellStyle name="Normal 19 2 2 3 2 2" xfId="4071"/>
    <cellStyle name="Normal 19 2 2 3 2 2 2" xfId="4072"/>
    <cellStyle name="Normal 19 2 2 3 2 2 2 2" xfId="4073"/>
    <cellStyle name="Normal 19 2 2 3 2 2 3" xfId="4074"/>
    <cellStyle name="Normal 19 2 2 3 2 2 4" xfId="4075"/>
    <cellStyle name="Normal 19 2 2 3 2 3" xfId="4076"/>
    <cellStyle name="Normal 19 2 2 3 2 3 2" xfId="4077"/>
    <cellStyle name="Normal 19 2 2 3 2 4" xfId="4078"/>
    <cellStyle name="Normal 19 2 2 3 2 5" xfId="4079"/>
    <cellStyle name="Normal 19 2 2 3 3" xfId="4080"/>
    <cellStyle name="Normal 19 2 2 3 3 2" xfId="4081"/>
    <cellStyle name="Normal 19 2 2 3 3 2 2" xfId="4082"/>
    <cellStyle name="Normal 19 2 2 3 3 3" xfId="4083"/>
    <cellStyle name="Normal 19 2 2 3 3 4" xfId="4084"/>
    <cellStyle name="Normal 19 2 2 3 4" xfId="4085"/>
    <cellStyle name="Normal 19 2 2 3 4 2" xfId="4086"/>
    <cellStyle name="Normal 19 2 2 3 5" xfId="4087"/>
    <cellStyle name="Normal 19 2 2 3 6" xfId="4088"/>
    <cellStyle name="Normal 19 2 2 4" xfId="4089"/>
    <cellStyle name="Normal 19 2 2 4 2" xfId="4090"/>
    <cellStyle name="Normal 19 2 2 4 2 2" xfId="4091"/>
    <cellStyle name="Normal 19 2 2 4 2 2 2" xfId="4092"/>
    <cellStyle name="Normal 19 2 2 4 2 3" xfId="4093"/>
    <cellStyle name="Normal 19 2 2 4 2 4" xfId="4094"/>
    <cellStyle name="Normal 19 2 2 4 3" xfId="4095"/>
    <cellStyle name="Normal 19 2 2 4 3 2" xfId="4096"/>
    <cellStyle name="Normal 19 2 2 4 4" xfId="4097"/>
    <cellStyle name="Normal 19 2 2 4 5" xfId="4098"/>
    <cellStyle name="Normal 19 2 2 5" xfId="4099"/>
    <cellStyle name="Normal 19 2 2 5 2" xfId="4100"/>
    <cellStyle name="Normal 19 2 2 5 2 2" xfId="4101"/>
    <cellStyle name="Normal 19 2 2 5 3" xfId="4102"/>
    <cellStyle name="Normal 19 2 2 5 4" xfId="4103"/>
    <cellStyle name="Normal 19 2 2 6" xfId="4104"/>
    <cellStyle name="Normal 19 2 2 6 2" xfId="4105"/>
    <cellStyle name="Normal 19 2 2 6 2 2" xfId="4106"/>
    <cellStyle name="Normal 19 2 2 6 3" xfId="4107"/>
    <cellStyle name="Normal 19 2 2 6 4" xfId="4108"/>
    <cellStyle name="Normal 19 2 2 7" xfId="4109"/>
    <cellStyle name="Normal 19 2 2 7 2" xfId="4110"/>
    <cellStyle name="Normal 19 2 2 8" xfId="4111"/>
    <cellStyle name="Normal 19 2 2 9" xfId="4112"/>
    <cellStyle name="Normal 19 2 3" xfId="4113"/>
    <cellStyle name="Normal 19 2 3 2" xfId="4114"/>
    <cellStyle name="Normal 19 2 3 2 2" xfId="4115"/>
    <cellStyle name="Normal 19 2 3 2 2 2" xfId="4116"/>
    <cellStyle name="Normal 19 2 3 2 2 2 2" xfId="4117"/>
    <cellStyle name="Normal 19 2 3 2 2 2 2 2" xfId="4118"/>
    <cellStyle name="Normal 19 2 3 2 2 2 3" xfId="4119"/>
    <cellStyle name="Normal 19 2 3 2 2 2 4" xfId="4120"/>
    <cellStyle name="Normal 19 2 3 2 2 3" xfId="4121"/>
    <cellStyle name="Normal 19 2 3 2 2 3 2" xfId="4122"/>
    <cellStyle name="Normal 19 2 3 2 2 4" xfId="4123"/>
    <cellStyle name="Normal 19 2 3 2 2 5" xfId="4124"/>
    <cellStyle name="Normal 19 2 3 2 3" xfId="4125"/>
    <cellStyle name="Normal 19 2 3 2 3 2" xfId="4126"/>
    <cellStyle name="Normal 19 2 3 2 3 2 2" xfId="4127"/>
    <cellStyle name="Normal 19 2 3 2 3 3" xfId="4128"/>
    <cellStyle name="Normal 19 2 3 2 3 4" xfId="4129"/>
    <cellStyle name="Normal 19 2 3 2 4" xfId="4130"/>
    <cellStyle name="Normal 19 2 3 2 4 2" xfId="4131"/>
    <cellStyle name="Normal 19 2 3 2 5" xfId="4132"/>
    <cellStyle name="Normal 19 2 3 2 6" xfId="4133"/>
    <cellStyle name="Normal 19 2 3 3" xfId="4134"/>
    <cellStyle name="Normal 19 2 3 3 2" xfId="4135"/>
    <cellStyle name="Normal 19 2 3 3 2 2" xfId="4136"/>
    <cellStyle name="Normal 19 2 3 3 2 2 2" xfId="4137"/>
    <cellStyle name="Normal 19 2 3 3 2 3" xfId="4138"/>
    <cellStyle name="Normal 19 2 3 3 2 4" xfId="4139"/>
    <cellStyle name="Normal 19 2 3 3 3" xfId="4140"/>
    <cellStyle name="Normal 19 2 3 3 3 2" xfId="4141"/>
    <cellStyle name="Normal 19 2 3 3 4" xfId="4142"/>
    <cellStyle name="Normal 19 2 3 3 5" xfId="4143"/>
    <cellStyle name="Normal 19 2 3 4" xfId="4144"/>
    <cellStyle name="Normal 19 2 3 4 2" xfId="4145"/>
    <cellStyle name="Normal 19 2 3 4 2 2" xfId="4146"/>
    <cellStyle name="Normal 19 2 3 4 3" xfId="4147"/>
    <cellStyle name="Normal 19 2 3 4 4" xfId="4148"/>
    <cellStyle name="Normal 19 2 3 5" xfId="4149"/>
    <cellStyle name="Normal 19 2 3 5 2" xfId="4150"/>
    <cellStyle name="Normal 19 2 3 5 2 2" xfId="4151"/>
    <cellStyle name="Normal 19 2 3 5 3" xfId="4152"/>
    <cellStyle name="Normal 19 2 3 5 4" xfId="4153"/>
    <cellStyle name="Normal 19 2 3 6" xfId="4154"/>
    <cellStyle name="Normal 19 2 3 6 2" xfId="4155"/>
    <cellStyle name="Normal 19 2 3 7" xfId="4156"/>
    <cellStyle name="Normal 19 2 3 8" xfId="4157"/>
    <cellStyle name="Normal 19 2 4" xfId="4158"/>
    <cellStyle name="Normal 19 2 4 2" xfId="4159"/>
    <cellStyle name="Normal 19 2 4 2 2" xfId="4160"/>
    <cellStyle name="Normal 19 2 4 2 2 2" xfId="4161"/>
    <cellStyle name="Normal 19 2 4 2 2 2 2" xfId="4162"/>
    <cellStyle name="Normal 19 2 4 2 2 3" xfId="4163"/>
    <cellStyle name="Normal 19 2 4 2 2 4" xfId="4164"/>
    <cellStyle name="Normal 19 2 4 2 3" xfId="4165"/>
    <cellStyle name="Normal 19 2 4 2 3 2" xfId="4166"/>
    <cellStyle name="Normal 19 2 4 2 4" xfId="4167"/>
    <cellStyle name="Normal 19 2 4 2 5" xfId="4168"/>
    <cellStyle name="Normal 19 2 4 3" xfId="4169"/>
    <cellStyle name="Normal 19 2 4 3 2" xfId="4170"/>
    <cellStyle name="Normal 19 2 4 3 2 2" xfId="4171"/>
    <cellStyle name="Normal 19 2 4 3 3" xfId="4172"/>
    <cellStyle name="Normal 19 2 4 3 4" xfId="4173"/>
    <cellStyle name="Normal 19 2 4 4" xfId="4174"/>
    <cellStyle name="Normal 19 2 4 4 2" xfId="4175"/>
    <cellStyle name="Normal 19 2 4 4 2 2" xfId="4176"/>
    <cellStyle name="Normal 19 2 4 4 3" xfId="4177"/>
    <cellStyle name="Normal 19 2 4 4 4" xfId="4178"/>
    <cellStyle name="Normal 19 2 4 5" xfId="4179"/>
    <cellStyle name="Normal 19 2 4 5 2" xfId="4180"/>
    <cellStyle name="Normal 19 2 4 6" xfId="4181"/>
    <cellStyle name="Normal 19 2 4 7" xfId="4182"/>
    <cellStyle name="Normal 19 2 5" xfId="4183"/>
    <cellStyle name="Normal 19 2 5 2" xfId="4184"/>
    <cellStyle name="Normal 19 2 5 2 2" xfId="4185"/>
    <cellStyle name="Normal 19 2 5 2 2 2" xfId="4186"/>
    <cellStyle name="Normal 19 2 5 2 3" xfId="4187"/>
    <cellStyle name="Normal 19 2 5 2 4" xfId="4188"/>
    <cellStyle name="Normal 19 2 5 3" xfId="4189"/>
    <cellStyle name="Normal 19 2 5 3 2" xfId="4190"/>
    <cellStyle name="Normal 19 2 5 3 2 2" xfId="4191"/>
    <cellStyle name="Normal 19 2 5 3 3" xfId="4192"/>
    <cellStyle name="Normal 19 2 5 3 4" xfId="4193"/>
    <cellStyle name="Normal 19 2 5 4" xfId="4194"/>
    <cellStyle name="Normal 19 2 5 4 2" xfId="4195"/>
    <cellStyle name="Normal 19 2 5 5" xfId="4196"/>
    <cellStyle name="Normal 19 2 5 6" xfId="4197"/>
    <cellStyle name="Normal 19 2 6" xfId="4198"/>
    <cellStyle name="Normal 19 2 6 2" xfId="4199"/>
    <cellStyle name="Normal 19 2 6 2 2" xfId="4200"/>
    <cellStyle name="Normal 19 2 6 3" xfId="4201"/>
    <cellStyle name="Normal 19 2 6 4" xfId="4202"/>
    <cellStyle name="Normal 19 2 7" xfId="4203"/>
    <cellStyle name="Normal 19 2 7 2" xfId="4204"/>
    <cellStyle name="Normal 19 2 7 2 2" xfId="4205"/>
    <cellStyle name="Normal 19 2 7 3" xfId="4206"/>
    <cellStyle name="Normal 19 2 7 4" xfId="4207"/>
    <cellStyle name="Normal 19 2 8" xfId="4208"/>
    <cellStyle name="Normal 19 2 8 2" xfId="4209"/>
    <cellStyle name="Normal 19 2 8 2 2" xfId="4210"/>
    <cellStyle name="Normal 19 2 8 3" xfId="4211"/>
    <cellStyle name="Normal 19 2 8 4" xfId="4212"/>
    <cellStyle name="Normal 19 2 9" xfId="4213"/>
    <cellStyle name="Normal 19 2 9 2" xfId="4214"/>
    <cellStyle name="Normal 19 2 9 2 2" xfId="4215"/>
    <cellStyle name="Normal 19 2 9 3" xfId="4216"/>
    <cellStyle name="Normal 19 2 9 4" xfId="4217"/>
    <cellStyle name="Normal 19 3" xfId="4218"/>
    <cellStyle name="Normal 19 3 2" xfId="4219"/>
    <cellStyle name="Normal 19 3 2 2" xfId="4220"/>
    <cellStyle name="Normal 19 3 2 2 2" xfId="4221"/>
    <cellStyle name="Normal 19 3 2 2 2 2" xfId="4222"/>
    <cellStyle name="Normal 19 3 2 2 2 2 2" xfId="4223"/>
    <cellStyle name="Normal 19 3 2 2 2 2 2 2" xfId="4224"/>
    <cellStyle name="Normal 19 3 2 2 2 2 3" xfId="4225"/>
    <cellStyle name="Normal 19 3 2 2 2 2 4" xfId="4226"/>
    <cellStyle name="Normal 19 3 2 2 2 3" xfId="4227"/>
    <cellStyle name="Normal 19 3 2 2 2 3 2" xfId="4228"/>
    <cellStyle name="Normal 19 3 2 2 2 4" xfId="4229"/>
    <cellStyle name="Normal 19 3 2 2 2 5" xfId="4230"/>
    <cellStyle name="Normal 19 3 2 2 3" xfId="4231"/>
    <cellStyle name="Normal 19 3 2 2 3 2" xfId="4232"/>
    <cellStyle name="Normal 19 3 2 2 3 2 2" xfId="4233"/>
    <cellStyle name="Normal 19 3 2 2 3 3" xfId="4234"/>
    <cellStyle name="Normal 19 3 2 2 3 4" xfId="4235"/>
    <cellStyle name="Normal 19 3 2 2 4" xfId="4236"/>
    <cellStyle name="Normal 19 3 2 2 4 2" xfId="4237"/>
    <cellStyle name="Normal 19 3 2 2 5" xfId="4238"/>
    <cellStyle name="Normal 19 3 2 2 6" xfId="4239"/>
    <cellStyle name="Normal 19 3 2 3" xfId="4240"/>
    <cellStyle name="Normal 19 3 2 3 2" xfId="4241"/>
    <cellStyle name="Normal 19 3 2 3 2 2" xfId="4242"/>
    <cellStyle name="Normal 19 3 2 3 2 2 2" xfId="4243"/>
    <cellStyle name="Normal 19 3 2 3 2 3" xfId="4244"/>
    <cellStyle name="Normal 19 3 2 3 2 4" xfId="4245"/>
    <cellStyle name="Normal 19 3 2 3 3" xfId="4246"/>
    <cellStyle name="Normal 19 3 2 3 3 2" xfId="4247"/>
    <cellStyle name="Normal 19 3 2 3 4" xfId="4248"/>
    <cellStyle name="Normal 19 3 2 3 5" xfId="4249"/>
    <cellStyle name="Normal 19 3 2 4" xfId="4250"/>
    <cellStyle name="Normal 19 3 2 4 2" xfId="4251"/>
    <cellStyle name="Normal 19 3 2 4 2 2" xfId="4252"/>
    <cellStyle name="Normal 19 3 2 4 3" xfId="4253"/>
    <cellStyle name="Normal 19 3 2 4 4" xfId="4254"/>
    <cellStyle name="Normal 19 3 2 5" xfId="4255"/>
    <cellStyle name="Normal 19 3 2 5 2" xfId="4256"/>
    <cellStyle name="Normal 19 3 2 5 2 2" xfId="4257"/>
    <cellStyle name="Normal 19 3 2 5 3" xfId="4258"/>
    <cellStyle name="Normal 19 3 2 5 4" xfId="4259"/>
    <cellStyle name="Normal 19 3 2 6" xfId="4260"/>
    <cellStyle name="Normal 19 3 2 6 2" xfId="4261"/>
    <cellStyle name="Normal 19 3 2 7" xfId="4262"/>
    <cellStyle name="Normal 19 3 2 8" xfId="4263"/>
    <cellStyle name="Normal 19 3 3" xfId="4264"/>
    <cellStyle name="Normal 19 3 3 2" xfId="4265"/>
    <cellStyle name="Normal 19 3 3 2 2" xfId="4266"/>
    <cellStyle name="Normal 19 3 3 2 2 2" xfId="4267"/>
    <cellStyle name="Normal 19 3 3 2 2 2 2" xfId="4268"/>
    <cellStyle name="Normal 19 3 3 2 2 3" xfId="4269"/>
    <cellStyle name="Normal 19 3 3 2 2 4" xfId="4270"/>
    <cellStyle name="Normal 19 3 3 2 3" xfId="4271"/>
    <cellStyle name="Normal 19 3 3 2 3 2" xfId="4272"/>
    <cellStyle name="Normal 19 3 3 2 4" xfId="4273"/>
    <cellStyle name="Normal 19 3 3 2 5" xfId="4274"/>
    <cellStyle name="Normal 19 3 3 3" xfId="4275"/>
    <cellStyle name="Normal 19 3 3 3 2" xfId="4276"/>
    <cellStyle name="Normal 19 3 3 3 2 2" xfId="4277"/>
    <cellStyle name="Normal 19 3 3 3 3" xfId="4278"/>
    <cellStyle name="Normal 19 3 3 3 4" xfId="4279"/>
    <cellStyle name="Normal 19 3 3 4" xfId="4280"/>
    <cellStyle name="Normal 19 3 3 4 2" xfId="4281"/>
    <cellStyle name="Normal 19 3 3 5" xfId="4282"/>
    <cellStyle name="Normal 19 3 3 6" xfId="4283"/>
    <cellStyle name="Normal 19 3 4" xfId="4284"/>
    <cellStyle name="Normal 19 3 4 2" xfId="4285"/>
    <cellStyle name="Normal 19 3 4 2 2" xfId="4286"/>
    <cellStyle name="Normal 19 3 4 2 2 2" xfId="4287"/>
    <cellStyle name="Normal 19 3 4 2 3" xfId="4288"/>
    <cellStyle name="Normal 19 3 4 2 4" xfId="4289"/>
    <cellStyle name="Normal 19 3 4 3" xfId="4290"/>
    <cellStyle name="Normal 19 3 4 3 2" xfId="4291"/>
    <cellStyle name="Normal 19 3 4 4" xfId="4292"/>
    <cellStyle name="Normal 19 3 4 5" xfId="4293"/>
    <cellStyle name="Normal 19 3 5" xfId="4294"/>
    <cellStyle name="Normal 19 3 5 2" xfId="4295"/>
    <cellStyle name="Normal 19 3 5 2 2" xfId="4296"/>
    <cellStyle name="Normal 19 3 5 3" xfId="4297"/>
    <cellStyle name="Normal 19 3 5 4" xfId="4298"/>
    <cellStyle name="Normal 19 3 6" xfId="4299"/>
    <cellStyle name="Normal 19 3 7" xfId="4300"/>
    <cellStyle name="Normal 19 3 7 2" xfId="4301"/>
    <cellStyle name="Normal 19 3 8" xfId="4302"/>
    <cellStyle name="Normal 19 3 9" xfId="4303"/>
    <cellStyle name="Normal 19 4" xfId="4304"/>
    <cellStyle name="Normal 19 4 2" xfId="4305"/>
    <cellStyle name="Normal 19 4 2 2" xfId="4306"/>
    <cellStyle name="Normal 19 4 2 2 2" xfId="4307"/>
    <cellStyle name="Normal 19 4 2 2 2 2" xfId="4308"/>
    <cellStyle name="Normal 19 4 2 2 2 2 2" xfId="4309"/>
    <cellStyle name="Normal 19 4 2 2 2 3" xfId="4310"/>
    <cellStyle name="Normal 19 4 2 2 2 4" xfId="4311"/>
    <cellStyle name="Normal 19 4 2 2 3" xfId="4312"/>
    <cellStyle name="Normal 19 4 2 2 3 2" xfId="4313"/>
    <cellStyle name="Normal 19 4 2 2 4" xfId="4314"/>
    <cellStyle name="Normal 19 4 2 2 5" xfId="4315"/>
    <cellStyle name="Normal 19 4 2 3" xfId="4316"/>
    <cellStyle name="Normal 19 4 2 3 2" xfId="4317"/>
    <cellStyle name="Normal 19 4 2 3 2 2" xfId="4318"/>
    <cellStyle name="Normal 19 4 2 3 3" xfId="4319"/>
    <cellStyle name="Normal 19 4 2 3 4" xfId="4320"/>
    <cellStyle name="Normal 19 4 2 4" xfId="4321"/>
    <cellStyle name="Normal 19 4 2 4 2" xfId="4322"/>
    <cellStyle name="Normal 19 4 2 5" xfId="4323"/>
    <cellStyle name="Normal 19 4 2 6" xfId="4324"/>
    <cellStyle name="Normal 19 4 3" xfId="4325"/>
    <cellStyle name="Normal 19 4 3 2" xfId="4326"/>
    <cellStyle name="Normal 19 4 3 2 2" xfId="4327"/>
    <cellStyle name="Normal 19 4 3 2 2 2" xfId="4328"/>
    <cellStyle name="Normal 19 4 3 2 3" xfId="4329"/>
    <cellStyle name="Normal 19 4 3 2 4" xfId="4330"/>
    <cellStyle name="Normal 19 4 3 3" xfId="4331"/>
    <cellStyle name="Normal 19 4 3 3 2" xfId="4332"/>
    <cellStyle name="Normal 19 4 3 4" xfId="4333"/>
    <cellStyle name="Normal 19 4 3 5" xfId="4334"/>
    <cellStyle name="Normal 19 4 4" xfId="4335"/>
    <cellStyle name="Normal 19 4 4 2" xfId="4336"/>
    <cellStyle name="Normal 19 4 4 2 2" xfId="4337"/>
    <cellStyle name="Normal 19 4 4 3" xfId="4338"/>
    <cellStyle name="Normal 19 4 4 4" xfId="4339"/>
    <cellStyle name="Normal 19 4 5" xfId="4340"/>
    <cellStyle name="Normal 19 4 6" xfId="4341"/>
    <cellStyle name="Normal 19 4 6 2" xfId="4342"/>
    <cellStyle name="Normal 19 4 7" xfId="4343"/>
    <cellStyle name="Normal 19 4 8" xfId="4344"/>
    <cellStyle name="Normal 19 5" xfId="4345"/>
    <cellStyle name="Normal 19 5 2" xfId="4346"/>
    <cellStyle name="Normal 19 5 2 2" xfId="4347"/>
    <cellStyle name="Normal 19 5 2 2 2" xfId="4348"/>
    <cellStyle name="Normal 19 5 2 2 2 2" xfId="4349"/>
    <cellStyle name="Normal 19 5 2 2 3" xfId="4350"/>
    <cellStyle name="Normal 19 5 2 2 4" xfId="4351"/>
    <cellStyle name="Normal 19 5 2 3" xfId="4352"/>
    <cellStyle name="Normal 19 5 2 3 2" xfId="4353"/>
    <cellStyle name="Normal 19 5 2 4" xfId="4354"/>
    <cellStyle name="Normal 19 5 2 5" xfId="4355"/>
    <cellStyle name="Normal 19 5 3" xfId="4356"/>
    <cellStyle name="Normal 19 5 3 2" xfId="4357"/>
    <cellStyle name="Normal 19 5 3 2 2" xfId="4358"/>
    <cellStyle name="Normal 19 5 3 3" xfId="4359"/>
    <cellStyle name="Normal 19 5 3 4" xfId="4360"/>
    <cellStyle name="Normal 19 5 4" xfId="4361"/>
    <cellStyle name="Normal 19 5 5" xfId="4362"/>
    <cellStyle name="Normal 19 5 5 2" xfId="4363"/>
    <cellStyle name="Normal 19 5 6" xfId="4364"/>
    <cellStyle name="Normal 19 5 7" xfId="4365"/>
    <cellStyle name="Normal 19 6" xfId="4366"/>
    <cellStyle name="Normal 19 6 2" xfId="4367"/>
    <cellStyle name="Normal 19 6 2 2" xfId="4368"/>
    <cellStyle name="Normal 19 6 2 2 2" xfId="4369"/>
    <cellStyle name="Normal 19 6 2 3" xfId="4370"/>
    <cellStyle name="Normal 19 6 2 4" xfId="4371"/>
    <cellStyle name="Normal 19 6 3" xfId="4372"/>
    <cellStyle name="Normal 19 6 4" xfId="4373"/>
    <cellStyle name="Normal 19 6 4 2" xfId="4374"/>
    <cellStyle name="Normal 19 6 5" xfId="4375"/>
    <cellStyle name="Normal 19 6 6" xfId="4376"/>
    <cellStyle name="Normal 19 7" xfId="4377"/>
    <cellStyle name="Normal 19 8" xfId="4378"/>
    <cellStyle name="Normal 19 9" xfId="4379"/>
    <cellStyle name="Normal 19 9 2" xfId="4380"/>
    <cellStyle name="Normal 19 9 2 2" xfId="4381"/>
    <cellStyle name="Normal 19 9 3" xfId="4382"/>
    <cellStyle name="Normal 19 9 4" xfId="4383"/>
    <cellStyle name="Normal 190" xfId="4384"/>
    <cellStyle name="Normal 190 2" xfId="4385"/>
    <cellStyle name="Normal 190 3" xfId="4386"/>
    <cellStyle name="Normal 191" xfId="4387"/>
    <cellStyle name="Normal 191 2" xfId="4388"/>
    <cellStyle name="Normal 191 3" xfId="4389"/>
    <cellStyle name="Normal 192" xfId="4390"/>
    <cellStyle name="Normal 192 2" xfId="4391"/>
    <cellStyle name="Normal 192 3" xfId="4392"/>
    <cellStyle name="Normal 193" xfId="4393"/>
    <cellStyle name="Normal 193 2" xfId="4394"/>
    <cellStyle name="Normal 193 3" xfId="4395"/>
    <cellStyle name="Normal 194" xfId="4396"/>
    <cellStyle name="Normal 194 2" xfId="4397"/>
    <cellStyle name="Normal 194 3" xfId="4398"/>
    <cellStyle name="Normal 195" xfId="4399"/>
    <cellStyle name="Normal 195 2" xfId="4400"/>
    <cellStyle name="Normal 195 3" xfId="4401"/>
    <cellStyle name="Normal 196" xfId="4402"/>
    <cellStyle name="Normal 196 2" xfId="4403"/>
    <cellStyle name="Normal 196 3" xfId="4404"/>
    <cellStyle name="Normal 197" xfId="4405"/>
    <cellStyle name="Normal 197 2" xfId="4406"/>
    <cellStyle name="Normal 197 3" xfId="4407"/>
    <cellStyle name="Normal 198" xfId="4408"/>
    <cellStyle name="Normal 198 2" xfId="4409"/>
    <cellStyle name="Normal 198 3" xfId="4410"/>
    <cellStyle name="Normal 199" xfId="4411"/>
    <cellStyle name="Normal 199 2" xfId="4412"/>
    <cellStyle name="Normal 199 3" xfId="4413"/>
    <cellStyle name="Normal 2" xfId="4414"/>
    <cellStyle name="Normal 2 10" xfId="4415"/>
    <cellStyle name="Normal 2 11" xfId="4416"/>
    <cellStyle name="Normal 2 12" xfId="4417"/>
    <cellStyle name="Normal 2 13" xfId="4418"/>
    <cellStyle name="Normal 2 14" xfId="4419"/>
    <cellStyle name="Normal 2 15" xfId="4420"/>
    <cellStyle name="Normal 2 16" xfId="4421"/>
    <cellStyle name="Normal 2 17" xfId="4422"/>
    <cellStyle name="Normal 2 18" xfId="4423"/>
    <cellStyle name="Normal 2 19" xfId="4424"/>
    <cellStyle name="Normal 2 2" xfId="4425"/>
    <cellStyle name="Normal 2 2 10" xfId="4426"/>
    <cellStyle name="Normal 2 2 11" xfId="4427"/>
    <cellStyle name="Normal 2 2 2" xfId="4428"/>
    <cellStyle name="Normal 2 2 2 2" xfId="4429"/>
    <cellStyle name="Normal 2 2 2 2 2" xfId="4430"/>
    <cellStyle name="Normal 2 2 2 2 2 2" xfId="4431"/>
    <cellStyle name="Normal 2 2 2 2 2 2 2" xfId="4432"/>
    <cellStyle name="Normal 2 2 2 2 2 2 3" xfId="4433"/>
    <cellStyle name="Normal 2 2 2 2 2 2 4" xfId="4434"/>
    <cellStyle name="Normal 2 2 2 2 2 2 5" xfId="4435"/>
    <cellStyle name="Normal 2 2 2 2 2 2 6" xfId="4436"/>
    <cellStyle name="Normal 2 2 2 2 2 2 7" xfId="4437"/>
    <cellStyle name="Normal 2 2 2 2 2 2 8" xfId="4438"/>
    <cellStyle name="Normal 2 2 2 2 2 3" xfId="4439"/>
    <cellStyle name="Normal 2 2 2 2 2 4" xfId="4440"/>
    <cellStyle name="Normal 2 2 2 2 2 5" xfId="4441"/>
    <cellStyle name="Normal 2 2 2 2 2 6" xfId="4442"/>
    <cellStyle name="Normal 2 2 2 2 2 7" xfId="4443"/>
    <cellStyle name="Normal 2 2 2 2 3" xfId="4444"/>
    <cellStyle name="Normal 2 2 2 2 3 2" xfId="4445"/>
    <cellStyle name="Normal 2 2 2 2 3 3" xfId="4446"/>
    <cellStyle name="Normal 2 2 2 2 4" xfId="4447"/>
    <cellStyle name="Normal 2 2 2 2 5" xfId="4448"/>
    <cellStyle name="Normal 2 2 2 2 6" xfId="4449"/>
    <cellStyle name="Normal 2 2 2 2 7" xfId="4450"/>
    <cellStyle name="Normal 2 2 2 2 8" xfId="4451"/>
    <cellStyle name="Normal 2 2 2 3" xfId="4452"/>
    <cellStyle name="Normal 2 2 2 4" xfId="4453"/>
    <cellStyle name="Normal 2 2 2 5" xfId="4454"/>
    <cellStyle name="Normal 2 2 2 6" xfId="4455"/>
    <cellStyle name="Normal 2 2 2 7" xfId="4456"/>
    <cellStyle name="Normal 2 2 2 8" xfId="4457"/>
    <cellStyle name="Normal 2 2 3" xfId="4458"/>
    <cellStyle name="Normal 2 2 4" xfId="4459"/>
    <cellStyle name="Normal 2 2 4 2" xfId="4460"/>
    <cellStyle name="Normal 2 2 5" xfId="4461"/>
    <cellStyle name="Normal 2 2 6" xfId="4462"/>
    <cellStyle name="Normal 2 2 7" xfId="4463"/>
    <cellStyle name="Normal 2 2 8" xfId="4464"/>
    <cellStyle name="Normal 2 2 9" xfId="4465"/>
    <cellStyle name="Normal 2 20" xfId="4466"/>
    <cellStyle name="Normal 2 21" xfId="4467"/>
    <cellStyle name="Normal 2 22" xfId="4468"/>
    <cellStyle name="Normal 2 23" xfId="4469"/>
    <cellStyle name="Normal 2 24" xfId="4470"/>
    <cellStyle name="Normal 2 25" xfId="4471"/>
    <cellStyle name="Normal 2 26" xfId="4472"/>
    <cellStyle name="Normal 2 27" xfId="4473"/>
    <cellStyle name="Normal 2 28" xfId="4474"/>
    <cellStyle name="Normal 2 29" xfId="4475"/>
    <cellStyle name="Normal 2 3" xfId="4476"/>
    <cellStyle name="Normal 2 3 10" xfId="4477"/>
    <cellStyle name="Normal 2 3 11" xfId="4478"/>
    <cellStyle name="Normal 2 3 2" xfId="4479"/>
    <cellStyle name="Normal 2 3 2 2" xfId="4480"/>
    <cellStyle name="Normal 2 3 2 2 2" xfId="4481"/>
    <cellStyle name="Normal 2 3 2 3" xfId="4482"/>
    <cellStyle name="Normal 2 3 2 4" xfId="4483"/>
    <cellStyle name="Normal 2 3 3" xfId="4484"/>
    <cellStyle name="Normal 2 3 4" xfId="4485"/>
    <cellStyle name="Normal 2 3 5" xfId="4486"/>
    <cellStyle name="Normal 2 3 6" xfId="4487"/>
    <cellStyle name="Normal 2 3 7" xfId="4488"/>
    <cellStyle name="Normal 2 3 8" xfId="4489"/>
    <cellStyle name="Normal 2 3 9" xfId="4490"/>
    <cellStyle name="Normal 2 3 9 2" xfId="4491"/>
    <cellStyle name="Normal 2 3 9 2 2" xfId="4492"/>
    <cellStyle name="Normal 2 3 9 3" xfId="4493"/>
    <cellStyle name="Normal 2 3 9 4" xfId="4494"/>
    <cellStyle name="Normal 2 30" xfId="4495"/>
    <cellStyle name="Normal 2 31" xfId="4496"/>
    <cellStyle name="Normal 2 32" xfId="4497"/>
    <cellStyle name="Normal 2 33" xfId="4498"/>
    <cellStyle name="Normal 2 34" xfId="4499"/>
    <cellStyle name="Normal 2 35" xfId="4500"/>
    <cellStyle name="Normal 2 36" xfId="4501"/>
    <cellStyle name="Normal 2 37" xfId="4502"/>
    <cellStyle name="Normal 2 38" xfId="4503"/>
    <cellStyle name="Normal 2 39" xfId="4504"/>
    <cellStyle name="Normal 2 4" xfId="4505"/>
    <cellStyle name="Normal 2 4 2" xfId="4506"/>
    <cellStyle name="Normal 2 4 3" xfId="4507"/>
    <cellStyle name="Normal 2 4 4" xfId="4508"/>
    <cellStyle name="Normal 2 40" xfId="4509"/>
    <cellStyle name="Normal 2 41" xfId="4510"/>
    <cellStyle name="Normal 2 42" xfId="4511"/>
    <cellStyle name="Normal 2 43" xfId="4512"/>
    <cellStyle name="Normal 2 44" xfId="4513"/>
    <cellStyle name="Normal 2 45" xfId="4514"/>
    <cellStyle name="Normal 2 46" xfId="4515"/>
    <cellStyle name="Normal 2 47" xfId="4516"/>
    <cellStyle name="Normal 2 48" xfId="4517"/>
    <cellStyle name="Normal 2 49" xfId="4518"/>
    <cellStyle name="Normal 2 5" xfId="4519"/>
    <cellStyle name="Normal 2 5 2" xfId="4520"/>
    <cellStyle name="Normal 2 50" xfId="4521"/>
    <cellStyle name="Normal 2 51" xfId="4522"/>
    <cellStyle name="Normal 2 52" xfId="4523"/>
    <cellStyle name="Normal 2 53" xfId="4524"/>
    <cellStyle name="Normal 2 54" xfId="4525"/>
    <cellStyle name="Normal 2 55" xfId="4526"/>
    <cellStyle name="Normal 2 56" xfId="4527"/>
    <cellStyle name="Normal 2 57" xfId="4528"/>
    <cellStyle name="Normal 2 58" xfId="4529"/>
    <cellStyle name="Normal 2 59" xfId="4530"/>
    <cellStyle name="Normal 2 6" xfId="4531"/>
    <cellStyle name="Normal 2 6 2" xfId="4532"/>
    <cellStyle name="Normal 2 60" xfId="4533"/>
    <cellStyle name="Normal 2 61" xfId="4534"/>
    <cellStyle name="Normal 2 61 2" xfId="4535"/>
    <cellStyle name="Normal 2 62" xfId="4536"/>
    <cellStyle name="Normal 2 62 10" xfId="4537"/>
    <cellStyle name="Normal 2 62 10 2" xfId="4538"/>
    <cellStyle name="Normal 2 62 10 2 2" xfId="4539"/>
    <cellStyle name="Normal 2 62 10 3" xfId="4540"/>
    <cellStyle name="Normal 2 62 10 4" xfId="4541"/>
    <cellStyle name="Normal 2 62 11" xfId="4542"/>
    <cellStyle name="Normal 2 62 11 2" xfId="4543"/>
    <cellStyle name="Normal 2 62 11 2 2" xfId="4544"/>
    <cellStyle name="Normal 2 62 11 3" xfId="4545"/>
    <cellStyle name="Normal 2 62 11 4" xfId="4546"/>
    <cellStyle name="Normal 2 62 12" xfId="4547"/>
    <cellStyle name="Normal 2 62 12 2" xfId="4548"/>
    <cellStyle name="Normal 2 62 13" xfId="4549"/>
    <cellStyle name="Normal 2 62 14" xfId="4550"/>
    <cellStyle name="Normal 2 62 2" xfId="4551"/>
    <cellStyle name="Normal 2 62 2 2" xfId="4552"/>
    <cellStyle name="Normal 2 62 2 2 2" xfId="4553"/>
    <cellStyle name="Normal 2 62 2 2 2 2" xfId="4554"/>
    <cellStyle name="Normal 2 62 2 2 2 2 2" xfId="4555"/>
    <cellStyle name="Normal 2 62 2 2 2 2 2 2" xfId="4556"/>
    <cellStyle name="Normal 2 62 2 2 2 2 2 2 2" xfId="4557"/>
    <cellStyle name="Normal 2 62 2 2 2 2 2 3" xfId="4558"/>
    <cellStyle name="Normal 2 62 2 2 2 2 2 4" xfId="4559"/>
    <cellStyle name="Normal 2 62 2 2 2 2 3" xfId="4560"/>
    <cellStyle name="Normal 2 62 2 2 2 2 3 2" xfId="4561"/>
    <cellStyle name="Normal 2 62 2 2 2 2 4" xfId="4562"/>
    <cellStyle name="Normal 2 62 2 2 2 2 5" xfId="4563"/>
    <cellStyle name="Normal 2 62 2 2 2 3" xfId="4564"/>
    <cellStyle name="Normal 2 62 2 2 2 3 2" xfId="4565"/>
    <cellStyle name="Normal 2 62 2 2 2 3 2 2" xfId="4566"/>
    <cellStyle name="Normal 2 62 2 2 2 3 3" xfId="4567"/>
    <cellStyle name="Normal 2 62 2 2 2 3 4" xfId="4568"/>
    <cellStyle name="Normal 2 62 2 2 2 4" xfId="4569"/>
    <cellStyle name="Normal 2 62 2 2 2 4 2" xfId="4570"/>
    <cellStyle name="Normal 2 62 2 2 2 5" xfId="4571"/>
    <cellStyle name="Normal 2 62 2 2 2 6" xfId="4572"/>
    <cellStyle name="Normal 2 62 2 2 3" xfId="4573"/>
    <cellStyle name="Normal 2 62 2 2 3 2" xfId="4574"/>
    <cellStyle name="Normal 2 62 2 2 3 2 2" xfId="4575"/>
    <cellStyle name="Normal 2 62 2 2 3 2 2 2" xfId="4576"/>
    <cellStyle name="Normal 2 62 2 2 3 2 3" xfId="4577"/>
    <cellStyle name="Normal 2 62 2 2 3 2 4" xfId="4578"/>
    <cellStyle name="Normal 2 62 2 2 3 3" xfId="4579"/>
    <cellStyle name="Normal 2 62 2 2 3 3 2" xfId="4580"/>
    <cellStyle name="Normal 2 62 2 2 3 4" xfId="4581"/>
    <cellStyle name="Normal 2 62 2 2 3 5" xfId="4582"/>
    <cellStyle name="Normal 2 62 2 2 4" xfId="4583"/>
    <cellStyle name="Normal 2 62 2 2 4 2" xfId="4584"/>
    <cellStyle name="Normal 2 62 2 2 4 2 2" xfId="4585"/>
    <cellStyle name="Normal 2 62 2 2 4 3" xfId="4586"/>
    <cellStyle name="Normal 2 62 2 2 4 4" xfId="4587"/>
    <cellStyle name="Normal 2 62 2 2 5" xfId="4588"/>
    <cellStyle name="Normal 2 62 2 2 5 2" xfId="4589"/>
    <cellStyle name="Normal 2 62 2 2 5 2 2" xfId="4590"/>
    <cellStyle name="Normal 2 62 2 2 5 3" xfId="4591"/>
    <cellStyle name="Normal 2 62 2 2 5 4" xfId="4592"/>
    <cellStyle name="Normal 2 62 2 2 6" xfId="4593"/>
    <cellStyle name="Normal 2 62 2 2 6 2" xfId="4594"/>
    <cellStyle name="Normal 2 62 2 2 7" xfId="4595"/>
    <cellStyle name="Normal 2 62 2 2 8" xfId="4596"/>
    <cellStyle name="Normal 2 62 2 3" xfId="4597"/>
    <cellStyle name="Normal 2 62 2 3 2" xfId="4598"/>
    <cellStyle name="Normal 2 62 2 3 2 2" xfId="4599"/>
    <cellStyle name="Normal 2 62 2 3 2 2 2" xfId="4600"/>
    <cellStyle name="Normal 2 62 2 3 2 2 2 2" xfId="4601"/>
    <cellStyle name="Normal 2 62 2 3 2 2 3" xfId="4602"/>
    <cellStyle name="Normal 2 62 2 3 2 2 4" xfId="4603"/>
    <cellStyle name="Normal 2 62 2 3 2 3" xfId="4604"/>
    <cellStyle name="Normal 2 62 2 3 2 3 2" xfId="4605"/>
    <cellStyle name="Normal 2 62 2 3 2 4" xfId="4606"/>
    <cellStyle name="Normal 2 62 2 3 2 5" xfId="4607"/>
    <cellStyle name="Normal 2 62 2 3 3" xfId="4608"/>
    <cellStyle name="Normal 2 62 2 3 3 2" xfId="4609"/>
    <cellStyle name="Normal 2 62 2 3 3 2 2" xfId="4610"/>
    <cellStyle name="Normal 2 62 2 3 3 3" xfId="4611"/>
    <cellStyle name="Normal 2 62 2 3 3 4" xfId="4612"/>
    <cellStyle name="Normal 2 62 2 3 4" xfId="4613"/>
    <cellStyle name="Normal 2 62 2 3 4 2" xfId="4614"/>
    <cellStyle name="Normal 2 62 2 3 5" xfId="4615"/>
    <cellStyle name="Normal 2 62 2 3 6" xfId="4616"/>
    <cellStyle name="Normal 2 62 2 4" xfId="4617"/>
    <cellStyle name="Normal 2 62 2 4 2" xfId="4618"/>
    <cellStyle name="Normal 2 62 2 4 2 2" xfId="4619"/>
    <cellStyle name="Normal 2 62 2 4 2 2 2" xfId="4620"/>
    <cellStyle name="Normal 2 62 2 4 2 3" xfId="4621"/>
    <cellStyle name="Normal 2 62 2 4 2 4" xfId="4622"/>
    <cellStyle name="Normal 2 62 2 4 3" xfId="4623"/>
    <cellStyle name="Normal 2 62 2 4 3 2" xfId="4624"/>
    <cellStyle name="Normal 2 62 2 4 4" xfId="4625"/>
    <cellStyle name="Normal 2 62 2 4 5" xfId="4626"/>
    <cellStyle name="Normal 2 62 2 5" xfId="4627"/>
    <cellStyle name="Normal 2 62 2 5 2" xfId="4628"/>
    <cellStyle name="Normal 2 62 2 5 2 2" xfId="4629"/>
    <cellStyle name="Normal 2 62 2 5 3" xfId="4630"/>
    <cellStyle name="Normal 2 62 2 5 4" xfId="4631"/>
    <cellStyle name="Normal 2 62 2 6" xfId="4632"/>
    <cellStyle name="Normal 2 62 2 6 2" xfId="4633"/>
    <cellStyle name="Normal 2 62 2 6 2 2" xfId="4634"/>
    <cellStyle name="Normal 2 62 2 6 3" xfId="4635"/>
    <cellStyle name="Normal 2 62 2 6 4" xfId="4636"/>
    <cellStyle name="Normal 2 62 2 7" xfId="4637"/>
    <cellStyle name="Normal 2 62 2 7 2" xfId="4638"/>
    <cellStyle name="Normal 2 62 2 8" xfId="4639"/>
    <cellStyle name="Normal 2 62 2 9" xfId="4640"/>
    <cellStyle name="Normal 2 62 3" xfId="4641"/>
    <cellStyle name="Normal 2 62 3 2" xfId="4642"/>
    <cellStyle name="Normal 2 62 3 2 2" xfId="4643"/>
    <cellStyle name="Normal 2 62 3 2 2 2" xfId="4644"/>
    <cellStyle name="Normal 2 62 3 2 2 2 2" xfId="4645"/>
    <cellStyle name="Normal 2 62 3 2 2 2 2 2" xfId="4646"/>
    <cellStyle name="Normal 2 62 3 2 2 2 3" xfId="4647"/>
    <cellStyle name="Normal 2 62 3 2 2 2 4" xfId="4648"/>
    <cellStyle name="Normal 2 62 3 2 2 3" xfId="4649"/>
    <cellStyle name="Normal 2 62 3 2 2 3 2" xfId="4650"/>
    <cellStyle name="Normal 2 62 3 2 2 4" xfId="4651"/>
    <cellStyle name="Normal 2 62 3 2 2 5" xfId="4652"/>
    <cellStyle name="Normal 2 62 3 2 3" xfId="4653"/>
    <cellStyle name="Normal 2 62 3 2 3 2" xfId="4654"/>
    <cellStyle name="Normal 2 62 3 2 3 2 2" xfId="4655"/>
    <cellStyle name="Normal 2 62 3 2 3 3" xfId="4656"/>
    <cellStyle name="Normal 2 62 3 2 3 4" xfId="4657"/>
    <cellStyle name="Normal 2 62 3 2 4" xfId="4658"/>
    <cellStyle name="Normal 2 62 3 2 4 2" xfId="4659"/>
    <cellStyle name="Normal 2 62 3 2 5" xfId="4660"/>
    <cellStyle name="Normal 2 62 3 2 6" xfId="4661"/>
    <cellStyle name="Normal 2 62 3 3" xfId="4662"/>
    <cellStyle name="Normal 2 62 3 3 2" xfId="4663"/>
    <cellStyle name="Normal 2 62 3 3 2 2" xfId="4664"/>
    <cellStyle name="Normal 2 62 3 3 2 2 2" xfId="4665"/>
    <cellStyle name="Normal 2 62 3 3 2 3" xfId="4666"/>
    <cellStyle name="Normal 2 62 3 3 2 4" xfId="4667"/>
    <cellStyle name="Normal 2 62 3 3 3" xfId="4668"/>
    <cellStyle name="Normal 2 62 3 3 3 2" xfId="4669"/>
    <cellStyle name="Normal 2 62 3 3 4" xfId="4670"/>
    <cellStyle name="Normal 2 62 3 3 5" xfId="4671"/>
    <cellStyle name="Normal 2 62 3 4" xfId="4672"/>
    <cellStyle name="Normal 2 62 3 4 2" xfId="4673"/>
    <cellStyle name="Normal 2 62 3 4 2 2" xfId="4674"/>
    <cellStyle name="Normal 2 62 3 4 3" xfId="4675"/>
    <cellStyle name="Normal 2 62 3 4 4" xfId="4676"/>
    <cellStyle name="Normal 2 62 3 5" xfId="4677"/>
    <cellStyle name="Normal 2 62 3 5 2" xfId="4678"/>
    <cellStyle name="Normal 2 62 3 5 2 2" xfId="4679"/>
    <cellStyle name="Normal 2 62 3 5 3" xfId="4680"/>
    <cellStyle name="Normal 2 62 3 5 4" xfId="4681"/>
    <cellStyle name="Normal 2 62 3 6" xfId="4682"/>
    <cellStyle name="Normal 2 62 3 6 2" xfId="4683"/>
    <cellStyle name="Normal 2 62 3 7" xfId="4684"/>
    <cellStyle name="Normal 2 62 3 8" xfId="4685"/>
    <cellStyle name="Normal 2 62 4" xfId="4686"/>
    <cellStyle name="Normal 2 62 4 2" xfId="4687"/>
    <cellStyle name="Normal 2 62 4 2 2" xfId="4688"/>
    <cellStyle name="Normal 2 62 4 2 2 2" xfId="4689"/>
    <cellStyle name="Normal 2 62 4 2 2 2 2" xfId="4690"/>
    <cellStyle name="Normal 2 62 4 2 2 3" xfId="4691"/>
    <cellStyle name="Normal 2 62 4 2 2 4" xfId="4692"/>
    <cellStyle name="Normal 2 62 4 2 3" xfId="4693"/>
    <cellStyle name="Normal 2 62 4 2 3 2" xfId="4694"/>
    <cellStyle name="Normal 2 62 4 2 4" xfId="4695"/>
    <cellStyle name="Normal 2 62 4 2 5" xfId="4696"/>
    <cellStyle name="Normal 2 62 4 3" xfId="4697"/>
    <cellStyle name="Normal 2 62 4 3 2" xfId="4698"/>
    <cellStyle name="Normal 2 62 4 3 2 2" xfId="4699"/>
    <cellStyle name="Normal 2 62 4 3 3" xfId="4700"/>
    <cellStyle name="Normal 2 62 4 3 4" xfId="4701"/>
    <cellStyle name="Normal 2 62 4 4" xfId="4702"/>
    <cellStyle name="Normal 2 62 4 4 2" xfId="4703"/>
    <cellStyle name="Normal 2 62 4 4 2 2" xfId="4704"/>
    <cellStyle name="Normal 2 62 4 4 3" xfId="4705"/>
    <cellStyle name="Normal 2 62 4 4 4" xfId="4706"/>
    <cellStyle name="Normal 2 62 4 5" xfId="4707"/>
    <cellStyle name="Normal 2 62 4 5 2" xfId="4708"/>
    <cellStyle name="Normal 2 62 4 6" xfId="4709"/>
    <cellStyle name="Normal 2 62 4 7" xfId="4710"/>
    <cellStyle name="Normal 2 62 5" xfId="4711"/>
    <cellStyle name="Normal 2 62 5 2" xfId="4712"/>
    <cellStyle name="Normal 2 62 5 2 2" xfId="4713"/>
    <cellStyle name="Normal 2 62 5 2 2 2" xfId="4714"/>
    <cellStyle name="Normal 2 62 5 2 3" xfId="4715"/>
    <cellStyle name="Normal 2 62 5 2 4" xfId="4716"/>
    <cellStyle name="Normal 2 62 5 3" xfId="4717"/>
    <cellStyle name="Normal 2 62 5 3 2" xfId="4718"/>
    <cellStyle name="Normal 2 62 5 3 2 2" xfId="4719"/>
    <cellStyle name="Normal 2 62 5 3 3" xfId="4720"/>
    <cellStyle name="Normal 2 62 5 3 4" xfId="4721"/>
    <cellStyle name="Normal 2 62 5 4" xfId="4722"/>
    <cellStyle name="Normal 2 62 5 4 2" xfId="4723"/>
    <cellStyle name="Normal 2 62 5 5" xfId="4724"/>
    <cellStyle name="Normal 2 62 5 6" xfId="4725"/>
    <cellStyle name="Normal 2 62 6" xfId="4726"/>
    <cellStyle name="Normal 2 62 6 2" xfId="4727"/>
    <cellStyle name="Normal 2 62 6 2 2" xfId="4728"/>
    <cellStyle name="Normal 2 62 6 3" xfId="4729"/>
    <cellStyle name="Normal 2 62 6 4" xfId="4730"/>
    <cellStyle name="Normal 2 62 7" xfId="4731"/>
    <cellStyle name="Normal 2 62 7 2" xfId="4732"/>
    <cellStyle name="Normal 2 62 7 2 2" xfId="4733"/>
    <cellStyle name="Normal 2 62 7 3" xfId="4734"/>
    <cellStyle name="Normal 2 62 7 4" xfId="4735"/>
    <cellStyle name="Normal 2 62 8" xfId="4736"/>
    <cellStyle name="Normal 2 62 8 2" xfId="4737"/>
    <cellStyle name="Normal 2 62 8 2 2" xfId="4738"/>
    <cellStyle name="Normal 2 62 8 3" xfId="4739"/>
    <cellStyle name="Normal 2 62 8 4" xfId="4740"/>
    <cellStyle name="Normal 2 62 9" xfId="4741"/>
    <cellStyle name="Normal 2 62 9 2" xfId="4742"/>
    <cellStyle name="Normal 2 62 9 2 2" xfId="4743"/>
    <cellStyle name="Normal 2 62 9 3" xfId="4744"/>
    <cellStyle name="Normal 2 62 9 4" xfId="4745"/>
    <cellStyle name="Normal 2 63" xfId="4746"/>
    <cellStyle name="Normal 2 64" xfId="4747"/>
    <cellStyle name="Normal 2 65" xfId="4748"/>
    <cellStyle name="Normal 2 66" xfId="4749"/>
    <cellStyle name="Normal 2 67" xfId="4750"/>
    <cellStyle name="Normal 2 68" xfId="4751"/>
    <cellStyle name="Normal 2 69" xfId="4752"/>
    <cellStyle name="Normal 2 69 2" xfId="4753"/>
    <cellStyle name="Normal 2 69 2 2" xfId="4754"/>
    <cellStyle name="Normal 2 69 3" xfId="4755"/>
    <cellStyle name="Normal 2 69 4" xfId="4756"/>
    <cellStyle name="Normal 2 7" xfId="4757"/>
    <cellStyle name="Normal 2 7 2" xfId="4758"/>
    <cellStyle name="Normal 2 70" xfId="4759"/>
    <cellStyle name="Normal 2 71" xfId="4760"/>
    <cellStyle name="Normal 2 8" xfId="4761"/>
    <cellStyle name="Normal 2 9" xfId="4762"/>
    <cellStyle name="Normal 20" xfId="4763"/>
    <cellStyle name="Normal 20 2" xfId="4764"/>
    <cellStyle name="Normal 20 2 2" xfId="4765"/>
    <cellStyle name="Normal 20 2 3" xfId="4766"/>
    <cellStyle name="Normal 20 3" xfId="4767"/>
    <cellStyle name="Normal 20 4" xfId="4768"/>
    <cellStyle name="Normal 20 5" xfId="4769"/>
    <cellStyle name="Normal 20 6" xfId="4770"/>
    <cellStyle name="Normal 20 7" xfId="4771"/>
    <cellStyle name="Normal 200" xfId="4772"/>
    <cellStyle name="Normal 200 2" xfId="4773"/>
    <cellStyle name="Normal 200 3" xfId="4774"/>
    <cellStyle name="Normal 201" xfId="4775"/>
    <cellStyle name="Normal 201 2" xfId="4776"/>
    <cellStyle name="Normal 201 3" xfId="4777"/>
    <cellStyle name="Normal 202" xfId="4778"/>
    <cellStyle name="Normal 202 2" xfId="4779"/>
    <cellStyle name="Normal 202 3" xfId="4780"/>
    <cellStyle name="Normal 203" xfId="4781"/>
    <cellStyle name="Normal 203 2" xfId="4782"/>
    <cellStyle name="Normal 203 3" xfId="4783"/>
    <cellStyle name="Normal 204" xfId="4784"/>
    <cellStyle name="Normal 204 2" xfId="4785"/>
    <cellStyle name="Normal 204 3" xfId="4786"/>
    <cellStyle name="Normal 205" xfId="4787"/>
    <cellStyle name="Normal 205 2" xfId="4788"/>
    <cellStyle name="Normal 205 3" xfId="4789"/>
    <cellStyle name="Normal 206" xfId="4790"/>
    <cellStyle name="Normal 206 2" xfId="4791"/>
    <cellStyle name="Normal 206 3" xfId="4792"/>
    <cellStyle name="Normal 207" xfId="4793"/>
    <cellStyle name="Normal 207 2" xfId="4794"/>
    <cellStyle name="Normal 207 3" xfId="4795"/>
    <cellStyle name="Normal 208" xfId="4796"/>
    <cellStyle name="Normal 208 2" xfId="4797"/>
    <cellStyle name="Normal 208 3" xfId="4798"/>
    <cellStyle name="Normal 209" xfId="4799"/>
    <cellStyle name="Normal 209 2" xfId="4800"/>
    <cellStyle name="Normal 209 3" xfId="4801"/>
    <cellStyle name="Normal 21" xfId="4802"/>
    <cellStyle name="Normal 21 2" xfId="4803"/>
    <cellStyle name="Normal 21 2 2" xfId="4804"/>
    <cellStyle name="Normal 21 2 3" xfId="4805"/>
    <cellStyle name="Normal 21 3" xfId="4806"/>
    <cellStyle name="Normal 21 4" xfId="4807"/>
    <cellStyle name="Normal 21 5" xfId="4808"/>
    <cellStyle name="Normal 21 6" xfId="4809"/>
    <cellStyle name="Normal 21 7" xfId="4810"/>
    <cellStyle name="Normal 210" xfId="4811"/>
    <cellStyle name="Normal 210 2" xfId="4812"/>
    <cellStyle name="Normal 210 3" xfId="4813"/>
    <cellStyle name="Normal 211" xfId="4814"/>
    <cellStyle name="Normal 211 2" xfId="4815"/>
    <cellStyle name="Normal 211 3" xfId="4816"/>
    <cellStyle name="Normal 212" xfId="4817"/>
    <cellStyle name="Normal 212 2" xfId="4818"/>
    <cellStyle name="Normal 212 3" xfId="4819"/>
    <cellStyle name="Normal 213" xfId="4820"/>
    <cellStyle name="Normal 213 2" xfId="4821"/>
    <cellStyle name="Normal 213 3" xfId="4822"/>
    <cellStyle name="Normal 214" xfId="4823"/>
    <cellStyle name="Normal 214 2" xfId="4824"/>
    <cellStyle name="Normal 214 3" xfId="4825"/>
    <cellStyle name="Normal 215" xfId="4826"/>
    <cellStyle name="Normal 215 2" xfId="4827"/>
    <cellStyle name="Normal 215 3" xfId="4828"/>
    <cellStyle name="Normal 216" xfId="4829"/>
    <cellStyle name="Normal 216 2" xfId="4830"/>
    <cellStyle name="Normal 216 3" xfId="4831"/>
    <cellStyle name="Normal 217" xfId="4832"/>
    <cellStyle name="Normal 217 2" xfId="4833"/>
    <cellStyle name="Normal 217 3" xfId="4834"/>
    <cellStyle name="Normal 218" xfId="4835"/>
    <cellStyle name="Normal 218 2" xfId="4836"/>
    <cellStyle name="Normal 218 3" xfId="4837"/>
    <cellStyle name="Normal 219" xfId="4838"/>
    <cellStyle name="Normal 219 2" xfId="4839"/>
    <cellStyle name="Normal 219 3" xfId="4840"/>
    <cellStyle name="Normal 22" xfId="4841"/>
    <cellStyle name="Normal 22 2" xfId="4842"/>
    <cellStyle name="Normal 22 2 2" xfId="4843"/>
    <cellStyle name="Normal 22 2 3" xfId="4844"/>
    <cellStyle name="Normal 22 3" xfId="4845"/>
    <cellStyle name="Normal 22 4" xfId="4846"/>
    <cellStyle name="Normal 22 5" xfId="4847"/>
    <cellStyle name="Normal 22 6" xfId="4848"/>
    <cellStyle name="Normal 22 7" xfId="4849"/>
    <cellStyle name="Normal 220" xfId="4850"/>
    <cellStyle name="Normal 220 2" xfId="4851"/>
    <cellStyle name="Normal 220 3" xfId="4852"/>
    <cellStyle name="Normal 221" xfId="4853"/>
    <cellStyle name="Normal 221 2" xfId="4854"/>
    <cellStyle name="Normal 221 3" xfId="4855"/>
    <cellStyle name="Normal 222" xfId="4856"/>
    <cellStyle name="Normal 222 2" xfId="4857"/>
    <cellStyle name="Normal 222 3" xfId="4858"/>
    <cellStyle name="Normal 223" xfId="4859"/>
    <cellStyle name="Normal 223 2" xfId="4860"/>
    <cellStyle name="Normal 223 3" xfId="4861"/>
    <cellStyle name="Normal 223 4" xfId="4862"/>
    <cellStyle name="Normal 224" xfId="4863"/>
    <cellStyle name="Normal 224 2" xfId="4864"/>
    <cellStyle name="Normal 224 3" xfId="4865"/>
    <cellStyle name="Normal 224 4" xfId="4866"/>
    <cellStyle name="Normal 225" xfId="4867"/>
    <cellStyle name="Normal 225 2" xfId="4868"/>
    <cellStyle name="Normal 225 3" xfId="4869"/>
    <cellStyle name="Normal 225 4" xfId="4870"/>
    <cellStyle name="Normal 226" xfId="4871"/>
    <cellStyle name="Normal 226 2" xfId="4872"/>
    <cellStyle name="Normal 226 2 2" xfId="4873"/>
    <cellStyle name="Normal 226 2 3" xfId="4874"/>
    <cellStyle name="Normal 226 3" xfId="4875"/>
    <cellStyle name="Normal 226 4" xfId="4876"/>
    <cellStyle name="Normal 227" xfId="4877"/>
    <cellStyle name="Normal 227 2" xfId="4878"/>
    <cellStyle name="Normal 227 2 2" xfId="4879"/>
    <cellStyle name="Normal 227 2 3" xfId="4880"/>
    <cellStyle name="Normal 227 3" xfId="4881"/>
    <cellStyle name="Normal 227 4" xfId="4882"/>
    <cellStyle name="Normal 228" xfId="4883"/>
    <cellStyle name="Normal 228 2" xfId="4884"/>
    <cellStyle name="Normal 228 2 2" xfId="4885"/>
    <cellStyle name="Normal 228 2 3" xfId="4886"/>
    <cellStyle name="Normal 228 3" xfId="4887"/>
    <cellStyle name="Normal 228 4" xfId="4888"/>
    <cellStyle name="Normal 229" xfId="4889"/>
    <cellStyle name="Normal 229 2" xfId="4890"/>
    <cellStyle name="Normal 229 2 2" xfId="4891"/>
    <cellStyle name="Normal 229 2 3" xfId="4892"/>
    <cellStyle name="Normal 229 3" xfId="4893"/>
    <cellStyle name="Normal 229 4" xfId="4894"/>
    <cellStyle name="Normal 23" xfId="4895"/>
    <cellStyle name="Normal 23 10" xfId="4896"/>
    <cellStyle name="Normal 23 10 2" xfId="4897"/>
    <cellStyle name="Normal 23 10 2 2" xfId="4898"/>
    <cellStyle name="Normal 23 10 3" xfId="4899"/>
    <cellStyle name="Normal 23 10 4" xfId="4900"/>
    <cellStyle name="Normal 23 11" xfId="4901"/>
    <cellStyle name="Normal 23 12" xfId="4902"/>
    <cellStyle name="Normal 23 12 2" xfId="4903"/>
    <cellStyle name="Normal 23 13" xfId="4904"/>
    <cellStyle name="Normal 23 13 2" xfId="4905"/>
    <cellStyle name="Normal 23 14" xfId="4906"/>
    <cellStyle name="Normal 23 15" xfId="4907"/>
    <cellStyle name="Normal 23 2" xfId="4908"/>
    <cellStyle name="Normal 23 2 10" xfId="4909"/>
    <cellStyle name="Normal 23 2 10 2" xfId="4910"/>
    <cellStyle name="Normal 23 2 10 2 2" xfId="4911"/>
    <cellStyle name="Normal 23 2 10 3" xfId="4912"/>
    <cellStyle name="Normal 23 2 10 4" xfId="4913"/>
    <cellStyle name="Normal 23 2 11" xfId="4914"/>
    <cellStyle name="Normal 23 2 11 2" xfId="4915"/>
    <cellStyle name="Normal 23 2 11 2 2" xfId="4916"/>
    <cellStyle name="Normal 23 2 11 3" xfId="4917"/>
    <cellStyle name="Normal 23 2 11 4" xfId="4918"/>
    <cellStyle name="Normal 23 2 12" xfId="4919"/>
    <cellStyle name="Normal 23 2 12 2" xfId="4920"/>
    <cellStyle name="Normal 23 2 13" xfId="4921"/>
    <cellStyle name="Normal 23 2 14" xfId="4922"/>
    <cellStyle name="Normal 23 2 2" xfId="4923"/>
    <cellStyle name="Normal 23 2 2 2" xfId="4924"/>
    <cellStyle name="Normal 23 2 2 2 2" xfId="4925"/>
    <cellStyle name="Normal 23 2 2 2 2 2" xfId="4926"/>
    <cellStyle name="Normal 23 2 2 2 2 2 2" xfId="4927"/>
    <cellStyle name="Normal 23 2 2 2 2 2 2 2" xfId="4928"/>
    <cellStyle name="Normal 23 2 2 2 2 2 2 2 2" xfId="4929"/>
    <cellStyle name="Normal 23 2 2 2 2 2 2 3" xfId="4930"/>
    <cellStyle name="Normal 23 2 2 2 2 2 2 4" xfId="4931"/>
    <cellStyle name="Normal 23 2 2 2 2 2 3" xfId="4932"/>
    <cellStyle name="Normal 23 2 2 2 2 2 3 2" xfId="4933"/>
    <cellStyle name="Normal 23 2 2 2 2 2 4" xfId="4934"/>
    <cellStyle name="Normal 23 2 2 2 2 2 5" xfId="4935"/>
    <cellStyle name="Normal 23 2 2 2 2 3" xfId="4936"/>
    <cellStyle name="Normal 23 2 2 2 2 3 2" xfId="4937"/>
    <cellStyle name="Normal 23 2 2 2 2 3 2 2" xfId="4938"/>
    <cellStyle name="Normal 23 2 2 2 2 3 3" xfId="4939"/>
    <cellStyle name="Normal 23 2 2 2 2 3 4" xfId="4940"/>
    <cellStyle name="Normal 23 2 2 2 2 4" xfId="4941"/>
    <cellStyle name="Normal 23 2 2 2 2 4 2" xfId="4942"/>
    <cellStyle name="Normal 23 2 2 2 2 5" xfId="4943"/>
    <cellStyle name="Normal 23 2 2 2 2 6" xfId="4944"/>
    <cellStyle name="Normal 23 2 2 2 3" xfId="4945"/>
    <cellStyle name="Normal 23 2 2 2 3 2" xfId="4946"/>
    <cellStyle name="Normal 23 2 2 2 3 2 2" xfId="4947"/>
    <cellStyle name="Normal 23 2 2 2 3 2 2 2" xfId="4948"/>
    <cellStyle name="Normal 23 2 2 2 3 2 3" xfId="4949"/>
    <cellStyle name="Normal 23 2 2 2 3 2 4" xfId="4950"/>
    <cellStyle name="Normal 23 2 2 2 3 3" xfId="4951"/>
    <cellStyle name="Normal 23 2 2 2 3 3 2" xfId="4952"/>
    <cellStyle name="Normal 23 2 2 2 3 4" xfId="4953"/>
    <cellStyle name="Normal 23 2 2 2 3 5" xfId="4954"/>
    <cellStyle name="Normal 23 2 2 2 4" xfId="4955"/>
    <cellStyle name="Normal 23 2 2 2 4 2" xfId="4956"/>
    <cellStyle name="Normal 23 2 2 2 4 2 2" xfId="4957"/>
    <cellStyle name="Normal 23 2 2 2 4 3" xfId="4958"/>
    <cellStyle name="Normal 23 2 2 2 4 4" xfId="4959"/>
    <cellStyle name="Normal 23 2 2 2 5" xfId="4960"/>
    <cellStyle name="Normal 23 2 2 2 5 2" xfId="4961"/>
    <cellStyle name="Normal 23 2 2 2 5 2 2" xfId="4962"/>
    <cellStyle name="Normal 23 2 2 2 5 3" xfId="4963"/>
    <cellStyle name="Normal 23 2 2 2 5 4" xfId="4964"/>
    <cellStyle name="Normal 23 2 2 2 6" xfId="4965"/>
    <cellStyle name="Normal 23 2 2 2 6 2" xfId="4966"/>
    <cellStyle name="Normal 23 2 2 2 7" xfId="4967"/>
    <cellStyle name="Normal 23 2 2 2 8" xfId="4968"/>
    <cellStyle name="Normal 23 2 2 3" xfId="4969"/>
    <cellStyle name="Normal 23 2 2 3 2" xfId="4970"/>
    <cellStyle name="Normal 23 2 2 3 2 2" xfId="4971"/>
    <cellStyle name="Normal 23 2 2 3 2 2 2" xfId="4972"/>
    <cellStyle name="Normal 23 2 2 3 2 2 2 2" xfId="4973"/>
    <cellStyle name="Normal 23 2 2 3 2 2 3" xfId="4974"/>
    <cellStyle name="Normal 23 2 2 3 2 2 4" xfId="4975"/>
    <cellStyle name="Normal 23 2 2 3 2 3" xfId="4976"/>
    <cellStyle name="Normal 23 2 2 3 2 3 2" xfId="4977"/>
    <cellStyle name="Normal 23 2 2 3 2 4" xfId="4978"/>
    <cellStyle name="Normal 23 2 2 3 2 5" xfId="4979"/>
    <cellStyle name="Normal 23 2 2 3 3" xfId="4980"/>
    <cellStyle name="Normal 23 2 2 3 3 2" xfId="4981"/>
    <cellStyle name="Normal 23 2 2 3 3 2 2" xfId="4982"/>
    <cellStyle name="Normal 23 2 2 3 3 3" xfId="4983"/>
    <cellStyle name="Normal 23 2 2 3 3 4" xfId="4984"/>
    <cellStyle name="Normal 23 2 2 3 4" xfId="4985"/>
    <cellStyle name="Normal 23 2 2 3 4 2" xfId="4986"/>
    <cellStyle name="Normal 23 2 2 3 5" xfId="4987"/>
    <cellStyle name="Normal 23 2 2 3 6" xfId="4988"/>
    <cellStyle name="Normal 23 2 2 4" xfId="4989"/>
    <cellStyle name="Normal 23 2 2 4 2" xfId="4990"/>
    <cellStyle name="Normal 23 2 2 4 2 2" xfId="4991"/>
    <cellStyle name="Normal 23 2 2 4 2 2 2" xfId="4992"/>
    <cellStyle name="Normal 23 2 2 4 2 3" xfId="4993"/>
    <cellStyle name="Normal 23 2 2 4 2 4" xfId="4994"/>
    <cellStyle name="Normal 23 2 2 4 3" xfId="4995"/>
    <cellStyle name="Normal 23 2 2 4 3 2" xfId="4996"/>
    <cellStyle name="Normal 23 2 2 4 4" xfId="4997"/>
    <cellStyle name="Normal 23 2 2 4 5" xfId="4998"/>
    <cellStyle name="Normal 23 2 2 5" xfId="4999"/>
    <cellStyle name="Normal 23 2 2 5 2" xfId="5000"/>
    <cellStyle name="Normal 23 2 2 5 2 2" xfId="5001"/>
    <cellStyle name="Normal 23 2 2 5 3" xfId="5002"/>
    <cellStyle name="Normal 23 2 2 5 4" xfId="5003"/>
    <cellStyle name="Normal 23 2 2 6" xfId="5004"/>
    <cellStyle name="Normal 23 2 2 6 2" xfId="5005"/>
    <cellStyle name="Normal 23 2 2 6 2 2" xfId="5006"/>
    <cellStyle name="Normal 23 2 2 6 3" xfId="5007"/>
    <cellStyle name="Normal 23 2 2 6 4" xfId="5008"/>
    <cellStyle name="Normal 23 2 2 7" xfId="5009"/>
    <cellStyle name="Normal 23 2 2 7 2" xfId="5010"/>
    <cellStyle name="Normal 23 2 2 8" xfId="5011"/>
    <cellStyle name="Normal 23 2 2 9" xfId="5012"/>
    <cellStyle name="Normal 23 2 3" xfId="5013"/>
    <cellStyle name="Normal 23 2 3 2" xfId="5014"/>
    <cellStyle name="Normal 23 2 3 2 2" xfId="5015"/>
    <cellStyle name="Normal 23 2 3 2 2 2" xfId="5016"/>
    <cellStyle name="Normal 23 2 3 2 2 2 2" xfId="5017"/>
    <cellStyle name="Normal 23 2 3 2 2 2 2 2" xfId="5018"/>
    <cellStyle name="Normal 23 2 3 2 2 2 3" xfId="5019"/>
    <cellStyle name="Normal 23 2 3 2 2 2 4" xfId="5020"/>
    <cellStyle name="Normal 23 2 3 2 2 3" xfId="5021"/>
    <cellStyle name="Normal 23 2 3 2 2 3 2" xfId="5022"/>
    <cellStyle name="Normal 23 2 3 2 2 4" xfId="5023"/>
    <cellStyle name="Normal 23 2 3 2 2 5" xfId="5024"/>
    <cellStyle name="Normal 23 2 3 2 3" xfId="5025"/>
    <cellStyle name="Normal 23 2 3 2 3 2" xfId="5026"/>
    <cellStyle name="Normal 23 2 3 2 3 2 2" xfId="5027"/>
    <cellStyle name="Normal 23 2 3 2 3 3" xfId="5028"/>
    <cellStyle name="Normal 23 2 3 2 3 4" xfId="5029"/>
    <cellStyle name="Normal 23 2 3 2 4" xfId="5030"/>
    <cellStyle name="Normal 23 2 3 2 4 2" xfId="5031"/>
    <cellStyle name="Normal 23 2 3 2 5" xfId="5032"/>
    <cellStyle name="Normal 23 2 3 2 6" xfId="5033"/>
    <cellStyle name="Normal 23 2 3 3" xfId="5034"/>
    <cellStyle name="Normal 23 2 3 3 2" xfId="5035"/>
    <cellStyle name="Normal 23 2 3 3 2 2" xfId="5036"/>
    <cellStyle name="Normal 23 2 3 3 2 2 2" xfId="5037"/>
    <cellStyle name="Normal 23 2 3 3 2 3" xfId="5038"/>
    <cellStyle name="Normal 23 2 3 3 2 4" xfId="5039"/>
    <cellStyle name="Normal 23 2 3 3 3" xfId="5040"/>
    <cellStyle name="Normal 23 2 3 3 3 2" xfId="5041"/>
    <cellStyle name="Normal 23 2 3 3 4" xfId="5042"/>
    <cellStyle name="Normal 23 2 3 3 5" xfId="5043"/>
    <cellStyle name="Normal 23 2 3 4" xfId="5044"/>
    <cellStyle name="Normal 23 2 3 4 2" xfId="5045"/>
    <cellStyle name="Normal 23 2 3 4 2 2" xfId="5046"/>
    <cellStyle name="Normal 23 2 3 4 3" xfId="5047"/>
    <cellStyle name="Normal 23 2 3 4 4" xfId="5048"/>
    <cellStyle name="Normal 23 2 3 5" xfId="5049"/>
    <cellStyle name="Normal 23 2 3 5 2" xfId="5050"/>
    <cellStyle name="Normal 23 2 3 5 2 2" xfId="5051"/>
    <cellStyle name="Normal 23 2 3 5 3" xfId="5052"/>
    <cellStyle name="Normal 23 2 3 5 4" xfId="5053"/>
    <cellStyle name="Normal 23 2 3 6" xfId="5054"/>
    <cellStyle name="Normal 23 2 3 6 2" xfId="5055"/>
    <cellStyle name="Normal 23 2 3 7" xfId="5056"/>
    <cellStyle name="Normal 23 2 3 8" xfId="5057"/>
    <cellStyle name="Normal 23 2 4" xfId="5058"/>
    <cellStyle name="Normal 23 2 4 2" xfId="5059"/>
    <cellStyle name="Normal 23 2 4 2 2" xfId="5060"/>
    <cellStyle name="Normal 23 2 4 2 2 2" xfId="5061"/>
    <cellStyle name="Normal 23 2 4 2 2 2 2" xfId="5062"/>
    <cellStyle name="Normal 23 2 4 2 2 3" xfId="5063"/>
    <cellStyle name="Normal 23 2 4 2 2 4" xfId="5064"/>
    <cellStyle name="Normal 23 2 4 2 3" xfId="5065"/>
    <cellStyle name="Normal 23 2 4 2 3 2" xfId="5066"/>
    <cellStyle name="Normal 23 2 4 2 4" xfId="5067"/>
    <cellStyle name="Normal 23 2 4 2 5" xfId="5068"/>
    <cellStyle name="Normal 23 2 4 3" xfId="5069"/>
    <cellStyle name="Normal 23 2 4 3 2" xfId="5070"/>
    <cellStyle name="Normal 23 2 4 3 2 2" xfId="5071"/>
    <cellStyle name="Normal 23 2 4 3 3" xfId="5072"/>
    <cellStyle name="Normal 23 2 4 3 4" xfId="5073"/>
    <cellStyle name="Normal 23 2 4 4" xfId="5074"/>
    <cellStyle name="Normal 23 2 4 4 2" xfId="5075"/>
    <cellStyle name="Normal 23 2 4 4 2 2" xfId="5076"/>
    <cellStyle name="Normal 23 2 4 4 3" xfId="5077"/>
    <cellStyle name="Normal 23 2 4 4 4" xfId="5078"/>
    <cellStyle name="Normal 23 2 4 5" xfId="5079"/>
    <cellStyle name="Normal 23 2 4 5 2" xfId="5080"/>
    <cellStyle name="Normal 23 2 4 6" xfId="5081"/>
    <cellStyle name="Normal 23 2 4 7" xfId="5082"/>
    <cellStyle name="Normal 23 2 5" xfId="5083"/>
    <cellStyle name="Normal 23 2 5 2" xfId="5084"/>
    <cellStyle name="Normal 23 2 5 2 2" xfId="5085"/>
    <cellStyle name="Normal 23 2 5 2 2 2" xfId="5086"/>
    <cellStyle name="Normal 23 2 5 2 3" xfId="5087"/>
    <cellStyle name="Normal 23 2 5 2 4" xfId="5088"/>
    <cellStyle name="Normal 23 2 5 3" xfId="5089"/>
    <cellStyle name="Normal 23 2 5 3 2" xfId="5090"/>
    <cellStyle name="Normal 23 2 5 3 2 2" xfId="5091"/>
    <cellStyle name="Normal 23 2 5 3 3" xfId="5092"/>
    <cellStyle name="Normal 23 2 5 3 4" xfId="5093"/>
    <cellStyle name="Normal 23 2 5 4" xfId="5094"/>
    <cellStyle name="Normal 23 2 5 4 2" xfId="5095"/>
    <cellStyle name="Normal 23 2 5 5" xfId="5096"/>
    <cellStyle name="Normal 23 2 5 6" xfId="5097"/>
    <cellStyle name="Normal 23 2 6" xfId="5098"/>
    <cellStyle name="Normal 23 2 6 2" xfId="5099"/>
    <cellStyle name="Normal 23 2 6 2 2" xfId="5100"/>
    <cellStyle name="Normal 23 2 6 3" xfId="5101"/>
    <cellStyle name="Normal 23 2 6 4" xfId="5102"/>
    <cellStyle name="Normal 23 2 7" xfId="5103"/>
    <cellStyle name="Normal 23 2 7 2" xfId="5104"/>
    <cellStyle name="Normal 23 2 7 2 2" xfId="5105"/>
    <cellStyle name="Normal 23 2 7 3" xfId="5106"/>
    <cellStyle name="Normal 23 2 7 4" xfId="5107"/>
    <cellStyle name="Normal 23 2 8" xfId="5108"/>
    <cellStyle name="Normal 23 2 8 2" xfId="5109"/>
    <cellStyle name="Normal 23 2 8 2 2" xfId="5110"/>
    <cellStyle name="Normal 23 2 8 3" xfId="5111"/>
    <cellStyle name="Normal 23 2 8 4" xfId="5112"/>
    <cellStyle name="Normal 23 2 9" xfId="5113"/>
    <cellStyle name="Normal 23 2 9 2" xfId="5114"/>
    <cellStyle name="Normal 23 2 9 2 2" xfId="5115"/>
    <cellStyle name="Normal 23 2 9 3" xfId="5116"/>
    <cellStyle name="Normal 23 2 9 4" xfId="5117"/>
    <cellStyle name="Normal 23 3" xfId="5118"/>
    <cellStyle name="Normal 23 3 2" xfId="5119"/>
    <cellStyle name="Normal 23 3 2 2" xfId="5120"/>
    <cellStyle name="Normal 23 3 2 2 2" xfId="5121"/>
    <cellStyle name="Normal 23 3 2 2 2 2" xfId="5122"/>
    <cellStyle name="Normal 23 3 2 2 2 2 2" xfId="5123"/>
    <cellStyle name="Normal 23 3 2 2 2 2 2 2" xfId="5124"/>
    <cellStyle name="Normal 23 3 2 2 2 2 3" xfId="5125"/>
    <cellStyle name="Normal 23 3 2 2 2 2 4" xfId="5126"/>
    <cellStyle name="Normal 23 3 2 2 2 3" xfId="5127"/>
    <cellStyle name="Normal 23 3 2 2 2 3 2" xfId="5128"/>
    <cellStyle name="Normal 23 3 2 2 2 4" xfId="5129"/>
    <cellStyle name="Normal 23 3 2 2 2 5" xfId="5130"/>
    <cellStyle name="Normal 23 3 2 2 3" xfId="5131"/>
    <cellStyle name="Normal 23 3 2 2 3 2" xfId="5132"/>
    <cellStyle name="Normal 23 3 2 2 3 2 2" xfId="5133"/>
    <cellStyle name="Normal 23 3 2 2 3 3" xfId="5134"/>
    <cellStyle name="Normal 23 3 2 2 3 4" xfId="5135"/>
    <cellStyle name="Normal 23 3 2 2 4" xfId="5136"/>
    <cellStyle name="Normal 23 3 2 2 4 2" xfId="5137"/>
    <cellStyle name="Normal 23 3 2 2 5" xfId="5138"/>
    <cellStyle name="Normal 23 3 2 2 6" xfId="5139"/>
    <cellStyle name="Normal 23 3 2 3" xfId="5140"/>
    <cellStyle name="Normal 23 3 2 3 2" xfId="5141"/>
    <cellStyle name="Normal 23 3 2 3 2 2" xfId="5142"/>
    <cellStyle name="Normal 23 3 2 3 2 2 2" xfId="5143"/>
    <cellStyle name="Normal 23 3 2 3 2 3" xfId="5144"/>
    <cellStyle name="Normal 23 3 2 3 2 4" xfId="5145"/>
    <cellStyle name="Normal 23 3 2 3 3" xfId="5146"/>
    <cellStyle name="Normal 23 3 2 3 3 2" xfId="5147"/>
    <cellStyle name="Normal 23 3 2 3 4" xfId="5148"/>
    <cellStyle name="Normal 23 3 2 3 5" xfId="5149"/>
    <cellStyle name="Normal 23 3 2 4" xfId="5150"/>
    <cellStyle name="Normal 23 3 2 4 2" xfId="5151"/>
    <cellStyle name="Normal 23 3 2 4 2 2" xfId="5152"/>
    <cellStyle name="Normal 23 3 2 4 3" xfId="5153"/>
    <cellStyle name="Normal 23 3 2 4 4" xfId="5154"/>
    <cellStyle name="Normal 23 3 2 5" xfId="5155"/>
    <cellStyle name="Normal 23 3 2 5 2" xfId="5156"/>
    <cellStyle name="Normal 23 3 2 5 2 2" xfId="5157"/>
    <cellStyle name="Normal 23 3 2 5 3" xfId="5158"/>
    <cellStyle name="Normal 23 3 2 5 4" xfId="5159"/>
    <cellStyle name="Normal 23 3 2 6" xfId="5160"/>
    <cellStyle name="Normal 23 3 2 6 2" xfId="5161"/>
    <cellStyle name="Normal 23 3 2 7" xfId="5162"/>
    <cellStyle name="Normal 23 3 2 8" xfId="5163"/>
    <cellStyle name="Normal 23 3 3" xfId="5164"/>
    <cellStyle name="Normal 23 3 3 2" xfId="5165"/>
    <cellStyle name="Normal 23 3 3 2 2" xfId="5166"/>
    <cellStyle name="Normal 23 3 3 2 2 2" xfId="5167"/>
    <cellStyle name="Normal 23 3 3 2 2 2 2" xfId="5168"/>
    <cellStyle name="Normal 23 3 3 2 2 3" xfId="5169"/>
    <cellStyle name="Normal 23 3 3 2 2 4" xfId="5170"/>
    <cellStyle name="Normal 23 3 3 2 3" xfId="5171"/>
    <cellStyle name="Normal 23 3 3 2 3 2" xfId="5172"/>
    <cellStyle name="Normal 23 3 3 2 4" xfId="5173"/>
    <cellStyle name="Normal 23 3 3 2 5" xfId="5174"/>
    <cellStyle name="Normal 23 3 3 3" xfId="5175"/>
    <cellStyle name="Normal 23 3 3 3 2" xfId="5176"/>
    <cellStyle name="Normal 23 3 3 3 2 2" xfId="5177"/>
    <cellStyle name="Normal 23 3 3 3 3" xfId="5178"/>
    <cellStyle name="Normal 23 3 3 3 4" xfId="5179"/>
    <cellStyle name="Normal 23 3 3 4" xfId="5180"/>
    <cellStyle name="Normal 23 3 3 4 2" xfId="5181"/>
    <cellStyle name="Normal 23 3 3 5" xfId="5182"/>
    <cellStyle name="Normal 23 3 3 6" xfId="5183"/>
    <cellStyle name="Normal 23 3 4" xfId="5184"/>
    <cellStyle name="Normal 23 3 4 2" xfId="5185"/>
    <cellStyle name="Normal 23 3 4 2 2" xfId="5186"/>
    <cellStyle name="Normal 23 3 4 2 2 2" xfId="5187"/>
    <cellStyle name="Normal 23 3 4 2 3" xfId="5188"/>
    <cellStyle name="Normal 23 3 4 2 4" xfId="5189"/>
    <cellStyle name="Normal 23 3 4 3" xfId="5190"/>
    <cellStyle name="Normal 23 3 4 3 2" xfId="5191"/>
    <cellStyle name="Normal 23 3 4 4" xfId="5192"/>
    <cellStyle name="Normal 23 3 4 5" xfId="5193"/>
    <cellStyle name="Normal 23 3 5" xfId="5194"/>
    <cellStyle name="Normal 23 3 5 2" xfId="5195"/>
    <cellStyle name="Normal 23 3 5 2 2" xfId="5196"/>
    <cellStyle name="Normal 23 3 5 3" xfId="5197"/>
    <cellStyle name="Normal 23 3 5 4" xfId="5198"/>
    <cellStyle name="Normal 23 3 6" xfId="5199"/>
    <cellStyle name="Normal 23 3 7" xfId="5200"/>
    <cellStyle name="Normal 23 3 7 2" xfId="5201"/>
    <cellStyle name="Normal 23 3 8" xfId="5202"/>
    <cellStyle name="Normal 23 3 9" xfId="5203"/>
    <cellStyle name="Normal 23 4" xfId="5204"/>
    <cellStyle name="Normal 23 4 2" xfId="5205"/>
    <cellStyle name="Normal 23 4 2 2" xfId="5206"/>
    <cellStyle name="Normal 23 4 2 2 2" xfId="5207"/>
    <cellStyle name="Normal 23 4 2 2 2 2" xfId="5208"/>
    <cellStyle name="Normal 23 4 2 2 2 2 2" xfId="5209"/>
    <cellStyle name="Normal 23 4 2 2 2 3" xfId="5210"/>
    <cellStyle name="Normal 23 4 2 2 2 4" xfId="5211"/>
    <cellStyle name="Normal 23 4 2 2 3" xfId="5212"/>
    <cellStyle name="Normal 23 4 2 2 3 2" xfId="5213"/>
    <cellStyle name="Normal 23 4 2 2 4" xfId="5214"/>
    <cellStyle name="Normal 23 4 2 2 5" xfId="5215"/>
    <cellStyle name="Normal 23 4 2 3" xfId="5216"/>
    <cellStyle name="Normal 23 4 2 3 2" xfId="5217"/>
    <cellStyle name="Normal 23 4 2 3 2 2" xfId="5218"/>
    <cellStyle name="Normal 23 4 2 3 3" xfId="5219"/>
    <cellStyle name="Normal 23 4 2 3 4" xfId="5220"/>
    <cellStyle name="Normal 23 4 2 4" xfId="5221"/>
    <cellStyle name="Normal 23 4 2 4 2" xfId="5222"/>
    <cellStyle name="Normal 23 4 2 5" xfId="5223"/>
    <cellStyle name="Normal 23 4 2 6" xfId="5224"/>
    <cellStyle name="Normal 23 4 3" xfId="5225"/>
    <cellStyle name="Normal 23 4 3 2" xfId="5226"/>
    <cellStyle name="Normal 23 4 3 2 2" xfId="5227"/>
    <cellStyle name="Normal 23 4 3 2 2 2" xfId="5228"/>
    <cellStyle name="Normal 23 4 3 2 3" xfId="5229"/>
    <cellStyle name="Normal 23 4 3 2 4" xfId="5230"/>
    <cellStyle name="Normal 23 4 3 3" xfId="5231"/>
    <cellStyle name="Normal 23 4 3 3 2" xfId="5232"/>
    <cellStyle name="Normal 23 4 3 4" xfId="5233"/>
    <cellStyle name="Normal 23 4 3 5" xfId="5234"/>
    <cellStyle name="Normal 23 4 4" xfId="5235"/>
    <cellStyle name="Normal 23 4 4 2" xfId="5236"/>
    <cellStyle name="Normal 23 4 4 2 2" xfId="5237"/>
    <cellStyle name="Normal 23 4 4 3" xfId="5238"/>
    <cellStyle name="Normal 23 4 4 4" xfId="5239"/>
    <cellStyle name="Normal 23 4 5" xfId="5240"/>
    <cellStyle name="Normal 23 4 6" xfId="5241"/>
    <cellStyle name="Normal 23 4 6 2" xfId="5242"/>
    <cellStyle name="Normal 23 4 7" xfId="5243"/>
    <cellStyle name="Normal 23 4 8" xfId="5244"/>
    <cellStyle name="Normal 23 5" xfId="5245"/>
    <cellStyle name="Normal 23 5 2" xfId="5246"/>
    <cellStyle name="Normal 23 5 2 2" xfId="5247"/>
    <cellStyle name="Normal 23 5 2 2 2" xfId="5248"/>
    <cellStyle name="Normal 23 5 2 2 2 2" xfId="5249"/>
    <cellStyle name="Normal 23 5 2 2 3" xfId="5250"/>
    <cellStyle name="Normal 23 5 2 2 4" xfId="5251"/>
    <cellStyle name="Normal 23 5 2 3" xfId="5252"/>
    <cellStyle name="Normal 23 5 2 3 2" xfId="5253"/>
    <cellStyle name="Normal 23 5 2 4" xfId="5254"/>
    <cellStyle name="Normal 23 5 2 5" xfId="5255"/>
    <cellStyle name="Normal 23 5 3" xfId="5256"/>
    <cellStyle name="Normal 23 5 3 2" xfId="5257"/>
    <cellStyle name="Normal 23 5 3 2 2" xfId="5258"/>
    <cellStyle name="Normal 23 5 3 3" xfId="5259"/>
    <cellStyle name="Normal 23 5 3 4" xfId="5260"/>
    <cellStyle name="Normal 23 5 4" xfId="5261"/>
    <cellStyle name="Normal 23 5 5" xfId="5262"/>
    <cellStyle name="Normal 23 5 5 2" xfId="5263"/>
    <cellStyle name="Normal 23 5 6" xfId="5264"/>
    <cellStyle name="Normal 23 5 7" xfId="5265"/>
    <cellStyle name="Normal 23 6" xfId="5266"/>
    <cellStyle name="Normal 23 6 2" xfId="5267"/>
    <cellStyle name="Normal 23 6 2 2" xfId="5268"/>
    <cellStyle name="Normal 23 6 2 2 2" xfId="5269"/>
    <cellStyle name="Normal 23 6 2 3" xfId="5270"/>
    <cellStyle name="Normal 23 6 2 4" xfId="5271"/>
    <cellStyle name="Normal 23 6 3" xfId="5272"/>
    <cellStyle name="Normal 23 6 4" xfId="5273"/>
    <cellStyle name="Normal 23 6 4 2" xfId="5274"/>
    <cellStyle name="Normal 23 6 5" xfId="5275"/>
    <cellStyle name="Normal 23 6 6" xfId="5276"/>
    <cellStyle name="Normal 23 7" xfId="5277"/>
    <cellStyle name="Normal 23 8" xfId="5278"/>
    <cellStyle name="Normal 23 9" xfId="5279"/>
    <cellStyle name="Normal 23 9 2" xfId="5280"/>
    <cellStyle name="Normal 23 9 2 2" xfId="5281"/>
    <cellStyle name="Normal 23 9 3" xfId="5282"/>
    <cellStyle name="Normal 23 9 4" xfId="5283"/>
    <cellStyle name="Normal 230" xfId="5284"/>
    <cellStyle name="Normal 230 2" xfId="5285"/>
    <cellStyle name="Normal 230 2 2" xfId="5286"/>
    <cellStyle name="Normal 230 2 3" xfId="5287"/>
    <cellStyle name="Normal 230 3" xfId="5288"/>
    <cellStyle name="Normal 230 4" xfId="5289"/>
    <cellStyle name="Normal 231" xfId="5290"/>
    <cellStyle name="Normal 231 2" xfId="5291"/>
    <cellStyle name="Normal 231 2 2" xfId="5292"/>
    <cellStyle name="Normal 231 2 3" xfId="5293"/>
    <cellStyle name="Normal 231 3" xfId="5294"/>
    <cellStyle name="Normal 231 4" xfId="5295"/>
    <cellStyle name="Normal 232" xfId="5296"/>
    <cellStyle name="Normal 232 2" xfId="5297"/>
    <cellStyle name="Normal 232 2 2" xfId="5298"/>
    <cellStyle name="Normal 232 2 3" xfId="5299"/>
    <cellStyle name="Normal 232 3" xfId="5300"/>
    <cellStyle name="Normal 232 4" xfId="5301"/>
    <cellStyle name="Normal 233" xfId="5302"/>
    <cellStyle name="Normal 233 2" xfId="5303"/>
    <cellStyle name="Normal 233 2 2" xfId="5304"/>
    <cellStyle name="Normal 233 2 3" xfId="5305"/>
    <cellStyle name="Normal 233 3" xfId="5306"/>
    <cellStyle name="Normal 233 4" xfId="5307"/>
    <cellStyle name="Normal 234" xfId="5308"/>
    <cellStyle name="Normal 234 2" xfId="5309"/>
    <cellStyle name="Normal 234 2 2" xfId="5310"/>
    <cellStyle name="Normal 234 2 3" xfId="5311"/>
    <cellStyle name="Normal 234 3" xfId="5312"/>
    <cellStyle name="Normal 234 4" xfId="5313"/>
    <cellStyle name="Normal 235" xfId="5314"/>
    <cellStyle name="Normal 235 2" xfId="5315"/>
    <cellStyle name="Normal 235 2 2" xfId="5316"/>
    <cellStyle name="Normal 235 2 3" xfId="5317"/>
    <cellStyle name="Normal 235 3" xfId="5318"/>
    <cellStyle name="Normal 235 4" xfId="5319"/>
    <cellStyle name="Normal 236" xfId="5320"/>
    <cellStyle name="Normal 236 2" xfId="5321"/>
    <cellStyle name="Normal 236 2 2" xfId="5322"/>
    <cellStyle name="Normal 236 2 3" xfId="5323"/>
    <cellStyle name="Normal 236 3" xfId="5324"/>
    <cellStyle name="Normal 236 4" xfId="5325"/>
    <cellStyle name="Normal 237" xfId="5326"/>
    <cellStyle name="Normal 237 2" xfId="5327"/>
    <cellStyle name="Normal 237 3" xfId="5328"/>
    <cellStyle name="Normal 237 4" xfId="5329"/>
    <cellStyle name="Normal 238" xfId="5330"/>
    <cellStyle name="Normal 238 2" xfId="5331"/>
    <cellStyle name="Normal 238 3" xfId="5332"/>
    <cellStyle name="Normal 238 4" xfId="5333"/>
    <cellStyle name="Normal 239" xfId="5334"/>
    <cellStyle name="Normal 239 2" xfId="5335"/>
    <cellStyle name="Normal 239 3" xfId="5336"/>
    <cellStyle name="Normal 239 4" xfId="5337"/>
    <cellStyle name="Normal 24" xfId="5338"/>
    <cellStyle name="Normal 24 2" xfId="5339"/>
    <cellStyle name="Normal 24 2 2" xfId="5340"/>
    <cellStyle name="Normal 24 2 3" xfId="5341"/>
    <cellStyle name="Normal 24 3" xfId="5342"/>
    <cellStyle name="Normal 24 4" xfId="5343"/>
    <cellStyle name="Normal 24 5" xfId="5344"/>
    <cellStyle name="Normal 24 6" xfId="5345"/>
    <cellStyle name="Normal 24 7" xfId="5346"/>
    <cellStyle name="Normal 240" xfId="5347"/>
    <cellStyle name="Normal 240 2" xfId="5348"/>
    <cellStyle name="Normal 240 3" xfId="5349"/>
    <cellStyle name="Normal 240 4" xfId="5350"/>
    <cellStyle name="Normal 241" xfId="5351"/>
    <cellStyle name="Normal 241 2" xfId="5352"/>
    <cellStyle name="Normal 241 3" xfId="5353"/>
    <cellStyle name="Normal 241 4" xfId="5354"/>
    <cellStyle name="Normal 242" xfId="5355"/>
    <cellStyle name="Normal 242 2" xfId="5356"/>
    <cellStyle name="Normal 242 3" xfId="5357"/>
    <cellStyle name="Normal 242 4" xfId="5358"/>
    <cellStyle name="Normal 243" xfId="5359"/>
    <cellStyle name="Normal 243 2" xfId="5360"/>
    <cellStyle name="Normal 243 3" xfId="5361"/>
    <cellStyle name="Normal 243 4" xfId="5362"/>
    <cellStyle name="Normal 244" xfId="5363"/>
    <cellStyle name="Normal 244 2" xfId="5364"/>
    <cellStyle name="Normal 244 3" xfId="5365"/>
    <cellStyle name="Normal 244 4" xfId="5366"/>
    <cellStyle name="Normal 245" xfId="5367"/>
    <cellStyle name="Normal 245 2" xfId="5368"/>
    <cellStyle name="Normal 245 3" xfId="5369"/>
    <cellStyle name="Normal 245 4" xfId="5370"/>
    <cellStyle name="Normal 246" xfId="5371"/>
    <cellStyle name="Normal 246 2" xfId="5372"/>
    <cellStyle name="Normal 246 3" xfId="5373"/>
    <cellStyle name="Normal 246 4" xfId="5374"/>
    <cellStyle name="Normal 247" xfId="5375"/>
    <cellStyle name="Normal 247 2" xfId="5376"/>
    <cellStyle name="Normal 247 3" xfId="5377"/>
    <cellStyle name="Normal 247 4" xfId="5378"/>
    <cellStyle name="Normal 248" xfId="5379"/>
    <cellStyle name="Normal 248 2" xfId="5380"/>
    <cellStyle name="Normal 248 3" xfId="5381"/>
    <cellStyle name="Normal 248 4" xfId="5382"/>
    <cellStyle name="Normal 249" xfId="5383"/>
    <cellStyle name="Normal 249 2" xfId="5384"/>
    <cellStyle name="Normal 249 3" xfId="5385"/>
    <cellStyle name="Normal 249 4" xfId="5386"/>
    <cellStyle name="Normal 25" xfId="5387"/>
    <cellStyle name="Normal 25 2" xfId="5388"/>
    <cellStyle name="Normal 25 2 2" xfId="5389"/>
    <cellStyle name="Normal 25 3" xfId="5390"/>
    <cellStyle name="Normal 250" xfId="5391"/>
    <cellStyle name="Normal 250 2" xfId="5392"/>
    <cellStyle name="Normal 250 3" xfId="5393"/>
    <cellStyle name="Normal 250 4" xfId="5394"/>
    <cellStyle name="Normal 251" xfId="5395"/>
    <cellStyle name="Normal 251 2" xfId="5396"/>
    <cellStyle name="Normal 251 3" xfId="5397"/>
    <cellStyle name="Normal 251 4" xfId="5398"/>
    <cellStyle name="Normal 252" xfId="5399"/>
    <cellStyle name="Normal 252 2" xfId="5400"/>
    <cellStyle name="Normal 252 3" xfId="5401"/>
    <cellStyle name="Normal 252 4" xfId="5402"/>
    <cellStyle name="Normal 253" xfId="5403"/>
    <cellStyle name="Normal 253 2" xfId="5404"/>
    <cellStyle name="Normal 253 3" xfId="5405"/>
    <cellStyle name="Normal 253 4" xfId="5406"/>
    <cellStyle name="Normal 254" xfId="5407"/>
    <cellStyle name="Normal 254 2" xfId="5408"/>
    <cellStyle name="Normal 254 3" xfId="5409"/>
    <cellStyle name="Normal 254 4" xfId="5410"/>
    <cellStyle name="Normal 255" xfId="5411"/>
    <cellStyle name="Normal 255 2" xfId="5412"/>
    <cellStyle name="Normal 255 3" xfId="5413"/>
    <cellStyle name="Normal 255 4" xfId="5414"/>
    <cellStyle name="Normal 256" xfId="5415"/>
    <cellStyle name="Normal 256 2" xfId="5416"/>
    <cellStyle name="Normal 256 3" xfId="5417"/>
    <cellStyle name="Normal 256 4" xfId="5418"/>
    <cellStyle name="Normal 257" xfId="5419"/>
    <cellStyle name="Normal 257 2" xfId="5420"/>
    <cellStyle name="Normal 257 3" xfId="5421"/>
    <cellStyle name="Normal 257 4" xfId="5422"/>
    <cellStyle name="Normal 258" xfId="5423"/>
    <cellStyle name="Normal 258 2" xfId="5424"/>
    <cellStyle name="Normal 258 3" xfId="5425"/>
    <cellStyle name="Normal 258 4" xfId="5426"/>
    <cellStyle name="Normal 259" xfId="5427"/>
    <cellStyle name="Normal 259 2" xfId="5428"/>
    <cellStyle name="Normal 259 3" xfId="5429"/>
    <cellStyle name="Normal 259 4" xfId="5430"/>
    <cellStyle name="Normal 259 4 2" xfId="5431"/>
    <cellStyle name="Normal 259 4 2 2" xfId="5432"/>
    <cellStyle name="Normal 259 4 3" xfId="5433"/>
    <cellStyle name="Normal 259 4 4" xfId="5434"/>
    <cellStyle name="Normal 26" xfId="5435"/>
    <cellStyle name="Normal 26 2" xfId="5436"/>
    <cellStyle name="Normal 26 2 2" xfId="5437"/>
    <cellStyle name="Normal 26 2 3" xfId="5438"/>
    <cellStyle name="Normal 26 3" xfId="5439"/>
    <cellStyle name="Normal 26 4" xfId="5440"/>
    <cellStyle name="Normal 26 5" xfId="5441"/>
    <cellStyle name="Normal 26 6" xfId="5442"/>
    <cellStyle name="Normal 26 7" xfId="5443"/>
    <cellStyle name="Normal 260" xfId="5444"/>
    <cellStyle name="Normal 260 2" xfId="5445"/>
    <cellStyle name="Normal 260 3" xfId="5446"/>
    <cellStyle name="Normal 260 4" xfId="5447"/>
    <cellStyle name="Normal 261" xfId="5448"/>
    <cellStyle name="Normal 261 2" xfId="5449"/>
    <cellStyle name="Normal 261 3" xfId="5450"/>
    <cellStyle name="Normal 261 4" xfId="5451"/>
    <cellStyle name="Normal 262" xfId="5452"/>
    <cellStyle name="Normal 262 2" xfId="5453"/>
    <cellStyle name="Normal 263" xfId="5454"/>
    <cellStyle name="Normal 263 2" xfId="5455"/>
    <cellStyle name="Normal 264" xfId="5456"/>
    <cellStyle name="Normal 264 2" xfId="5457"/>
    <cellStyle name="Normal 265" xfId="5458"/>
    <cellStyle name="Normal 265 2" xfId="5459"/>
    <cellStyle name="Normal 266" xfId="5460"/>
    <cellStyle name="Normal 266 2" xfId="5461"/>
    <cellStyle name="Normal 267" xfId="5462"/>
    <cellStyle name="Normal 267 2" xfId="5463"/>
    <cellStyle name="Normal 268" xfId="5464"/>
    <cellStyle name="Normal 268 2" xfId="5465"/>
    <cellStyle name="Normal 269" xfId="5466"/>
    <cellStyle name="Normal 269 2" xfId="5467"/>
    <cellStyle name="Normal 27" xfId="5468"/>
    <cellStyle name="Normal 270" xfId="5469"/>
    <cellStyle name="Normal 270 2" xfId="5470"/>
    <cellStyle name="Normal 271" xfId="5471"/>
    <cellStyle name="Normal 271 2" xfId="5472"/>
    <cellStyle name="Normal 272" xfId="5473"/>
    <cellStyle name="Normal 272 2" xfId="5474"/>
    <cellStyle name="Normal 273" xfId="5475"/>
    <cellStyle name="Normal 273 2" xfId="5476"/>
    <cellStyle name="Normal 274" xfId="5477"/>
    <cellStyle name="Normal 274 2" xfId="5478"/>
    <cellStyle name="Normal 275" xfId="5479"/>
    <cellStyle name="Normal 275 2" xfId="5480"/>
    <cellStyle name="Normal 276" xfId="5481"/>
    <cellStyle name="Normal 276 2" xfId="5482"/>
    <cellStyle name="Normal 277" xfId="5483"/>
    <cellStyle name="Normal 277 2" xfId="5484"/>
    <cellStyle name="Normal 278" xfId="5485"/>
    <cellStyle name="Normal 278 2" xfId="5486"/>
    <cellStyle name="Normal 279" xfId="5487"/>
    <cellStyle name="Normal 279 2" xfId="5488"/>
    <cellStyle name="Normal 28" xfId="5489"/>
    <cellStyle name="Normal 280" xfId="5490"/>
    <cellStyle name="Normal 280 2" xfId="5491"/>
    <cellStyle name="Normal 281" xfId="5492"/>
    <cellStyle name="Normal 281 2" xfId="5493"/>
    <cellStyle name="Normal 282" xfId="5494"/>
    <cellStyle name="Normal 282 2" xfId="5495"/>
    <cellStyle name="Normal 283" xfId="5496"/>
    <cellStyle name="Normal 283 2" xfId="5497"/>
    <cellStyle name="Normal 284" xfId="5498"/>
    <cellStyle name="Normal 284 2" xfId="5499"/>
    <cellStyle name="Normal 285" xfId="5500"/>
    <cellStyle name="Normal 285 2" xfId="5501"/>
    <cellStyle name="Normal 286" xfId="5502"/>
    <cellStyle name="Normal 286 2" xfId="5503"/>
    <cellStyle name="Normal 287" xfId="5504"/>
    <cellStyle name="Normal 287 2" xfId="5505"/>
    <cellStyle name="Normal 288" xfId="5506"/>
    <cellStyle name="Normal 288 2" xfId="5507"/>
    <cellStyle name="Normal 289" xfId="5508"/>
    <cellStyle name="Normal 289 2" xfId="5509"/>
    <cellStyle name="Normal 29" xfId="5510"/>
    <cellStyle name="Normal 29 2" xfId="5511"/>
    <cellStyle name="Normal 29 2 2" xfId="5512"/>
    <cellStyle name="Normal 29 2 3" xfId="5513"/>
    <cellStyle name="Normal 29 3" xfId="5514"/>
    <cellStyle name="Normal 29 4" xfId="5515"/>
    <cellStyle name="Normal 29 5" xfId="5516"/>
    <cellStyle name="Normal 29 6" xfId="5517"/>
    <cellStyle name="Normal 29 7" xfId="5518"/>
    <cellStyle name="Normal 290" xfId="5519"/>
    <cellStyle name="Normal 290 2" xfId="5520"/>
    <cellStyle name="Normal 291" xfId="5521"/>
    <cellStyle name="Normal 291 2" xfId="5522"/>
    <cellStyle name="Normal 292" xfId="5523"/>
    <cellStyle name="Normal 292 2" xfId="5524"/>
    <cellStyle name="Normal 293" xfId="5525"/>
    <cellStyle name="Normal 293 2" xfId="5526"/>
    <cellStyle name="Normal 294" xfId="5527"/>
    <cellStyle name="Normal 294 2" xfId="5528"/>
    <cellStyle name="Normal 295" xfId="5529"/>
    <cellStyle name="Normal 295 2" xfId="5530"/>
    <cellStyle name="Normal 296" xfId="5531"/>
    <cellStyle name="Normal 296 2" xfId="5532"/>
    <cellStyle name="Normal 297" xfId="5533"/>
    <cellStyle name="Normal 297 2" xfId="5534"/>
    <cellStyle name="Normal 298" xfId="5535"/>
    <cellStyle name="Normal 298 2" xfId="5536"/>
    <cellStyle name="Normal 299" xfId="5537"/>
    <cellStyle name="Normal 299 2" xfId="5538"/>
    <cellStyle name="Normal 3" xfId="5539"/>
    <cellStyle name="Normal 3 10" xfId="5540"/>
    <cellStyle name="Normal 3 11" xfId="5541"/>
    <cellStyle name="Normal 3 12" xfId="5542"/>
    <cellStyle name="Normal 3 12 2" xfId="5543"/>
    <cellStyle name="Normal 3 12 2 2" xfId="5544"/>
    <cellStyle name="Normal 3 12 3" xfId="5545"/>
    <cellStyle name="Normal 3 12 4" xfId="5546"/>
    <cellStyle name="Normal 3 13" xfId="5547"/>
    <cellStyle name="Normal 3 14" xfId="5548"/>
    <cellStyle name="Normal 3 2" xfId="5549"/>
    <cellStyle name="Normal 3 2 10" xfId="5550"/>
    <cellStyle name="Normal 3 2 10 2" xfId="5551"/>
    <cellStyle name="Normal 3 2 10 2 2" xfId="5552"/>
    <cellStyle name="Normal 3 2 10 3" xfId="5553"/>
    <cellStyle name="Normal 3 2 10 4" xfId="5554"/>
    <cellStyle name="Normal 3 2 2" xfId="5555"/>
    <cellStyle name="Normal 3 2 2 2" xfId="5556"/>
    <cellStyle name="Normal 3 2 2 3" xfId="5557"/>
    <cellStyle name="Normal 3 2 3" xfId="5558"/>
    <cellStyle name="Normal 3 2 3 2" xfId="5559"/>
    <cellStyle name="Normal 3 2 3 3" xfId="5560"/>
    <cellStyle name="Normal 3 2 3 3 2" xfId="5561"/>
    <cellStyle name="Normal 3 2 3 3 2 2" xfId="5562"/>
    <cellStyle name="Normal 3 2 3 3 3" xfId="5563"/>
    <cellStyle name="Normal 3 2 3 3 4" xfId="5564"/>
    <cellStyle name="Normal 3 2 4" xfId="5565"/>
    <cellStyle name="Normal 3 2 4 2" xfId="5566"/>
    <cellStyle name="Normal 3 2 4 2 2" xfId="5567"/>
    <cellStyle name="Normal 3 2 4 3" xfId="5568"/>
    <cellStyle name="Normal 3 2 4 4" xfId="5569"/>
    <cellStyle name="Normal 3 2 5" xfId="5570"/>
    <cellStyle name="Normal 3 2 5 2" xfId="5571"/>
    <cellStyle name="Normal 3 2 5 2 2" xfId="5572"/>
    <cellStyle name="Normal 3 2 5 3" xfId="5573"/>
    <cellStyle name="Normal 3 2 5 4" xfId="5574"/>
    <cellStyle name="Normal 3 2 6" xfId="5575"/>
    <cellStyle name="Normal 3 2 6 2" xfId="5576"/>
    <cellStyle name="Normal 3 2 6 2 2" xfId="5577"/>
    <cellStyle name="Normal 3 2 6 3" xfId="5578"/>
    <cellStyle name="Normal 3 2 6 4" xfId="5579"/>
    <cellStyle name="Normal 3 2 7" xfId="5580"/>
    <cellStyle name="Normal 3 2 7 2" xfId="5581"/>
    <cellStyle name="Normal 3 2 7 2 2" xfId="5582"/>
    <cellStyle name="Normal 3 2 7 3" xfId="5583"/>
    <cellStyle name="Normal 3 2 7 4" xfId="5584"/>
    <cellStyle name="Normal 3 2 8" xfId="5585"/>
    <cellStyle name="Normal 3 2 8 2" xfId="5586"/>
    <cellStyle name="Normal 3 2 8 2 2" xfId="5587"/>
    <cellStyle name="Normal 3 2 8 3" xfId="5588"/>
    <cellStyle name="Normal 3 2 8 4" xfId="5589"/>
    <cellStyle name="Normal 3 2 9" xfId="5590"/>
    <cellStyle name="Normal 3 2 9 2" xfId="5591"/>
    <cellStyle name="Normal 3 2 9 2 2" xfId="5592"/>
    <cellStyle name="Normal 3 2 9 3" xfId="5593"/>
    <cellStyle name="Normal 3 2 9 4" xfId="5594"/>
    <cellStyle name="Normal 3 3" xfId="5595"/>
    <cellStyle name="Normal 3 4" xfId="5596"/>
    <cellStyle name="Normal 3 5" xfId="5597"/>
    <cellStyle name="Normal 3 6" xfId="5598"/>
    <cellStyle name="Normal 3 6 2" xfId="5599"/>
    <cellStyle name="Normal 3 6 2 2" xfId="5600"/>
    <cellStyle name="Normal 3 6 2 2 2" xfId="5601"/>
    <cellStyle name="Normal 3 6 2 2 2 2" xfId="5602"/>
    <cellStyle name="Normal 3 6 2 2 2 2 2" xfId="5603"/>
    <cellStyle name="Normal 3 6 2 2 2 2 2 2" xfId="5604"/>
    <cellStyle name="Normal 3 6 2 2 2 2 3" xfId="5605"/>
    <cellStyle name="Normal 3 6 2 2 2 2 4" xfId="5606"/>
    <cellStyle name="Normal 3 6 2 2 2 3" xfId="5607"/>
    <cellStyle name="Normal 3 6 2 2 2 3 2" xfId="5608"/>
    <cellStyle name="Normal 3 6 2 2 2 4" xfId="5609"/>
    <cellStyle name="Normal 3 6 2 2 2 5" xfId="5610"/>
    <cellStyle name="Normal 3 6 2 2 3" xfId="5611"/>
    <cellStyle name="Normal 3 6 2 2 3 2" xfId="5612"/>
    <cellStyle name="Normal 3 6 2 2 3 2 2" xfId="5613"/>
    <cellStyle name="Normal 3 6 2 2 3 3" xfId="5614"/>
    <cellStyle name="Normal 3 6 2 2 3 4" xfId="5615"/>
    <cellStyle name="Normal 3 6 2 2 4" xfId="5616"/>
    <cellStyle name="Normal 3 6 2 2 4 2" xfId="5617"/>
    <cellStyle name="Normal 3 6 2 2 5" xfId="5618"/>
    <cellStyle name="Normal 3 6 2 2 6" xfId="5619"/>
    <cellStyle name="Normal 3 6 2 3" xfId="5620"/>
    <cellStyle name="Normal 3 6 2 3 2" xfId="5621"/>
    <cellStyle name="Normal 3 6 2 3 2 2" xfId="5622"/>
    <cellStyle name="Normal 3 6 2 3 2 2 2" xfId="5623"/>
    <cellStyle name="Normal 3 6 2 3 2 3" xfId="5624"/>
    <cellStyle name="Normal 3 6 2 3 2 4" xfId="5625"/>
    <cellStyle name="Normal 3 6 2 3 3" xfId="5626"/>
    <cellStyle name="Normal 3 6 2 3 3 2" xfId="5627"/>
    <cellStyle name="Normal 3 6 2 3 4" xfId="5628"/>
    <cellStyle name="Normal 3 6 2 3 5" xfId="5629"/>
    <cellStyle name="Normal 3 6 2 4" xfId="5630"/>
    <cellStyle name="Normal 3 6 2 4 2" xfId="5631"/>
    <cellStyle name="Normal 3 6 2 4 2 2" xfId="5632"/>
    <cellStyle name="Normal 3 6 2 4 3" xfId="5633"/>
    <cellStyle name="Normal 3 6 2 4 4" xfId="5634"/>
    <cellStyle name="Normal 3 6 2 5" xfId="5635"/>
    <cellStyle name="Normal 3 6 2 5 2" xfId="5636"/>
    <cellStyle name="Normal 3 6 2 5 2 2" xfId="5637"/>
    <cellStyle name="Normal 3 6 2 5 3" xfId="5638"/>
    <cellStyle name="Normal 3 6 2 5 4" xfId="5639"/>
    <cellStyle name="Normal 3 6 2 6" xfId="5640"/>
    <cellStyle name="Normal 3 6 2 6 2" xfId="5641"/>
    <cellStyle name="Normal 3 6 2 7" xfId="5642"/>
    <cellStyle name="Normal 3 6 2 8" xfId="5643"/>
    <cellStyle name="Normal 3 6 3" xfId="5644"/>
    <cellStyle name="Normal 3 6 3 2" xfId="5645"/>
    <cellStyle name="Normal 3 6 3 2 2" xfId="5646"/>
    <cellStyle name="Normal 3 6 3 2 2 2" xfId="5647"/>
    <cellStyle name="Normal 3 6 3 2 2 2 2" xfId="5648"/>
    <cellStyle name="Normal 3 6 3 2 2 3" xfId="5649"/>
    <cellStyle name="Normal 3 6 3 2 2 4" xfId="5650"/>
    <cellStyle name="Normal 3 6 3 2 3" xfId="5651"/>
    <cellStyle name="Normal 3 6 3 2 3 2" xfId="5652"/>
    <cellStyle name="Normal 3 6 3 2 4" xfId="5653"/>
    <cellStyle name="Normal 3 6 3 2 5" xfId="5654"/>
    <cellStyle name="Normal 3 6 3 3" xfId="5655"/>
    <cellStyle name="Normal 3 6 3 3 2" xfId="5656"/>
    <cellStyle name="Normal 3 6 3 3 2 2" xfId="5657"/>
    <cellStyle name="Normal 3 6 3 3 3" xfId="5658"/>
    <cellStyle name="Normal 3 6 3 3 4" xfId="5659"/>
    <cellStyle name="Normal 3 6 3 4" xfId="5660"/>
    <cellStyle name="Normal 3 6 3 4 2" xfId="5661"/>
    <cellStyle name="Normal 3 6 3 5" xfId="5662"/>
    <cellStyle name="Normal 3 6 3 6" xfId="5663"/>
    <cellStyle name="Normal 3 6 4" xfId="5664"/>
    <cellStyle name="Normal 3 6 4 2" xfId="5665"/>
    <cellStyle name="Normal 3 6 4 2 2" xfId="5666"/>
    <cellStyle name="Normal 3 6 4 2 2 2" xfId="5667"/>
    <cellStyle name="Normal 3 6 4 2 3" xfId="5668"/>
    <cellStyle name="Normal 3 6 4 2 4" xfId="5669"/>
    <cellStyle name="Normal 3 6 4 3" xfId="5670"/>
    <cellStyle name="Normal 3 6 4 3 2" xfId="5671"/>
    <cellStyle name="Normal 3 6 4 4" xfId="5672"/>
    <cellStyle name="Normal 3 6 4 5" xfId="5673"/>
    <cellStyle name="Normal 3 6 5" xfId="5674"/>
    <cellStyle name="Normal 3 6 5 2" xfId="5675"/>
    <cellStyle name="Normal 3 6 5 2 2" xfId="5676"/>
    <cellStyle name="Normal 3 6 5 3" xfId="5677"/>
    <cellStyle name="Normal 3 6 5 4" xfId="5678"/>
    <cellStyle name="Normal 3 6 6" xfId="5679"/>
    <cellStyle name="Normal 3 6 7" xfId="5680"/>
    <cellStyle name="Normal 3 6 7 2" xfId="5681"/>
    <cellStyle name="Normal 3 6 8" xfId="5682"/>
    <cellStyle name="Normal 3 6 9" xfId="5683"/>
    <cellStyle name="Normal 3 7" xfId="5684"/>
    <cellStyle name="Normal 3 7 2" xfId="5685"/>
    <cellStyle name="Normal 3 7 2 2" xfId="5686"/>
    <cellStyle name="Normal 3 7 2 2 2" xfId="5687"/>
    <cellStyle name="Normal 3 7 2 2 2 2" xfId="5688"/>
    <cellStyle name="Normal 3 7 2 2 2 2 2" xfId="5689"/>
    <cellStyle name="Normal 3 7 2 2 2 3" xfId="5690"/>
    <cellStyle name="Normal 3 7 2 2 2 4" xfId="5691"/>
    <cellStyle name="Normal 3 7 2 2 3" xfId="5692"/>
    <cellStyle name="Normal 3 7 2 2 3 2" xfId="5693"/>
    <cellStyle name="Normal 3 7 2 2 4" xfId="5694"/>
    <cellStyle name="Normal 3 7 2 2 5" xfId="5695"/>
    <cellStyle name="Normal 3 7 2 3" xfId="5696"/>
    <cellStyle name="Normal 3 7 2 3 2" xfId="5697"/>
    <cellStyle name="Normal 3 7 2 3 2 2" xfId="5698"/>
    <cellStyle name="Normal 3 7 2 3 3" xfId="5699"/>
    <cellStyle name="Normal 3 7 2 3 4" xfId="5700"/>
    <cellStyle name="Normal 3 7 2 4" xfId="5701"/>
    <cellStyle name="Normal 3 7 2 4 2" xfId="5702"/>
    <cellStyle name="Normal 3 7 2 5" xfId="5703"/>
    <cellStyle name="Normal 3 7 2 6" xfId="5704"/>
    <cellStyle name="Normal 3 7 3" xfId="5705"/>
    <cellStyle name="Normal 3 7 3 2" xfId="5706"/>
    <cellStyle name="Normal 3 7 3 2 2" xfId="5707"/>
    <cellStyle name="Normal 3 7 3 2 2 2" xfId="5708"/>
    <cellStyle name="Normal 3 7 3 2 3" xfId="5709"/>
    <cellStyle name="Normal 3 7 3 2 4" xfId="5710"/>
    <cellStyle name="Normal 3 7 3 3" xfId="5711"/>
    <cellStyle name="Normal 3 7 3 3 2" xfId="5712"/>
    <cellStyle name="Normal 3 7 3 4" xfId="5713"/>
    <cellStyle name="Normal 3 7 3 5" xfId="5714"/>
    <cellStyle name="Normal 3 7 4" xfId="5715"/>
    <cellStyle name="Normal 3 7 4 2" xfId="5716"/>
    <cellStyle name="Normal 3 7 4 2 2" xfId="5717"/>
    <cellStyle name="Normal 3 7 4 3" xfId="5718"/>
    <cellStyle name="Normal 3 7 4 4" xfId="5719"/>
    <cellStyle name="Normal 3 7 5" xfId="5720"/>
    <cellStyle name="Normal 3 7 6" xfId="5721"/>
    <cellStyle name="Normal 3 7 6 2" xfId="5722"/>
    <cellStyle name="Normal 3 7 7" xfId="5723"/>
    <cellStyle name="Normal 3 7 8" xfId="5724"/>
    <cellStyle name="Normal 3 8" xfId="5725"/>
    <cellStyle name="Normal 3 8 2" xfId="5726"/>
    <cellStyle name="Normal 3 8 2 2" xfId="5727"/>
    <cellStyle name="Normal 3 8 2 2 2" xfId="5728"/>
    <cellStyle name="Normal 3 8 2 2 2 2" xfId="5729"/>
    <cellStyle name="Normal 3 8 2 2 3" xfId="5730"/>
    <cellStyle name="Normal 3 8 2 2 4" xfId="5731"/>
    <cellStyle name="Normal 3 8 2 3" xfId="5732"/>
    <cellStyle name="Normal 3 8 2 3 2" xfId="5733"/>
    <cellStyle name="Normal 3 8 2 4" xfId="5734"/>
    <cellStyle name="Normal 3 8 2 5" xfId="5735"/>
    <cellStyle name="Normal 3 8 3" xfId="5736"/>
    <cellStyle name="Normal 3 8 3 2" xfId="5737"/>
    <cellStyle name="Normal 3 8 3 2 2" xfId="5738"/>
    <cellStyle name="Normal 3 8 3 3" xfId="5739"/>
    <cellStyle name="Normal 3 8 3 4" xfId="5740"/>
    <cellStyle name="Normal 3 8 4" xfId="5741"/>
    <cellStyle name="Normal 3 8 5" xfId="5742"/>
    <cellStyle name="Normal 3 8 5 2" xfId="5743"/>
    <cellStyle name="Normal 3 8 6" xfId="5744"/>
    <cellStyle name="Normal 3 8 7" xfId="5745"/>
    <cellStyle name="Normal 3 9" xfId="5746"/>
    <cellStyle name="Normal 3 9 2" xfId="5747"/>
    <cellStyle name="Normal 3 9 3" xfId="5748"/>
    <cellStyle name="Normal 30" xfId="5749"/>
    <cellStyle name="Normal 30 2" xfId="5750"/>
    <cellStyle name="Normal 30 2 2" xfId="5751"/>
    <cellStyle name="Normal 30 2 3" xfId="5752"/>
    <cellStyle name="Normal 30 3" xfId="5753"/>
    <cellStyle name="Normal 30 4" xfId="5754"/>
    <cellStyle name="Normal 30 5" xfId="5755"/>
    <cellStyle name="Normal 30 6" xfId="5756"/>
    <cellStyle name="Normal 30 7" xfId="5757"/>
    <cellStyle name="Normal 300" xfId="5758"/>
    <cellStyle name="Normal 300 2" xfId="5759"/>
    <cellStyle name="Normal 301" xfId="5760"/>
    <cellStyle name="Normal 301 2" xfId="5761"/>
    <cellStyle name="Normal 302" xfId="5762"/>
    <cellStyle name="Normal 302 2" xfId="5763"/>
    <cellStyle name="Normal 303" xfId="5764"/>
    <cellStyle name="Normal 303 2" xfId="5765"/>
    <cellStyle name="Normal 304" xfId="5766"/>
    <cellStyle name="Normal 304 2" xfId="5767"/>
    <cellStyle name="Normal 305" xfId="5768"/>
    <cellStyle name="Normal 305 2" xfId="5769"/>
    <cellStyle name="Normal 306" xfId="5770"/>
    <cellStyle name="Normal 306 2" xfId="5771"/>
    <cellStyle name="Normal 307" xfId="5772"/>
    <cellStyle name="Normal 307 2" xfId="5773"/>
    <cellStyle name="Normal 308" xfId="5774"/>
    <cellStyle name="Normal 308 2" xfId="5775"/>
    <cellStyle name="Normal 309" xfId="5776"/>
    <cellStyle name="Normal 309 2" xfId="5777"/>
    <cellStyle name="Normal 31" xfId="5778"/>
    <cellStyle name="Normal 310" xfId="5779"/>
    <cellStyle name="Normal 310 2" xfId="5780"/>
    <cellStyle name="Normal 311" xfId="5781"/>
    <cellStyle name="Normal 311 2" xfId="5782"/>
    <cellStyle name="Normal 312" xfId="5783"/>
    <cellStyle name="Normal 312 2" xfId="5784"/>
    <cellStyle name="Normal 313" xfId="5785"/>
    <cellStyle name="Normal 313 2" xfId="5786"/>
    <cellStyle name="Normal 314" xfId="5787"/>
    <cellStyle name="Normal 314 2" xfId="5788"/>
    <cellStyle name="Normal 315" xfId="5789"/>
    <cellStyle name="Normal 315 2" xfId="5790"/>
    <cellStyle name="Normal 316" xfId="5791"/>
    <cellStyle name="Normal 316 2" xfId="5792"/>
    <cellStyle name="Normal 317" xfId="5793"/>
    <cellStyle name="Normal 317 2" xfId="5794"/>
    <cellStyle name="Normal 318" xfId="5795"/>
    <cellStyle name="Normal 318 2" xfId="5796"/>
    <cellStyle name="Normal 319" xfId="5797"/>
    <cellStyle name="Normal 319 2" xfId="5798"/>
    <cellStyle name="Normal 32" xfId="5799"/>
    <cellStyle name="Normal 320" xfId="5800"/>
    <cellStyle name="Normal 320 2" xfId="5801"/>
    <cellStyle name="Normal 321" xfId="5802"/>
    <cellStyle name="Normal 321 2" xfId="5803"/>
    <cellStyle name="Normal 322" xfId="5804"/>
    <cellStyle name="Normal 322 2" xfId="5805"/>
    <cellStyle name="Normal 323" xfId="5806"/>
    <cellStyle name="Normal 323 2" xfId="5807"/>
    <cellStyle name="Normal 324" xfId="5808"/>
    <cellStyle name="Normal 324 2" xfId="5809"/>
    <cellStyle name="Normal 325" xfId="5810"/>
    <cellStyle name="Normal 325 2" xfId="5811"/>
    <cellStyle name="Normal 326" xfId="5812"/>
    <cellStyle name="Normal 326 2" xfId="5813"/>
    <cellStyle name="Normal 327" xfId="5814"/>
    <cellStyle name="Normal 327 2" xfId="5815"/>
    <cellStyle name="Normal 328" xfId="5816"/>
    <cellStyle name="Normal 328 2" xfId="5817"/>
    <cellStyle name="Normal 329" xfId="5818"/>
    <cellStyle name="Normal 329 2" xfId="5819"/>
    <cellStyle name="Normal 33" xfId="5820"/>
    <cellStyle name="Normal 33 2" xfId="5821"/>
    <cellStyle name="Normal 33 2 2" xfId="5822"/>
    <cellStyle name="Normal 33 2 3" xfId="5823"/>
    <cellStyle name="Normal 33 3" xfId="5824"/>
    <cellStyle name="Normal 33 4" xfId="5825"/>
    <cellStyle name="Normal 33 5" xfId="5826"/>
    <cellStyle name="Normal 33 6" xfId="5827"/>
    <cellStyle name="Normal 33 7" xfId="5828"/>
    <cellStyle name="Normal 330" xfId="5829"/>
    <cellStyle name="Normal 330 2" xfId="5830"/>
    <cellStyle name="Normal 331" xfId="5831"/>
    <cellStyle name="Normal 331 2" xfId="5832"/>
    <cellStyle name="Normal 332" xfId="5833"/>
    <cellStyle name="Normal 332 2" xfId="5834"/>
    <cellStyle name="Normal 333" xfId="5835"/>
    <cellStyle name="Normal 333 2" xfId="5836"/>
    <cellStyle name="Normal 334" xfId="5837"/>
    <cellStyle name="Normal 334 2" xfId="5838"/>
    <cellStyle name="Normal 335" xfId="5839"/>
    <cellStyle name="Normal 335 2" xfId="5840"/>
    <cellStyle name="Normal 336" xfId="5841"/>
    <cellStyle name="Normal 336 2" xfId="5842"/>
    <cellStyle name="Normal 337" xfId="5843"/>
    <cellStyle name="Normal 337 2" xfId="5844"/>
    <cellStyle name="Normal 338" xfId="5845"/>
    <cellStyle name="Normal 338 2" xfId="5846"/>
    <cellStyle name="Normal 339" xfId="5847"/>
    <cellStyle name="Normal 339 2" xfId="5848"/>
    <cellStyle name="Normal 34" xfId="5849"/>
    <cellStyle name="Normal 34 2" xfId="5850"/>
    <cellStyle name="Normal 34 2 2" xfId="5851"/>
    <cellStyle name="Normal 34 2 3" xfId="5852"/>
    <cellStyle name="Normal 34 3" xfId="5853"/>
    <cellStyle name="Normal 34 4" xfId="5854"/>
    <cellStyle name="Normal 34 5" xfId="5855"/>
    <cellStyle name="Normal 34 6" xfId="5856"/>
    <cellStyle name="Normal 34 7" xfId="5857"/>
    <cellStyle name="Normal 340" xfId="5858"/>
    <cellStyle name="Normal 340 2" xfId="5859"/>
    <cellStyle name="Normal 341" xfId="5860"/>
    <cellStyle name="Normal 341 2" xfId="5861"/>
    <cellStyle name="Normal 342" xfId="5862"/>
    <cellStyle name="Normal 342 2" xfId="5863"/>
    <cellStyle name="Normal 343" xfId="5864"/>
    <cellStyle name="Normal 343 2" xfId="5865"/>
    <cellStyle name="Normal 344" xfId="5866"/>
    <cellStyle name="Normal 344 2" xfId="5867"/>
    <cellStyle name="Normal 345" xfId="5868"/>
    <cellStyle name="Normal 345 2" xfId="5869"/>
    <cellStyle name="Normal 346" xfId="5870"/>
    <cellStyle name="Normal 346 2" xfId="5871"/>
    <cellStyle name="Normal 347" xfId="5872"/>
    <cellStyle name="Normal 347 2" xfId="5873"/>
    <cellStyle name="Normal 348" xfId="5874"/>
    <cellStyle name="Normal 348 2" xfId="5875"/>
    <cellStyle name="Normal 349" xfId="5876"/>
    <cellStyle name="Normal 349 2" xfId="5877"/>
    <cellStyle name="Normal 35" xfId="5878"/>
    <cellStyle name="Normal 350" xfId="5879"/>
    <cellStyle name="Normal 350 2" xfId="5880"/>
    <cellStyle name="Normal 351" xfId="5881"/>
    <cellStyle name="Normal 351 2" xfId="5882"/>
    <cellStyle name="Normal 352" xfId="5883"/>
    <cellStyle name="Normal 352 2" xfId="5884"/>
    <cellStyle name="Normal 353" xfId="5885"/>
    <cellStyle name="Normal 353 2" xfId="5886"/>
    <cellStyle name="Normal 354" xfId="5887"/>
    <cellStyle name="Normal 354 2" xfId="5888"/>
    <cellStyle name="Normal 355" xfId="5889"/>
    <cellStyle name="Normal 355 2" xfId="5890"/>
    <cellStyle name="Normal 356" xfId="5891"/>
    <cellStyle name="Normal 356 2" xfId="5892"/>
    <cellStyle name="Normal 357" xfId="5893"/>
    <cellStyle name="Normal 357 2" xfId="5894"/>
    <cellStyle name="Normal 358" xfId="5895"/>
    <cellStyle name="Normal 358 2" xfId="5896"/>
    <cellStyle name="Normal 359" xfId="5897"/>
    <cellStyle name="Normal 359 2" xfId="5898"/>
    <cellStyle name="Normal 36" xfId="5899"/>
    <cellStyle name="Normal 360" xfId="5900"/>
    <cellStyle name="Normal 360 2" xfId="5901"/>
    <cellStyle name="Normal 361" xfId="5902"/>
    <cellStyle name="Normal 361 2" xfId="5903"/>
    <cellStyle name="Normal 362" xfId="5904"/>
    <cellStyle name="Normal 362 2" xfId="5905"/>
    <cellStyle name="Normal 363" xfId="5906"/>
    <cellStyle name="Normal 363 2" xfId="5907"/>
    <cellStyle name="Normal 364" xfId="5908"/>
    <cellStyle name="Normal 364 2" xfId="5909"/>
    <cellStyle name="Normal 365" xfId="5910"/>
    <cellStyle name="Normal 365 2" xfId="5911"/>
    <cellStyle name="Normal 366" xfId="5912"/>
    <cellStyle name="Normal 366 2" xfId="5913"/>
    <cellStyle name="Normal 367" xfId="5914"/>
    <cellStyle name="Normal 367 2" xfId="5915"/>
    <cellStyle name="Normal 368" xfId="5916"/>
    <cellStyle name="Normal 368 2" xfId="5917"/>
    <cellStyle name="Normal 369" xfId="5918"/>
    <cellStyle name="Normal 369 2" xfId="5919"/>
    <cellStyle name="Normal 37" xfId="5920"/>
    <cellStyle name="Normal 370" xfId="5921"/>
    <cellStyle name="Normal 370 2" xfId="5922"/>
    <cellStyle name="Normal 371" xfId="5923"/>
    <cellStyle name="Normal 371 2" xfId="5924"/>
    <cellStyle name="Normal 372" xfId="5925"/>
    <cellStyle name="Normal 372 2" xfId="5926"/>
    <cellStyle name="Normal 373" xfId="5927"/>
    <cellStyle name="Normal 373 2" xfId="5928"/>
    <cellStyle name="Normal 374" xfId="5929"/>
    <cellStyle name="Normal 374 2" xfId="5930"/>
    <cellStyle name="Normal 375" xfId="5931"/>
    <cellStyle name="Normal 375 2" xfId="5932"/>
    <cellStyle name="Normal 376" xfId="5933"/>
    <cellStyle name="Normal 376 2" xfId="5934"/>
    <cellStyle name="Normal 377" xfId="5935"/>
    <cellStyle name="Normal 377 2" xfId="5936"/>
    <cellStyle name="Normal 378" xfId="5937"/>
    <cellStyle name="Normal 378 2" xfId="5938"/>
    <cellStyle name="Normal 379" xfId="5939"/>
    <cellStyle name="Normal 379 2" xfId="5940"/>
    <cellStyle name="Normal 38" xfId="5941"/>
    <cellStyle name="Normal 380" xfId="5942"/>
    <cellStyle name="Normal 380 2" xfId="5943"/>
    <cellStyle name="Normal 381" xfId="5944"/>
    <cellStyle name="Normal 381 2" xfId="5945"/>
    <cellStyle name="Normal 382" xfId="5946"/>
    <cellStyle name="Normal 382 2" xfId="5947"/>
    <cellStyle name="Normal 383" xfId="5948"/>
    <cellStyle name="Normal 383 2" xfId="5949"/>
    <cellStyle name="Normal 384" xfId="5950"/>
    <cellStyle name="Normal 384 2" xfId="5951"/>
    <cellStyle name="Normal 385" xfId="5952"/>
    <cellStyle name="Normal 385 2" xfId="5953"/>
    <cellStyle name="Normal 386" xfId="5954"/>
    <cellStyle name="Normal 386 2" xfId="5955"/>
    <cellStyle name="Normal 387" xfId="5956"/>
    <cellStyle name="Normal 387 2" xfId="5957"/>
    <cellStyle name="Normal 388" xfId="5958"/>
    <cellStyle name="Normal 388 2" xfId="5959"/>
    <cellStyle name="Normal 389" xfId="5960"/>
    <cellStyle name="Normal 389 2" xfId="5961"/>
    <cellStyle name="Normal 39" xfId="5962"/>
    <cellStyle name="Normal 390" xfId="5963"/>
    <cellStyle name="Normal 390 2" xfId="5964"/>
    <cellStyle name="Normal 391" xfId="5965"/>
    <cellStyle name="Normal 391 2" xfId="5966"/>
    <cellStyle name="Normal 392" xfId="5967"/>
    <cellStyle name="Normal 392 2" xfId="5968"/>
    <cellStyle name="Normal 393" xfId="5969"/>
    <cellStyle name="Normal 393 2" xfId="5970"/>
    <cellStyle name="Normal 394" xfId="5971"/>
    <cellStyle name="Normal 394 2" xfId="5972"/>
    <cellStyle name="Normal 395" xfId="5973"/>
    <cellStyle name="Normal 395 2" xfId="5974"/>
    <cellStyle name="Normal 396" xfId="5975"/>
    <cellStyle name="Normal 396 2" xfId="5976"/>
    <cellStyle name="Normal 397" xfId="5977"/>
    <cellStyle name="Normal 397 2" xfId="5978"/>
    <cellStyle name="Normal 398" xfId="5979"/>
    <cellStyle name="Normal 398 2" xfId="5980"/>
    <cellStyle name="Normal 399" xfId="5981"/>
    <cellStyle name="Normal 399 2" xfId="5982"/>
    <cellStyle name="Normal 4" xfId="5983"/>
    <cellStyle name="Normal 4 10" xfId="5984"/>
    <cellStyle name="Normal 4 11" xfId="5985"/>
    <cellStyle name="Normal 4 12" xfId="5986"/>
    <cellStyle name="Normal 4 2" xfId="5987"/>
    <cellStyle name="Normal 4 2 10" xfId="5988"/>
    <cellStyle name="Normal 4 2 10 2" xfId="5989"/>
    <cellStyle name="Normal 4 2 10 2 2" xfId="5990"/>
    <cellStyle name="Normal 4 2 10 3" xfId="5991"/>
    <cellStyle name="Normal 4 2 10 4" xfId="5992"/>
    <cellStyle name="Normal 4 2 11" xfId="5993"/>
    <cellStyle name="Normal 4 2 11 2" xfId="5994"/>
    <cellStyle name="Normal 4 2 12" xfId="5995"/>
    <cellStyle name="Normal 4 2 12 2" xfId="5996"/>
    <cellStyle name="Normal 4 2 13" xfId="5997"/>
    <cellStyle name="Normal 4 2 14" xfId="5998"/>
    <cellStyle name="Normal 4 2 2" xfId="5999"/>
    <cellStyle name="Normal 4 2 2 10" xfId="6000"/>
    <cellStyle name="Normal 4 2 2 10 2" xfId="6001"/>
    <cellStyle name="Normal 4 2 2 10 2 2" xfId="6002"/>
    <cellStyle name="Normal 4 2 2 10 3" xfId="6003"/>
    <cellStyle name="Normal 4 2 2 10 4" xfId="6004"/>
    <cellStyle name="Normal 4 2 2 2" xfId="6005"/>
    <cellStyle name="Normal 4 2 2 3" xfId="6006"/>
    <cellStyle name="Normal 4 2 2 3 2" xfId="6007"/>
    <cellStyle name="Normal 4 2 2 3 2 2" xfId="6008"/>
    <cellStyle name="Normal 4 2 2 3 3" xfId="6009"/>
    <cellStyle name="Normal 4 2 2 3 4" xfId="6010"/>
    <cellStyle name="Normal 4 2 2 4" xfId="6011"/>
    <cellStyle name="Normal 4 2 2 4 2" xfId="6012"/>
    <cellStyle name="Normal 4 2 2 4 2 2" xfId="6013"/>
    <cellStyle name="Normal 4 2 2 4 3" xfId="6014"/>
    <cellStyle name="Normal 4 2 2 4 4" xfId="6015"/>
    <cellStyle name="Normal 4 2 2 5" xfId="6016"/>
    <cellStyle name="Normal 4 2 2 5 2" xfId="6017"/>
    <cellStyle name="Normal 4 2 2 5 2 2" xfId="6018"/>
    <cellStyle name="Normal 4 2 2 5 3" xfId="6019"/>
    <cellStyle name="Normal 4 2 2 5 4" xfId="6020"/>
    <cellStyle name="Normal 4 2 2 6" xfId="6021"/>
    <cellStyle name="Normal 4 2 2 6 2" xfId="6022"/>
    <cellStyle name="Normal 4 2 2 6 2 2" xfId="6023"/>
    <cellStyle name="Normal 4 2 2 6 3" xfId="6024"/>
    <cellStyle name="Normal 4 2 2 6 4" xfId="6025"/>
    <cellStyle name="Normal 4 2 2 7" xfId="6026"/>
    <cellStyle name="Normal 4 2 2 7 2" xfId="6027"/>
    <cellStyle name="Normal 4 2 2 7 2 2" xfId="6028"/>
    <cellStyle name="Normal 4 2 2 7 3" xfId="6029"/>
    <cellStyle name="Normal 4 2 2 7 4" xfId="6030"/>
    <cellStyle name="Normal 4 2 2 8" xfId="6031"/>
    <cellStyle name="Normal 4 2 2 8 2" xfId="6032"/>
    <cellStyle name="Normal 4 2 2 8 2 2" xfId="6033"/>
    <cellStyle name="Normal 4 2 2 8 3" xfId="6034"/>
    <cellStyle name="Normal 4 2 2 8 4" xfId="6035"/>
    <cellStyle name="Normal 4 2 2 9" xfId="6036"/>
    <cellStyle name="Normal 4 2 2 9 2" xfId="6037"/>
    <cellStyle name="Normal 4 2 2 9 2 2" xfId="6038"/>
    <cellStyle name="Normal 4 2 2 9 3" xfId="6039"/>
    <cellStyle name="Normal 4 2 2 9 4" xfId="6040"/>
    <cellStyle name="Normal 4 2 3" xfId="6041"/>
    <cellStyle name="Normal 4 2 3 2" xfId="6042"/>
    <cellStyle name="Normal 4 2 3 2 2" xfId="6043"/>
    <cellStyle name="Normal 4 2 3 2 2 2" xfId="6044"/>
    <cellStyle name="Normal 4 2 3 2 2 2 2" xfId="6045"/>
    <cellStyle name="Normal 4 2 3 2 2 2 2 2" xfId="6046"/>
    <cellStyle name="Normal 4 2 3 2 2 2 2 2 2" xfId="6047"/>
    <cellStyle name="Normal 4 2 3 2 2 2 2 3" xfId="6048"/>
    <cellStyle name="Normal 4 2 3 2 2 2 2 4" xfId="6049"/>
    <cellStyle name="Normal 4 2 3 2 2 2 3" xfId="6050"/>
    <cellStyle name="Normal 4 2 3 2 2 2 3 2" xfId="6051"/>
    <cellStyle name="Normal 4 2 3 2 2 2 4" xfId="6052"/>
    <cellStyle name="Normal 4 2 3 2 2 2 5" xfId="6053"/>
    <cellStyle name="Normal 4 2 3 2 2 3" xfId="6054"/>
    <cellStyle name="Normal 4 2 3 2 2 3 2" xfId="6055"/>
    <cellStyle name="Normal 4 2 3 2 2 3 2 2" xfId="6056"/>
    <cellStyle name="Normal 4 2 3 2 2 3 3" xfId="6057"/>
    <cellStyle name="Normal 4 2 3 2 2 3 4" xfId="6058"/>
    <cellStyle name="Normal 4 2 3 2 2 4" xfId="6059"/>
    <cellStyle name="Normal 4 2 3 2 2 4 2" xfId="6060"/>
    <cellStyle name="Normal 4 2 3 2 2 5" xfId="6061"/>
    <cellStyle name="Normal 4 2 3 2 2 6" xfId="6062"/>
    <cellStyle name="Normal 4 2 3 2 3" xfId="6063"/>
    <cellStyle name="Normal 4 2 3 2 3 2" xfId="6064"/>
    <cellStyle name="Normal 4 2 3 2 3 2 2" xfId="6065"/>
    <cellStyle name="Normal 4 2 3 2 3 2 2 2" xfId="6066"/>
    <cellStyle name="Normal 4 2 3 2 3 2 3" xfId="6067"/>
    <cellStyle name="Normal 4 2 3 2 3 2 4" xfId="6068"/>
    <cellStyle name="Normal 4 2 3 2 3 3" xfId="6069"/>
    <cellStyle name="Normal 4 2 3 2 3 3 2" xfId="6070"/>
    <cellStyle name="Normal 4 2 3 2 3 4" xfId="6071"/>
    <cellStyle name="Normal 4 2 3 2 3 5" xfId="6072"/>
    <cellStyle name="Normal 4 2 3 2 4" xfId="6073"/>
    <cellStyle name="Normal 4 2 3 2 4 2" xfId="6074"/>
    <cellStyle name="Normal 4 2 3 2 4 2 2" xfId="6075"/>
    <cellStyle name="Normal 4 2 3 2 4 3" xfId="6076"/>
    <cellStyle name="Normal 4 2 3 2 4 4" xfId="6077"/>
    <cellStyle name="Normal 4 2 3 2 5" xfId="6078"/>
    <cellStyle name="Normal 4 2 3 2 5 2" xfId="6079"/>
    <cellStyle name="Normal 4 2 3 2 5 2 2" xfId="6080"/>
    <cellStyle name="Normal 4 2 3 2 5 3" xfId="6081"/>
    <cellStyle name="Normal 4 2 3 2 5 4" xfId="6082"/>
    <cellStyle name="Normal 4 2 3 2 6" xfId="6083"/>
    <cellStyle name="Normal 4 2 3 2 6 2" xfId="6084"/>
    <cellStyle name="Normal 4 2 3 2 7" xfId="6085"/>
    <cellStyle name="Normal 4 2 3 2 8" xfId="6086"/>
    <cellStyle name="Normal 4 2 3 3" xfId="6087"/>
    <cellStyle name="Normal 4 2 3 3 2" xfId="6088"/>
    <cellStyle name="Normal 4 2 3 3 2 2" xfId="6089"/>
    <cellStyle name="Normal 4 2 3 3 2 2 2" xfId="6090"/>
    <cellStyle name="Normal 4 2 3 3 2 2 2 2" xfId="6091"/>
    <cellStyle name="Normal 4 2 3 3 2 2 3" xfId="6092"/>
    <cellStyle name="Normal 4 2 3 3 2 2 4" xfId="6093"/>
    <cellStyle name="Normal 4 2 3 3 2 3" xfId="6094"/>
    <cellStyle name="Normal 4 2 3 3 2 3 2" xfId="6095"/>
    <cellStyle name="Normal 4 2 3 3 2 4" xfId="6096"/>
    <cellStyle name="Normal 4 2 3 3 2 5" xfId="6097"/>
    <cellStyle name="Normal 4 2 3 3 3" xfId="6098"/>
    <cellStyle name="Normal 4 2 3 3 3 2" xfId="6099"/>
    <cellStyle name="Normal 4 2 3 3 3 2 2" xfId="6100"/>
    <cellStyle name="Normal 4 2 3 3 3 3" xfId="6101"/>
    <cellStyle name="Normal 4 2 3 3 3 4" xfId="6102"/>
    <cellStyle name="Normal 4 2 3 3 4" xfId="6103"/>
    <cellStyle name="Normal 4 2 3 3 4 2" xfId="6104"/>
    <cellStyle name="Normal 4 2 3 3 5" xfId="6105"/>
    <cellStyle name="Normal 4 2 3 3 6" xfId="6106"/>
    <cellStyle name="Normal 4 2 3 4" xfId="6107"/>
    <cellStyle name="Normal 4 2 3 4 2" xfId="6108"/>
    <cellStyle name="Normal 4 2 3 4 2 2" xfId="6109"/>
    <cellStyle name="Normal 4 2 3 4 2 2 2" xfId="6110"/>
    <cellStyle name="Normal 4 2 3 4 2 3" xfId="6111"/>
    <cellStyle name="Normal 4 2 3 4 2 4" xfId="6112"/>
    <cellStyle name="Normal 4 2 3 4 3" xfId="6113"/>
    <cellStyle name="Normal 4 2 3 4 3 2" xfId="6114"/>
    <cellStyle name="Normal 4 2 3 4 4" xfId="6115"/>
    <cellStyle name="Normal 4 2 3 4 5" xfId="6116"/>
    <cellStyle name="Normal 4 2 3 5" xfId="6117"/>
    <cellStyle name="Normal 4 2 3 5 2" xfId="6118"/>
    <cellStyle name="Normal 4 2 3 5 2 2" xfId="6119"/>
    <cellStyle name="Normal 4 2 3 5 3" xfId="6120"/>
    <cellStyle name="Normal 4 2 3 5 4" xfId="6121"/>
    <cellStyle name="Normal 4 2 3 6" xfId="6122"/>
    <cellStyle name="Normal 4 2 3 7" xfId="6123"/>
    <cellStyle name="Normal 4 2 3 7 2" xfId="6124"/>
    <cellStyle name="Normal 4 2 3 8" xfId="6125"/>
    <cellStyle name="Normal 4 2 3 9" xfId="6126"/>
    <cellStyle name="Normal 4 2 4" xfId="6127"/>
    <cellStyle name="Normal 4 2 4 2" xfId="6128"/>
    <cellStyle name="Normal 4 2 4 2 2" xfId="6129"/>
    <cellStyle name="Normal 4 2 4 2 2 2" xfId="6130"/>
    <cellStyle name="Normal 4 2 4 2 2 2 2" xfId="6131"/>
    <cellStyle name="Normal 4 2 4 2 2 2 2 2" xfId="6132"/>
    <cellStyle name="Normal 4 2 4 2 2 2 3" xfId="6133"/>
    <cellStyle name="Normal 4 2 4 2 2 2 4" xfId="6134"/>
    <cellStyle name="Normal 4 2 4 2 2 3" xfId="6135"/>
    <cellStyle name="Normal 4 2 4 2 2 3 2" xfId="6136"/>
    <cellStyle name="Normal 4 2 4 2 2 4" xfId="6137"/>
    <cellStyle name="Normal 4 2 4 2 2 5" xfId="6138"/>
    <cellStyle name="Normal 4 2 4 2 3" xfId="6139"/>
    <cellStyle name="Normal 4 2 4 2 3 2" xfId="6140"/>
    <cellStyle name="Normal 4 2 4 2 3 2 2" xfId="6141"/>
    <cellStyle name="Normal 4 2 4 2 3 3" xfId="6142"/>
    <cellStyle name="Normal 4 2 4 2 3 4" xfId="6143"/>
    <cellStyle name="Normal 4 2 4 2 4" xfId="6144"/>
    <cellStyle name="Normal 4 2 4 2 4 2" xfId="6145"/>
    <cellStyle name="Normal 4 2 4 2 5" xfId="6146"/>
    <cellStyle name="Normal 4 2 4 2 6" xfId="6147"/>
    <cellStyle name="Normal 4 2 4 3" xfId="6148"/>
    <cellStyle name="Normal 4 2 4 3 2" xfId="6149"/>
    <cellStyle name="Normal 4 2 4 3 2 2" xfId="6150"/>
    <cellStyle name="Normal 4 2 4 3 2 2 2" xfId="6151"/>
    <cellStyle name="Normal 4 2 4 3 2 3" xfId="6152"/>
    <cellStyle name="Normal 4 2 4 3 2 4" xfId="6153"/>
    <cellStyle name="Normal 4 2 4 3 3" xfId="6154"/>
    <cellStyle name="Normal 4 2 4 3 3 2" xfId="6155"/>
    <cellStyle name="Normal 4 2 4 3 4" xfId="6156"/>
    <cellStyle name="Normal 4 2 4 3 5" xfId="6157"/>
    <cellStyle name="Normal 4 2 4 4" xfId="6158"/>
    <cellStyle name="Normal 4 2 4 4 2" xfId="6159"/>
    <cellStyle name="Normal 4 2 4 4 2 2" xfId="6160"/>
    <cellStyle name="Normal 4 2 4 4 3" xfId="6161"/>
    <cellStyle name="Normal 4 2 4 4 4" xfId="6162"/>
    <cellStyle name="Normal 4 2 4 5" xfId="6163"/>
    <cellStyle name="Normal 4 2 4 6" xfId="6164"/>
    <cellStyle name="Normal 4 2 4 6 2" xfId="6165"/>
    <cellStyle name="Normal 4 2 4 7" xfId="6166"/>
    <cellStyle name="Normal 4 2 4 8" xfId="6167"/>
    <cellStyle name="Normal 4 2 5" xfId="6168"/>
    <cellStyle name="Normal 4 2 5 2" xfId="6169"/>
    <cellStyle name="Normal 4 2 5 2 2" xfId="6170"/>
    <cellStyle name="Normal 4 2 5 2 2 2" xfId="6171"/>
    <cellStyle name="Normal 4 2 5 2 2 2 2" xfId="6172"/>
    <cellStyle name="Normal 4 2 5 2 2 3" xfId="6173"/>
    <cellStyle name="Normal 4 2 5 2 2 4" xfId="6174"/>
    <cellStyle name="Normal 4 2 5 2 3" xfId="6175"/>
    <cellStyle name="Normal 4 2 5 2 3 2" xfId="6176"/>
    <cellStyle name="Normal 4 2 5 2 4" xfId="6177"/>
    <cellStyle name="Normal 4 2 5 2 5" xfId="6178"/>
    <cellStyle name="Normal 4 2 5 3" xfId="6179"/>
    <cellStyle name="Normal 4 2 5 3 2" xfId="6180"/>
    <cellStyle name="Normal 4 2 5 3 2 2" xfId="6181"/>
    <cellStyle name="Normal 4 2 5 3 3" xfId="6182"/>
    <cellStyle name="Normal 4 2 5 3 4" xfId="6183"/>
    <cellStyle name="Normal 4 2 5 4" xfId="6184"/>
    <cellStyle name="Normal 4 2 5 5" xfId="6185"/>
    <cellStyle name="Normal 4 2 5 5 2" xfId="6186"/>
    <cellStyle name="Normal 4 2 5 6" xfId="6187"/>
    <cellStyle name="Normal 4 2 5 7" xfId="6188"/>
    <cellStyle name="Normal 4 2 6" xfId="6189"/>
    <cellStyle name="Normal 4 2 6 2" xfId="6190"/>
    <cellStyle name="Normal 4 2 6 2 2" xfId="6191"/>
    <cellStyle name="Normal 4 2 6 2 2 2" xfId="6192"/>
    <cellStyle name="Normal 4 2 6 2 3" xfId="6193"/>
    <cellStyle name="Normal 4 2 6 2 4" xfId="6194"/>
    <cellStyle name="Normal 4 2 6 3" xfId="6195"/>
    <cellStyle name="Normal 4 2 6 4" xfId="6196"/>
    <cellStyle name="Normal 4 2 6 4 2" xfId="6197"/>
    <cellStyle name="Normal 4 2 6 5" xfId="6198"/>
    <cellStyle name="Normal 4 2 6 6" xfId="6199"/>
    <cellStyle name="Normal 4 2 7" xfId="6200"/>
    <cellStyle name="Normal 4 2 8" xfId="6201"/>
    <cellStyle name="Normal 4 2 9" xfId="6202"/>
    <cellStyle name="Normal 4 2 9 2" xfId="6203"/>
    <cellStyle name="Normal 4 2 9 2 2" xfId="6204"/>
    <cellStyle name="Normal 4 2 9 3" xfId="6205"/>
    <cellStyle name="Normal 4 2 9 4" xfId="6206"/>
    <cellStyle name="Normal 4 3" xfId="6207"/>
    <cellStyle name="Normal 4 3 2" xfId="6208"/>
    <cellStyle name="Normal 4 3 3" xfId="6209"/>
    <cellStyle name="Normal 4 3 4" xfId="6210"/>
    <cellStyle name="Normal 4 3 5" xfId="6211"/>
    <cellStyle name="Normal 4 3 6" xfId="6212"/>
    <cellStyle name="Normal 4 3 7" xfId="6213"/>
    <cellStyle name="Normal 4 3 8" xfId="6214"/>
    <cellStyle name="Normal 4 3 9" xfId="6215"/>
    <cellStyle name="Normal 4 4" xfId="6216"/>
    <cellStyle name="Normal 4 4 2" xfId="6217"/>
    <cellStyle name="Normal 4 5" xfId="6218"/>
    <cellStyle name="Normal 4 6" xfId="6219"/>
    <cellStyle name="Normal 4 7" xfId="6220"/>
    <cellStyle name="Normal 4 8" xfId="6221"/>
    <cellStyle name="Normal 4 9" xfId="6222"/>
    <cellStyle name="Normal 40" xfId="6223"/>
    <cellStyle name="Normal 400" xfId="6224"/>
    <cellStyle name="Normal 400 2" xfId="6225"/>
    <cellStyle name="Normal 401" xfId="6226"/>
    <cellStyle name="Normal 401 2" xfId="6227"/>
    <cellStyle name="Normal 402" xfId="6228"/>
    <cellStyle name="Normal 402 2" xfId="6229"/>
    <cellStyle name="Normal 403" xfId="6230"/>
    <cellStyle name="Normal 403 2" xfId="6231"/>
    <cellStyle name="Normal 404" xfId="6232"/>
    <cellStyle name="Normal 404 2" xfId="6233"/>
    <cellStyle name="Normal 405" xfId="6234"/>
    <cellStyle name="Normal 405 2" xfId="6235"/>
    <cellStyle name="Normal 406" xfId="6236"/>
    <cellStyle name="Normal 406 2" xfId="6237"/>
    <cellStyle name="Normal 407" xfId="6238"/>
    <cellStyle name="Normal 407 2" xfId="6239"/>
    <cellStyle name="Normal 408" xfId="6240"/>
    <cellStyle name="Normal 408 2" xfId="6241"/>
    <cellStyle name="Normal 409" xfId="6242"/>
    <cellStyle name="Normal 409 2" xfId="6243"/>
    <cellStyle name="Normal 41" xfId="6244"/>
    <cellStyle name="Normal 410" xfId="6245"/>
    <cellStyle name="Normal 410 2" xfId="6246"/>
    <cellStyle name="Normal 411" xfId="6247"/>
    <cellStyle name="Normal 411 2" xfId="6248"/>
    <cellStyle name="Normal 412" xfId="6249"/>
    <cellStyle name="Normal 412 2" xfId="6250"/>
    <cellStyle name="Normal 413" xfId="6251"/>
    <cellStyle name="Normal 413 2" xfId="6252"/>
    <cellStyle name="Normal 414" xfId="6253"/>
    <cellStyle name="Normal 414 2" xfId="6254"/>
    <cellStyle name="Normal 415" xfId="6255"/>
    <cellStyle name="Normal 415 2" xfId="6256"/>
    <cellStyle name="Normal 416" xfId="6257"/>
    <cellStyle name="Normal 416 2" xfId="6258"/>
    <cellStyle name="Normal 417" xfId="6259"/>
    <cellStyle name="Normal 417 2" xfId="6260"/>
    <cellStyle name="Normal 417 3" xfId="6261"/>
    <cellStyle name="Normal 418" xfId="6262"/>
    <cellStyle name="Normal 419" xfId="6263"/>
    <cellStyle name="Normal 42" xfId="6264"/>
    <cellStyle name="Normal 420" xfId="6265"/>
    <cellStyle name="Normal 421" xfId="6266"/>
    <cellStyle name="Normal 422" xfId="6267"/>
    <cellStyle name="Normal 423" xfId="6268"/>
    <cellStyle name="Normal 424" xfId="6269"/>
    <cellStyle name="Normal 425" xfId="6270"/>
    <cellStyle name="Normal 426" xfId="6271"/>
    <cellStyle name="Normal 427" xfId="6272"/>
    <cellStyle name="Normal 428" xfId="6273"/>
    <cellStyle name="Normal 429" xfId="6274"/>
    <cellStyle name="Normal 43" xfId="6275"/>
    <cellStyle name="Normal 430" xfId="6276"/>
    <cellStyle name="Normal 431" xfId="6277"/>
    <cellStyle name="Normal 432" xfId="6278"/>
    <cellStyle name="Normal 433" xfId="6279"/>
    <cellStyle name="Normal 434" xfId="6280"/>
    <cellStyle name="Normal 435" xfId="6281"/>
    <cellStyle name="Normal 436" xfId="6282"/>
    <cellStyle name="Normal 437" xfId="6283"/>
    <cellStyle name="Normal 438" xfId="6284"/>
    <cellStyle name="Normal 439" xfId="6285"/>
    <cellStyle name="Normal 44" xfId="6286"/>
    <cellStyle name="Normal 44 2" xfId="6287"/>
    <cellStyle name="Normal 44 2 2" xfId="6288"/>
    <cellStyle name="Normal 44 2 3" xfId="6289"/>
    <cellStyle name="Normal 44 3" xfId="6290"/>
    <cellStyle name="Normal 44 4" xfId="6291"/>
    <cellStyle name="Normal 44 5" xfId="6292"/>
    <cellStyle name="Normal 44 6" xfId="6293"/>
    <cellStyle name="Normal 44 7" xfId="6294"/>
    <cellStyle name="Normal 440" xfId="6295"/>
    <cellStyle name="Normal 441" xfId="6296"/>
    <cellStyle name="Normal 442" xfId="6297"/>
    <cellStyle name="Normal 443" xfId="6298"/>
    <cellStyle name="Normal 444" xfId="6299"/>
    <cellStyle name="Normal 444 2" xfId="6300"/>
    <cellStyle name="Normal 444 3" xfId="6301"/>
    <cellStyle name="Normal 445" xfId="6302"/>
    <cellStyle name="Normal 445 2" xfId="6303"/>
    <cellStyle name="Normal 445 2 2" xfId="6304"/>
    <cellStyle name="Normal 445 2 2 2" xfId="6305"/>
    <cellStyle name="Normal 445 2 3" xfId="6306"/>
    <cellStyle name="Normal 445 2 4" xfId="6307"/>
    <cellStyle name="Normal 445 3" xfId="6308"/>
    <cellStyle name="Normal 445 3 2" xfId="6309"/>
    <cellStyle name="Normal 445 4" xfId="6310"/>
    <cellStyle name="Normal 445 5" xfId="6311"/>
    <cellStyle name="Normal 446" xfId="6312"/>
    <cellStyle name="Normal 446 2" xfId="6313"/>
    <cellStyle name="Normal 446 2 2" xfId="6314"/>
    <cellStyle name="Normal 446 2 2 2" xfId="6315"/>
    <cellStyle name="Normal 446 2 3" xfId="6316"/>
    <cellStyle name="Normal 446 2 4" xfId="6317"/>
    <cellStyle name="Normal 446 3" xfId="6318"/>
    <cellStyle name="Normal 446 3 2" xfId="6319"/>
    <cellStyle name="Normal 446 4" xfId="6320"/>
    <cellStyle name="Normal 446 5" xfId="6321"/>
    <cellStyle name="Normal 447" xfId="6322"/>
    <cellStyle name="Normal 447 2" xfId="6323"/>
    <cellStyle name="Normal 448" xfId="6324"/>
    <cellStyle name="Normal 448 2" xfId="6325"/>
    <cellStyle name="Normal 449" xfId="6326"/>
    <cellStyle name="Normal 449 2" xfId="6327"/>
    <cellStyle name="Normal 45" xfId="6328"/>
    <cellStyle name="Normal 45 2" xfId="6329"/>
    <cellStyle name="Normal 45 2 2" xfId="6330"/>
    <cellStyle name="Normal 45 2 3" xfId="6331"/>
    <cellStyle name="Normal 45 3" xfId="6332"/>
    <cellStyle name="Normal 45 4" xfId="6333"/>
    <cellStyle name="Normal 45 5" xfId="6334"/>
    <cellStyle name="Normal 45 6" xfId="6335"/>
    <cellStyle name="Normal 45 7" xfId="6336"/>
    <cellStyle name="Normal 450" xfId="6337"/>
    <cellStyle name="Normal 450 2" xfId="6338"/>
    <cellStyle name="Normal 451" xfId="6339"/>
    <cellStyle name="Normal 452" xfId="6340"/>
    <cellStyle name="Normal 453" xfId="6341"/>
    <cellStyle name="Normal 454" xfId="6342"/>
    <cellStyle name="Normal 455" xfId="6343"/>
    <cellStyle name="Normal 455 2" xfId="6344"/>
    <cellStyle name="Normal 456" xfId="6345"/>
    <cellStyle name="Normal 456 2" xfId="6346"/>
    <cellStyle name="Normal 457" xfId="6347"/>
    <cellStyle name="Normal 457 2" xfId="6348"/>
    <cellStyle name="Normal 458" xfId="6349"/>
    <cellStyle name="Normal 458 2" xfId="6350"/>
    <cellStyle name="Normal 459" xfId="6351"/>
    <cellStyle name="Normal 46" xfId="6352"/>
    <cellStyle name="Normal 460" xfId="6353"/>
    <cellStyle name="Normal 461" xfId="6354"/>
    <cellStyle name="Normal 462" xfId="6355"/>
    <cellStyle name="Normal 463" xfId="6356"/>
    <cellStyle name="Normal 464" xfId="6357"/>
    <cellStyle name="Normal 465" xfId="6358"/>
    <cellStyle name="Normal 466" xfId="6359"/>
    <cellStyle name="Normal 467" xfId="6360"/>
    <cellStyle name="Normal 468" xfId="6361"/>
    <cellStyle name="Normal 469" xfId="6362"/>
    <cellStyle name="Normal 47" xfId="6363"/>
    <cellStyle name="Normal 470" xfId="6364"/>
    <cellStyle name="Normal 471" xfId="6365"/>
    <cellStyle name="Normal 472" xfId="6366"/>
    <cellStyle name="Normal 473" xfId="6367"/>
    <cellStyle name="Normal 474" xfId="6368"/>
    <cellStyle name="Normal 475" xfId="6369"/>
    <cellStyle name="Normal 476" xfId="6370"/>
    <cellStyle name="Normal 477" xfId="6371"/>
    <cellStyle name="Normal 478" xfId="6372"/>
    <cellStyle name="Normal 479" xfId="6373"/>
    <cellStyle name="Normal 48" xfId="6374"/>
    <cellStyle name="Normal 480" xfId="6375"/>
    <cellStyle name="Normal 481" xfId="6376"/>
    <cellStyle name="Normal 482" xfId="6377"/>
    <cellStyle name="Normal 483" xfId="6378"/>
    <cellStyle name="Normal 484" xfId="6379"/>
    <cellStyle name="Normal 485" xfId="6380"/>
    <cellStyle name="Normal 486" xfId="6381"/>
    <cellStyle name="Normal 487" xfId="6382"/>
    <cellStyle name="Normal 488" xfId="6383"/>
    <cellStyle name="Normal 489" xfId="6384"/>
    <cellStyle name="Normal 49" xfId="6385"/>
    <cellStyle name="Normal 490" xfId="6386"/>
    <cellStyle name="Normal 491" xfId="6387"/>
    <cellStyle name="Normal 492" xfId="6388"/>
    <cellStyle name="Normal 493" xfId="6389"/>
    <cellStyle name="Normal 494" xfId="6390"/>
    <cellStyle name="Normal 495" xfId="6391"/>
    <cellStyle name="Normal 496" xfId="6392"/>
    <cellStyle name="Normal 497" xfId="6393"/>
    <cellStyle name="Normal 498" xfId="6394"/>
    <cellStyle name="Normal 499" xfId="6395"/>
    <cellStyle name="Normal 5" xfId="6396"/>
    <cellStyle name="Normal 5 2" xfId="6397"/>
    <cellStyle name="Normal 5 2 2" xfId="6398"/>
    <cellStyle name="Normal 5 3" xfId="6399"/>
    <cellStyle name="Normal 5 3 2" xfId="6400"/>
    <cellStyle name="Normal 5 4" xfId="6401"/>
    <cellStyle name="Normal 5 4 2" xfId="6402"/>
    <cellStyle name="Normal 5 4 3" xfId="6403"/>
    <cellStyle name="Normal 5 5" xfId="6404"/>
    <cellStyle name="Normal 5 6" xfId="6405"/>
    <cellStyle name="Normal 5 7" xfId="6406"/>
    <cellStyle name="Normal 5 8" xfId="6407"/>
    <cellStyle name="Normal 5 9" xfId="6408"/>
    <cellStyle name="Normal 50" xfId="6409"/>
    <cellStyle name="Normal 500" xfId="6410"/>
    <cellStyle name="Normal 501" xfId="6411"/>
    <cellStyle name="Normal 502" xfId="6412"/>
    <cellStyle name="Normal 503" xfId="6413"/>
    <cellStyle name="Normal 504" xfId="6414"/>
    <cellStyle name="Normal 505" xfId="6415"/>
    <cellStyle name="Normal 506" xfId="6416"/>
    <cellStyle name="Normal 507" xfId="6417"/>
    <cellStyle name="Normal 508" xfId="6418"/>
    <cellStyle name="Normal 509" xfId="6419"/>
    <cellStyle name="Normal 51" xfId="6420"/>
    <cellStyle name="Normal 510" xfId="6421"/>
    <cellStyle name="Normal 511" xfId="6422"/>
    <cellStyle name="Normal 512" xfId="6423"/>
    <cellStyle name="Normal 513" xfId="6424"/>
    <cellStyle name="Normal 514" xfId="6425"/>
    <cellStyle name="Normal 515" xfId="6426"/>
    <cellStyle name="Normal 515 2" xfId="6427"/>
    <cellStyle name="Normal 516" xfId="6428"/>
    <cellStyle name="Normal 517" xfId="6429"/>
    <cellStyle name="Normal 518" xfId="6430"/>
    <cellStyle name="Normal 519" xfId="6431"/>
    <cellStyle name="Normal 52" xfId="6432"/>
    <cellStyle name="Normal 520" xfId="6433"/>
    <cellStyle name="Normal 521" xfId="6434"/>
    <cellStyle name="Normal 522" xfId="6435"/>
    <cellStyle name="Normal 523" xfId="6436"/>
    <cellStyle name="Normal 524" xfId="6437"/>
    <cellStyle name="Normal 525" xfId="6438"/>
    <cellStyle name="Normal 526" xfId="6439"/>
    <cellStyle name="Normal 527" xfId="6440"/>
    <cellStyle name="Normal 528" xfId="6441"/>
    <cellStyle name="Normal 529" xfId="6442"/>
    <cellStyle name="Normal 53" xfId="6443"/>
    <cellStyle name="Normal 530" xfId="6444"/>
    <cellStyle name="Normal 531" xfId="6445"/>
    <cellStyle name="Normal 532" xfId="6446"/>
    <cellStyle name="Normal 533" xfId="6447"/>
    <cellStyle name="Normal 534" xfId="6448"/>
    <cellStyle name="Normal 535" xfId="6449"/>
    <cellStyle name="Normal 536" xfId="6450"/>
    <cellStyle name="Normal 537" xfId="6451"/>
    <cellStyle name="Normal 538" xfId="6452"/>
    <cellStyle name="Normal 538 2" xfId="6453"/>
    <cellStyle name="Normal 538 3" xfId="6454"/>
    <cellStyle name="Normal 539" xfId="6455"/>
    <cellStyle name="Normal 54" xfId="6456"/>
    <cellStyle name="Normal 540" xfId="6457"/>
    <cellStyle name="Normal 541" xfId="6458"/>
    <cellStyle name="Normal 542" xfId="6459"/>
    <cellStyle name="Normal 543" xfId="6460"/>
    <cellStyle name="Normal 544" xfId="6461"/>
    <cellStyle name="Normal 545" xfId="6462"/>
    <cellStyle name="Normal 546" xfId="6463"/>
    <cellStyle name="Normal 546 2" xfId="6464"/>
    <cellStyle name="Normal 546 3" xfId="6465"/>
    <cellStyle name="Normal 546 4" xfId="6466"/>
    <cellStyle name="Normal 546 5" xfId="6467"/>
    <cellStyle name="Normal 547" xfId="6468"/>
    <cellStyle name="Normal 548" xfId="6469"/>
    <cellStyle name="Normal 549" xfId="6470"/>
    <cellStyle name="Normal 549 2" xfId="6471"/>
    <cellStyle name="Normal 55" xfId="6472"/>
    <cellStyle name="Normal 550" xfId="6473"/>
    <cellStyle name="Normal 551" xfId="6474"/>
    <cellStyle name="Normal 552" xfId="6475"/>
    <cellStyle name="Normal 553" xfId="6476"/>
    <cellStyle name="Normal 554" xfId="6477"/>
    <cellStyle name="Normal 555" xfId="6478"/>
    <cellStyle name="Normal 556" xfId="6479"/>
    <cellStyle name="Normal 557" xfId="6480"/>
    <cellStyle name="Normal 558" xfId="6481"/>
    <cellStyle name="Normal 559" xfId="6482"/>
    <cellStyle name="Normal 56" xfId="6483"/>
    <cellStyle name="Normal 560" xfId="6484"/>
    <cellStyle name="Normal 561" xfId="6485"/>
    <cellStyle name="Normal 562" xfId="6486"/>
    <cellStyle name="Normal 563" xfId="6487"/>
    <cellStyle name="Normal 564" xfId="6488"/>
    <cellStyle name="Normal 565" xfId="6489"/>
    <cellStyle name="Normal 57" xfId="6490"/>
    <cellStyle name="Normal 58" xfId="6491"/>
    <cellStyle name="Normal 59" xfId="6492"/>
    <cellStyle name="Normal 6" xfId="6493"/>
    <cellStyle name="Normal 6 10" xfId="6494"/>
    <cellStyle name="Normal 6 2" xfId="6495"/>
    <cellStyle name="Normal 6 2 2" xfId="6496"/>
    <cellStyle name="Normal 6 3" xfId="6497"/>
    <cellStyle name="Normal 6 3 2" xfId="6498"/>
    <cellStyle name="Normal 6 3 3" xfId="6499"/>
    <cellStyle name="Normal 6 4" xfId="6500"/>
    <cellStyle name="Normal 6 5" xfId="6501"/>
    <cellStyle name="Normal 6 6" xfId="6502"/>
    <cellStyle name="Normal 6 7" xfId="6503"/>
    <cellStyle name="Normal 6 8" xfId="6504"/>
    <cellStyle name="Normal 6 9" xfId="6505"/>
    <cellStyle name="Normal 6 9 2" xfId="6506"/>
    <cellStyle name="Normal 6 9 2 2" xfId="6507"/>
    <cellStyle name="Normal 6 9 3" xfId="6508"/>
    <cellStyle name="Normal 6 9 4" xfId="6509"/>
    <cellStyle name="Normal 60" xfId="6510"/>
    <cellStyle name="Normal 61" xfId="6511"/>
    <cellStyle name="Normal 62" xfId="6512"/>
    <cellStyle name="Normal 63" xfId="6513"/>
    <cellStyle name="Normal 64" xfId="6514"/>
    <cellStyle name="Normal 65" xfId="6515"/>
    <cellStyle name="Normal 66" xfId="6516"/>
    <cellStyle name="Normal 67" xfId="6517"/>
    <cellStyle name="Normal 68" xfId="6518"/>
    <cellStyle name="Normal 69" xfId="6519"/>
    <cellStyle name="Normal 7" xfId="6520"/>
    <cellStyle name="Normal 7 2" xfId="6521"/>
    <cellStyle name="Normal 7 2 2" xfId="6522"/>
    <cellStyle name="Normal 7 3" xfId="6523"/>
    <cellStyle name="Normal 7 4" xfId="6524"/>
    <cellStyle name="Normal 7 5" xfId="6525"/>
    <cellStyle name="Normal 7 6" xfId="6526"/>
    <cellStyle name="Normal 7 7" xfId="6527"/>
    <cellStyle name="Normal 70" xfId="6528"/>
    <cellStyle name="Normal 71" xfId="6529"/>
    <cellStyle name="Normal 72" xfId="6530"/>
    <cellStyle name="Normal 73" xfId="6531"/>
    <cellStyle name="Normal 74" xfId="6532"/>
    <cellStyle name="Normal 75" xfId="6533"/>
    <cellStyle name="Normal 76" xfId="6534"/>
    <cellStyle name="Normal 77" xfId="6535"/>
    <cellStyle name="Normal 78" xfId="6536"/>
    <cellStyle name="Normal 79" xfId="6537"/>
    <cellStyle name="Normal 8" xfId="6538"/>
    <cellStyle name="Normal 8 2" xfId="6539"/>
    <cellStyle name="Normal 8 2 2" xfId="6540"/>
    <cellStyle name="Normal 8 3" xfId="6541"/>
    <cellStyle name="Normal 8 3 2" xfId="6542"/>
    <cellStyle name="Normal 8 3 2 2" xfId="6543"/>
    <cellStyle name="Normal 8 3 2 2 2" xfId="6544"/>
    <cellStyle name="Normal 8 3 2 2 2 2" xfId="6545"/>
    <cellStyle name="Normal 8 3 2 2 3" xfId="6546"/>
    <cellStyle name="Normal 8 3 2 2 4" xfId="6547"/>
    <cellStyle name="Normal 8 3 2 3" xfId="6548"/>
    <cellStyle name="Normal 8 3 2 4" xfId="6549"/>
    <cellStyle name="Normal 8 3 2 4 2" xfId="6550"/>
    <cellStyle name="Normal 8 3 2 5" xfId="6551"/>
    <cellStyle name="Normal 8 3 2 6" xfId="6552"/>
    <cellStyle name="Normal 8 3 3" xfId="6553"/>
    <cellStyle name="Normal 8 3 3 2" xfId="6554"/>
    <cellStyle name="Normal 8 3 3 2 2" xfId="6555"/>
    <cellStyle name="Normal 8 3 3 3" xfId="6556"/>
    <cellStyle name="Normal 8 3 3 4" xfId="6557"/>
    <cellStyle name="Normal 8 3 4" xfId="6558"/>
    <cellStyle name="Normal 8 3 4 2" xfId="6559"/>
    <cellStyle name="Normal 8 3 4 2 2" xfId="6560"/>
    <cellStyle name="Normal 8 3 4 3" xfId="6561"/>
    <cellStyle name="Normal 8 3 4 4" xfId="6562"/>
    <cellStyle name="Normal 8 3 5" xfId="6563"/>
    <cellStyle name="Normal 8 3 5 2" xfId="6564"/>
    <cellStyle name="Normal 8 3 6" xfId="6565"/>
    <cellStyle name="Normal 8 3 7" xfId="6566"/>
    <cellStyle name="Normal 8 4" xfId="6567"/>
    <cellStyle name="Normal 8 4 2" xfId="6568"/>
    <cellStyle name="Normal 8 4 3" xfId="6569"/>
    <cellStyle name="Normal 8 4 3 2" xfId="6570"/>
    <cellStyle name="Normal 8 4 3 2 2" xfId="6571"/>
    <cellStyle name="Normal 8 4 3 3" xfId="6572"/>
    <cellStyle name="Normal 8 4 3 4" xfId="6573"/>
    <cellStyle name="Normal 8 5" xfId="6574"/>
    <cellStyle name="Normal 8 5 2" xfId="6575"/>
    <cellStyle name="Normal 8 5 2 2" xfId="6576"/>
    <cellStyle name="Normal 8 5 3" xfId="6577"/>
    <cellStyle name="Normal 8 5 4" xfId="6578"/>
    <cellStyle name="Normal 8 6" xfId="6579"/>
    <cellStyle name="Normal 8 6 2" xfId="6580"/>
    <cellStyle name="Normal 8 6 2 2" xfId="6581"/>
    <cellStyle name="Normal 8 6 3" xfId="6582"/>
    <cellStyle name="Normal 8 6 4" xfId="6583"/>
    <cellStyle name="Normal 8 7" xfId="6584"/>
    <cellStyle name="Normal 8 7 2" xfId="6585"/>
    <cellStyle name="Normal 8 7 2 2" xfId="6586"/>
    <cellStyle name="Normal 8 7 3" xfId="6587"/>
    <cellStyle name="Normal 8 7 4" xfId="6588"/>
    <cellStyle name="Normal 8 8" xfId="6589"/>
    <cellStyle name="Normal 8 8 2" xfId="6590"/>
    <cellStyle name="Normal 8 8 2 2" xfId="6591"/>
    <cellStyle name="Normal 8 8 3" xfId="6592"/>
    <cellStyle name="Normal 8 8 4" xfId="6593"/>
    <cellStyle name="Normal 8 9" xfId="6594"/>
    <cellStyle name="Normal 8 9 2" xfId="6595"/>
    <cellStyle name="Normal 8 9 2 2" xfId="6596"/>
    <cellStyle name="Normal 8 9 3" xfId="6597"/>
    <cellStyle name="Normal 8 9 4" xfId="6598"/>
    <cellStyle name="Normal 80" xfId="6599"/>
    <cellStyle name="Normal 81" xfId="6600"/>
    <cellStyle name="Normal 82" xfId="6601"/>
    <cellStyle name="Normal 83" xfId="6602"/>
    <cellStyle name="Normal 84" xfId="6603"/>
    <cellStyle name="Normal 85" xfId="6604"/>
    <cellStyle name="Normal 86" xfId="6605"/>
    <cellStyle name="Normal 87" xfId="6606"/>
    <cellStyle name="Normal 88" xfId="6607"/>
    <cellStyle name="Normal 89" xfId="6608"/>
    <cellStyle name="Normal 9" xfId="6609"/>
    <cellStyle name="Normal 9 2" xfId="6610"/>
    <cellStyle name="Normal 9 2 2" xfId="6611"/>
    <cellStyle name="Normal 9 2 3" xfId="6612"/>
    <cellStyle name="Normal 9 2 4" xfId="6613"/>
    <cellStyle name="Normal 9 3" xfId="6614"/>
    <cellStyle name="Normal 9 4" xfId="6615"/>
    <cellStyle name="Normal 9 5" xfId="6616"/>
    <cellStyle name="Normal 9 6" xfId="6617"/>
    <cellStyle name="Normal 9 7" xfId="6618"/>
    <cellStyle name="Normal 9 8" xfId="6619"/>
    <cellStyle name="Normal 90" xfId="6620"/>
    <cellStyle name="Normal 91" xfId="6621"/>
    <cellStyle name="Normal 92" xfId="6622"/>
    <cellStyle name="Normal 93" xfId="6623"/>
    <cellStyle name="Normal 94" xfId="6624"/>
    <cellStyle name="Normal 95" xfId="6625"/>
    <cellStyle name="Normal 96" xfId="6626"/>
    <cellStyle name="Normal 97" xfId="6627"/>
    <cellStyle name="Normal 98" xfId="6628"/>
    <cellStyle name="Normal 99" xfId="6629"/>
    <cellStyle name="Note 2" xfId="6630"/>
    <cellStyle name="Note 2 2" xfId="6631"/>
    <cellStyle name="Note 2 2 2" xfId="6632"/>
    <cellStyle name="Note 2 3" xfId="6633"/>
    <cellStyle name="Note 3" xfId="6634"/>
    <cellStyle name="Note 3 2" xfId="6635"/>
    <cellStyle name="Note 4" xfId="6636"/>
    <cellStyle name="Note 4 2" xfId="6637"/>
    <cellStyle name="Note 5" xfId="6638"/>
    <cellStyle name="Note 5 2" xfId="6639"/>
    <cellStyle name="Note 5 2 2" xfId="6640"/>
    <cellStyle name="Note 5 3" xfId="6641"/>
    <cellStyle name="Note 6" xfId="6642"/>
    <cellStyle name="Output 2" xfId="6643"/>
    <cellStyle name="Output 2 2" xfId="6644"/>
    <cellStyle name="Output 2 2 2" xfId="6645"/>
    <cellStyle name="Output 2 3" xfId="6646"/>
    <cellStyle name="Output 2 3 2" xfId="6647"/>
    <cellStyle name="Output 2 4" xfId="6648"/>
    <cellStyle name="Output 3" xfId="6649"/>
    <cellStyle name="Output 3 2" xfId="6650"/>
    <cellStyle name="Percent [2]" xfId="6651"/>
    <cellStyle name="Percent [2] 2" xfId="6652"/>
    <cellStyle name="Percent 10" xfId="6653"/>
    <cellStyle name="Percent 10 2" xfId="6654"/>
    <cellStyle name="Percent 10 2 2" xfId="6655"/>
    <cellStyle name="Percent 10 2 3" xfId="6656"/>
    <cellStyle name="Percent 100" xfId="6657"/>
    <cellStyle name="Percent 100 2" xfId="6658"/>
    <cellStyle name="Percent 100 3" xfId="6659"/>
    <cellStyle name="Percent 101" xfId="6660"/>
    <cellStyle name="Percent 101 2" xfId="6661"/>
    <cellStyle name="Percent 101 3" xfId="6662"/>
    <cellStyle name="Percent 102" xfId="6663"/>
    <cellStyle name="Percent 102 2" xfId="6664"/>
    <cellStyle name="Percent 102 3" xfId="6665"/>
    <cellStyle name="Percent 103" xfId="6666"/>
    <cellStyle name="Percent 103 2" xfId="6667"/>
    <cellStyle name="Percent 103 3" xfId="6668"/>
    <cellStyle name="Percent 104" xfId="6669"/>
    <cellStyle name="Percent 104 2" xfId="6670"/>
    <cellStyle name="Percent 104 3" xfId="6671"/>
    <cellStyle name="Percent 105" xfId="6672"/>
    <cellStyle name="Percent 105 2" xfId="6673"/>
    <cellStyle name="Percent 105 3" xfId="6674"/>
    <cellStyle name="Percent 106" xfId="6675"/>
    <cellStyle name="Percent 106 2" xfId="6676"/>
    <cellStyle name="Percent 106 3" xfId="6677"/>
    <cellStyle name="Percent 107" xfId="6678"/>
    <cellStyle name="Percent 107 2" xfId="6679"/>
    <cellStyle name="Percent 107 3" xfId="6680"/>
    <cellStyle name="Percent 108" xfId="6681"/>
    <cellStyle name="Percent 108 2" xfId="6682"/>
    <cellStyle name="Percent 108 3" xfId="6683"/>
    <cellStyle name="Percent 109" xfId="6684"/>
    <cellStyle name="Percent 109 2" xfId="6685"/>
    <cellStyle name="Percent 109 3" xfId="6686"/>
    <cellStyle name="Percent 11" xfId="6687"/>
    <cellStyle name="Percent 11 2" xfId="6688"/>
    <cellStyle name="Percent 110" xfId="6689"/>
    <cellStyle name="Percent 110 2" xfId="6690"/>
    <cellStyle name="Percent 110 3" xfId="6691"/>
    <cellStyle name="Percent 111" xfId="6692"/>
    <cellStyle name="Percent 111 2" xfId="6693"/>
    <cellStyle name="Percent 111 3" xfId="6694"/>
    <cellStyle name="Percent 112" xfId="6695"/>
    <cellStyle name="Percent 112 2" xfId="6696"/>
    <cellStyle name="Percent 112 3" xfId="6697"/>
    <cellStyle name="Percent 113" xfId="6698"/>
    <cellStyle name="Percent 113 2" xfId="6699"/>
    <cellStyle name="Percent 113 3" xfId="6700"/>
    <cellStyle name="Percent 114" xfId="6701"/>
    <cellStyle name="Percent 114 2" xfId="6702"/>
    <cellStyle name="Percent 114 3" xfId="6703"/>
    <cellStyle name="Percent 115" xfId="6704"/>
    <cellStyle name="Percent 115 2" xfId="6705"/>
    <cellStyle name="Percent 115 3" xfId="6706"/>
    <cellStyle name="Percent 116" xfId="6707"/>
    <cellStyle name="Percent 116 2" xfId="6708"/>
    <cellStyle name="Percent 116 3" xfId="6709"/>
    <cellStyle name="Percent 117" xfId="6710"/>
    <cellStyle name="Percent 117 2" xfId="6711"/>
    <cellStyle name="Percent 117 3" xfId="6712"/>
    <cellStyle name="Percent 118" xfId="6713"/>
    <cellStyle name="Percent 118 2" xfId="6714"/>
    <cellStyle name="Percent 118 3" xfId="6715"/>
    <cellStyle name="Percent 119" xfId="6716"/>
    <cellStyle name="Percent 119 2" xfId="6717"/>
    <cellStyle name="Percent 119 3" xfId="6718"/>
    <cellStyle name="Percent 12" xfId="6719"/>
    <cellStyle name="Percent 120" xfId="6720"/>
    <cellStyle name="Percent 120 2" xfId="6721"/>
    <cellStyle name="Percent 120 3" xfId="6722"/>
    <cellStyle name="Percent 121" xfId="6723"/>
    <cellStyle name="Percent 121 2" xfId="6724"/>
    <cellStyle name="Percent 121 3" xfId="6725"/>
    <cellStyle name="Percent 122" xfId="6726"/>
    <cellStyle name="Percent 122 2" xfId="6727"/>
    <cellStyle name="Percent 122 3" xfId="6728"/>
    <cellStyle name="Percent 123" xfId="6729"/>
    <cellStyle name="Percent 123 2" xfId="6730"/>
    <cellStyle name="Percent 123 3" xfId="6731"/>
    <cellStyle name="Percent 124" xfId="6732"/>
    <cellStyle name="Percent 124 2" xfId="6733"/>
    <cellStyle name="Percent 124 3" xfId="6734"/>
    <cellStyle name="Percent 125" xfId="6735"/>
    <cellStyle name="Percent 125 2" xfId="6736"/>
    <cellStyle name="Percent 125 3" xfId="6737"/>
    <cellStyle name="Percent 126" xfId="6738"/>
    <cellStyle name="Percent 126 2" xfId="6739"/>
    <cellStyle name="Percent 126 3" xfId="6740"/>
    <cellStyle name="Percent 127" xfId="6741"/>
    <cellStyle name="Percent 127 2" xfId="6742"/>
    <cellStyle name="Percent 127 3" xfId="6743"/>
    <cellStyle name="Percent 128" xfId="6744"/>
    <cellStyle name="Percent 128 2" xfId="6745"/>
    <cellStyle name="Percent 128 3" xfId="6746"/>
    <cellStyle name="Percent 129" xfId="6747"/>
    <cellStyle name="Percent 129 2" xfId="6748"/>
    <cellStyle name="Percent 129 3" xfId="6749"/>
    <cellStyle name="Percent 13" xfId="6750"/>
    <cellStyle name="Percent 130" xfId="6751"/>
    <cellStyle name="Percent 130 2" xfId="6752"/>
    <cellStyle name="Percent 130 3" xfId="6753"/>
    <cellStyle name="Percent 131" xfId="6754"/>
    <cellStyle name="Percent 131 2" xfId="6755"/>
    <cellStyle name="Percent 131 3" xfId="6756"/>
    <cellStyle name="Percent 132" xfId="6757"/>
    <cellStyle name="Percent 132 2" xfId="6758"/>
    <cellStyle name="Percent 132 3" xfId="6759"/>
    <cellStyle name="Percent 133" xfId="6760"/>
    <cellStyle name="Percent 133 2" xfId="6761"/>
    <cellStyle name="Percent 133 3" xfId="6762"/>
    <cellStyle name="Percent 133 3 2" xfId="6763"/>
    <cellStyle name="Percent 133 3 2 2" xfId="6764"/>
    <cellStyle name="Percent 133 3 3" xfId="6765"/>
    <cellStyle name="Percent 133 3 4" xfId="6766"/>
    <cellStyle name="Percent 134" xfId="6767"/>
    <cellStyle name="Percent 135" xfId="6768"/>
    <cellStyle name="Percent 136" xfId="6769"/>
    <cellStyle name="Percent 137" xfId="6770"/>
    <cellStyle name="Percent 138" xfId="6771"/>
    <cellStyle name="Percent 139" xfId="6772"/>
    <cellStyle name="Percent 14" xfId="6773"/>
    <cellStyle name="Percent 140" xfId="6774"/>
    <cellStyle name="Percent 141" xfId="6775"/>
    <cellStyle name="Percent 142" xfId="6776"/>
    <cellStyle name="Percent 143" xfId="6777"/>
    <cellStyle name="Percent 144" xfId="6778"/>
    <cellStyle name="Percent 145" xfId="6779"/>
    <cellStyle name="Percent 146" xfId="6780"/>
    <cellStyle name="Percent 147" xfId="6781"/>
    <cellStyle name="Percent 148" xfId="6782"/>
    <cellStyle name="Percent 149" xfId="6783"/>
    <cellStyle name="Percent 15" xfId="6784"/>
    <cellStyle name="Percent 150" xfId="6785"/>
    <cellStyle name="Percent 151" xfId="6786"/>
    <cellStyle name="Percent 152" xfId="6787"/>
    <cellStyle name="Percent 153" xfId="6788"/>
    <cellStyle name="Percent 154" xfId="6789"/>
    <cellStyle name="Percent 155" xfId="6790"/>
    <cellStyle name="Percent 156" xfId="6791"/>
    <cellStyle name="Percent 157" xfId="6792"/>
    <cellStyle name="Percent 158" xfId="6793"/>
    <cellStyle name="Percent 159" xfId="6794"/>
    <cellStyle name="Percent 16" xfId="6795"/>
    <cellStyle name="Percent 160" xfId="6796"/>
    <cellStyle name="Percent 161" xfId="6797"/>
    <cellStyle name="Percent 162" xfId="6798"/>
    <cellStyle name="Percent 163" xfId="6799"/>
    <cellStyle name="Percent 164" xfId="6800"/>
    <cellStyle name="Percent 165" xfId="6801"/>
    <cellStyle name="Percent 166" xfId="6802"/>
    <cellStyle name="Percent 167" xfId="6803"/>
    <cellStyle name="Percent 168" xfId="6804"/>
    <cellStyle name="Percent 169" xfId="6805"/>
    <cellStyle name="Percent 17" xfId="6806"/>
    <cellStyle name="Percent 170" xfId="6807"/>
    <cellStyle name="Percent 171" xfId="6808"/>
    <cellStyle name="Percent 172" xfId="6809"/>
    <cellStyle name="Percent 173" xfId="6810"/>
    <cellStyle name="Percent 174" xfId="6811"/>
    <cellStyle name="Percent 175" xfId="6812"/>
    <cellStyle name="Percent 176" xfId="6813"/>
    <cellStyle name="Percent 177" xfId="6814"/>
    <cellStyle name="Percent 178" xfId="6815"/>
    <cellStyle name="Percent 179" xfId="6816"/>
    <cellStyle name="Percent 18" xfId="6817"/>
    <cellStyle name="Percent 180" xfId="6818"/>
    <cellStyle name="Percent 181" xfId="6819"/>
    <cellStyle name="Percent 182" xfId="6820"/>
    <cellStyle name="Percent 183" xfId="6821"/>
    <cellStyle name="Percent 184" xfId="6822"/>
    <cellStyle name="Percent 185" xfId="6823"/>
    <cellStyle name="Percent 186" xfId="6824"/>
    <cellStyle name="Percent 187" xfId="6825"/>
    <cellStyle name="Percent 188" xfId="6826"/>
    <cellStyle name="Percent 189" xfId="6827"/>
    <cellStyle name="Percent 19" xfId="6828"/>
    <cellStyle name="Percent 190" xfId="6829"/>
    <cellStyle name="Percent 191" xfId="6830"/>
    <cellStyle name="Percent 192" xfId="6831"/>
    <cellStyle name="Percent 193" xfId="6832"/>
    <cellStyle name="Percent 194" xfId="6833"/>
    <cellStyle name="Percent 195" xfId="6834"/>
    <cellStyle name="Percent 196" xfId="6835"/>
    <cellStyle name="Percent 197" xfId="6836"/>
    <cellStyle name="Percent 198" xfId="6837"/>
    <cellStyle name="Percent 199" xfId="6838"/>
    <cellStyle name="Percent 2" xfId="6839"/>
    <cellStyle name="Percent 2 2" xfId="6840"/>
    <cellStyle name="Percent 2 3" xfId="6841"/>
    <cellStyle name="Percent 2 3 10" xfId="6842"/>
    <cellStyle name="Percent 2 3 10 2" xfId="6843"/>
    <cellStyle name="Percent 2 3 10 2 2" xfId="6844"/>
    <cellStyle name="Percent 2 3 10 3" xfId="6845"/>
    <cellStyle name="Percent 2 3 10 4" xfId="6846"/>
    <cellStyle name="Percent 2 3 11" xfId="6847"/>
    <cellStyle name="Percent 2 3 11 2" xfId="6848"/>
    <cellStyle name="Percent 2 3 12" xfId="6849"/>
    <cellStyle name="Percent 2 3 13" xfId="6850"/>
    <cellStyle name="Percent 2 3 2" xfId="6851"/>
    <cellStyle name="Percent 2 3 2 10" xfId="6852"/>
    <cellStyle name="Percent 2 3 2 11" xfId="6853"/>
    <cellStyle name="Percent 2 3 2 11 2" xfId="6854"/>
    <cellStyle name="Percent 2 3 2 12" xfId="6855"/>
    <cellStyle name="Percent 2 3 2 13" xfId="6856"/>
    <cellStyle name="Percent 2 3 2 2" xfId="6857"/>
    <cellStyle name="Percent 2 3 2 2 2" xfId="6858"/>
    <cellStyle name="Percent 2 3 2 2 2 2" xfId="6859"/>
    <cellStyle name="Percent 2 3 2 2 2 2 2" xfId="6860"/>
    <cellStyle name="Percent 2 3 2 2 2 2 2 2" xfId="6861"/>
    <cellStyle name="Percent 2 3 2 2 2 2 2 2 2" xfId="6862"/>
    <cellStyle name="Percent 2 3 2 2 2 2 2 3" xfId="6863"/>
    <cellStyle name="Percent 2 3 2 2 2 2 2 4" xfId="6864"/>
    <cellStyle name="Percent 2 3 2 2 2 2 3" xfId="6865"/>
    <cellStyle name="Percent 2 3 2 2 2 2 3 2" xfId="6866"/>
    <cellStyle name="Percent 2 3 2 2 2 2 4" xfId="6867"/>
    <cellStyle name="Percent 2 3 2 2 2 2 5" xfId="6868"/>
    <cellStyle name="Percent 2 3 2 2 2 3" xfId="6869"/>
    <cellStyle name="Percent 2 3 2 2 2 3 2" xfId="6870"/>
    <cellStyle name="Percent 2 3 2 2 2 3 2 2" xfId="6871"/>
    <cellStyle name="Percent 2 3 2 2 2 3 3" xfId="6872"/>
    <cellStyle name="Percent 2 3 2 2 2 3 4" xfId="6873"/>
    <cellStyle name="Percent 2 3 2 2 2 4" xfId="6874"/>
    <cellStyle name="Percent 2 3 2 2 2 4 2" xfId="6875"/>
    <cellStyle name="Percent 2 3 2 2 2 5" xfId="6876"/>
    <cellStyle name="Percent 2 3 2 2 2 6" xfId="6877"/>
    <cellStyle name="Percent 2 3 2 2 3" xfId="6878"/>
    <cellStyle name="Percent 2 3 2 2 3 2" xfId="6879"/>
    <cellStyle name="Percent 2 3 2 2 3 2 2" xfId="6880"/>
    <cellStyle name="Percent 2 3 2 2 3 2 2 2" xfId="6881"/>
    <cellStyle name="Percent 2 3 2 2 3 2 3" xfId="6882"/>
    <cellStyle name="Percent 2 3 2 2 3 2 4" xfId="6883"/>
    <cellStyle name="Percent 2 3 2 2 3 3" xfId="6884"/>
    <cellStyle name="Percent 2 3 2 2 3 3 2" xfId="6885"/>
    <cellStyle name="Percent 2 3 2 2 3 4" xfId="6886"/>
    <cellStyle name="Percent 2 3 2 2 3 5" xfId="6887"/>
    <cellStyle name="Percent 2 3 2 2 4" xfId="6888"/>
    <cellStyle name="Percent 2 3 2 2 4 2" xfId="6889"/>
    <cellStyle name="Percent 2 3 2 2 4 2 2" xfId="6890"/>
    <cellStyle name="Percent 2 3 2 2 4 3" xfId="6891"/>
    <cellStyle name="Percent 2 3 2 2 4 4" xfId="6892"/>
    <cellStyle name="Percent 2 3 2 2 5" xfId="6893"/>
    <cellStyle name="Percent 2 3 2 2 5 2" xfId="6894"/>
    <cellStyle name="Percent 2 3 2 2 5 2 2" xfId="6895"/>
    <cellStyle name="Percent 2 3 2 2 5 3" xfId="6896"/>
    <cellStyle name="Percent 2 3 2 2 5 4" xfId="6897"/>
    <cellStyle name="Percent 2 3 2 2 6" xfId="6898"/>
    <cellStyle name="Percent 2 3 2 2 6 2" xfId="6899"/>
    <cellStyle name="Percent 2 3 2 2 7" xfId="6900"/>
    <cellStyle name="Percent 2 3 2 2 8" xfId="6901"/>
    <cellStyle name="Percent 2 3 2 3" xfId="6902"/>
    <cellStyle name="Percent 2 3 2 3 2" xfId="6903"/>
    <cellStyle name="Percent 2 3 2 3 2 2" xfId="6904"/>
    <cellStyle name="Percent 2 3 2 3 2 2 2" xfId="6905"/>
    <cellStyle name="Percent 2 3 2 3 2 2 2 2" xfId="6906"/>
    <cellStyle name="Percent 2 3 2 3 2 2 3" xfId="6907"/>
    <cellStyle name="Percent 2 3 2 3 2 2 4" xfId="6908"/>
    <cellStyle name="Percent 2 3 2 3 2 3" xfId="6909"/>
    <cellStyle name="Percent 2 3 2 3 2 3 2" xfId="6910"/>
    <cellStyle name="Percent 2 3 2 3 2 4" xfId="6911"/>
    <cellStyle name="Percent 2 3 2 3 2 5" xfId="6912"/>
    <cellStyle name="Percent 2 3 2 3 3" xfId="6913"/>
    <cellStyle name="Percent 2 3 2 3 3 2" xfId="6914"/>
    <cellStyle name="Percent 2 3 2 3 3 2 2" xfId="6915"/>
    <cellStyle name="Percent 2 3 2 3 3 3" xfId="6916"/>
    <cellStyle name="Percent 2 3 2 3 3 4" xfId="6917"/>
    <cellStyle name="Percent 2 3 2 3 4" xfId="6918"/>
    <cellStyle name="Percent 2 3 2 3 4 2" xfId="6919"/>
    <cellStyle name="Percent 2 3 2 3 4 2 2" xfId="6920"/>
    <cellStyle name="Percent 2 3 2 3 4 3" xfId="6921"/>
    <cellStyle name="Percent 2 3 2 3 4 4" xfId="6922"/>
    <cellStyle name="Percent 2 3 2 3 5" xfId="6923"/>
    <cellStyle name="Percent 2 3 2 3 5 2" xfId="6924"/>
    <cellStyle name="Percent 2 3 2 3 6" xfId="6925"/>
    <cellStyle name="Percent 2 3 2 3 7" xfId="6926"/>
    <cellStyle name="Percent 2 3 2 4" xfId="6927"/>
    <cellStyle name="Percent 2 3 2 4 2" xfId="6928"/>
    <cellStyle name="Percent 2 3 2 4 2 2" xfId="6929"/>
    <cellStyle name="Percent 2 3 2 4 2 2 2" xfId="6930"/>
    <cellStyle name="Percent 2 3 2 4 2 3" xfId="6931"/>
    <cellStyle name="Percent 2 3 2 4 2 4" xfId="6932"/>
    <cellStyle name="Percent 2 3 2 4 3" xfId="6933"/>
    <cellStyle name="Percent 2 3 2 4 3 2" xfId="6934"/>
    <cellStyle name="Percent 2 3 2 4 3 2 2" xfId="6935"/>
    <cellStyle name="Percent 2 3 2 4 3 3" xfId="6936"/>
    <cellStyle name="Percent 2 3 2 4 3 4" xfId="6937"/>
    <cellStyle name="Percent 2 3 2 4 4" xfId="6938"/>
    <cellStyle name="Percent 2 3 2 4 4 2" xfId="6939"/>
    <cellStyle name="Percent 2 3 2 4 5" xfId="6940"/>
    <cellStyle name="Percent 2 3 2 4 6" xfId="6941"/>
    <cellStyle name="Percent 2 3 2 5" xfId="6942"/>
    <cellStyle name="Percent 2 3 2 5 2" xfId="6943"/>
    <cellStyle name="Percent 2 3 2 5 2 2" xfId="6944"/>
    <cellStyle name="Percent 2 3 2 5 3" xfId="6945"/>
    <cellStyle name="Percent 2 3 2 5 4" xfId="6946"/>
    <cellStyle name="Percent 2 3 2 6" xfId="6947"/>
    <cellStyle name="Percent 2 3 2 6 2" xfId="6948"/>
    <cellStyle name="Percent 2 3 2 6 2 2" xfId="6949"/>
    <cellStyle name="Percent 2 3 2 6 3" xfId="6950"/>
    <cellStyle name="Percent 2 3 2 6 4" xfId="6951"/>
    <cellStyle name="Percent 2 3 2 7" xfId="6952"/>
    <cellStyle name="Percent 2 3 2 7 2" xfId="6953"/>
    <cellStyle name="Percent 2 3 2 7 2 2" xfId="6954"/>
    <cellStyle name="Percent 2 3 2 7 3" xfId="6955"/>
    <cellStyle name="Percent 2 3 2 7 4" xfId="6956"/>
    <cellStyle name="Percent 2 3 2 8" xfId="6957"/>
    <cellStyle name="Percent 2 3 2 8 2" xfId="6958"/>
    <cellStyle name="Percent 2 3 2 8 2 2" xfId="6959"/>
    <cellStyle name="Percent 2 3 2 8 3" xfId="6960"/>
    <cellStyle name="Percent 2 3 2 8 4" xfId="6961"/>
    <cellStyle name="Percent 2 3 2 9" xfId="6962"/>
    <cellStyle name="Percent 2 3 2 9 2" xfId="6963"/>
    <cellStyle name="Percent 2 3 2 9 2 2" xfId="6964"/>
    <cellStyle name="Percent 2 3 2 9 3" xfId="6965"/>
    <cellStyle name="Percent 2 3 2 9 4" xfId="6966"/>
    <cellStyle name="Percent 2 3 3" xfId="6967"/>
    <cellStyle name="Percent 2 3 3 2" xfId="6968"/>
    <cellStyle name="Percent 2 3 3 2 2" xfId="6969"/>
    <cellStyle name="Percent 2 3 3 2 2 2" xfId="6970"/>
    <cellStyle name="Percent 2 3 3 2 2 2 2" xfId="6971"/>
    <cellStyle name="Percent 2 3 3 2 2 2 2 2" xfId="6972"/>
    <cellStyle name="Percent 2 3 3 2 2 2 3" xfId="6973"/>
    <cellStyle name="Percent 2 3 3 2 2 2 4" xfId="6974"/>
    <cellStyle name="Percent 2 3 3 2 2 3" xfId="6975"/>
    <cellStyle name="Percent 2 3 3 2 2 3 2" xfId="6976"/>
    <cellStyle name="Percent 2 3 3 2 2 4" xfId="6977"/>
    <cellStyle name="Percent 2 3 3 2 2 5" xfId="6978"/>
    <cellStyle name="Percent 2 3 3 2 3" xfId="6979"/>
    <cellStyle name="Percent 2 3 3 2 3 2" xfId="6980"/>
    <cellStyle name="Percent 2 3 3 2 3 2 2" xfId="6981"/>
    <cellStyle name="Percent 2 3 3 2 3 3" xfId="6982"/>
    <cellStyle name="Percent 2 3 3 2 3 4" xfId="6983"/>
    <cellStyle name="Percent 2 3 3 2 4" xfId="6984"/>
    <cellStyle name="Percent 2 3 3 2 4 2" xfId="6985"/>
    <cellStyle name="Percent 2 3 3 2 5" xfId="6986"/>
    <cellStyle name="Percent 2 3 3 2 6" xfId="6987"/>
    <cellStyle name="Percent 2 3 3 3" xfId="6988"/>
    <cellStyle name="Percent 2 3 3 3 2" xfId="6989"/>
    <cellStyle name="Percent 2 3 3 3 2 2" xfId="6990"/>
    <cellStyle name="Percent 2 3 3 3 2 2 2" xfId="6991"/>
    <cellStyle name="Percent 2 3 3 3 2 3" xfId="6992"/>
    <cellStyle name="Percent 2 3 3 3 2 4" xfId="6993"/>
    <cellStyle name="Percent 2 3 3 3 3" xfId="6994"/>
    <cellStyle name="Percent 2 3 3 3 3 2" xfId="6995"/>
    <cellStyle name="Percent 2 3 3 3 4" xfId="6996"/>
    <cellStyle name="Percent 2 3 3 3 5" xfId="6997"/>
    <cellStyle name="Percent 2 3 3 4" xfId="6998"/>
    <cellStyle name="Percent 2 3 3 4 2" xfId="6999"/>
    <cellStyle name="Percent 2 3 3 4 2 2" xfId="7000"/>
    <cellStyle name="Percent 2 3 3 4 3" xfId="7001"/>
    <cellStyle name="Percent 2 3 3 4 4" xfId="7002"/>
    <cellStyle name="Percent 2 3 3 5" xfId="7003"/>
    <cellStyle name="Percent 2 3 3 6" xfId="7004"/>
    <cellStyle name="Percent 2 3 3 6 2" xfId="7005"/>
    <cellStyle name="Percent 2 3 3 7" xfId="7006"/>
    <cellStyle name="Percent 2 3 3 8" xfId="7007"/>
    <cellStyle name="Percent 2 3 4" xfId="7008"/>
    <cellStyle name="Percent 2 3 4 2" xfId="7009"/>
    <cellStyle name="Percent 2 3 4 2 2" xfId="7010"/>
    <cellStyle name="Percent 2 3 4 2 2 2" xfId="7011"/>
    <cellStyle name="Percent 2 3 4 2 2 2 2" xfId="7012"/>
    <cellStyle name="Percent 2 3 4 2 2 3" xfId="7013"/>
    <cellStyle name="Percent 2 3 4 2 2 4" xfId="7014"/>
    <cellStyle name="Percent 2 3 4 2 3" xfId="7015"/>
    <cellStyle name="Percent 2 3 4 2 3 2" xfId="7016"/>
    <cellStyle name="Percent 2 3 4 2 4" xfId="7017"/>
    <cellStyle name="Percent 2 3 4 2 5" xfId="7018"/>
    <cellStyle name="Percent 2 3 4 3" xfId="7019"/>
    <cellStyle name="Percent 2 3 4 3 2" xfId="7020"/>
    <cellStyle name="Percent 2 3 4 3 2 2" xfId="7021"/>
    <cellStyle name="Percent 2 3 4 3 3" xfId="7022"/>
    <cellStyle name="Percent 2 3 4 3 4" xfId="7023"/>
    <cellStyle name="Percent 2 3 4 4" xfId="7024"/>
    <cellStyle name="Percent 2 3 4 5" xfId="7025"/>
    <cellStyle name="Percent 2 3 4 5 2" xfId="7026"/>
    <cellStyle name="Percent 2 3 4 6" xfId="7027"/>
    <cellStyle name="Percent 2 3 4 7" xfId="7028"/>
    <cellStyle name="Percent 2 3 5" xfId="7029"/>
    <cellStyle name="Percent 2 3 5 2" xfId="7030"/>
    <cellStyle name="Percent 2 3 5 2 2" xfId="7031"/>
    <cellStyle name="Percent 2 3 5 2 2 2" xfId="7032"/>
    <cellStyle name="Percent 2 3 5 2 3" xfId="7033"/>
    <cellStyle name="Percent 2 3 5 2 4" xfId="7034"/>
    <cellStyle name="Percent 2 3 5 3" xfId="7035"/>
    <cellStyle name="Percent 2 3 5 4" xfId="7036"/>
    <cellStyle name="Percent 2 3 5 4 2" xfId="7037"/>
    <cellStyle name="Percent 2 3 5 5" xfId="7038"/>
    <cellStyle name="Percent 2 3 5 6" xfId="7039"/>
    <cellStyle name="Percent 2 3 6" xfId="7040"/>
    <cellStyle name="Percent 2 3 7" xfId="7041"/>
    <cellStyle name="Percent 2 3 8" xfId="7042"/>
    <cellStyle name="Percent 2 3 8 2" xfId="7043"/>
    <cellStyle name="Percent 2 3 8 2 2" xfId="7044"/>
    <cellStyle name="Percent 2 3 8 3" xfId="7045"/>
    <cellStyle name="Percent 2 3 8 4" xfId="7046"/>
    <cellStyle name="Percent 2 3 9" xfId="7047"/>
    <cellStyle name="Percent 2 3 9 2" xfId="7048"/>
    <cellStyle name="Percent 2 3 9 2 2" xfId="7049"/>
    <cellStyle name="Percent 2 3 9 3" xfId="7050"/>
    <cellStyle name="Percent 2 3 9 4" xfId="7051"/>
    <cellStyle name="Percent 2 4" xfId="7052"/>
    <cellStyle name="Percent 2 4 2" xfId="7053"/>
    <cellStyle name="Percent 2 4 3" xfId="7054"/>
    <cellStyle name="Percent 2 5" xfId="7055"/>
    <cellStyle name="Percent 2 6" xfId="7056"/>
    <cellStyle name="Percent 20" xfId="7057"/>
    <cellStyle name="Percent 200" xfId="7058"/>
    <cellStyle name="Percent 201" xfId="7059"/>
    <cellStyle name="Percent 202" xfId="7060"/>
    <cellStyle name="Percent 203" xfId="7061"/>
    <cellStyle name="Percent 204" xfId="7062"/>
    <cellStyle name="Percent 205" xfId="7063"/>
    <cellStyle name="Percent 206" xfId="7064"/>
    <cellStyle name="Percent 207" xfId="7065"/>
    <cellStyle name="Percent 208" xfId="7066"/>
    <cellStyle name="Percent 209" xfId="7067"/>
    <cellStyle name="Percent 21" xfId="7068"/>
    <cellStyle name="Percent 210" xfId="7069"/>
    <cellStyle name="Percent 211" xfId="7070"/>
    <cellStyle name="Percent 212" xfId="7071"/>
    <cellStyle name="Percent 213" xfId="7072"/>
    <cellStyle name="Percent 214" xfId="7073"/>
    <cellStyle name="Percent 215" xfId="7074"/>
    <cellStyle name="Percent 216" xfId="7075"/>
    <cellStyle name="Percent 217" xfId="7076"/>
    <cellStyle name="Percent 218" xfId="7077"/>
    <cellStyle name="Percent 219" xfId="7078"/>
    <cellStyle name="Percent 22" xfId="7079"/>
    <cellStyle name="Percent 220" xfId="7080"/>
    <cellStyle name="Percent 221" xfId="7081"/>
    <cellStyle name="Percent 222" xfId="7082"/>
    <cellStyle name="Percent 223" xfId="7083"/>
    <cellStyle name="Percent 224" xfId="7084"/>
    <cellStyle name="Percent 225" xfId="7085"/>
    <cellStyle name="Percent 226" xfId="7086"/>
    <cellStyle name="Percent 227" xfId="7087"/>
    <cellStyle name="Percent 228" xfId="7088"/>
    <cellStyle name="Percent 229" xfId="7089"/>
    <cellStyle name="Percent 23" xfId="7090"/>
    <cellStyle name="Percent 230" xfId="7091"/>
    <cellStyle name="Percent 231" xfId="7092"/>
    <cellStyle name="Percent 232" xfId="7093"/>
    <cellStyle name="Percent 233" xfId="7094"/>
    <cellStyle name="Percent 234" xfId="7095"/>
    <cellStyle name="Percent 235" xfId="7096"/>
    <cellStyle name="Percent 236" xfId="7097"/>
    <cellStyle name="Percent 237" xfId="7098"/>
    <cellStyle name="Percent 238" xfId="7099"/>
    <cellStyle name="Percent 239" xfId="7100"/>
    <cellStyle name="Percent 24" xfId="7101"/>
    <cellStyle name="Percent 240" xfId="7102"/>
    <cellStyle name="Percent 241" xfId="7103"/>
    <cellStyle name="Percent 242" xfId="7104"/>
    <cellStyle name="Percent 243" xfId="7105"/>
    <cellStyle name="Percent 244" xfId="7106"/>
    <cellStyle name="Percent 245" xfId="7107"/>
    <cellStyle name="Percent 246" xfId="7108"/>
    <cellStyle name="Percent 247" xfId="7109"/>
    <cellStyle name="Percent 248" xfId="7110"/>
    <cellStyle name="Percent 249" xfId="7111"/>
    <cellStyle name="Percent 25" xfId="7112"/>
    <cellStyle name="Percent 250" xfId="7113"/>
    <cellStyle name="Percent 251" xfId="7114"/>
    <cellStyle name="Percent 252" xfId="7115"/>
    <cellStyle name="Percent 253" xfId="7116"/>
    <cellStyle name="Percent 254" xfId="7117"/>
    <cellStyle name="Percent 255" xfId="7118"/>
    <cellStyle name="Percent 256" xfId="7119"/>
    <cellStyle name="Percent 257" xfId="7120"/>
    <cellStyle name="Percent 258" xfId="7121"/>
    <cellStyle name="Percent 259" xfId="7122"/>
    <cellStyle name="Percent 26" xfId="7123"/>
    <cellStyle name="Percent 260" xfId="7124"/>
    <cellStyle name="Percent 261" xfId="7125"/>
    <cellStyle name="Percent 262" xfId="7126"/>
    <cellStyle name="Percent 263" xfId="7127"/>
    <cellStyle name="Percent 264" xfId="7128"/>
    <cellStyle name="Percent 265" xfId="7129"/>
    <cellStyle name="Percent 266" xfId="7130"/>
    <cellStyle name="Percent 267" xfId="7131"/>
    <cellStyle name="Percent 268" xfId="7132"/>
    <cellStyle name="Percent 269" xfId="7133"/>
    <cellStyle name="Percent 27" xfId="7134"/>
    <cellStyle name="Percent 270" xfId="7135"/>
    <cellStyle name="Percent 271" xfId="7136"/>
    <cellStyle name="Percent 272" xfId="7137"/>
    <cellStyle name="Percent 273" xfId="7138"/>
    <cellStyle name="Percent 274" xfId="7139"/>
    <cellStyle name="Percent 275" xfId="7140"/>
    <cellStyle name="Percent 276" xfId="7141"/>
    <cellStyle name="Percent 277" xfId="7142"/>
    <cellStyle name="Percent 278" xfId="7143"/>
    <cellStyle name="Percent 279" xfId="7144"/>
    <cellStyle name="Percent 28" xfId="7145"/>
    <cellStyle name="Percent 280" xfId="7146"/>
    <cellStyle name="Percent 281" xfId="7147"/>
    <cellStyle name="Percent 282" xfId="7148"/>
    <cellStyle name="Percent 283" xfId="7149"/>
    <cellStyle name="Percent 284" xfId="7150"/>
    <cellStyle name="Percent 285" xfId="7151"/>
    <cellStyle name="Percent 286" xfId="7152"/>
    <cellStyle name="Percent 287" xfId="7153"/>
    <cellStyle name="Percent 288" xfId="7154"/>
    <cellStyle name="Percent 289" xfId="7155"/>
    <cellStyle name="Percent 29" xfId="7156"/>
    <cellStyle name="Percent 290" xfId="7157"/>
    <cellStyle name="Percent 290 2" xfId="7158"/>
    <cellStyle name="Percent 290 3" xfId="7159"/>
    <cellStyle name="Percent 291" xfId="7160"/>
    <cellStyle name="Percent 292" xfId="7161"/>
    <cellStyle name="Percent 293" xfId="7162"/>
    <cellStyle name="Percent 294" xfId="7163"/>
    <cellStyle name="Percent 295" xfId="7164"/>
    <cellStyle name="Percent 296" xfId="7165"/>
    <cellStyle name="Percent 296 2" xfId="7166"/>
    <cellStyle name="Percent 297" xfId="7167"/>
    <cellStyle name="Percent 297 2" xfId="7168"/>
    <cellStyle name="Percent 297 2 2" xfId="7169"/>
    <cellStyle name="Percent 297 2 2 2" xfId="7170"/>
    <cellStyle name="Percent 297 2 3" xfId="7171"/>
    <cellStyle name="Percent 297 2 4" xfId="7172"/>
    <cellStyle name="Percent 297 3" xfId="7173"/>
    <cellStyle name="Percent 297 3 2" xfId="7174"/>
    <cellStyle name="Percent 297 4" xfId="7175"/>
    <cellStyle name="Percent 297 5" xfId="7176"/>
    <cellStyle name="Percent 298" xfId="7177"/>
    <cellStyle name="Percent 298 2" xfId="7178"/>
    <cellStyle name="Percent 298 2 2" xfId="7179"/>
    <cellStyle name="Percent 298 2 2 2" xfId="7180"/>
    <cellStyle name="Percent 298 2 3" xfId="7181"/>
    <cellStyle name="Percent 298 2 4" xfId="7182"/>
    <cellStyle name="Percent 298 3" xfId="7183"/>
    <cellStyle name="Percent 298 3 2" xfId="7184"/>
    <cellStyle name="Percent 298 4" xfId="7185"/>
    <cellStyle name="Percent 298 5" xfId="7186"/>
    <cellStyle name="Percent 299" xfId="7187"/>
    <cellStyle name="Percent 3" xfId="7188"/>
    <cellStyle name="Percent 3 2" xfId="7189"/>
    <cellStyle name="Percent 3 2 2" xfId="7190"/>
    <cellStyle name="Percent 3 2 3" xfId="7191"/>
    <cellStyle name="Percent 3 2 4" xfId="7192"/>
    <cellStyle name="Percent 3 2 5" xfId="7193"/>
    <cellStyle name="Percent 3 2 6" xfId="7194"/>
    <cellStyle name="Percent 3 2 7" xfId="7195"/>
    <cellStyle name="Percent 3 3" xfId="7196"/>
    <cellStyle name="Percent 3 3 2" xfId="7197"/>
    <cellStyle name="Percent 3 3 3" xfId="7198"/>
    <cellStyle name="Percent 3 4" xfId="7199"/>
    <cellStyle name="Percent 3 5" xfId="7200"/>
    <cellStyle name="Percent 3 6" xfId="7201"/>
    <cellStyle name="Percent 3 7" xfId="7202"/>
    <cellStyle name="Percent 30" xfId="7203"/>
    <cellStyle name="Percent 300" xfId="7204"/>
    <cellStyle name="Percent 301" xfId="7205"/>
    <cellStyle name="Percent 301 2" xfId="7206"/>
    <cellStyle name="Percent 302" xfId="7207"/>
    <cellStyle name="Percent 302 2" xfId="7208"/>
    <cellStyle name="Percent 303" xfId="7209"/>
    <cellStyle name="Percent 304" xfId="7210"/>
    <cellStyle name="Percent 305" xfId="7211"/>
    <cellStyle name="Percent 305 2" xfId="7212"/>
    <cellStyle name="Percent 306" xfId="7213"/>
    <cellStyle name="Percent 306 2" xfId="7214"/>
    <cellStyle name="Percent 307" xfId="7215"/>
    <cellStyle name="Percent 308" xfId="7216"/>
    <cellStyle name="Percent 309" xfId="7217"/>
    <cellStyle name="Percent 31" xfId="7218"/>
    <cellStyle name="Percent 310" xfId="7219"/>
    <cellStyle name="Percent 311" xfId="7220"/>
    <cellStyle name="Percent 312" xfId="7221"/>
    <cellStyle name="Percent 313" xfId="7222"/>
    <cellStyle name="Percent 314" xfId="7223"/>
    <cellStyle name="Percent 315" xfId="7224"/>
    <cellStyle name="Percent 316" xfId="7225"/>
    <cellStyle name="Percent 317" xfId="7226"/>
    <cellStyle name="Percent 318" xfId="7227"/>
    <cellStyle name="Percent 319" xfId="7228"/>
    <cellStyle name="Percent 32" xfId="7229"/>
    <cellStyle name="Percent 320" xfId="7230"/>
    <cellStyle name="Percent 321" xfId="7231"/>
    <cellStyle name="Percent 322" xfId="7232"/>
    <cellStyle name="Percent 323" xfId="7233"/>
    <cellStyle name="Percent 324" xfId="7234"/>
    <cellStyle name="Percent 325" xfId="7235"/>
    <cellStyle name="Percent 326" xfId="7236"/>
    <cellStyle name="Percent 327" xfId="7237"/>
    <cellStyle name="Percent 328" xfId="7238"/>
    <cellStyle name="Percent 329" xfId="7239"/>
    <cellStyle name="Percent 33" xfId="7240"/>
    <cellStyle name="Percent 330" xfId="7241"/>
    <cellStyle name="Percent 331" xfId="7242"/>
    <cellStyle name="Percent 332" xfId="7243"/>
    <cellStyle name="Percent 333" xfId="7244"/>
    <cellStyle name="Percent 334" xfId="7245"/>
    <cellStyle name="Percent 335" xfId="7246"/>
    <cellStyle name="Percent 336" xfId="7247"/>
    <cellStyle name="Percent 337" xfId="7248"/>
    <cellStyle name="Percent 338" xfId="7249"/>
    <cellStyle name="Percent 339" xfId="7250"/>
    <cellStyle name="Percent 34" xfId="7251"/>
    <cellStyle name="Percent 340" xfId="7252"/>
    <cellStyle name="Percent 341" xfId="7253"/>
    <cellStyle name="Percent 342" xfId="7254"/>
    <cellStyle name="Percent 343" xfId="7255"/>
    <cellStyle name="Percent 344" xfId="7256"/>
    <cellStyle name="Percent 345" xfId="7257"/>
    <cellStyle name="Percent 346" xfId="7258"/>
    <cellStyle name="Percent 347" xfId="7259"/>
    <cellStyle name="Percent 348" xfId="7260"/>
    <cellStyle name="Percent 349" xfId="7261"/>
    <cellStyle name="Percent 35" xfId="7262"/>
    <cellStyle name="Percent 350" xfId="7263"/>
    <cellStyle name="Percent 351" xfId="7264"/>
    <cellStyle name="Percent 352" xfId="7265"/>
    <cellStyle name="Percent 353" xfId="7266"/>
    <cellStyle name="Percent 354" xfId="7267"/>
    <cellStyle name="Percent 355" xfId="7268"/>
    <cellStyle name="Percent 356" xfId="7269"/>
    <cellStyle name="Percent 357" xfId="7270"/>
    <cellStyle name="Percent 358" xfId="7271"/>
    <cellStyle name="Percent 359" xfId="7272"/>
    <cellStyle name="Percent 36" xfId="7273"/>
    <cellStyle name="Percent 360" xfId="7274"/>
    <cellStyle name="Percent 361" xfId="7275"/>
    <cellStyle name="Percent 362" xfId="7276"/>
    <cellStyle name="Percent 363" xfId="7277"/>
    <cellStyle name="Percent 364" xfId="7278"/>
    <cellStyle name="Percent 365" xfId="7279"/>
    <cellStyle name="Percent 366" xfId="7280"/>
    <cellStyle name="Percent 367" xfId="7281"/>
    <cellStyle name="Percent 368" xfId="7282"/>
    <cellStyle name="Percent 369" xfId="7283"/>
    <cellStyle name="Percent 37" xfId="7284"/>
    <cellStyle name="Percent 370" xfId="7285"/>
    <cellStyle name="Percent 371" xfId="7286"/>
    <cellStyle name="Percent 372" xfId="7287"/>
    <cellStyle name="Percent 373" xfId="7288"/>
    <cellStyle name="Percent 374" xfId="7289"/>
    <cellStyle name="Percent 375" xfId="7290"/>
    <cellStyle name="Percent 376" xfId="7291"/>
    <cellStyle name="Percent 377" xfId="7292"/>
    <cellStyle name="Percent 378" xfId="7293"/>
    <cellStyle name="Percent 379" xfId="7294"/>
    <cellStyle name="Percent 38" xfId="7295"/>
    <cellStyle name="Percent 380" xfId="7296"/>
    <cellStyle name="Percent 381" xfId="7297"/>
    <cellStyle name="Percent 382" xfId="7298"/>
    <cellStyle name="Percent 383" xfId="7299"/>
    <cellStyle name="Percent 384" xfId="7300"/>
    <cellStyle name="Percent 385" xfId="7301"/>
    <cellStyle name="Percent 386" xfId="7302"/>
    <cellStyle name="Percent 387" xfId="7303"/>
    <cellStyle name="Percent 388" xfId="7304"/>
    <cellStyle name="Percent 389" xfId="7305"/>
    <cellStyle name="Percent 39" xfId="7306"/>
    <cellStyle name="Percent 390" xfId="7307"/>
    <cellStyle name="Percent 391" xfId="7308"/>
    <cellStyle name="Percent 391 2" xfId="7309"/>
    <cellStyle name="Percent 391 3" xfId="7310"/>
    <cellStyle name="Percent 391 4" xfId="7311"/>
    <cellStyle name="Percent 391 5" xfId="7312"/>
    <cellStyle name="Percent 392" xfId="7313"/>
    <cellStyle name="Percent 393" xfId="7314"/>
    <cellStyle name="Percent 394" xfId="7315"/>
    <cellStyle name="Percent 395" xfId="7316"/>
    <cellStyle name="Percent 396" xfId="7317"/>
    <cellStyle name="Percent 397" xfId="7318"/>
    <cellStyle name="Percent 398" xfId="7319"/>
    <cellStyle name="Percent 399" xfId="7320"/>
    <cellStyle name="Percent 4" xfId="7321"/>
    <cellStyle name="Percent 4 2" xfId="7322"/>
    <cellStyle name="Percent 4 2 2" xfId="7323"/>
    <cellStyle name="Percent 4 2 2 2" xfId="7324"/>
    <cellStyle name="Percent 4 2 2 2 2" xfId="7325"/>
    <cellStyle name="Percent 4 2 2 2 2 2" xfId="7326"/>
    <cellStyle name="Percent 4 2 2 2 3" xfId="7327"/>
    <cellStyle name="Percent 4 2 2 2 4" xfId="7328"/>
    <cellStyle name="Percent 4 2 2 3" xfId="7329"/>
    <cellStyle name="Percent 4 2 2 4" xfId="7330"/>
    <cellStyle name="Percent 4 2 2 4 2" xfId="7331"/>
    <cellStyle name="Percent 4 2 2 5" xfId="7332"/>
    <cellStyle name="Percent 4 2 2 6" xfId="7333"/>
    <cellStyle name="Percent 4 2 3" xfId="7334"/>
    <cellStyle name="Percent 4 2 3 2" xfId="7335"/>
    <cellStyle name="Percent 4 2 3 2 2" xfId="7336"/>
    <cellStyle name="Percent 4 2 3 3" xfId="7337"/>
    <cellStyle name="Percent 4 2 3 4" xfId="7338"/>
    <cellStyle name="Percent 4 2 4" xfId="7339"/>
    <cellStyle name="Percent 4 2 4 2" xfId="7340"/>
    <cellStyle name="Percent 4 2 4 2 2" xfId="7341"/>
    <cellStyle name="Percent 4 2 4 3" xfId="7342"/>
    <cellStyle name="Percent 4 2 4 4" xfId="7343"/>
    <cellStyle name="Percent 4 2 5" xfId="7344"/>
    <cellStyle name="Percent 4 2 5 2" xfId="7345"/>
    <cellStyle name="Percent 4 2 6" xfId="7346"/>
    <cellStyle name="Percent 4 2 7" xfId="7347"/>
    <cellStyle name="Percent 4 3" xfId="7348"/>
    <cellStyle name="Percent 4 3 2" xfId="7349"/>
    <cellStyle name="Percent 4 3 3" xfId="7350"/>
    <cellStyle name="Percent 4 3 3 2" xfId="7351"/>
    <cellStyle name="Percent 4 3 3 2 2" xfId="7352"/>
    <cellStyle name="Percent 4 3 3 3" xfId="7353"/>
    <cellStyle name="Percent 4 3 3 4" xfId="7354"/>
    <cellStyle name="Percent 4 4" xfId="7355"/>
    <cellStyle name="Percent 4 4 2" xfId="7356"/>
    <cellStyle name="Percent 4 4 2 2" xfId="7357"/>
    <cellStyle name="Percent 4 4 3" xfId="7358"/>
    <cellStyle name="Percent 4 4 4" xfId="7359"/>
    <cellStyle name="Percent 4 5" xfId="7360"/>
    <cellStyle name="Percent 4 5 2" xfId="7361"/>
    <cellStyle name="Percent 4 5 2 2" xfId="7362"/>
    <cellStyle name="Percent 4 5 3" xfId="7363"/>
    <cellStyle name="Percent 4 5 4" xfId="7364"/>
    <cellStyle name="Percent 4 6" xfId="7365"/>
    <cellStyle name="Percent 4 6 2" xfId="7366"/>
    <cellStyle name="Percent 4 6 2 2" xfId="7367"/>
    <cellStyle name="Percent 4 6 3" xfId="7368"/>
    <cellStyle name="Percent 4 6 4" xfId="7369"/>
    <cellStyle name="Percent 4 7" xfId="7370"/>
    <cellStyle name="Percent 4 7 2" xfId="7371"/>
    <cellStyle name="Percent 4 7 2 2" xfId="7372"/>
    <cellStyle name="Percent 4 7 3" xfId="7373"/>
    <cellStyle name="Percent 4 7 4" xfId="7374"/>
    <cellStyle name="Percent 4 8" xfId="7375"/>
    <cellStyle name="Percent 4 8 2" xfId="7376"/>
    <cellStyle name="Percent 4 8 2 2" xfId="7377"/>
    <cellStyle name="Percent 4 8 3" xfId="7378"/>
    <cellStyle name="Percent 4 8 4" xfId="7379"/>
    <cellStyle name="Percent 40" xfId="7380"/>
    <cellStyle name="Percent 400" xfId="7381"/>
    <cellStyle name="Percent 401" xfId="7382"/>
    <cellStyle name="Percent 402" xfId="7383"/>
    <cellStyle name="Percent 403" xfId="7384"/>
    <cellStyle name="Percent 404" xfId="7385"/>
    <cellStyle name="Percent 41" xfId="7386"/>
    <cellStyle name="Percent 42" xfId="7387"/>
    <cellStyle name="Percent 43" xfId="7388"/>
    <cellStyle name="Percent 44" xfId="7389"/>
    <cellStyle name="Percent 45" xfId="7390"/>
    <cellStyle name="Percent 46" xfId="7391"/>
    <cellStyle name="Percent 47" xfId="7392"/>
    <cellStyle name="Percent 48" xfId="7393"/>
    <cellStyle name="Percent 49" xfId="7394"/>
    <cellStyle name="Percent 5" xfId="7395"/>
    <cellStyle name="Percent 5 2" xfId="7396"/>
    <cellStyle name="Percent 5 2 2" xfId="7397"/>
    <cellStyle name="Percent 5 2 3" xfId="7398"/>
    <cellStyle name="Percent 5 3" xfId="7399"/>
    <cellStyle name="Percent 5 3 2" xfId="7400"/>
    <cellStyle name="Percent 5 3 3" xfId="7401"/>
    <cellStyle name="Percent 5 4" xfId="7402"/>
    <cellStyle name="Percent 50" xfId="7403"/>
    <cellStyle name="Percent 51" xfId="7404"/>
    <cellStyle name="Percent 52" xfId="7405"/>
    <cellStyle name="Percent 53" xfId="7406"/>
    <cellStyle name="Percent 54" xfId="7407"/>
    <cellStyle name="Percent 55" xfId="7408"/>
    <cellStyle name="Percent 56" xfId="7409"/>
    <cellStyle name="Percent 57" xfId="7410"/>
    <cellStyle name="Percent 58" xfId="7411"/>
    <cellStyle name="Percent 59" xfId="7412"/>
    <cellStyle name="Percent 6" xfId="7413"/>
    <cellStyle name="Percent 6 2" xfId="7414"/>
    <cellStyle name="Percent 60" xfId="7415"/>
    <cellStyle name="Percent 61" xfId="7416"/>
    <cellStyle name="Percent 62" xfId="7417"/>
    <cellStyle name="Percent 63" xfId="7418"/>
    <cellStyle name="Percent 64" xfId="7419"/>
    <cellStyle name="Percent 65" xfId="7420"/>
    <cellStyle name="Percent 66" xfId="7421"/>
    <cellStyle name="Percent 67" xfId="7422"/>
    <cellStyle name="Percent 68" xfId="7423"/>
    <cellStyle name="Percent 69" xfId="7424"/>
    <cellStyle name="Percent 7" xfId="7425"/>
    <cellStyle name="Percent 7 2" xfId="7426"/>
    <cellStyle name="Percent 7 2 2" xfId="7427"/>
    <cellStyle name="Percent 7 2 3" xfId="7428"/>
    <cellStyle name="Percent 70" xfId="7429"/>
    <cellStyle name="Percent 71" xfId="7430"/>
    <cellStyle name="Percent 72" xfId="7431"/>
    <cellStyle name="Percent 73" xfId="7432"/>
    <cellStyle name="Percent 74" xfId="7433"/>
    <cellStyle name="Percent 75" xfId="7434"/>
    <cellStyle name="Percent 76" xfId="7435"/>
    <cellStyle name="Percent 77" xfId="7436"/>
    <cellStyle name="Percent 78" xfId="7437"/>
    <cellStyle name="Percent 79" xfId="7438"/>
    <cellStyle name="Percent 8" xfId="7439"/>
    <cellStyle name="Percent 8 2" xfId="7440"/>
    <cellStyle name="Percent 8 2 2" xfId="7441"/>
    <cellStyle name="Percent 8 2 3" xfId="7442"/>
    <cellStyle name="Percent 80" xfId="7443"/>
    <cellStyle name="Percent 81" xfId="7444"/>
    <cellStyle name="Percent 82" xfId="7445"/>
    <cellStyle name="Percent 83" xfId="7446"/>
    <cellStyle name="Percent 84" xfId="7447"/>
    <cellStyle name="Percent 85" xfId="7448"/>
    <cellStyle name="Percent 86" xfId="7449"/>
    <cellStyle name="Percent 87" xfId="7450"/>
    <cellStyle name="Percent 88" xfId="7451"/>
    <cellStyle name="Percent 89" xfId="7452"/>
    <cellStyle name="Percent 9" xfId="7453"/>
    <cellStyle name="Percent 9 2" xfId="7454"/>
    <cellStyle name="Percent 9 2 2" xfId="7455"/>
    <cellStyle name="Percent 9 2 3" xfId="7456"/>
    <cellStyle name="Percent 90" xfId="7457"/>
    <cellStyle name="Percent 91" xfId="7458"/>
    <cellStyle name="Percent 92" xfId="7459"/>
    <cellStyle name="Percent 93" xfId="7460"/>
    <cellStyle name="Percent 94" xfId="7461"/>
    <cellStyle name="Percent 95" xfId="7462"/>
    <cellStyle name="Percent 96" xfId="7463"/>
    <cellStyle name="Percent 96 2" xfId="7464"/>
    <cellStyle name="Percent 96 3" xfId="7465"/>
    <cellStyle name="Percent 97" xfId="7466"/>
    <cellStyle name="Percent 97 2" xfId="7467"/>
    <cellStyle name="Percent 97 3" xfId="7468"/>
    <cellStyle name="Percent 98" xfId="7469"/>
    <cellStyle name="Percent 98 2" xfId="7470"/>
    <cellStyle name="Percent 98 3" xfId="7471"/>
    <cellStyle name="Percent 99" xfId="7472"/>
    <cellStyle name="Percent 99 2" xfId="7473"/>
    <cellStyle name="Percent 99 3" xfId="7474"/>
    <cellStyle name="s" xfId="7475"/>
    <cellStyle name="Title 2" xfId="7476"/>
    <cellStyle name="Title 3" xfId="7477"/>
    <cellStyle name="Total 2" xfId="7478"/>
    <cellStyle name="Total 2 2" xfId="7479"/>
    <cellStyle name="Total 2 2 2" xfId="7480"/>
    <cellStyle name="Total 2 3" xfId="7481"/>
    <cellStyle name="Total 2 3 2" xfId="7482"/>
    <cellStyle name="Total 2 4" xfId="7483"/>
    <cellStyle name="Total 3" xfId="7484"/>
    <cellStyle name="Total 3 2" xfId="7485"/>
    <cellStyle name="Warning Text 2" xfId="7486"/>
    <cellStyle name="Warning Text 2 2" xfId="7487"/>
    <cellStyle name="Warning Text 2 3" xfId="7488"/>
    <cellStyle name="Warning Text 3" xfId="748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O339"/>
  <sheetViews>
    <sheetView showGridLines="0" tabSelected="1" zoomScale="85" zoomScaleNormal="85" zoomScaleSheetLayoutView="115" zoomScalePageLayoutView="145" workbookViewId="0">
      <selection activeCell="M10" sqref="M10"/>
    </sheetView>
  </sheetViews>
  <sheetFormatPr defaultRowHeight="15" x14ac:dyDescent="0.2"/>
  <cols>
    <col min="1" max="1" width="45.85546875" style="3" customWidth="1"/>
    <col min="2" max="2" width="12.28515625" style="3" bestFit="1" customWidth="1"/>
    <col min="3" max="3" width="15.28515625" style="3" bestFit="1" customWidth="1"/>
    <col min="4" max="4" width="16.42578125" style="3" customWidth="1"/>
    <col min="5" max="6" width="10.85546875" style="3" bestFit="1" customWidth="1"/>
    <col min="7" max="7" width="10" style="3" customWidth="1"/>
    <col min="8" max="11" width="11.7109375" style="3" customWidth="1"/>
    <col min="12" max="12" width="16.28515625" style="3" customWidth="1"/>
    <col min="13" max="13" width="16.5703125" style="3" customWidth="1"/>
    <col min="14" max="14" width="12.28515625" style="3" bestFit="1" customWidth="1"/>
    <col min="15" max="16384" width="9.140625" style="3"/>
  </cols>
  <sheetData>
    <row r="1" spans="1:15" ht="15.75" x14ac:dyDescent="0.25">
      <c r="A1" s="1" t="s">
        <v>48</v>
      </c>
      <c r="B1" s="2"/>
      <c r="C1" s="2"/>
      <c r="D1" s="2"/>
      <c r="E1" s="2"/>
      <c r="F1" s="2"/>
      <c r="G1" s="2"/>
      <c r="H1" s="1"/>
      <c r="I1" s="2"/>
      <c r="J1" s="2"/>
      <c r="K1" s="2"/>
      <c r="L1" s="2"/>
      <c r="M1" s="2"/>
      <c r="N1" s="2"/>
    </row>
    <row r="2" spans="1:15" ht="15.75" x14ac:dyDescent="0.25">
      <c r="A2" s="1" t="s">
        <v>46</v>
      </c>
      <c r="B2" s="2"/>
      <c r="C2" s="2"/>
      <c r="D2" s="2"/>
      <c r="E2" s="2"/>
      <c r="F2" s="2"/>
      <c r="G2" s="2"/>
      <c r="H2" s="1"/>
      <c r="I2" s="2"/>
      <c r="J2" s="2"/>
      <c r="K2" s="2"/>
      <c r="L2" s="2"/>
      <c r="M2" s="2"/>
      <c r="N2" s="2"/>
    </row>
    <row r="3" spans="1:15" ht="15.75" x14ac:dyDescent="0.25">
      <c r="A3" s="4" t="s">
        <v>23</v>
      </c>
      <c r="B3" s="2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</row>
    <row r="4" spans="1:15" ht="15.75" x14ac:dyDescent="0.25">
      <c r="A4" s="5" t="s">
        <v>47</v>
      </c>
      <c r="B4" s="2"/>
      <c r="C4" s="2"/>
      <c r="D4" s="2"/>
      <c r="E4" s="2"/>
      <c r="F4" s="2"/>
      <c r="G4" s="2"/>
      <c r="H4" s="5"/>
      <c r="I4" s="2"/>
      <c r="J4" s="2"/>
      <c r="K4" s="2"/>
      <c r="L4" s="2"/>
      <c r="M4" s="2"/>
      <c r="N4" s="2"/>
    </row>
    <row r="5" spans="1:15" ht="15.75" x14ac:dyDescent="0.25">
      <c r="A5" s="6"/>
      <c r="B5" s="2"/>
      <c r="C5" s="2"/>
      <c r="D5" s="2"/>
      <c r="E5" s="2"/>
      <c r="F5" s="2"/>
      <c r="G5" s="2"/>
      <c r="H5" s="2"/>
      <c r="I5" s="2"/>
      <c r="J5" s="2"/>
      <c r="K5" s="2"/>
      <c r="L5" s="7"/>
      <c r="M5" s="7"/>
      <c r="N5" s="7"/>
      <c r="O5" s="34"/>
    </row>
    <row r="6" spans="1:15" ht="15.75" x14ac:dyDescent="0.2">
      <c r="A6" s="28"/>
      <c r="B6" s="29" t="s">
        <v>24</v>
      </c>
      <c r="C6" s="29"/>
      <c r="D6" s="29"/>
      <c r="E6" s="29"/>
      <c r="F6" s="29"/>
      <c r="G6" s="29"/>
      <c r="H6" s="29"/>
      <c r="I6" s="29"/>
      <c r="J6" s="29"/>
      <c r="K6" s="29"/>
      <c r="L6" s="29" t="s">
        <v>25</v>
      </c>
      <c r="M6" s="29"/>
      <c r="N6" s="30" t="s">
        <v>8</v>
      </c>
      <c r="O6" s="34"/>
    </row>
    <row r="7" spans="1:15" ht="15.75" x14ac:dyDescent="0.2">
      <c r="A7" s="28"/>
      <c r="B7" s="29" t="s">
        <v>58</v>
      </c>
      <c r="C7" s="29"/>
      <c r="D7" s="29"/>
      <c r="E7" s="29" t="s">
        <v>26</v>
      </c>
      <c r="F7" s="29"/>
      <c r="G7" s="29"/>
      <c r="H7" s="29"/>
      <c r="I7" s="29"/>
      <c r="J7" s="29"/>
      <c r="K7" s="29"/>
      <c r="L7" s="29"/>
      <c r="M7" s="29"/>
      <c r="N7" s="30"/>
    </row>
    <row r="8" spans="1:15" ht="47.25" x14ac:dyDescent="0.2">
      <c r="A8" s="28"/>
      <c r="B8" s="31" t="s">
        <v>0</v>
      </c>
      <c r="C8" s="31" t="s">
        <v>44</v>
      </c>
      <c r="D8" s="32" t="s">
        <v>45</v>
      </c>
      <c r="E8" s="31" t="s">
        <v>1</v>
      </c>
      <c r="F8" s="32" t="s">
        <v>27</v>
      </c>
      <c r="G8" s="31" t="s">
        <v>2</v>
      </c>
      <c r="H8" s="31" t="s">
        <v>3</v>
      </c>
      <c r="I8" s="31" t="s">
        <v>4</v>
      </c>
      <c r="J8" s="33" t="s">
        <v>5</v>
      </c>
      <c r="K8" s="31" t="s">
        <v>6</v>
      </c>
      <c r="L8" s="32" t="s">
        <v>28</v>
      </c>
      <c r="M8" s="31" t="s">
        <v>7</v>
      </c>
      <c r="N8" s="30"/>
    </row>
    <row r="9" spans="1:15" x14ac:dyDescent="0.2">
      <c r="A9" s="8" t="s">
        <v>29</v>
      </c>
      <c r="B9" s="9">
        <v>1216.3819820243</v>
      </c>
      <c r="C9" s="9">
        <v>2529.4445675210004</v>
      </c>
      <c r="D9" s="9">
        <v>559.24737233520011</v>
      </c>
      <c r="E9" s="9">
        <v>2474.3360913039123</v>
      </c>
      <c r="F9" s="9">
        <v>8998.5206328460881</v>
      </c>
      <c r="G9" s="9">
        <v>0.12482949269131588</v>
      </c>
      <c r="H9" s="9">
        <v>4.570937231298366</v>
      </c>
      <c r="I9" s="9">
        <v>5967.5852363691029</v>
      </c>
      <c r="J9" s="9">
        <v>0.53593173913041792</v>
      </c>
      <c r="K9" s="9">
        <v>0</v>
      </c>
      <c r="L9" s="9">
        <v>0</v>
      </c>
      <c r="M9" s="9">
        <v>0</v>
      </c>
      <c r="N9" s="9">
        <v>21750.747580862724</v>
      </c>
    </row>
    <row r="10" spans="1:15" x14ac:dyDescent="0.2">
      <c r="A10" s="8" t="s">
        <v>9</v>
      </c>
      <c r="B10" s="9">
        <v>3801.8849454040001</v>
      </c>
      <c r="C10" s="9">
        <v>0</v>
      </c>
      <c r="D10" s="9">
        <v>10496.215161599999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1.53461042342244</v>
      </c>
      <c r="L10" s="9">
        <v>5154.1390646999998</v>
      </c>
      <c r="M10" s="9">
        <v>0</v>
      </c>
      <c r="N10" s="9">
        <v>19453.773782127424</v>
      </c>
    </row>
    <row r="11" spans="1:15" x14ac:dyDescent="0.2">
      <c r="A11" s="8" t="s">
        <v>10</v>
      </c>
      <c r="B11" s="9">
        <v>0</v>
      </c>
      <c r="C11" s="9">
        <v>0</v>
      </c>
      <c r="D11" s="9">
        <v>-534.85766993520008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-1840.8529630000003</v>
      </c>
      <c r="M11" s="9">
        <v>0</v>
      </c>
      <c r="N11" s="9">
        <v>-2375.7106329352005</v>
      </c>
    </row>
    <row r="12" spans="1:15" x14ac:dyDescent="0.2">
      <c r="A12" s="10" t="s">
        <v>11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-125.81793352189999</v>
      </c>
      <c r="M12" s="9">
        <v>0</v>
      </c>
      <c r="N12" s="9">
        <v>-125.81793352189999</v>
      </c>
    </row>
    <row r="13" spans="1:15" x14ac:dyDescent="0.2">
      <c r="A13" s="10" t="s">
        <v>12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-808.13079381900002</v>
      </c>
      <c r="M13" s="9">
        <v>0</v>
      </c>
      <c r="N13" s="9">
        <v>-808.13079381900002</v>
      </c>
    </row>
    <row r="14" spans="1:15" x14ac:dyDescent="0.2">
      <c r="A14" s="8" t="s">
        <v>13</v>
      </c>
      <c r="B14" s="9">
        <v>20.490832971700421</v>
      </c>
      <c r="C14" s="9">
        <v>0</v>
      </c>
      <c r="D14" s="9">
        <v>-80.7744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-0.12080625535999981</v>
      </c>
      <c r="L14" s="9">
        <v>-17.126899999999992</v>
      </c>
      <c r="M14" s="9">
        <v>0</v>
      </c>
      <c r="N14" s="9">
        <v>-77.531273283659573</v>
      </c>
    </row>
    <row r="15" spans="1:15" s="13" customFormat="1" ht="15.75" x14ac:dyDescent="0.25">
      <c r="A15" s="11" t="s">
        <v>14</v>
      </c>
      <c r="B15" s="12">
        <v>5038.7577603999998</v>
      </c>
      <c r="C15" s="12">
        <v>2529.4445675210004</v>
      </c>
      <c r="D15" s="12">
        <v>10439.830463999999</v>
      </c>
      <c r="E15" s="12">
        <v>2474.3360913039123</v>
      </c>
      <c r="F15" s="12">
        <v>8998.5206328460881</v>
      </c>
      <c r="G15" s="12">
        <v>0.12482949269131588</v>
      </c>
      <c r="H15" s="12">
        <v>4.570937231298366</v>
      </c>
      <c r="I15" s="12">
        <v>5967.5852363691029</v>
      </c>
      <c r="J15" s="12">
        <v>0.53593173913041792</v>
      </c>
      <c r="K15" s="12">
        <v>1.4138041680624402</v>
      </c>
      <c r="L15" s="12">
        <v>2362.2104743590994</v>
      </c>
      <c r="M15" s="12">
        <v>0</v>
      </c>
      <c r="N15" s="12">
        <v>37817.330729430389</v>
      </c>
    </row>
    <row r="16" spans="1:15" x14ac:dyDescent="0.2">
      <c r="A16" s="8" t="s">
        <v>15</v>
      </c>
      <c r="B16" s="9">
        <v>0</v>
      </c>
      <c r="C16" s="9">
        <v>0</v>
      </c>
      <c r="D16" s="9">
        <v>-10054.154879999998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9886.6935599999997</v>
      </c>
      <c r="M16" s="9">
        <v>0</v>
      </c>
      <c r="N16" s="9">
        <v>-167.46131999999852</v>
      </c>
    </row>
    <row r="17" spans="1:14" x14ac:dyDescent="0.2">
      <c r="A17" s="8" t="s">
        <v>16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</row>
    <row r="18" spans="1:14" x14ac:dyDescent="0.2">
      <c r="A18" s="8" t="s">
        <v>17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-591.96161023248362</v>
      </c>
      <c r="N18" s="9">
        <v>-591.96161023248362</v>
      </c>
    </row>
    <row r="19" spans="1:14" x14ac:dyDescent="0.2">
      <c r="A19" s="8" t="s">
        <v>18</v>
      </c>
      <c r="B19" s="9">
        <v>0</v>
      </c>
      <c r="C19" s="9">
        <v>-93.289958200000001</v>
      </c>
      <c r="D19" s="9">
        <v>-329.13216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-363.49467743893706</v>
      </c>
      <c r="N19" s="9">
        <v>-785.91679563893706</v>
      </c>
    </row>
    <row r="20" spans="1:14" s="13" customFormat="1" ht="15.75" x14ac:dyDescent="0.25">
      <c r="A20" s="14" t="s">
        <v>19</v>
      </c>
      <c r="B20" s="12">
        <v>1324.4201515999994</v>
      </c>
      <c r="C20" s="12">
        <v>52.110977914820069</v>
      </c>
      <c r="D20" s="12">
        <v>56.543424000000527</v>
      </c>
      <c r="E20" s="12">
        <v>0</v>
      </c>
      <c r="F20" s="12">
        <v>0</v>
      </c>
      <c r="G20" s="12">
        <v>0</v>
      </c>
      <c r="H20" s="12">
        <v>0</v>
      </c>
      <c r="I20" s="12">
        <v>5967.5852363691029</v>
      </c>
      <c r="J20" s="12">
        <v>0.53593173913041792</v>
      </c>
      <c r="K20" s="12">
        <v>1.4138041680624402</v>
      </c>
      <c r="L20" s="12">
        <v>11279.533573963503</v>
      </c>
      <c r="M20" s="12">
        <v>3927.1000064988293</v>
      </c>
      <c r="N20" s="12">
        <v>22609.243106253449</v>
      </c>
    </row>
    <row r="21" spans="1:14" x14ac:dyDescent="0.2">
      <c r="A21" s="15" t="s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>
        <v>246.80038077346762</v>
      </c>
    </row>
    <row r="22" spans="1:14" x14ac:dyDescent="0.2">
      <c r="A22" s="15" t="s">
        <v>21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>
        <v>1.091590636686133</v>
      </c>
    </row>
    <row r="23" spans="1:14" s="13" customFormat="1" ht="15.75" x14ac:dyDescent="0.25">
      <c r="A23" s="11" t="s">
        <v>22</v>
      </c>
      <c r="B23" s="12">
        <v>1324.4201516000001</v>
      </c>
      <c r="C23" s="12">
        <v>52.110767808863429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5967.5852363691019</v>
      </c>
      <c r="J23" s="12">
        <v>0.53593173913041792</v>
      </c>
      <c r="K23" s="12">
        <v>1.4138041680624402</v>
      </c>
      <c r="L23" s="12">
        <v>11089.275333556256</v>
      </c>
      <c r="M23" s="12">
        <v>3927.1015002385634</v>
      </c>
      <c r="N23" s="12">
        <v>22362.442725479978</v>
      </c>
    </row>
    <row r="24" spans="1:14" x14ac:dyDescent="0.2">
      <c r="A24" s="10" t="s">
        <v>30</v>
      </c>
      <c r="B24" s="9">
        <v>1175.0765026000001</v>
      </c>
      <c r="C24" s="9">
        <v>52.110767808863429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893.24554184601527</v>
      </c>
      <c r="J24" s="9">
        <v>0</v>
      </c>
      <c r="K24" s="9">
        <v>0</v>
      </c>
      <c r="L24" s="9">
        <v>1549.5513979467639</v>
      </c>
      <c r="M24" s="9">
        <v>1366.1341926889147</v>
      </c>
      <c r="N24" s="9">
        <v>5036.1184028905573</v>
      </c>
    </row>
    <row r="25" spans="1:14" x14ac:dyDescent="0.2">
      <c r="A25" s="10" t="s">
        <v>31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0.53593173913041792</v>
      </c>
      <c r="K25" s="9">
        <v>1.4138041680624402</v>
      </c>
      <c r="L25" s="9">
        <v>7505.0468763823719</v>
      </c>
      <c r="M25" s="9">
        <v>8.3043478239999988</v>
      </c>
      <c r="N25" s="9">
        <v>7515.3009601135645</v>
      </c>
    </row>
    <row r="26" spans="1:14" x14ac:dyDescent="0.2">
      <c r="A26" s="10" t="s">
        <v>32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4773.7801121839184</v>
      </c>
      <c r="J26" s="9">
        <v>0</v>
      </c>
      <c r="K26" s="9">
        <v>0</v>
      </c>
      <c r="L26" s="9">
        <v>960.09281973121051</v>
      </c>
      <c r="M26" s="9">
        <v>1361.1522800696107</v>
      </c>
      <c r="N26" s="9">
        <v>7095.0252119847391</v>
      </c>
    </row>
    <row r="27" spans="1:14" x14ac:dyDescent="0.2">
      <c r="A27" s="10" t="s">
        <v>33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300.55958233916851</v>
      </c>
      <c r="J27" s="9">
        <v>0</v>
      </c>
      <c r="K27" s="9">
        <v>0</v>
      </c>
      <c r="L27" s="9">
        <v>536.43434755379167</v>
      </c>
      <c r="M27" s="9">
        <v>1090.201884940157</v>
      </c>
      <c r="N27" s="9">
        <v>1927.1958148331173</v>
      </c>
    </row>
    <row r="28" spans="1:14" x14ac:dyDescent="0.2">
      <c r="A28" s="10" t="s">
        <v>34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463.51836688478539</v>
      </c>
      <c r="M28" s="9">
        <v>101.30879471588126</v>
      </c>
      <c r="N28" s="9">
        <v>564.82716160066661</v>
      </c>
    </row>
    <row r="29" spans="1:14" x14ac:dyDescent="0.2">
      <c r="A29" s="10" t="s">
        <v>35</v>
      </c>
      <c r="B29" s="9">
        <v>149.343649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74.63152505733386</v>
      </c>
      <c r="M29" s="9">
        <v>0</v>
      </c>
      <c r="N29" s="9">
        <v>223.97517405733385</v>
      </c>
    </row>
    <row r="30" spans="1:14" s="13" customFormat="1" ht="15.75" x14ac:dyDescent="0.25">
      <c r="A30" s="16" t="s">
        <v>36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>
        <f>100*0.575152903743567</f>
        <v>57.515290374356695</v>
      </c>
    </row>
    <row r="31" spans="1:14" x14ac:dyDescent="0.2">
      <c r="A31" s="27" t="s">
        <v>37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">
      <c r="A32" s="27" t="s">
        <v>59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">
      <c r="A33" s="2" t="s">
        <v>38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5" spans="1:14" ht="15.75" x14ac:dyDescent="0.25">
      <c r="A35" s="1" t="s">
        <v>50</v>
      </c>
      <c r="B35" s="2"/>
      <c r="C35" s="2"/>
      <c r="D35" s="2"/>
      <c r="E35" s="2"/>
      <c r="F35" s="2"/>
      <c r="G35" s="2"/>
      <c r="H35" s="1"/>
      <c r="I35" s="2"/>
      <c r="J35" s="2"/>
      <c r="K35" s="2"/>
      <c r="L35" s="2"/>
      <c r="M35" s="2"/>
      <c r="N35" s="2"/>
    </row>
    <row r="36" spans="1:14" s="19" customFormat="1" ht="15.75" x14ac:dyDescent="0.25">
      <c r="A36" s="1" t="s">
        <v>46</v>
      </c>
      <c r="B36" s="18"/>
      <c r="C36" s="18"/>
      <c r="D36" s="18"/>
      <c r="E36" s="18"/>
      <c r="F36" s="18"/>
      <c r="G36" s="18"/>
      <c r="H36" s="1"/>
      <c r="I36" s="18"/>
      <c r="J36" s="18"/>
      <c r="K36" s="18"/>
      <c r="L36" s="18"/>
      <c r="M36" s="18"/>
      <c r="N36" s="18"/>
    </row>
    <row r="37" spans="1:14" s="19" customFormat="1" ht="15.75" x14ac:dyDescent="0.25">
      <c r="A37" s="4" t="s">
        <v>39</v>
      </c>
      <c r="B37" s="20"/>
      <c r="C37" s="20"/>
      <c r="D37" s="20"/>
      <c r="E37" s="20"/>
      <c r="F37" s="20"/>
      <c r="G37" s="20"/>
      <c r="H37" s="4"/>
      <c r="I37" s="18"/>
      <c r="J37" s="20"/>
      <c r="K37" s="20"/>
      <c r="L37" s="20"/>
      <c r="M37" s="20"/>
      <c r="N37" s="20"/>
    </row>
    <row r="38" spans="1:14" s="19" customFormat="1" ht="15.75" x14ac:dyDescent="0.25">
      <c r="A38" s="5" t="s">
        <v>47</v>
      </c>
      <c r="B38" s="20"/>
      <c r="C38" s="20"/>
      <c r="D38" s="20"/>
      <c r="E38" s="20"/>
      <c r="F38" s="20"/>
      <c r="G38" s="20"/>
      <c r="H38" s="5"/>
      <c r="I38" s="20"/>
      <c r="J38" s="20"/>
      <c r="K38" s="20"/>
      <c r="L38" s="20"/>
      <c r="M38" s="20"/>
      <c r="N38" s="20"/>
    </row>
    <row r="39" spans="1:14" ht="15.75" x14ac:dyDescent="0.25">
      <c r="A39" s="6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2"/>
      <c r="M39" s="22"/>
      <c r="N39" s="22"/>
    </row>
    <row r="40" spans="1:14" ht="15.75" x14ac:dyDescent="0.25">
      <c r="A40" s="28"/>
      <c r="B40" s="29" t="s">
        <v>24</v>
      </c>
      <c r="C40" s="29"/>
      <c r="D40" s="29"/>
      <c r="E40" s="29"/>
      <c r="F40" s="29"/>
      <c r="G40" s="29"/>
      <c r="H40" s="29"/>
      <c r="I40" s="29"/>
      <c r="J40" s="29"/>
      <c r="K40" s="29"/>
      <c r="L40" s="29" t="s">
        <v>25</v>
      </c>
      <c r="M40" s="29"/>
      <c r="N40" s="30" t="s">
        <v>8</v>
      </c>
    </row>
    <row r="41" spans="1:14" ht="15.75" x14ac:dyDescent="0.2">
      <c r="A41" s="28"/>
      <c r="B41" s="29" t="s">
        <v>58</v>
      </c>
      <c r="C41" s="29"/>
      <c r="D41" s="29"/>
      <c r="E41" s="29" t="s">
        <v>26</v>
      </c>
      <c r="F41" s="29"/>
      <c r="G41" s="29"/>
      <c r="H41" s="29"/>
      <c r="I41" s="29"/>
      <c r="J41" s="29"/>
      <c r="K41" s="29"/>
      <c r="L41" s="29"/>
      <c r="M41" s="29"/>
      <c r="N41" s="30"/>
    </row>
    <row r="42" spans="1:14" ht="47.25" x14ac:dyDescent="0.2">
      <c r="A42" s="28"/>
      <c r="B42" s="31" t="s">
        <v>0</v>
      </c>
      <c r="C42" s="31" t="s">
        <v>44</v>
      </c>
      <c r="D42" s="32" t="s">
        <v>45</v>
      </c>
      <c r="E42" s="31" t="s">
        <v>1</v>
      </c>
      <c r="F42" s="32" t="s">
        <v>27</v>
      </c>
      <c r="G42" s="31" t="s">
        <v>2</v>
      </c>
      <c r="H42" s="31" t="s">
        <v>3</v>
      </c>
      <c r="I42" s="31" t="s">
        <v>4</v>
      </c>
      <c r="J42" s="33" t="s">
        <v>5</v>
      </c>
      <c r="K42" s="31" t="s">
        <v>6</v>
      </c>
      <c r="L42" s="32" t="s">
        <v>28</v>
      </c>
      <c r="M42" s="31" t="s">
        <v>7</v>
      </c>
      <c r="N42" s="30"/>
    </row>
    <row r="43" spans="1:14" x14ac:dyDescent="0.2">
      <c r="A43" s="8" t="s">
        <v>29</v>
      </c>
      <c r="B43" s="9">
        <v>1795.1196525544103</v>
      </c>
      <c r="C43" s="9">
        <v>3032.6104491602005</v>
      </c>
      <c r="D43" s="9">
        <v>625.35720629880007</v>
      </c>
      <c r="E43" s="9">
        <v>2131.7969406719631</v>
      </c>
      <c r="F43" s="9">
        <v>8783.0510696474612</v>
      </c>
      <c r="G43" s="9">
        <v>0.11258813413585556</v>
      </c>
      <c r="H43" s="9">
        <v>4.9735038693035252</v>
      </c>
      <c r="I43" s="9">
        <v>6140.8391456372001</v>
      </c>
      <c r="J43" s="9">
        <v>40.22202245284069</v>
      </c>
      <c r="K43" s="9">
        <v>0</v>
      </c>
      <c r="L43" s="9">
        <v>0</v>
      </c>
      <c r="M43" s="9">
        <v>0</v>
      </c>
      <c r="N43" s="9">
        <v>22554.082578426314</v>
      </c>
    </row>
    <row r="44" spans="1:14" x14ac:dyDescent="0.2">
      <c r="A44" s="8" t="s">
        <v>9</v>
      </c>
      <c r="B44" s="9">
        <v>4079.173405216</v>
      </c>
      <c r="C44" s="9">
        <v>0</v>
      </c>
      <c r="D44" s="9">
        <v>9970.4449770239971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1.8913460803767335</v>
      </c>
      <c r="L44" s="9">
        <v>5687.3384279158408</v>
      </c>
      <c r="M44" s="9">
        <v>0</v>
      </c>
      <c r="N44" s="9">
        <v>19738.848156236214</v>
      </c>
    </row>
    <row r="45" spans="1:14" x14ac:dyDescent="0.2">
      <c r="A45" s="8" t="s">
        <v>10</v>
      </c>
      <c r="B45" s="9">
        <v>-421.60975085320007</v>
      </c>
      <c r="C45" s="9">
        <v>0</v>
      </c>
      <c r="D45" s="9">
        <v>-600.59427509880004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-1801.3201360594001</v>
      </c>
      <c r="M45" s="9">
        <v>0</v>
      </c>
      <c r="N45" s="9">
        <v>-2823.5241620114002</v>
      </c>
    </row>
    <row r="46" spans="1:14" x14ac:dyDescent="0.2">
      <c r="A46" s="10" t="s">
        <v>11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-229.0357943745</v>
      </c>
      <c r="M46" s="9">
        <v>0</v>
      </c>
      <c r="N46" s="9">
        <v>-229.0357943745</v>
      </c>
    </row>
    <row r="47" spans="1:14" x14ac:dyDescent="0.2">
      <c r="A47" s="10" t="s">
        <v>12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-981.00870743134931</v>
      </c>
      <c r="M47" s="9">
        <v>0</v>
      </c>
      <c r="N47" s="9">
        <v>-981.00870743134931</v>
      </c>
    </row>
    <row r="48" spans="1:14" x14ac:dyDescent="0.2">
      <c r="A48" s="8" t="s">
        <v>13</v>
      </c>
      <c r="B48" s="9">
        <v>-61.279976212000001</v>
      </c>
      <c r="C48" s="9">
        <v>0</v>
      </c>
      <c r="D48" s="9">
        <v>314.65727999999996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-8.6929971458803159</v>
      </c>
      <c r="K48" s="9">
        <v>17.920678974904362</v>
      </c>
      <c r="L48" s="9">
        <v>-41.718583890074747</v>
      </c>
      <c r="M48" s="9">
        <v>0</v>
      </c>
      <c r="N48" s="9">
        <v>220.88640172694926</v>
      </c>
    </row>
    <row r="49" spans="1:14" ht="15.75" x14ac:dyDescent="0.25">
      <c r="A49" s="11" t="s">
        <v>14</v>
      </c>
      <c r="B49" s="12">
        <v>5391.4033307052096</v>
      </c>
      <c r="C49" s="12">
        <v>3032.6104491602005</v>
      </c>
      <c r="D49" s="12">
        <v>10309.865188223997</v>
      </c>
      <c r="E49" s="12">
        <v>2131.7969406719631</v>
      </c>
      <c r="F49" s="12">
        <v>8783.0510696474612</v>
      </c>
      <c r="G49" s="12">
        <v>0.11258813413585556</v>
      </c>
      <c r="H49" s="12">
        <v>4.9735038693035252</v>
      </c>
      <c r="I49" s="12">
        <v>6140.8391456372001</v>
      </c>
      <c r="J49" s="12">
        <v>31.529025306960374</v>
      </c>
      <c r="K49" s="12">
        <v>19.812025055281097</v>
      </c>
      <c r="L49" s="12">
        <v>2634.2552061605161</v>
      </c>
      <c r="M49" s="12">
        <v>0</v>
      </c>
      <c r="N49" s="12">
        <v>38480.248472572232</v>
      </c>
    </row>
    <row r="50" spans="1:14" x14ac:dyDescent="0.2">
      <c r="A50" s="8" t="s">
        <v>15</v>
      </c>
      <c r="B50" s="9">
        <v>0</v>
      </c>
      <c r="C50" s="9">
        <v>0</v>
      </c>
      <c r="D50" s="9">
        <v>-9693.946639239246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9583.4716725822655</v>
      </c>
      <c r="M50" s="9">
        <v>0</v>
      </c>
      <c r="N50" s="9">
        <v>-110.47496665698054</v>
      </c>
    </row>
    <row r="51" spans="1:14" x14ac:dyDescent="0.2">
      <c r="A51" s="8" t="s">
        <v>16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</row>
    <row r="52" spans="1:14" x14ac:dyDescent="0.2">
      <c r="A52" s="8" t="s">
        <v>17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-654.21151661496276</v>
      </c>
      <c r="N52" s="9">
        <v>-654.21151661496276</v>
      </c>
    </row>
    <row r="53" spans="1:14" x14ac:dyDescent="0.2">
      <c r="A53" s="8" t="s">
        <v>18</v>
      </c>
      <c r="B53" s="9">
        <v>0</v>
      </c>
      <c r="C53" s="9">
        <v>-24.912387898534888</v>
      </c>
      <c r="D53" s="9">
        <v>-396.61439999999999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-343.44537796665827</v>
      </c>
      <c r="N53" s="9">
        <v>-764.97216586519312</v>
      </c>
    </row>
    <row r="54" spans="1:14" ht="15.75" x14ac:dyDescent="0.25">
      <c r="A54" s="14" t="s">
        <v>19</v>
      </c>
      <c r="B54" s="12">
        <v>1513.7376340361166</v>
      </c>
      <c r="C54" s="12">
        <v>76.699862118828378</v>
      </c>
      <c r="D54" s="12">
        <v>219.30414898475141</v>
      </c>
      <c r="E54" s="12">
        <v>0</v>
      </c>
      <c r="F54" s="12">
        <v>0</v>
      </c>
      <c r="G54" s="12">
        <v>0</v>
      </c>
      <c r="H54" s="12">
        <v>0</v>
      </c>
      <c r="I54" s="12">
        <v>6140.8391456372001</v>
      </c>
      <c r="J54" s="12">
        <v>30.505386404777937</v>
      </c>
      <c r="K54" s="12">
        <v>19.812025055281097</v>
      </c>
      <c r="L54" s="12">
        <v>11256.162755370093</v>
      </c>
      <c r="M54" s="12">
        <v>4128.0342408488323</v>
      </c>
      <c r="N54" s="12">
        <v>23385.095198455881</v>
      </c>
    </row>
    <row r="55" spans="1:14" x14ac:dyDescent="0.2">
      <c r="A55" s="15" t="s">
        <v>20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>
        <v>232.70862098611906</v>
      </c>
    </row>
    <row r="56" spans="1:14" x14ac:dyDescent="0.2">
      <c r="A56" s="15" t="s">
        <v>21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>
        <v>0.9951151321440197</v>
      </c>
    </row>
    <row r="57" spans="1:14" ht="15.75" x14ac:dyDescent="0.25">
      <c r="A57" s="11" t="s">
        <v>22</v>
      </c>
      <c r="B57" s="12">
        <v>1513.7376354956052</v>
      </c>
      <c r="C57" s="12">
        <v>76.699855229855558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6140.839145637201</v>
      </c>
      <c r="J57" s="12">
        <v>30.505355728627169</v>
      </c>
      <c r="K57" s="12">
        <v>19.812025055281136</v>
      </c>
      <c r="L57" s="12">
        <v>11242.756657470623</v>
      </c>
      <c r="M57" s="12">
        <v>4128.0359028525663</v>
      </c>
      <c r="N57" s="12">
        <v>23152.386577469759</v>
      </c>
    </row>
    <row r="58" spans="1:14" x14ac:dyDescent="0.2">
      <c r="A58" s="10" t="s">
        <v>30</v>
      </c>
      <c r="B58" s="9">
        <v>1330.9119378956052</v>
      </c>
      <c r="C58" s="9">
        <v>76.699855229855558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925.15232930413333</v>
      </c>
      <c r="J58" s="9">
        <v>4.6202539588593972</v>
      </c>
      <c r="K58" s="9">
        <v>0</v>
      </c>
      <c r="L58" s="9">
        <v>1503.5933105450827</v>
      </c>
      <c r="M58" s="9">
        <v>1420.6119734619654</v>
      </c>
      <c r="N58" s="9">
        <v>5261.5896603955016</v>
      </c>
    </row>
    <row r="59" spans="1:14" x14ac:dyDescent="0.2">
      <c r="A59" s="10" t="s">
        <v>31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23.827723163493417</v>
      </c>
      <c r="K59" s="9">
        <v>19.812025055281136</v>
      </c>
      <c r="L59" s="9">
        <v>7817.3419812624415</v>
      </c>
      <c r="M59" s="9">
        <v>9.2350160880000001</v>
      </c>
      <c r="N59" s="9">
        <v>7870.2167455692161</v>
      </c>
    </row>
    <row r="60" spans="1:14" x14ac:dyDescent="0.2">
      <c r="A60" s="10" t="s">
        <v>32</v>
      </c>
      <c r="B60" s="9"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4912.542808990278</v>
      </c>
      <c r="J60" s="9">
        <v>0</v>
      </c>
      <c r="K60" s="9">
        <v>0</v>
      </c>
      <c r="L60" s="9">
        <v>930.42848888010121</v>
      </c>
      <c r="M60" s="9">
        <v>1408.0472353360997</v>
      </c>
      <c r="N60" s="9">
        <v>7251.0185332064793</v>
      </c>
    </row>
    <row r="61" spans="1:14" x14ac:dyDescent="0.2">
      <c r="A61" s="10" t="s">
        <v>33</v>
      </c>
      <c r="B61" s="9">
        <v>0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303.14400734278911</v>
      </c>
      <c r="J61" s="9">
        <v>1.1631097508741195</v>
      </c>
      <c r="K61" s="9">
        <v>0</v>
      </c>
      <c r="L61" s="9">
        <v>526.60495896564271</v>
      </c>
      <c r="M61" s="9">
        <v>1158.2471394244822</v>
      </c>
      <c r="N61" s="9">
        <v>1989.1592154837881</v>
      </c>
    </row>
    <row r="62" spans="1:14" x14ac:dyDescent="0.2">
      <c r="A62" s="10" t="s">
        <v>34</v>
      </c>
      <c r="B62" s="9">
        <v>0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0.8942688554002336</v>
      </c>
      <c r="K62" s="9">
        <v>0</v>
      </c>
      <c r="L62" s="9">
        <v>368.72990768984721</v>
      </c>
      <c r="M62" s="9">
        <v>131.89453854201921</v>
      </c>
      <c r="N62" s="9">
        <v>501.51871508726663</v>
      </c>
    </row>
    <row r="63" spans="1:14" x14ac:dyDescent="0.2">
      <c r="A63" s="10" t="s">
        <v>35</v>
      </c>
      <c r="B63" s="9">
        <v>182.82569760000001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96.058010127506918</v>
      </c>
      <c r="M63" s="9">
        <v>0</v>
      </c>
      <c r="N63" s="9">
        <v>278.88370772750693</v>
      </c>
    </row>
    <row r="64" spans="1:14" ht="15.75" x14ac:dyDescent="0.25">
      <c r="A64" s="16" t="s">
        <v>36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>
        <f>100*0.586121022438364</f>
        <v>58.612102243836397</v>
      </c>
    </row>
    <row r="65" spans="1:14" x14ac:dyDescent="0.2">
      <c r="A65" s="27" t="s">
        <v>37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7" t="s">
        <v>59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 t="s">
        <v>38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5.75" x14ac:dyDescent="0.25">
      <c r="A69" s="1" t="s">
        <v>51</v>
      </c>
      <c r="B69" s="2"/>
      <c r="C69" s="2"/>
      <c r="D69" s="2"/>
      <c r="E69" s="2"/>
      <c r="F69" s="2"/>
      <c r="G69" s="2"/>
      <c r="H69" s="1"/>
      <c r="I69" s="2"/>
      <c r="J69" s="2"/>
      <c r="K69" s="2"/>
      <c r="L69" s="2"/>
      <c r="M69" s="2"/>
      <c r="N69" s="2"/>
    </row>
    <row r="70" spans="1:14" ht="15.75" x14ac:dyDescent="0.25">
      <c r="A70" s="1" t="s">
        <v>46</v>
      </c>
      <c r="B70" s="2"/>
      <c r="C70" s="2"/>
      <c r="D70" s="2"/>
      <c r="E70" s="2"/>
      <c r="F70" s="2"/>
      <c r="G70" s="2"/>
      <c r="H70" s="1"/>
      <c r="I70" s="2"/>
      <c r="J70" s="2"/>
      <c r="K70" s="2"/>
      <c r="L70" s="2"/>
      <c r="M70" s="2"/>
      <c r="N70" s="2"/>
    </row>
    <row r="71" spans="1:14" ht="15.75" x14ac:dyDescent="0.25">
      <c r="A71" s="4" t="s">
        <v>40</v>
      </c>
      <c r="B71" s="2"/>
      <c r="C71" s="2"/>
      <c r="D71" s="2"/>
      <c r="E71" s="2"/>
      <c r="F71" s="2"/>
      <c r="G71" s="2"/>
      <c r="H71" s="4"/>
      <c r="I71" s="2"/>
      <c r="J71" s="2"/>
      <c r="K71" s="2"/>
      <c r="L71" s="2"/>
      <c r="M71" s="2"/>
      <c r="N71" s="2"/>
    </row>
    <row r="72" spans="1:14" ht="15.75" x14ac:dyDescent="0.25">
      <c r="A72" s="5" t="s">
        <v>47</v>
      </c>
      <c r="B72" s="2"/>
      <c r="C72" s="2"/>
      <c r="D72" s="2"/>
      <c r="E72" s="2"/>
      <c r="F72" s="2"/>
      <c r="G72" s="2"/>
      <c r="H72" s="5"/>
      <c r="I72" s="2"/>
      <c r="J72" s="2"/>
      <c r="K72" s="2"/>
      <c r="L72" s="2"/>
      <c r="M72" s="2"/>
      <c r="N72" s="2"/>
    </row>
    <row r="73" spans="1:14" ht="15.75" x14ac:dyDescent="0.25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5.75" x14ac:dyDescent="0.25">
      <c r="A74" s="28"/>
      <c r="B74" s="29" t="s">
        <v>24</v>
      </c>
      <c r="C74" s="29"/>
      <c r="D74" s="29"/>
      <c r="E74" s="29"/>
      <c r="F74" s="29"/>
      <c r="G74" s="29"/>
      <c r="H74" s="29"/>
      <c r="I74" s="29"/>
      <c r="J74" s="29"/>
      <c r="K74" s="29"/>
      <c r="L74" s="29" t="s">
        <v>25</v>
      </c>
      <c r="M74" s="29"/>
      <c r="N74" s="30" t="s">
        <v>8</v>
      </c>
    </row>
    <row r="75" spans="1:14" ht="15.75" x14ac:dyDescent="0.25">
      <c r="A75" s="28"/>
      <c r="B75" s="29" t="s">
        <v>58</v>
      </c>
      <c r="C75" s="29"/>
      <c r="D75" s="29"/>
      <c r="E75" s="29" t="s">
        <v>26</v>
      </c>
      <c r="F75" s="29"/>
      <c r="G75" s="29"/>
      <c r="H75" s="29"/>
      <c r="I75" s="29"/>
      <c r="J75" s="29"/>
      <c r="K75" s="29"/>
      <c r="L75" s="29"/>
      <c r="M75" s="29"/>
      <c r="N75" s="30"/>
    </row>
    <row r="76" spans="1:14" ht="47.25" x14ac:dyDescent="0.2">
      <c r="A76" s="28"/>
      <c r="B76" s="31" t="s">
        <v>0</v>
      </c>
      <c r="C76" s="31" t="s">
        <v>44</v>
      </c>
      <c r="D76" s="32" t="s">
        <v>45</v>
      </c>
      <c r="E76" s="31" t="s">
        <v>1</v>
      </c>
      <c r="F76" s="32" t="s">
        <v>27</v>
      </c>
      <c r="G76" s="31" t="s">
        <v>2</v>
      </c>
      <c r="H76" s="31" t="s">
        <v>3</v>
      </c>
      <c r="I76" s="31" t="s">
        <v>4</v>
      </c>
      <c r="J76" s="33" t="s">
        <v>5</v>
      </c>
      <c r="K76" s="31" t="s">
        <v>6</v>
      </c>
      <c r="L76" s="32" t="s">
        <v>28</v>
      </c>
      <c r="M76" s="31" t="s">
        <v>7</v>
      </c>
      <c r="N76" s="30"/>
    </row>
    <row r="77" spans="1:14" x14ac:dyDescent="0.2">
      <c r="A77" s="8" t="s">
        <v>29</v>
      </c>
      <c r="B77" s="9">
        <v>1904.9969718688999</v>
      </c>
      <c r="C77" s="9">
        <v>3192.4182518083003</v>
      </c>
      <c r="D77" s="9">
        <v>714.98840665320006</v>
      </c>
      <c r="E77" s="9">
        <v>2450.218781878853</v>
      </c>
      <c r="F77" s="9">
        <v>9219.9309664660341</v>
      </c>
      <c r="G77" s="9">
        <v>0.11213241616509026</v>
      </c>
      <c r="H77" s="9">
        <v>5.2782185726569217</v>
      </c>
      <c r="I77" s="9">
        <v>6315.4851646441057</v>
      </c>
      <c r="J77" s="9">
        <v>53.788485115026468</v>
      </c>
      <c r="K77" s="9">
        <v>0.54400752572373223</v>
      </c>
      <c r="L77" s="9">
        <v>0</v>
      </c>
      <c r="M77" s="9">
        <v>0</v>
      </c>
      <c r="N77" s="9">
        <v>23857.761386948965</v>
      </c>
    </row>
    <row r="78" spans="1:14" x14ac:dyDescent="0.2">
      <c r="A78" s="8" t="s">
        <v>9</v>
      </c>
      <c r="B78" s="9">
        <v>4791.2773967240009</v>
      </c>
      <c r="C78" s="9">
        <v>0</v>
      </c>
      <c r="D78" s="9">
        <v>9282.6445814592007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7.0127024235225992</v>
      </c>
      <c r="L78" s="9">
        <v>6101.8191926802647</v>
      </c>
      <c r="M78" s="9">
        <v>0</v>
      </c>
      <c r="N78" s="9">
        <v>20182.753873286987</v>
      </c>
    </row>
    <row r="79" spans="1:14" x14ac:dyDescent="0.2">
      <c r="A79" s="8" t="s">
        <v>10</v>
      </c>
      <c r="B79" s="9">
        <v>-471.57562998000009</v>
      </c>
      <c r="C79" s="9">
        <v>0</v>
      </c>
      <c r="D79" s="9">
        <v>-653.04519385320009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-1679.8005730150001</v>
      </c>
      <c r="M79" s="9">
        <v>0</v>
      </c>
      <c r="N79" s="9">
        <v>-2804.4213968481999</v>
      </c>
    </row>
    <row r="80" spans="1:14" x14ac:dyDescent="0.2">
      <c r="A80" s="10" t="s">
        <v>11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-226.85621770889998</v>
      </c>
      <c r="M80" s="9">
        <v>0</v>
      </c>
      <c r="N80" s="9">
        <v>-226.85621770889998</v>
      </c>
    </row>
    <row r="81" spans="1:14" x14ac:dyDescent="0.2">
      <c r="A81" s="10" t="s">
        <v>12</v>
      </c>
      <c r="B81" s="9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-953.19053536442914</v>
      </c>
      <c r="M81" s="9">
        <v>0</v>
      </c>
      <c r="N81" s="9">
        <v>-953.19053536442914</v>
      </c>
    </row>
    <row r="82" spans="1:14" x14ac:dyDescent="0.2">
      <c r="A82" s="8" t="s">
        <v>13</v>
      </c>
      <c r="B82" s="9">
        <v>131.464967634</v>
      </c>
      <c r="C82" s="9">
        <v>0</v>
      </c>
      <c r="D82" s="9">
        <v>-347.22441599999991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-1.2426065794610017</v>
      </c>
      <c r="K82" s="9">
        <v>31.620581570162521</v>
      </c>
      <c r="L82" s="9">
        <v>586.45046028252762</v>
      </c>
      <c r="M82" s="9">
        <v>0</v>
      </c>
      <c r="N82" s="9">
        <v>401.06898690722926</v>
      </c>
    </row>
    <row r="83" spans="1:14" s="13" customFormat="1" ht="15.75" x14ac:dyDescent="0.25">
      <c r="A83" s="11" t="s">
        <v>14</v>
      </c>
      <c r="B83" s="12">
        <v>6356.1637062468999</v>
      </c>
      <c r="C83" s="12">
        <v>3192.4182518083003</v>
      </c>
      <c r="D83" s="12">
        <v>8997.3633782592024</v>
      </c>
      <c r="E83" s="12">
        <v>2450.218781878853</v>
      </c>
      <c r="F83" s="12">
        <v>9219.9309664660341</v>
      </c>
      <c r="G83" s="12">
        <v>0.11213241616509026</v>
      </c>
      <c r="H83" s="12">
        <v>5.2782185726569217</v>
      </c>
      <c r="I83" s="12">
        <v>6315.4851646441057</v>
      </c>
      <c r="J83" s="12">
        <v>52.545878535565464</v>
      </c>
      <c r="K83" s="12">
        <v>39.177291519408854</v>
      </c>
      <c r="L83" s="12">
        <v>3828.4223268744627</v>
      </c>
      <c r="M83" s="12">
        <v>0</v>
      </c>
      <c r="N83" s="12">
        <v>40457.116097221653</v>
      </c>
    </row>
    <row r="84" spans="1:14" x14ac:dyDescent="0.2">
      <c r="A84" s="8" t="s">
        <v>15</v>
      </c>
      <c r="B84" s="9">
        <v>0</v>
      </c>
      <c r="C84" s="9">
        <v>0</v>
      </c>
      <c r="D84" s="9">
        <v>-8718.1987199999985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8528.909173</v>
      </c>
      <c r="M84" s="9">
        <v>0</v>
      </c>
      <c r="N84" s="9">
        <v>-189.28954699999849</v>
      </c>
    </row>
    <row r="85" spans="1:14" x14ac:dyDescent="0.2">
      <c r="A85" s="8" t="s">
        <v>16</v>
      </c>
      <c r="B85" s="9">
        <v>0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</row>
    <row r="86" spans="1:14" x14ac:dyDescent="0.2">
      <c r="A86" s="8" t="s">
        <v>17</v>
      </c>
      <c r="B86" s="9">
        <v>0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-660.37189121193444</v>
      </c>
      <c r="N86" s="9">
        <v>-660.37189121193444</v>
      </c>
    </row>
    <row r="87" spans="1:14" x14ac:dyDescent="0.2">
      <c r="A87" s="8" t="s">
        <v>18</v>
      </c>
      <c r="B87" s="9">
        <v>0</v>
      </c>
      <c r="C87" s="9">
        <v>-42.760460472534923</v>
      </c>
      <c r="D87" s="9">
        <v>-310.06079999999997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-338.32724043041236</v>
      </c>
      <c r="N87" s="9">
        <v>-691.14850090294726</v>
      </c>
    </row>
    <row r="88" spans="1:14" s="13" customFormat="1" ht="15.75" x14ac:dyDescent="0.25">
      <c r="A88" s="14" t="s">
        <v>19</v>
      </c>
      <c r="B88" s="12">
        <v>1897.7878202828986</v>
      </c>
      <c r="C88" s="12">
        <v>70.149322787137635</v>
      </c>
      <c r="D88" s="12">
        <v>-30.896141740796111</v>
      </c>
      <c r="E88" s="12">
        <v>0</v>
      </c>
      <c r="F88" s="12">
        <v>0</v>
      </c>
      <c r="G88" s="12">
        <v>0</v>
      </c>
      <c r="H88" s="12">
        <v>0</v>
      </c>
      <c r="I88" s="12">
        <v>6315.4851646441057</v>
      </c>
      <c r="J88" s="12">
        <v>50.542227767318671</v>
      </c>
      <c r="K88" s="12">
        <v>39.177291519408854</v>
      </c>
      <c r="L88" s="12">
        <v>11347.82762711037</v>
      </c>
      <c r="M88" s="12">
        <v>4230.9642645585136</v>
      </c>
      <c r="N88" s="12">
        <v>23921.037576928953</v>
      </c>
    </row>
    <row r="89" spans="1:14" x14ac:dyDescent="0.2">
      <c r="A89" s="15" t="s">
        <v>20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>
        <v>619.38333509219228</v>
      </c>
    </row>
    <row r="90" spans="1:14" x14ac:dyDescent="0.2">
      <c r="A90" s="15" t="s">
        <v>21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>
        <v>2.5892828983704574</v>
      </c>
    </row>
    <row r="91" spans="1:14" s="13" customFormat="1" ht="15.75" x14ac:dyDescent="0.25">
      <c r="A91" s="11" t="s">
        <v>22</v>
      </c>
      <c r="B91" s="12">
        <v>1897.7878189634002</v>
      </c>
      <c r="C91" s="12">
        <v>70.149427227311207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6315.4851646441057</v>
      </c>
      <c r="J91" s="12">
        <v>50.504291403273967</v>
      </c>
      <c r="K91" s="12">
        <v>39.17729981773158</v>
      </c>
      <c r="L91" s="12">
        <v>10697.69742761636</v>
      </c>
      <c r="M91" s="12">
        <v>4230.8528121645704</v>
      </c>
      <c r="N91" s="12">
        <v>23301.654241836753</v>
      </c>
    </row>
    <row r="92" spans="1:14" x14ac:dyDescent="0.2">
      <c r="A92" s="10" t="s">
        <v>30</v>
      </c>
      <c r="B92" s="9">
        <v>1745.6598771794002</v>
      </c>
      <c r="C92" s="9">
        <v>69.769780391052066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958.27804274782739</v>
      </c>
      <c r="J92" s="9">
        <v>5.1849908817219967</v>
      </c>
      <c r="K92" s="9">
        <v>0</v>
      </c>
      <c r="L92" s="9">
        <v>1534.5475814103411</v>
      </c>
      <c r="M92" s="9">
        <v>1464.394056000393</v>
      </c>
      <c r="N92" s="9">
        <v>5777.8343286107356</v>
      </c>
    </row>
    <row r="93" spans="1:14" x14ac:dyDescent="0.2">
      <c r="A93" s="10" t="s">
        <v>31</v>
      </c>
      <c r="B93" s="9">
        <v>0</v>
      </c>
      <c r="C93" s="9">
        <v>0.37964683625914014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40.547071516080912</v>
      </c>
      <c r="K93" s="9">
        <v>39.17729981773158</v>
      </c>
      <c r="L93" s="9">
        <v>7202.0813146318642</v>
      </c>
      <c r="M93" s="9">
        <v>9.5023590247999987</v>
      </c>
      <c r="N93" s="9">
        <v>7291.6876918267362</v>
      </c>
    </row>
    <row r="94" spans="1:14" x14ac:dyDescent="0.2">
      <c r="A94" s="10" t="s">
        <v>32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5051.3055057966394</v>
      </c>
      <c r="J94" s="9">
        <v>0</v>
      </c>
      <c r="K94" s="9">
        <v>0</v>
      </c>
      <c r="L94" s="9">
        <v>894.27903764858934</v>
      </c>
      <c r="M94" s="9">
        <v>1431.1461547896483</v>
      </c>
      <c r="N94" s="9">
        <v>7376.7306982348764</v>
      </c>
    </row>
    <row r="95" spans="1:14" x14ac:dyDescent="0.2">
      <c r="A95" s="10" t="s">
        <v>33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305.90161609963855</v>
      </c>
      <c r="J95" s="9">
        <v>2.8992278491690273</v>
      </c>
      <c r="K95" s="9">
        <v>0</v>
      </c>
      <c r="L95" s="9">
        <v>519.26344348167981</v>
      </c>
      <c r="M95" s="9">
        <v>1215.4775886267439</v>
      </c>
      <c r="N95" s="9">
        <v>2043.5418760572313</v>
      </c>
    </row>
    <row r="96" spans="1:14" x14ac:dyDescent="0.2">
      <c r="A96" s="10" t="s">
        <v>34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1.8730011563020319</v>
      </c>
      <c r="K96" s="9">
        <v>0</v>
      </c>
      <c r="L96" s="9">
        <v>458.43796507049086</v>
      </c>
      <c r="M96" s="9">
        <v>110.33265372298578</v>
      </c>
      <c r="N96" s="9">
        <v>570.64361994977867</v>
      </c>
    </row>
    <row r="97" spans="1:14" x14ac:dyDescent="0.2">
      <c r="A97" s="10" t="s">
        <v>35</v>
      </c>
      <c r="B97" s="9">
        <v>152.12794178400003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89.088085373392346</v>
      </c>
      <c r="M97" s="9">
        <v>0</v>
      </c>
      <c r="N97" s="9">
        <v>241.21602715739238</v>
      </c>
    </row>
    <row r="98" spans="1:14" s="13" customFormat="1" ht="15.75" x14ac:dyDescent="0.25">
      <c r="A98" s="16" t="s">
        <v>36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>
        <f>100*0.589704944109631</f>
        <v>58.970494410963106</v>
      </c>
    </row>
    <row r="99" spans="1:14" x14ac:dyDescent="0.2">
      <c r="A99" s="27" t="s">
        <v>37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7" t="s">
        <v>59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 t="s">
        <v>38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3" spans="1:14" ht="15.75" x14ac:dyDescent="0.25">
      <c r="A103" s="1" t="s">
        <v>52</v>
      </c>
      <c r="B103" s="2"/>
      <c r="C103" s="2"/>
      <c r="D103" s="2"/>
      <c r="E103" s="2"/>
      <c r="F103" s="2"/>
      <c r="G103" s="2"/>
      <c r="H103" s="1"/>
      <c r="I103" s="2"/>
      <c r="J103" s="2"/>
      <c r="K103" s="2"/>
      <c r="L103" s="2"/>
      <c r="M103" s="2"/>
      <c r="N103" s="2"/>
    </row>
    <row r="104" spans="1:14" ht="15.75" x14ac:dyDescent="0.25">
      <c r="A104" s="1" t="s">
        <v>46</v>
      </c>
      <c r="B104" s="2"/>
      <c r="C104" s="2"/>
      <c r="D104" s="2"/>
      <c r="E104" s="2"/>
      <c r="F104" s="2"/>
      <c r="G104" s="2"/>
      <c r="H104" s="1"/>
      <c r="I104" s="2"/>
      <c r="J104" s="2"/>
      <c r="K104" s="2"/>
      <c r="L104" s="2"/>
      <c r="M104" s="2"/>
      <c r="N104" s="2"/>
    </row>
    <row r="105" spans="1:14" s="26" customFormat="1" ht="15.75" x14ac:dyDescent="0.25">
      <c r="A105" s="23">
        <v>2009</v>
      </c>
      <c r="B105" s="24"/>
      <c r="C105" s="24"/>
      <c r="D105" s="24"/>
      <c r="E105" s="24"/>
      <c r="F105" s="24"/>
      <c r="G105" s="24"/>
      <c r="H105" s="23"/>
      <c r="I105" s="25"/>
      <c r="J105" s="24"/>
      <c r="K105" s="24"/>
      <c r="L105" s="24"/>
      <c r="M105" s="24"/>
      <c r="N105" s="24"/>
    </row>
    <row r="106" spans="1:14" s="19" customFormat="1" ht="15.75" x14ac:dyDescent="0.25">
      <c r="A106" s="5" t="s">
        <v>47</v>
      </c>
      <c r="B106" s="20"/>
      <c r="C106" s="20"/>
      <c r="D106" s="20"/>
      <c r="E106" s="20"/>
      <c r="F106" s="20"/>
      <c r="G106" s="20"/>
      <c r="H106" s="5"/>
      <c r="I106" s="20"/>
      <c r="J106" s="20"/>
      <c r="K106" s="20"/>
      <c r="L106" s="20"/>
      <c r="M106" s="20"/>
      <c r="N106" s="20"/>
    </row>
    <row r="107" spans="1:14" ht="15.75" x14ac:dyDescent="0.25">
      <c r="A107" s="6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1:14" ht="15.75" x14ac:dyDescent="0.25">
      <c r="A108" s="28"/>
      <c r="B108" s="29" t="s">
        <v>24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 t="s">
        <v>25</v>
      </c>
      <c r="M108" s="29"/>
      <c r="N108" s="30" t="s">
        <v>8</v>
      </c>
    </row>
    <row r="109" spans="1:14" ht="15.75" x14ac:dyDescent="0.25">
      <c r="A109" s="28"/>
      <c r="B109" s="29" t="s">
        <v>58</v>
      </c>
      <c r="C109" s="29"/>
      <c r="D109" s="29"/>
      <c r="E109" s="29" t="s">
        <v>26</v>
      </c>
      <c r="F109" s="29"/>
      <c r="G109" s="29"/>
      <c r="H109" s="29"/>
      <c r="I109" s="29"/>
      <c r="J109" s="29"/>
      <c r="K109" s="29"/>
      <c r="L109" s="29"/>
      <c r="M109" s="29"/>
      <c r="N109" s="30"/>
    </row>
    <row r="110" spans="1:14" ht="47.25" x14ac:dyDescent="0.2">
      <c r="A110" s="28"/>
      <c r="B110" s="31" t="s">
        <v>0</v>
      </c>
      <c r="C110" s="31" t="s">
        <v>44</v>
      </c>
      <c r="D110" s="32" t="s">
        <v>45</v>
      </c>
      <c r="E110" s="31" t="s">
        <v>1</v>
      </c>
      <c r="F110" s="32" t="s">
        <v>27</v>
      </c>
      <c r="G110" s="31" t="s">
        <v>2</v>
      </c>
      <c r="H110" s="31" t="s">
        <v>3</v>
      </c>
      <c r="I110" s="31" t="s">
        <v>4</v>
      </c>
      <c r="J110" s="33" t="s">
        <v>5</v>
      </c>
      <c r="K110" s="31" t="s">
        <v>6</v>
      </c>
      <c r="L110" s="32" t="s">
        <v>28</v>
      </c>
      <c r="M110" s="31" t="s">
        <v>7</v>
      </c>
      <c r="N110" s="30"/>
    </row>
    <row r="111" spans="1:14" x14ac:dyDescent="0.2">
      <c r="A111" s="8" t="s">
        <v>29</v>
      </c>
      <c r="B111" s="9">
        <v>2473.9450433880002</v>
      </c>
      <c r="C111" s="9">
        <v>3214.7138244714001</v>
      </c>
      <c r="D111" s="9">
        <v>962.16743027999996</v>
      </c>
      <c r="E111" s="9">
        <v>2436.5353113381825</v>
      </c>
      <c r="F111" s="9">
        <v>8876.9107291487489</v>
      </c>
      <c r="G111" s="9">
        <v>0.10760963026655201</v>
      </c>
      <c r="H111" s="9">
        <v>5.5397992261392961</v>
      </c>
      <c r="I111" s="9">
        <v>6495.5552270432181</v>
      </c>
      <c r="J111" s="9">
        <v>111.82351211885435</v>
      </c>
      <c r="K111" s="9">
        <v>13.014337969222154</v>
      </c>
      <c r="L111" s="9">
        <v>0</v>
      </c>
      <c r="M111" s="9">
        <v>0</v>
      </c>
      <c r="N111" s="9">
        <v>24590.312824614033</v>
      </c>
    </row>
    <row r="112" spans="1:14" x14ac:dyDescent="0.2">
      <c r="A112" s="8" t="s">
        <v>9</v>
      </c>
      <c r="B112" s="9">
        <v>3708.7018448480003</v>
      </c>
      <c r="C112" s="9">
        <v>0</v>
      </c>
      <c r="D112" s="9">
        <v>6728.2330751999998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35.857750951300126</v>
      </c>
      <c r="L112" s="9">
        <v>7267.6020271104853</v>
      </c>
      <c r="M112" s="9">
        <v>0</v>
      </c>
      <c r="N112" s="9">
        <v>17740.394698109783</v>
      </c>
    </row>
    <row r="113" spans="1:14" x14ac:dyDescent="0.2">
      <c r="A113" s="8" t="s">
        <v>10</v>
      </c>
      <c r="B113" s="9">
        <v>-1052.408134778</v>
      </c>
      <c r="C113" s="9">
        <v>0</v>
      </c>
      <c r="D113" s="9">
        <v>-688.99258931999998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-696.2699298</v>
      </c>
      <c r="M113" s="9">
        <v>0</v>
      </c>
      <c r="N113" s="9">
        <v>-2437.6706538979997</v>
      </c>
    </row>
    <row r="114" spans="1:14" x14ac:dyDescent="0.2">
      <c r="A114" s="10" t="s">
        <v>11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-197.52008885882236</v>
      </c>
      <c r="M114" s="9">
        <v>0</v>
      </c>
      <c r="N114" s="9">
        <v>-197.52008885882236</v>
      </c>
    </row>
    <row r="115" spans="1:14" x14ac:dyDescent="0.2">
      <c r="A115" s="10" t="s">
        <v>12</v>
      </c>
      <c r="B115" s="9">
        <v>0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-976.16782866314838</v>
      </c>
      <c r="M115" s="9">
        <v>0</v>
      </c>
      <c r="N115" s="9">
        <v>-976.16782866314838</v>
      </c>
    </row>
    <row r="116" spans="1:14" x14ac:dyDescent="0.2">
      <c r="A116" s="8" t="s">
        <v>13</v>
      </c>
      <c r="B116" s="9">
        <v>936.2728753560001</v>
      </c>
      <c r="C116" s="9">
        <v>0</v>
      </c>
      <c r="D116" s="9">
        <v>421.01836223999993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1.1901739437042174</v>
      </c>
      <c r="K116" s="9">
        <v>-3.8359484357781604</v>
      </c>
      <c r="L116" s="9">
        <v>-170.4013263924528</v>
      </c>
      <c r="M116" s="9">
        <v>0</v>
      </c>
      <c r="N116" s="9">
        <v>1184.2441367114732</v>
      </c>
    </row>
    <row r="117" spans="1:14" ht="15.75" x14ac:dyDescent="0.25">
      <c r="A117" s="11" t="s">
        <v>14</v>
      </c>
      <c r="B117" s="12">
        <v>6066.5116288140007</v>
      </c>
      <c r="C117" s="12">
        <v>3214.7138244714001</v>
      </c>
      <c r="D117" s="12">
        <v>7422.4262783999993</v>
      </c>
      <c r="E117" s="12">
        <v>2436.5353113381825</v>
      </c>
      <c r="F117" s="12">
        <v>8876.9107291487489</v>
      </c>
      <c r="G117" s="12">
        <v>0.10760963026655201</v>
      </c>
      <c r="H117" s="12">
        <v>5.5397992261392961</v>
      </c>
      <c r="I117" s="12">
        <v>6495.5552270432181</v>
      </c>
      <c r="J117" s="12">
        <v>113.01368606255858</v>
      </c>
      <c r="K117" s="12">
        <v>45.036140484744124</v>
      </c>
      <c r="L117" s="12">
        <v>5227.242853396061</v>
      </c>
      <c r="M117" s="12">
        <v>0</v>
      </c>
      <c r="N117" s="12">
        <v>39903.593088015317</v>
      </c>
    </row>
    <row r="118" spans="1:14" x14ac:dyDescent="0.2">
      <c r="A118" s="8" t="s">
        <v>15</v>
      </c>
      <c r="B118" s="9">
        <v>0</v>
      </c>
      <c r="C118" s="9">
        <v>0</v>
      </c>
      <c r="D118" s="9">
        <v>-6940.469759999999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6722.0821500000002</v>
      </c>
      <c r="M118" s="9">
        <v>0</v>
      </c>
      <c r="N118" s="9">
        <v>-218.38760999999886</v>
      </c>
    </row>
    <row r="119" spans="1:14" x14ac:dyDescent="0.2">
      <c r="A119" s="8" t="s">
        <v>16</v>
      </c>
      <c r="B119" s="9">
        <v>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2">
      <c r="A120" s="8" t="s">
        <v>17</v>
      </c>
      <c r="B120" s="9">
        <v>0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-648.51455930035036</v>
      </c>
      <c r="N120" s="9">
        <v>-648.51455930035036</v>
      </c>
    </row>
    <row r="121" spans="1:14" x14ac:dyDescent="0.2">
      <c r="A121" s="8" t="s">
        <v>18</v>
      </c>
      <c r="B121" s="9">
        <v>0</v>
      </c>
      <c r="C121" s="9">
        <v>-47.914242103953455</v>
      </c>
      <c r="D121" s="9">
        <v>-277.93919999999997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-303.04096369684629</v>
      </c>
      <c r="N121" s="9">
        <v>-628.89440580079963</v>
      </c>
    </row>
    <row r="122" spans="1:14" ht="15.75" x14ac:dyDescent="0.25">
      <c r="A122" s="14" t="s">
        <v>19</v>
      </c>
      <c r="B122" s="12">
        <v>1624.2847931336935</v>
      </c>
      <c r="C122" s="12">
        <v>70.125786322870454</v>
      </c>
      <c r="D122" s="12">
        <v>204.01731840000031</v>
      </c>
      <c r="E122" s="12">
        <v>0</v>
      </c>
      <c r="F122" s="12">
        <v>0</v>
      </c>
      <c r="G122" s="12">
        <v>0</v>
      </c>
      <c r="H122" s="12">
        <v>0</v>
      </c>
      <c r="I122" s="12">
        <v>6491.5591705849056</v>
      </c>
      <c r="J122" s="12">
        <v>107.81949066264012</v>
      </c>
      <c r="K122" s="12">
        <v>45.036140484744124</v>
      </c>
      <c r="L122" s="12">
        <v>10771.430469059864</v>
      </c>
      <c r="M122" s="12">
        <v>4373.8470613618838</v>
      </c>
      <c r="N122" s="12">
        <v>23688.120230010602</v>
      </c>
    </row>
    <row r="123" spans="1:14" x14ac:dyDescent="0.2">
      <c r="A123" s="15" t="s">
        <v>20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>
        <v>-237.68818781570008</v>
      </c>
    </row>
    <row r="124" spans="1:14" x14ac:dyDescent="0.2">
      <c r="A124" s="15" t="s">
        <v>21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>
        <v>-1.0034067098096355</v>
      </c>
    </row>
    <row r="125" spans="1:14" ht="15.75" x14ac:dyDescent="0.25">
      <c r="A125" s="11" t="s">
        <v>22</v>
      </c>
      <c r="B125" s="12">
        <v>1624.2847935947414</v>
      </c>
      <c r="C125" s="12">
        <v>70.125776005177372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6491.5591705849056</v>
      </c>
      <c r="J125" s="12">
        <v>107.81945020427078</v>
      </c>
      <c r="K125" s="12">
        <v>45.036126890108704</v>
      </c>
      <c r="L125" s="12">
        <v>11213.134323509286</v>
      </c>
      <c r="M125" s="12">
        <v>4373.8487770378115</v>
      </c>
      <c r="N125" s="12">
        <v>23925.808417826302</v>
      </c>
    </row>
    <row r="126" spans="1:14" x14ac:dyDescent="0.2">
      <c r="A126" s="10" t="s">
        <v>30</v>
      </c>
      <c r="B126" s="9">
        <v>1469.2756208356607</v>
      </c>
      <c r="C126" s="9">
        <v>69.708788093767978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992.67057903284444</v>
      </c>
      <c r="J126" s="9">
        <v>9.3643367588410786</v>
      </c>
      <c r="K126" s="9">
        <v>0</v>
      </c>
      <c r="L126" s="9">
        <v>1359.3717161213033</v>
      </c>
      <c r="M126" s="9">
        <v>1468.9963346749887</v>
      </c>
      <c r="N126" s="9">
        <v>5369.3873755174063</v>
      </c>
    </row>
    <row r="127" spans="1:14" x14ac:dyDescent="0.2">
      <c r="A127" s="10" t="s">
        <v>31</v>
      </c>
      <c r="B127" s="9">
        <v>0</v>
      </c>
      <c r="C127" s="9">
        <v>0.41698791140939601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85.773844350343168</v>
      </c>
      <c r="K127" s="9">
        <v>45.036126890108704</v>
      </c>
      <c r="L127" s="9">
        <v>7602.016202192096</v>
      </c>
      <c r="M127" s="9">
        <v>9.5332486079999992</v>
      </c>
      <c r="N127" s="9">
        <v>7742.7764099519572</v>
      </c>
    </row>
    <row r="128" spans="1:14" x14ac:dyDescent="0.2">
      <c r="A128" s="10" t="s">
        <v>32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5190.0682026029981</v>
      </c>
      <c r="J128" s="9">
        <v>0</v>
      </c>
      <c r="K128" s="9">
        <v>0</v>
      </c>
      <c r="L128" s="9">
        <v>937.56778616208351</v>
      </c>
      <c r="M128" s="9">
        <v>1505.0510586186056</v>
      </c>
      <c r="N128" s="9">
        <v>7632.6870473836871</v>
      </c>
    </row>
    <row r="129" spans="1:14" x14ac:dyDescent="0.2">
      <c r="A129" s="10" t="s">
        <v>33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308.82038894906327</v>
      </c>
      <c r="J129" s="9">
        <v>8.8822926260569286</v>
      </c>
      <c r="K129" s="9">
        <v>0</v>
      </c>
      <c r="L129" s="9">
        <v>826.44681391928907</v>
      </c>
      <c r="M129" s="9">
        <v>1268.8052002368443</v>
      </c>
      <c r="N129" s="9">
        <v>2412.9546957312532</v>
      </c>
    </row>
    <row r="130" spans="1:14" x14ac:dyDescent="0.2">
      <c r="A130" s="10" t="s">
        <v>34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3.7989764690296068</v>
      </c>
      <c r="K130" s="9">
        <v>0</v>
      </c>
      <c r="L130" s="9">
        <v>376.12877945863715</v>
      </c>
      <c r="M130" s="9">
        <v>121.46293489937322</v>
      </c>
      <c r="N130" s="9">
        <v>501.39069082703998</v>
      </c>
    </row>
    <row r="131" spans="1:14" x14ac:dyDescent="0.2">
      <c r="A131" s="10" t="s">
        <v>35</v>
      </c>
      <c r="B131" s="9">
        <v>155.00917275908066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111.60302565587681</v>
      </c>
      <c r="M131" s="9">
        <v>0</v>
      </c>
      <c r="N131" s="9">
        <v>266.61219841495745</v>
      </c>
    </row>
    <row r="132" spans="1:14" ht="15.75" x14ac:dyDescent="0.25">
      <c r="A132" s="16" t="s">
        <v>36</v>
      </c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>
        <f>100*0.616243072907625</f>
        <v>61.624307290762502</v>
      </c>
    </row>
    <row r="133" spans="1:14" x14ac:dyDescent="0.2">
      <c r="A133" s="27" t="s">
        <v>37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7" t="s">
        <v>59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" t="s">
        <v>38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5.75" x14ac:dyDescent="0.25">
      <c r="A137" s="1" t="s">
        <v>53</v>
      </c>
      <c r="B137" s="2"/>
      <c r="C137" s="2"/>
      <c r="D137" s="2"/>
      <c r="E137" s="2"/>
      <c r="F137" s="2"/>
      <c r="G137" s="2"/>
      <c r="H137" s="1"/>
      <c r="I137" s="2"/>
      <c r="J137" s="2"/>
      <c r="K137" s="2"/>
      <c r="L137" s="2"/>
      <c r="M137" s="2"/>
      <c r="N137" s="2"/>
    </row>
    <row r="138" spans="1:14" ht="15.75" x14ac:dyDescent="0.25">
      <c r="A138" s="1" t="s">
        <v>46</v>
      </c>
      <c r="B138" s="2"/>
      <c r="C138" s="2"/>
      <c r="D138" s="2"/>
      <c r="E138" s="2"/>
      <c r="F138" s="2"/>
      <c r="G138" s="2"/>
      <c r="H138" s="1"/>
      <c r="I138" s="2"/>
      <c r="J138" s="2"/>
      <c r="K138" s="2"/>
      <c r="L138" s="2"/>
      <c r="M138" s="2"/>
      <c r="N138" s="2"/>
    </row>
    <row r="139" spans="1:14" ht="15.75" x14ac:dyDescent="0.25">
      <c r="A139" s="4" t="s">
        <v>41</v>
      </c>
      <c r="B139" s="2"/>
      <c r="C139" s="2"/>
      <c r="D139" s="2"/>
      <c r="E139" s="2"/>
      <c r="F139" s="2"/>
      <c r="G139" s="2"/>
      <c r="H139" s="4"/>
      <c r="I139" s="2"/>
      <c r="J139" s="2"/>
      <c r="K139" s="2"/>
      <c r="L139" s="2"/>
      <c r="M139" s="2"/>
      <c r="N139" s="2"/>
    </row>
    <row r="140" spans="1:14" ht="15.75" x14ac:dyDescent="0.25">
      <c r="A140" s="5" t="s">
        <v>47</v>
      </c>
      <c r="B140" s="2"/>
      <c r="C140" s="2"/>
      <c r="D140" s="2"/>
      <c r="E140" s="2"/>
      <c r="F140" s="2"/>
      <c r="G140" s="2"/>
      <c r="H140" s="5"/>
      <c r="I140" s="2"/>
      <c r="J140" s="2"/>
      <c r="K140" s="2"/>
      <c r="L140" s="2"/>
      <c r="M140" s="2"/>
      <c r="N140" s="2"/>
    </row>
    <row r="141" spans="1:14" ht="15.75" x14ac:dyDescent="0.25">
      <c r="A141" s="6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5.75" x14ac:dyDescent="0.25">
      <c r="A142" s="28"/>
      <c r="B142" s="29" t="s">
        <v>24</v>
      </c>
      <c r="C142" s="29"/>
      <c r="D142" s="29"/>
      <c r="E142" s="29"/>
      <c r="F142" s="29"/>
      <c r="G142" s="29"/>
      <c r="H142" s="29"/>
      <c r="I142" s="29"/>
      <c r="J142" s="29"/>
      <c r="K142" s="29"/>
      <c r="L142" s="29" t="s">
        <v>25</v>
      </c>
      <c r="M142" s="29"/>
      <c r="N142" s="30" t="s">
        <v>8</v>
      </c>
    </row>
    <row r="143" spans="1:14" ht="15.75" x14ac:dyDescent="0.25">
      <c r="A143" s="28"/>
      <c r="B143" s="29" t="s">
        <v>58</v>
      </c>
      <c r="C143" s="29"/>
      <c r="D143" s="29"/>
      <c r="E143" s="29" t="s">
        <v>26</v>
      </c>
      <c r="F143" s="29"/>
      <c r="G143" s="29"/>
      <c r="H143" s="29"/>
      <c r="I143" s="29"/>
      <c r="J143" s="29"/>
      <c r="K143" s="29"/>
      <c r="L143" s="29"/>
      <c r="M143" s="29"/>
      <c r="N143" s="30"/>
    </row>
    <row r="144" spans="1:14" ht="47.25" x14ac:dyDescent="0.2">
      <c r="A144" s="28"/>
      <c r="B144" s="31" t="s">
        <v>0</v>
      </c>
      <c r="C144" s="31" t="s">
        <v>44</v>
      </c>
      <c r="D144" s="32" t="s">
        <v>45</v>
      </c>
      <c r="E144" s="31" t="s">
        <v>1</v>
      </c>
      <c r="F144" s="32" t="s">
        <v>27</v>
      </c>
      <c r="G144" s="31" t="s">
        <v>2</v>
      </c>
      <c r="H144" s="31" t="s">
        <v>3</v>
      </c>
      <c r="I144" s="31" t="s">
        <v>4</v>
      </c>
      <c r="J144" s="33" t="s">
        <v>5</v>
      </c>
      <c r="K144" s="31" t="s">
        <v>6</v>
      </c>
      <c r="L144" s="32" t="s">
        <v>28</v>
      </c>
      <c r="M144" s="31" t="s">
        <v>7</v>
      </c>
      <c r="N144" s="30"/>
    </row>
    <row r="145" spans="1:14" x14ac:dyDescent="0.2">
      <c r="A145" s="8" t="s">
        <v>29</v>
      </c>
      <c r="B145" s="9">
        <v>3510.0582947612006</v>
      </c>
      <c r="C145" s="9">
        <v>3027.8969410015138</v>
      </c>
      <c r="D145" s="9">
        <v>915.58486667105444</v>
      </c>
      <c r="E145" s="9">
        <v>1942.5942154134912</v>
      </c>
      <c r="F145" s="9">
        <v>8537.5343358412138</v>
      </c>
      <c r="G145" s="9">
        <v>0.10780739466895958</v>
      </c>
      <c r="H145" s="9">
        <v>5.3066869303525364</v>
      </c>
      <c r="I145" s="9">
        <v>6679.0074374705237</v>
      </c>
      <c r="J145" s="9">
        <v>101.20207618467448</v>
      </c>
      <c r="K145" s="9">
        <v>5.5288503097975923</v>
      </c>
      <c r="L145" s="9">
        <v>0</v>
      </c>
      <c r="M145" s="9">
        <v>0</v>
      </c>
      <c r="N145" s="9">
        <v>24724.821511978491</v>
      </c>
    </row>
    <row r="146" spans="1:14" x14ac:dyDescent="0.2">
      <c r="A146" s="8" t="s">
        <v>9</v>
      </c>
      <c r="B146" s="9">
        <v>5787.7590412460004</v>
      </c>
      <c r="C146" s="9">
        <v>0</v>
      </c>
      <c r="D146" s="9">
        <v>8950.907520576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78.491774536573573</v>
      </c>
      <c r="L146" s="9">
        <v>6873.9948046005693</v>
      </c>
      <c r="M146" s="9">
        <v>0</v>
      </c>
      <c r="N146" s="9">
        <v>21691.153140959141</v>
      </c>
    </row>
    <row r="147" spans="1:14" x14ac:dyDescent="0.2">
      <c r="A147" s="8" t="s">
        <v>10</v>
      </c>
      <c r="B147" s="9">
        <v>-2163.3788706348</v>
      </c>
      <c r="C147" s="9">
        <v>0</v>
      </c>
      <c r="D147" s="9">
        <v>-862.11596909541845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-914.85389910000004</v>
      </c>
      <c r="M147" s="9">
        <v>0</v>
      </c>
      <c r="N147" s="9">
        <v>-3940.3487388302187</v>
      </c>
    </row>
    <row r="148" spans="1:14" x14ac:dyDescent="0.2">
      <c r="A148" s="10" t="s">
        <v>11</v>
      </c>
      <c r="B148" s="9">
        <v>0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-182.92690208399998</v>
      </c>
      <c r="M148" s="9">
        <v>0</v>
      </c>
      <c r="N148" s="9">
        <v>-182.92690208399998</v>
      </c>
    </row>
    <row r="149" spans="1:14" x14ac:dyDescent="0.2">
      <c r="A149" s="10" t="s">
        <v>12</v>
      </c>
      <c r="B149" s="9">
        <v>0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-988.93064735699988</v>
      </c>
      <c r="M149" s="9">
        <v>0</v>
      </c>
      <c r="N149" s="9">
        <v>-988.93064735699988</v>
      </c>
    </row>
    <row r="150" spans="1:14" x14ac:dyDescent="0.2">
      <c r="A150" s="8" t="s">
        <v>13</v>
      </c>
      <c r="B150" s="9">
        <v>-99.711782402960537</v>
      </c>
      <c r="C150" s="9">
        <v>0</v>
      </c>
      <c r="D150" s="9">
        <v>-118.83853891963592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15.494660865300807</v>
      </c>
      <c r="K150" s="9">
        <v>13.613458564210141</v>
      </c>
      <c r="L150" s="9">
        <v>-63.920629999999967</v>
      </c>
      <c r="M150" s="9">
        <v>0</v>
      </c>
      <c r="N150" s="9">
        <v>-253.36283189308548</v>
      </c>
    </row>
    <row r="151" spans="1:14" s="13" customFormat="1" ht="15.75" x14ac:dyDescent="0.25">
      <c r="A151" s="11" t="s">
        <v>14</v>
      </c>
      <c r="B151" s="12">
        <v>7034.7266829694408</v>
      </c>
      <c r="C151" s="12">
        <v>3027.8969410015138</v>
      </c>
      <c r="D151" s="12">
        <v>8885.5378792320007</v>
      </c>
      <c r="E151" s="12">
        <v>1942.5942154134912</v>
      </c>
      <c r="F151" s="12">
        <v>8537.5343358412138</v>
      </c>
      <c r="G151" s="12">
        <v>0.10780739466895958</v>
      </c>
      <c r="H151" s="12">
        <v>5.3066869303525364</v>
      </c>
      <c r="I151" s="12">
        <v>6679.0074374705237</v>
      </c>
      <c r="J151" s="12">
        <v>116.69673704997528</v>
      </c>
      <c r="K151" s="12">
        <v>97.634083410581297</v>
      </c>
      <c r="L151" s="12">
        <v>4723.3627260595695</v>
      </c>
      <c r="M151" s="12">
        <v>0</v>
      </c>
      <c r="N151" s="12">
        <v>41050.405532773329</v>
      </c>
    </row>
    <row r="152" spans="1:14" x14ac:dyDescent="0.2">
      <c r="A152" s="8" t="s">
        <v>15</v>
      </c>
      <c r="B152" s="9">
        <v>0</v>
      </c>
      <c r="C152" s="9">
        <v>0</v>
      </c>
      <c r="D152" s="9">
        <v>-8549.7823302037723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8281.5097886088042</v>
      </c>
      <c r="M152" s="9">
        <v>0</v>
      </c>
      <c r="N152" s="9">
        <v>-268.27254159496806</v>
      </c>
    </row>
    <row r="153" spans="1:14" x14ac:dyDescent="0.2">
      <c r="A153" s="8" t="s">
        <v>16</v>
      </c>
      <c r="B153" s="9">
        <v>0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">
      <c r="A154" s="8" t="s">
        <v>17</v>
      </c>
      <c r="B154" s="9">
        <v>0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-670.69390084539646</v>
      </c>
      <c r="N154" s="9">
        <v>-670.69390084539646</v>
      </c>
    </row>
    <row r="155" spans="1:14" x14ac:dyDescent="0.2">
      <c r="A155" s="8" t="s">
        <v>18</v>
      </c>
      <c r="B155" s="9">
        <v>0</v>
      </c>
      <c r="C155" s="9">
        <v>-59.962613289056613</v>
      </c>
      <c r="D155" s="9">
        <v>-308.38079999999997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-402.13414856638741</v>
      </c>
      <c r="N155" s="9">
        <v>-770.47756185544404</v>
      </c>
    </row>
    <row r="156" spans="1:14" s="13" customFormat="1" ht="15.75" x14ac:dyDescent="0.25">
      <c r="A156" s="14" t="s">
        <v>19</v>
      </c>
      <c r="B156" s="12">
        <v>1945.1161684354413</v>
      </c>
      <c r="C156" s="12">
        <v>69.673134692970507</v>
      </c>
      <c r="D156" s="12">
        <v>27.37474902822845</v>
      </c>
      <c r="E156" s="12">
        <v>0</v>
      </c>
      <c r="F156" s="12">
        <v>0</v>
      </c>
      <c r="G156" s="12">
        <v>0</v>
      </c>
      <c r="H156" s="12">
        <v>0</v>
      </c>
      <c r="I156" s="12">
        <v>6669.7775188577234</v>
      </c>
      <c r="J156" s="12">
        <v>110.18494816659073</v>
      </c>
      <c r="K156" s="12">
        <v>97.634083410581297</v>
      </c>
      <c r="L156" s="12">
        <v>11524.94618638712</v>
      </c>
      <c r="M156" s="12">
        <v>4752.000760763146</v>
      </c>
      <c r="N156" s="12">
        <v>25196.707549741801</v>
      </c>
    </row>
    <row r="157" spans="1:14" x14ac:dyDescent="0.2">
      <c r="A157" s="15" t="s">
        <v>20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>
        <v>104.48651869036985</v>
      </c>
    </row>
    <row r="158" spans="1:14" x14ac:dyDescent="0.2">
      <c r="A158" s="15" t="s">
        <v>21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>
        <v>0.41468322194119589</v>
      </c>
    </row>
    <row r="159" spans="1:14" s="13" customFormat="1" ht="15.75" x14ac:dyDescent="0.25">
      <c r="A159" s="11" t="s">
        <v>22</v>
      </c>
      <c r="B159" s="12">
        <v>1941.0633058179999</v>
      </c>
      <c r="C159" s="12">
        <v>69.673186120452314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6669.7775188577234</v>
      </c>
      <c r="J159" s="12">
        <v>110.18490051475395</v>
      </c>
      <c r="K159" s="12">
        <v>97.634083410216164</v>
      </c>
      <c r="L159" s="12">
        <v>11451.8855894958</v>
      </c>
      <c r="M159" s="12">
        <v>4752.00244683449</v>
      </c>
      <c r="N159" s="12">
        <v>25092.221031051435</v>
      </c>
    </row>
    <row r="160" spans="1:14" x14ac:dyDescent="0.2">
      <c r="A160" s="10" t="s">
        <v>30</v>
      </c>
      <c r="B160" s="9">
        <v>1841.18158406</v>
      </c>
      <c r="C160" s="9">
        <v>69.30970912740618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1028.3797379881405</v>
      </c>
      <c r="J160" s="9">
        <v>9.9158611135108785</v>
      </c>
      <c r="K160" s="9">
        <v>0</v>
      </c>
      <c r="L160" s="9">
        <v>1402.3829820467492</v>
      </c>
      <c r="M160" s="9">
        <v>1597.2749227738793</v>
      </c>
      <c r="N160" s="9">
        <v>5948.4447971096861</v>
      </c>
    </row>
    <row r="161" spans="1:14" x14ac:dyDescent="0.2">
      <c r="A161" s="10" t="s">
        <v>31</v>
      </c>
      <c r="B161" s="9">
        <v>0</v>
      </c>
      <c r="C161" s="9">
        <v>0.3634769930461289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85.468737594677094</v>
      </c>
      <c r="K161" s="9">
        <v>97.634083410216164</v>
      </c>
      <c r="L161" s="9">
        <v>7842.6631563442652</v>
      </c>
      <c r="M161" s="9">
        <v>9.3687490979999986</v>
      </c>
      <c r="N161" s="9">
        <v>8035.4982034402046</v>
      </c>
    </row>
    <row r="162" spans="1:14" x14ac:dyDescent="0.2">
      <c r="A162" s="10" t="s">
        <v>32</v>
      </c>
      <c r="B162" s="9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5328.8308994093577</v>
      </c>
      <c r="J162" s="9">
        <v>0</v>
      </c>
      <c r="K162" s="9">
        <v>0</v>
      </c>
      <c r="L162" s="9">
        <v>930.25825940478637</v>
      </c>
      <c r="M162" s="9">
        <v>1619.3471499945747</v>
      </c>
      <c r="N162" s="9">
        <v>7878.4363088087184</v>
      </c>
    </row>
    <row r="163" spans="1:14" x14ac:dyDescent="0.2">
      <c r="A163" s="10" t="s">
        <v>33</v>
      </c>
      <c r="B163" s="9">
        <v>0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312.56688146022475</v>
      </c>
      <c r="J163" s="9">
        <v>10.845186708674307</v>
      </c>
      <c r="K163" s="9">
        <v>0</v>
      </c>
      <c r="L163" s="9">
        <v>941.25654155141774</v>
      </c>
      <c r="M163" s="9">
        <v>1398.1566813372947</v>
      </c>
      <c r="N163" s="9">
        <v>2662.8252910576116</v>
      </c>
    </row>
    <row r="164" spans="1:14" x14ac:dyDescent="0.2">
      <c r="A164" s="10" t="s">
        <v>34</v>
      </c>
      <c r="B164" s="9">
        <v>0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3.9551150978916638</v>
      </c>
      <c r="K164" s="9">
        <v>0</v>
      </c>
      <c r="L164" s="9">
        <v>215.28906359383726</v>
      </c>
      <c r="M164" s="9">
        <v>127.85494363074127</v>
      </c>
      <c r="N164" s="9">
        <v>347.09912232247018</v>
      </c>
    </row>
    <row r="165" spans="1:14" x14ac:dyDescent="0.2">
      <c r="A165" s="10" t="s">
        <v>35</v>
      </c>
      <c r="B165" s="9">
        <v>99.881721757999998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120.03558655474248</v>
      </c>
      <c r="M165" s="9">
        <v>0</v>
      </c>
      <c r="N165" s="9">
        <v>219.91730831274248</v>
      </c>
    </row>
    <row r="166" spans="1:14" s="13" customFormat="1" ht="15.75" x14ac:dyDescent="0.25">
      <c r="A166" s="16" t="s">
        <v>36</v>
      </c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>
        <f>100*0.602303952691502</f>
        <v>60.230395269150208</v>
      </c>
    </row>
    <row r="167" spans="1:14" x14ac:dyDescent="0.2">
      <c r="A167" s="27" t="s">
        <v>37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x14ac:dyDescent="0.2">
      <c r="A168" s="27" t="s">
        <v>59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x14ac:dyDescent="0.2">
      <c r="A169" s="2" t="s">
        <v>38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1" spans="1:14" ht="15.75" x14ac:dyDescent="0.25">
      <c r="A171" s="1" t="s">
        <v>54</v>
      </c>
      <c r="B171" s="2"/>
      <c r="C171" s="2"/>
      <c r="D171" s="2"/>
      <c r="E171" s="2"/>
      <c r="F171" s="2"/>
      <c r="G171" s="2"/>
      <c r="H171" s="1"/>
      <c r="I171" s="2"/>
      <c r="J171" s="2"/>
      <c r="K171" s="2"/>
      <c r="L171" s="2"/>
      <c r="M171" s="2"/>
      <c r="N171" s="2"/>
    </row>
    <row r="172" spans="1:14" s="19" customFormat="1" ht="15.75" x14ac:dyDescent="0.25">
      <c r="A172" s="1" t="s">
        <v>46</v>
      </c>
      <c r="B172" s="18"/>
      <c r="C172" s="18"/>
      <c r="D172" s="18"/>
      <c r="E172" s="18"/>
      <c r="F172" s="18"/>
      <c r="G172" s="18"/>
      <c r="H172" s="1"/>
      <c r="I172" s="18"/>
      <c r="J172" s="18"/>
      <c r="K172" s="18"/>
      <c r="L172" s="18"/>
      <c r="M172" s="18"/>
      <c r="N172" s="18"/>
    </row>
    <row r="173" spans="1:14" s="26" customFormat="1" ht="15.75" x14ac:dyDescent="0.25">
      <c r="A173" s="23">
        <v>2011</v>
      </c>
      <c r="B173" s="24"/>
      <c r="C173" s="24"/>
      <c r="D173" s="24"/>
      <c r="E173" s="24"/>
      <c r="F173" s="24"/>
      <c r="G173" s="24"/>
      <c r="H173" s="23"/>
      <c r="I173" s="25"/>
      <c r="J173" s="24"/>
      <c r="K173" s="24"/>
      <c r="L173" s="24"/>
      <c r="M173" s="24"/>
      <c r="N173" s="24"/>
    </row>
    <row r="174" spans="1:14" s="19" customFormat="1" ht="15.75" x14ac:dyDescent="0.25">
      <c r="A174" s="5" t="s">
        <v>47</v>
      </c>
      <c r="B174" s="20"/>
      <c r="C174" s="20"/>
      <c r="D174" s="20"/>
      <c r="E174" s="20"/>
      <c r="F174" s="20"/>
      <c r="G174" s="20"/>
      <c r="H174" s="5"/>
      <c r="I174" s="20"/>
      <c r="J174" s="20"/>
      <c r="K174" s="20"/>
      <c r="L174" s="20"/>
      <c r="M174" s="20"/>
      <c r="N174" s="20"/>
    </row>
    <row r="175" spans="1:14" ht="15.75" x14ac:dyDescent="0.25">
      <c r="A175" s="6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</row>
    <row r="176" spans="1:14" ht="15.75" x14ac:dyDescent="0.25">
      <c r="A176" s="28"/>
      <c r="B176" s="29" t="s">
        <v>24</v>
      </c>
      <c r="C176" s="29"/>
      <c r="D176" s="29"/>
      <c r="E176" s="29"/>
      <c r="F176" s="29"/>
      <c r="G176" s="29"/>
      <c r="H176" s="29"/>
      <c r="I176" s="29"/>
      <c r="J176" s="29"/>
      <c r="K176" s="29"/>
      <c r="L176" s="29" t="s">
        <v>25</v>
      </c>
      <c r="M176" s="29"/>
      <c r="N176" s="30" t="s">
        <v>8</v>
      </c>
    </row>
    <row r="177" spans="1:14" ht="15.75" x14ac:dyDescent="0.25">
      <c r="A177" s="28"/>
      <c r="B177" s="29" t="s">
        <v>58</v>
      </c>
      <c r="C177" s="29"/>
      <c r="D177" s="29"/>
      <c r="E177" s="29" t="s">
        <v>26</v>
      </c>
      <c r="F177" s="29"/>
      <c r="G177" s="29"/>
      <c r="H177" s="29"/>
      <c r="I177" s="29"/>
      <c r="J177" s="29"/>
      <c r="K177" s="29"/>
      <c r="L177" s="29"/>
      <c r="M177" s="29"/>
      <c r="N177" s="30"/>
    </row>
    <row r="178" spans="1:14" ht="47.25" x14ac:dyDescent="0.2">
      <c r="A178" s="28"/>
      <c r="B178" s="31" t="s">
        <v>0</v>
      </c>
      <c r="C178" s="31" t="s">
        <v>44</v>
      </c>
      <c r="D178" s="32" t="s">
        <v>45</v>
      </c>
      <c r="E178" s="31" t="s">
        <v>1</v>
      </c>
      <c r="F178" s="32" t="s">
        <v>27</v>
      </c>
      <c r="G178" s="31" t="s">
        <v>2</v>
      </c>
      <c r="H178" s="31" t="s">
        <v>3</v>
      </c>
      <c r="I178" s="31" t="s">
        <v>4</v>
      </c>
      <c r="J178" s="33" t="s">
        <v>5</v>
      </c>
      <c r="K178" s="31" t="s">
        <v>6</v>
      </c>
      <c r="L178" s="32" t="s">
        <v>28</v>
      </c>
      <c r="M178" s="31" t="s">
        <v>7</v>
      </c>
      <c r="N178" s="30"/>
    </row>
    <row r="179" spans="1:14" x14ac:dyDescent="0.2">
      <c r="A179" s="8" t="s">
        <v>29</v>
      </c>
      <c r="B179" s="9">
        <v>3647.86563015602</v>
      </c>
      <c r="C179" s="9">
        <v>3269.1601339963004</v>
      </c>
      <c r="D179" s="9">
        <v>842.07883065360011</v>
      </c>
      <c r="E179" s="9">
        <v>2414.1217846207824</v>
      </c>
      <c r="F179" s="9">
        <v>8548.8649374427314</v>
      </c>
      <c r="G179" s="9">
        <v>0.10417884780739467</v>
      </c>
      <c r="H179" s="9">
        <v>7.5841675838349092</v>
      </c>
      <c r="I179" s="9">
        <v>6873.5350050931302</v>
      </c>
      <c r="J179" s="9">
        <v>102.0769673249473</v>
      </c>
      <c r="K179" s="9">
        <v>1.6044078826517842</v>
      </c>
      <c r="L179" s="9">
        <v>0</v>
      </c>
      <c r="M179" s="9">
        <v>0</v>
      </c>
      <c r="N179" s="9">
        <v>25706.996043601805</v>
      </c>
    </row>
    <row r="180" spans="1:14" x14ac:dyDescent="0.2">
      <c r="A180" s="8" t="s">
        <v>9</v>
      </c>
      <c r="B180" s="9">
        <v>5786.0085714340012</v>
      </c>
      <c r="C180" s="9">
        <v>0</v>
      </c>
      <c r="D180" s="9">
        <v>9334.9069399488017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122.26976247751641</v>
      </c>
      <c r="L180" s="9">
        <v>5792.7112509430444</v>
      </c>
      <c r="M180" s="9">
        <v>0</v>
      </c>
      <c r="N180" s="9">
        <v>21035.896524803364</v>
      </c>
    </row>
    <row r="181" spans="1:14" x14ac:dyDescent="0.2">
      <c r="A181" s="8" t="s">
        <v>10</v>
      </c>
      <c r="B181" s="9">
        <v>-1444.253159349</v>
      </c>
      <c r="C181" s="9">
        <v>0</v>
      </c>
      <c r="D181" s="9">
        <v>-858.34862265360005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-1091.7621107390003</v>
      </c>
      <c r="M181" s="9">
        <v>0</v>
      </c>
      <c r="N181" s="9">
        <v>-3394.3638927416005</v>
      </c>
    </row>
    <row r="182" spans="1:14" x14ac:dyDescent="0.2">
      <c r="A182" s="10" t="s">
        <v>11</v>
      </c>
      <c r="B182" s="9">
        <v>0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-212.24432634005652</v>
      </c>
      <c r="M182" s="9">
        <v>0</v>
      </c>
      <c r="N182" s="9">
        <v>-212.24432634005652</v>
      </c>
    </row>
    <row r="183" spans="1:14" x14ac:dyDescent="0.2">
      <c r="A183" s="10" t="s">
        <v>12</v>
      </c>
      <c r="B183" s="9">
        <v>0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-1070.6741222999999</v>
      </c>
      <c r="M183" s="9">
        <v>0</v>
      </c>
      <c r="N183" s="9">
        <v>-1070.6741222999999</v>
      </c>
    </row>
    <row r="184" spans="1:14" x14ac:dyDescent="0.2">
      <c r="A184" s="8" t="s">
        <v>13</v>
      </c>
      <c r="B184" s="9">
        <v>-262.88202245562212</v>
      </c>
      <c r="C184" s="9">
        <v>0</v>
      </c>
      <c r="D184" s="9">
        <v>-115.22781052036403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13.459599408752512</v>
      </c>
      <c r="K184" s="9">
        <v>-16.392682983990365</v>
      </c>
      <c r="L184" s="9">
        <v>166.00048760089487</v>
      </c>
      <c r="M184" s="9">
        <v>0</v>
      </c>
      <c r="N184" s="9">
        <v>-215.04242895032911</v>
      </c>
    </row>
    <row r="185" spans="1:14" ht="15.75" x14ac:dyDescent="0.25">
      <c r="A185" s="11" t="s">
        <v>14</v>
      </c>
      <c r="B185" s="12">
        <v>7726.7390197853983</v>
      </c>
      <c r="C185" s="12">
        <v>3269.1601339963004</v>
      </c>
      <c r="D185" s="12">
        <v>9203.4093374284366</v>
      </c>
      <c r="E185" s="12">
        <v>2414.1217846207824</v>
      </c>
      <c r="F185" s="12">
        <v>8548.8649374427314</v>
      </c>
      <c r="G185" s="12">
        <v>0.10417884780739467</v>
      </c>
      <c r="H185" s="12">
        <v>7.5841675838349092</v>
      </c>
      <c r="I185" s="12">
        <v>6873.5350050931302</v>
      </c>
      <c r="J185" s="12">
        <v>115.53656673369981</v>
      </c>
      <c r="K185" s="12">
        <v>107.48148737617782</v>
      </c>
      <c r="L185" s="12">
        <v>3584.0311791648815</v>
      </c>
      <c r="M185" s="12">
        <v>0</v>
      </c>
      <c r="N185" s="12">
        <v>41850.567798073178</v>
      </c>
    </row>
    <row r="186" spans="1:14" x14ac:dyDescent="0.2">
      <c r="A186" s="8" t="s">
        <v>15</v>
      </c>
      <c r="B186" s="9">
        <v>0</v>
      </c>
      <c r="C186" s="9">
        <v>0</v>
      </c>
      <c r="D186" s="9">
        <v>-9055.196649238942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8766.8245558962699</v>
      </c>
      <c r="M186" s="9">
        <v>0</v>
      </c>
      <c r="N186" s="9">
        <v>-288.37209334267209</v>
      </c>
    </row>
    <row r="187" spans="1:14" x14ac:dyDescent="0.2">
      <c r="A187" s="8" t="s">
        <v>16</v>
      </c>
      <c r="B187" s="9">
        <v>0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2">
      <c r="A188" s="8" t="s">
        <v>17</v>
      </c>
      <c r="B188" s="9">
        <v>0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-660.3249316370069</v>
      </c>
      <c r="N188" s="9">
        <v>-660.3249316370069</v>
      </c>
    </row>
    <row r="189" spans="1:14" x14ac:dyDescent="0.2">
      <c r="A189" s="8" t="s">
        <v>18</v>
      </c>
      <c r="B189" s="9">
        <v>0</v>
      </c>
      <c r="C189" s="9">
        <v>-88.663305954088059</v>
      </c>
      <c r="D189" s="9">
        <v>-257.13770879999998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-464.18570108387183</v>
      </c>
      <c r="N189" s="9">
        <v>-809.98671583795988</v>
      </c>
    </row>
    <row r="190" spans="1:14" ht="15.75" x14ac:dyDescent="0.25">
      <c r="A190" s="14" t="s">
        <v>19</v>
      </c>
      <c r="B190" s="12">
        <v>1941.4284458034722</v>
      </c>
      <c r="C190" s="12">
        <v>77.652519563658188</v>
      </c>
      <c r="D190" s="12">
        <v>-108.92502061050533</v>
      </c>
      <c r="E190" s="12">
        <v>0</v>
      </c>
      <c r="F190" s="12">
        <v>0</v>
      </c>
      <c r="G190" s="12">
        <v>0</v>
      </c>
      <c r="H190" s="12">
        <v>0</v>
      </c>
      <c r="I190" s="12">
        <v>6832.8175776777134</v>
      </c>
      <c r="J190" s="12">
        <v>114.11574924039203</v>
      </c>
      <c r="K190" s="12">
        <v>107.48148737617782</v>
      </c>
      <c r="L190" s="12">
        <v>11555.591289686296</v>
      </c>
      <c r="M190" s="12">
        <v>4823.5246034894526</v>
      </c>
      <c r="N190" s="12">
        <v>25343.686652226657</v>
      </c>
    </row>
    <row r="191" spans="1:14" x14ac:dyDescent="0.2">
      <c r="A191" s="15" t="s">
        <v>20</v>
      </c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>
        <v>161.50070299626168</v>
      </c>
    </row>
    <row r="192" spans="1:14" x14ac:dyDescent="0.2">
      <c r="A192" s="15" t="s">
        <v>21</v>
      </c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>
        <v>0.63724234446401073</v>
      </c>
    </row>
    <row r="193" spans="1:14" ht="15.75" x14ac:dyDescent="0.25">
      <c r="A193" s="11" t="s">
        <v>22</v>
      </c>
      <c r="B193" s="12">
        <v>1940.9561620242334</v>
      </c>
      <c r="C193" s="12">
        <v>77.652618527293285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6832.8175776777116</v>
      </c>
      <c r="J193" s="12">
        <v>114.14570182541473</v>
      </c>
      <c r="K193" s="12">
        <v>108.09591752163776</v>
      </c>
      <c r="L193" s="12">
        <v>11284.991648614819</v>
      </c>
      <c r="M193" s="12">
        <v>4823.5263230392793</v>
      </c>
      <c r="N193" s="12">
        <v>25182.185949230392</v>
      </c>
    </row>
    <row r="194" spans="1:14" x14ac:dyDescent="0.2">
      <c r="A194" s="10" t="s">
        <v>30</v>
      </c>
      <c r="B194" s="9">
        <v>1838.4437213111426</v>
      </c>
      <c r="C194" s="9">
        <v>76.569694560000016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1047.3242810801353</v>
      </c>
      <c r="J194" s="9">
        <v>6.1880266192774673</v>
      </c>
      <c r="K194" s="9">
        <v>0</v>
      </c>
      <c r="L194" s="9">
        <v>1316.7067543610406</v>
      </c>
      <c r="M194" s="9">
        <v>1662.4207883439146</v>
      </c>
      <c r="N194" s="9">
        <v>5947.6532662755108</v>
      </c>
    </row>
    <row r="195" spans="1:14" x14ac:dyDescent="0.2">
      <c r="A195" s="10" t="s">
        <v>31</v>
      </c>
      <c r="B195" s="9">
        <v>0</v>
      </c>
      <c r="C195" s="9">
        <v>1.082923967293268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93.920687562897839</v>
      </c>
      <c r="K195" s="9">
        <v>108.09591752163776</v>
      </c>
      <c r="L195" s="9">
        <v>7770.1465626108638</v>
      </c>
      <c r="M195" s="9">
        <v>9.5547741499999983</v>
      </c>
      <c r="N195" s="9">
        <v>7982.8008658126928</v>
      </c>
    </row>
    <row r="196" spans="1:14" x14ac:dyDescent="0.2">
      <c r="A196" s="10" t="s">
        <v>32</v>
      </c>
      <c r="B196" s="9">
        <v>0</v>
      </c>
      <c r="C196" s="9"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5467.5935962157164</v>
      </c>
      <c r="J196" s="9">
        <v>0</v>
      </c>
      <c r="K196" s="9">
        <v>0</v>
      </c>
      <c r="L196" s="9">
        <v>916.23324722371626</v>
      </c>
      <c r="M196" s="9">
        <v>1607.355619749366</v>
      </c>
      <c r="N196" s="9">
        <v>7991.1824631887985</v>
      </c>
    </row>
    <row r="197" spans="1:14" x14ac:dyDescent="0.2">
      <c r="A197" s="10" t="s">
        <v>33</v>
      </c>
      <c r="B197" s="9">
        <v>0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317.89970038186004</v>
      </c>
      <c r="J197" s="9">
        <v>12.675489148023109</v>
      </c>
      <c r="K197" s="9">
        <v>0</v>
      </c>
      <c r="L197" s="9">
        <v>978.97143554252955</v>
      </c>
      <c r="M197" s="9">
        <v>1429.3924416292405</v>
      </c>
      <c r="N197" s="9">
        <v>2738.9390667016532</v>
      </c>
    </row>
    <row r="198" spans="1:14" x14ac:dyDescent="0.2">
      <c r="A198" s="10" t="s">
        <v>34</v>
      </c>
      <c r="B198" s="9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1.3614984952163205</v>
      </c>
      <c r="K198" s="9">
        <v>0</v>
      </c>
      <c r="L198" s="9">
        <v>185.77358204565161</v>
      </c>
      <c r="M198" s="9">
        <v>114.80269916675802</v>
      </c>
      <c r="N198" s="9">
        <v>301.93777970762596</v>
      </c>
    </row>
    <row r="199" spans="1:14" x14ac:dyDescent="0.2">
      <c r="A199" s="10" t="s">
        <v>35</v>
      </c>
      <c r="B199" s="9">
        <v>102.51244071309091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117.16006683101823</v>
      </c>
      <c r="M199" s="9">
        <v>0</v>
      </c>
      <c r="N199" s="9">
        <v>219.67250754410912</v>
      </c>
    </row>
    <row r="200" spans="1:14" ht="15.75" x14ac:dyDescent="0.25">
      <c r="A200" s="16" t="s">
        <v>36</v>
      </c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>
        <f>100*0.61425680453457</f>
        <v>61.425680453456998</v>
      </c>
    </row>
    <row r="201" spans="1:14" x14ac:dyDescent="0.2">
      <c r="A201" s="27" t="s">
        <v>37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x14ac:dyDescent="0.2">
      <c r="A202" s="27" t="s">
        <v>59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x14ac:dyDescent="0.2">
      <c r="A203" s="2" t="s">
        <v>38</v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5.75" x14ac:dyDescent="0.25">
      <c r="A205" s="1" t="s">
        <v>55</v>
      </c>
      <c r="B205" s="2"/>
      <c r="C205" s="2"/>
      <c r="D205" s="2"/>
      <c r="E205" s="2"/>
      <c r="F205" s="2"/>
      <c r="G205" s="2"/>
      <c r="H205" s="1"/>
      <c r="I205" s="2"/>
      <c r="J205" s="2"/>
      <c r="K205" s="2"/>
      <c r="L205" s="2"/>
      <c r="M205" s="2"/>
      <c r="N205" s="2"/>
    </row>
    <row r="206" spans="1:14" ht="15.75" x14ac:dyDescent="0.25">
      <c r="A206" s="1" t="s">
        <v>46</v>
      </c>
      <c r="B206" s="2"/>
      <c r="C206" s="2"/>
      <c r="D206" s="2"/>
      <c r="E206" s="2"/>
      <c r="F206" s="2"/>
      <c r="G206" s="2"/>
      <c r="H206" s="1"/>
      <c r="I206" s="2"/>
      <c r="J206" s="2"/>
      <c r="K206" s="2"/>
      <c r="L206" s="2"/>
      <c r="M206" s="2"/>
      <c r="N206" s="2"/>
    </row>
    <row r="207" spans="1:14" ht="15.75" x14ac:dyDescent="0.25">
      <c r="A207" s="4" t="s">
        <v>42</v>
      </c>
      <c r="B207" s="2"/>
      <c r="C207" s="2"/>
      <c r="D207" s="2"/>
      <c r="E207" s="2"/>
      <c r="F207" s="2"/>
      <c r="G207" s="2"/>
      <c r="H207" s="4"/>
      <c r="I207" s="2"/>
      <c r="J207" s="2"/>
      <c r="K207" s="2"/>
      <c r="L207" s="2"/>
      <c r="M207" s="2"/>
      <c r="N207" s="2"/>
    </row>
    <row r="208" spans="1:14" ht="15.75" x14ac:dyDescent="0.25">
      <c r="A208" s="5" t="s">
        <v>47</v>
      </c>
      <c r="B208" s="2"/>
      <c r="C208" s="2"/>
      <c r="D208" s="2"/>
      <c r="E208" s="2"/>
      <c r="F208" s="2"/>
      <c r="G208" s="2"/>
      <c r="H208" s="5"/>
      <c r="I208" s="2"/>
      <c r="J208" s="2"/>
      <c r="K208" s="2"/>
      <c r="L208" s="2"/>
      <c r="M208" s="2"/>
      <c r="N208" s="2"/>
    </row>
    <row r="209" spans="1:14" ht="15.75" x14ac:dyDescent="0.25">
      <c r="A209" s="6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5.75" x14ac:dyDescent="0.25">
      <c r="A210" s="28"/>
      <c r="B210" s="29" t="s">
        <v>24</v>
      </c>
      <c r="C210" s="29"/>
      <c r="D210" s="29"/>
      <c r="E210" s="29"/>
      <c r="F210" s="29"/>
      <c r="G210" s="29"/>
      <c r="H210" s="29"/>
      <c r="I210" s="29"/>
      <c r="J210" s="29"/>
      <c r="K210" s="29"/>
      <c r="L210" s="29" t="s">
        <v>25</v>
      </c>
      <c r="M210" s="29"/>
      <c r="N210" s="30" t="s">
        <v>8</v>
      </c>
    </row>
    <row r="211" spans="1:14" ht="15.75" x14ac:dyDescent="0.2">
      <c r="A211" s="28"/>
      <c r="B211" s="29" t="s">
        <v>58</v>
      </c>
      <c r="C211" s="29"/>
      <c r="D211" s="29"/>
      <c r="E211" s="29" t="s">
        <v>26</v>
      </c>
      <c r="F211" s="29"/>
      <c r="G211" s="29"/>
      <c r="H211" s="29"/>
      <c r="I211" s="29"/>
      <c r="J211" s="29"/>
      <c r="K211" s="29"/>
      <c r="L211" s="29"/>
      <c r="M211" s="29"/>
      <c r="N211" s="30"/>
    </row>
    <row r="212" spans="1:14" ht="47.25" x14ac:dyDescent="0.2">
      <c r="A212" s="28"/>
      <c r="B212" s="31" t="s">
        <v>0</v>
      </c>
      <c r="C212" s="31" t="s">
        <v>44</v>
      </c>
      <c r="D212" s="32" t="s">
        <v>45</v>
      </c>
      <c r="E212" s="31" t="s">
        <v>1</v>
      </c>
      <c r="F212" s="32" t="s">
        <v>27</v>
      </c>
      <c r="G212" s="31" t="s">
        <v>2</v>
      </c>
      <c r="H212" s="31" t="s">
        <v>3</v>
      </c>
      <c r="I212" s="31" t="s">
        <v>4</v>
      </c>
      <c r="J212" s="33" t="s">
        <v>5</v>
      </c>
      <c r="K212" s="31" t="s">
        <v>6</v>
      </c>
      <c r="L212" s="32" t="s">
        <v>28</v>
      </c>
      <c r="M212" s="31" t="s">
        <v>7</v>
      </c>
      <c r="N212" s="30"/>
    </row>
    <row r="213" spans="1:14" x14ac:dyDescent="0.2">
      <c r="A213" s="8" t="s">
        <v>29</v>
      </c>
      <c r="B213" s="9">
        <v>3874.0316086053394</v>
      </c>
      <c r="C213" s="9">
        <v>3133.9770891178446</v>
      </c>
      <c r="D213" s="9">
        <v>699.71221171200011</v>
      </c>
      <c r="E213" s="9">
        <v>2552.1853834219178</v>
      </c>
      <c r="F213" s="9">
        <v>8813.404957867584</v>
      </c>
      <c r="G213" s="9">
        <v>0.11352536543422184</v>
      </c>
      <c r="H213" s="9">
        <v>6.4779944110060192</v>
      </c>
      <c r="I213" s="9">
        <v>7034.6243375199147</v>
      </c>
      <c r="J213" s="9">
        <v>112.60809291663865</v>
      </c>
      <c r="K213" s="9">
        <v>19.611348474102094</v>
      </c>
      <c r="L213" s="9">
        <v>0</v>
      </c>
      <c r="M213" s="9">
        <v>0</v>
      </c>
      <c r="N213" s="9">
        <v>26246.746549411782</v>
      </c>
    </row>
    <row r="214" spans="1:14" x14ac:dyDescent="0.2">
      <c r="A214" s="8" t="s">
        <v>9</v>
      </c>
      <c r="B214" s="9">
        <v>6278.43576906</v>
      </c>
      <c r="C214" s="9">
        <v>0</v>
      </c>
      <c r="D214" s="9">
        <v>8542.7548438848007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139.71720132361949</v>
      </c>
      <c r="L214" s="9">
        <v>6885.441818357097</v>
      </c>
      <c r="M214" s="9">
        <v>0</v>
      </c>
      <c r="N214" s="9">
        <v>21846.349632625515</v>
      </c>
    </row>
    <row r="215" spans="1:14" x14ac:dyDescent="0.2">
      <c r="A215" s="8" t="s">
        <v>10</v>
      </c>
      <c r="B215" s="9">
        <v>-1674.6353955785999</v>
      </c>
      <c r="C215" s="9">
        <v>0</v>
      </c>
      <c r="D215" s="9">
        <v>-667.90698931200018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-626.18597807039998</v>
      </c>
      <c r="M215" s="9">
        <v>0</v>
      </c>
      <c r="N215" s="9">
        <v>-2968.7283629610001</v>
      </c>
    </row>
    <row r="216" spans="1:14" x14ac:dyDescent="0.2">
      <c r="A216" s="10" t="s">
        <v>11</v>
      </c>
      <c r="B216" s="9">
        <v>0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-181.0242015332</v>
      </c>
      <c r="M216" s="9">
        <v>0</v>
      </c>
      <c r="N216" s="9">
        <v>-181.0242015332</v>
      </c>
    </row>
    <row r="217" spans="1:14" x14ac:dyDescent="0.2">
      <c r="A217" s="10" t="s">
        <v>12</v>
      </c>
      <c r="B217" s="9">
        <v>0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-1081.9166501070001</v>
      </c>
      <c r="M217" s="9">
        <v>0</v>
      </c>
      <c r="N217" s="9">
        <v>-1081.9166501070001</v>
      </c>
    </row>
    <row r="218" spans="1:14" x14ac:dyDescent="0.2">
      <c r="A218" s="8" t="s">
        <v>13</v>
      </c>
      <c r="B218" s="9">
        <v>-396.49913264835754</v>
      </c>
      <c r="C218" s="9">
        <v>0</v>
      </c>
      <c r="D218" s="9">
        <v>108.17063040000004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8.5889770631804243</v>
      </c>
      <c r="K218" s="9">
        <v>12.617358246258902</v>
      </c>
      <c r="L218" s="9">
        <v>-73.630816842308334</v>
      </c>
      <c r="M218" s="9">
        <v>0</v>
      </c>
      <c r="N218" s="9">
        <v>-340.75298378122648</v>
      </c>
    </row>
    <row r="219" spans="1:14" s="13" customFormat="1" ht="15.75" x14ac:dyDescent="0.25">
      <c r="A219" s="11" t="s">
        <v>14</v>
      </c>
      <c r="B219" s="12">
        <v>8081.3328494383823</v>
      </c>
      <c r="C219" s="12">
        <v>3133.9770891178446</v>
      </c>
      <c r="D219" s="12">
        <v>8682.7306966848009</v>
      </c>
      <c r="E219" s="12">
        <v>2552.1853834219178</v>
      </c>
      <c r="F219" s="12">
        <v>8813.404957867584</v>
      </c>
      <c r="G219" s="12">
        <v>0.11352536543422184</v>
      </c>
      <c r="H219" s="12">
        <v>6.4779944110060192</v>
      </c>
      <c r="I219" s="12">
        <v>7034.6243375199147</v>
      </c>
      <c r="J219" s="12">
        <v>121.19706997981908</v>
      </c>
      <c r="K219" s="12">
        <v>171.94590804398049</v>
      </c>
      <c r="L219" s="12">
        <v>4922.6841718041869</v>
      </c>
      <c r="M219" s="12">
        <v>0</v>
      </c>
      <c r="N219" s="12">
        <v>43520.673983654866</v>
      </c>
    </row>
    <row r="220" spans="1:14" x14ac:dyDescent="0.2">
      <c r="A220" s="8" t="s">
        <v>15</v>
      </c>
      <c r="B220" s="9">
        <v>0</v>
      </c>
      <c r="C220" s="9">
        <v>0</v>
      </c>
      <c r="D220" s="9">
        <v>-8103.3350540546389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7837.3949122317053</v>
      </c>
      <c r="M220" s="9">
        <v>0</v>
      </c>
      <c r="N220" s="9">
        <v>-265.94014182293358</v>
      </c>
    </row>
    <row r="221" spans="1:14" x14ac:dyDescent="0.2">
      <c r="A221" s="8" t="s">
        <v>16</v>
      </c>
      <c r="B221" s="9">
        <v>0</v>
      </c>
      <c r="C221" s="9">
        <v>0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</row>
    <row r="222" spans="1:14" x14ac:dyDescent="0.2">
      <c r="A222" s="8" t="s">
        <v>17</v>
      </c>
      <c r="B222" s="9">
        <v>0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-718.85133050201659</v>
      </c>
      <c r="N222" s="9">
        <v>-718.85133050201659</v>
      </c>
    </row>
    <row r="223" spans="1:14" x14ac:dyDescent="0.2">
      <c r="A223" s="8" t="s">
        <v>18</v>
      </c>
      <c r="B223" s="9">
        <v>0</v>
      </c>
      <c r="C223" s="9">
        <v>-103.00342534000002</v>
      </c>
      <c r="D223" s="9">
        <v>-282.03329279999997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-460.11623934491354</v>
      </c>
      <c r="N223" s="9">
        <v>-845.15295748491349</v>
      </c>
    </row>
    <row r="224" spans="1:14" s="13" customFormat="1" ht="15.75" x14ac:dyDescent="0.25">
      <c r="A224" s="14" t="s">
        <v>19</v>
      </c>
      <c r="B224" s="12">
        <v>1780.8437063880692</v>
      </c>
      <c r="C224" s="12">
        <v>58.786776177844331</v>
      </c>
      <c r="D224" s="12">
        <v>297.36234983016203</v>
      </c>
      <c r="E224" s="12">
        <v>0</v>
      </c>
      <c r="F224" s="12">
        <v>0</v>
      </c>
      <c r="G224" s="12">
        <v>0</v>
      </c>
      <c r="H224" s="12">
        <v>0</v>
      </c>
      <c r="I224" s="12">
        <v>6966.8321269896151</v>
      </c>
      <c r="J224" s="12">
        <v>117.3793023852411</v>
      </c>
      <c r="K224" s="12">
        <v>171.94590804398049</v>
      </c>
      <c r="L224" s="12">
        <v>11789.529072235424</v>
      </c>
      <c r="M224" s="12">
        <v>5091.1967239893256</v>
      </c>
      <c r="N224" s="12">
        <v>26273.875966039661</v>
      </c>
    </row>
    <row r="225" spans="1:14" x14ac:dyDescent="0.2">
      <c r="A225" s="15" t="s">
        <v>20</v>
      </c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>
        <v>499.81778847756141</v>
      </c>
    </row>
    <row r="226" spans="1:14" x14ac:dyDescent="0.2">
      <c r="A226" s="15" t="s">
        <v>21</v>
      </c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>
        <v>1.902337474393202</v>
      </c>
    </row>
    <row r="227" spans="1:14" s="13" customFormat="1" ht="15.75" x14ac:dyDescent="0.25">
      <c r="A227" s="11" t="s">
        <v>22</v>
      </c>
      <c r="B227" s="12">
        <v>1784.0157619037884</v>
      </c>
      <c r="C227" s="12">
        <v>58.786521900000004</v>
      </c>
      <c r="D227" s="12">
        <v>0</v>
      </c>
      <c r="E227" s="12">
        <v>0</v>
      </c>
      <c r="F227" s="12">
        <v>0</v>
      </c>
      <c r="G227" s="12">
        <v>0</v>
      </c>
      <c r="H227" s="12">
        <v>0</v>
      </c>
      <c r="I227" s="12">
        <v>6966.8321269896142</v>
      </c>
      <c r="J227" s="12">
        <v>117.127233420539</v>
      </c>
      <c r="K227" s="12">
        <v>171.94590772895637</v>
      </c>
      <c r="L227" s="12">
        <v>11584.152095031162</v>
      </c>
      <c r="M227" s="12">
        <v>5091.1985305880362</v>
      </c>
      <c r="N227" s="12">
        <v>25774.058177562096</v>
      </c>
    </row>
    <row r="228" spans="1:14" x14ac:dyDescent="0.2">
      <c r="A228" s="10" t="s">
        <v>30</v>
      </c>
      <c r="B228" s="9">
        <v>1670.8200081261884</v>
      </c>
      <c r="C228" s="9">
        <v>57.593142300000004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1066.6314845172931</v>
      </c>
      <c r="J228" s="9">
        <v>11.892329070178398</v>
      </c>
      <c r="K228" s="9">
        <v>0</v>
      </c>
      <c r="L228" s="9">
        <v>1273.2417702462394</v>
      </c>
      <c r="M228" s="9">
        <v>1725.7929836910878</v>
      </c>
      <c r="N228" s="9">
        <v>5805.9717179509871</v>
      </c>
    </row>
    <row r="229" spans="1:14" x14ac:dyDescent="0.2">
      <c r="A229" s="10" t="s">
        <v>31</v>
      </c>
      <c r="B229" s="9">
        <v>0</v>
      </c>
      <c r="C229" s="9">
        <v>1.1933796000000001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89.373810399557939</v>
      </c>
      <c r="K229" s="9">
        <v>171.94590772895637</v>
      </c>
      <c r="L229" s="9">
        <v>8091.6448948590887</v>
      </c>
      <c r="M229" s="9">
        <v>10.038466099999999</v>
      </c>
      <c r="N229" s="9">
        <v>8364.1964586876038</v>
      </c>
    </row>
    <row r="230" spans="1:14" x14ac:dyDescent="0.2">
      <c r="A230" s="10" t="s">
        <v>32</v>
      </c>
      <c r="B230" s="9">
        <v>0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5576.8648707880693</v>
      </c>
      <c r="J230" s="9">
        <v>0</v>
      </c>
      <c r="K230" s="9">
        <v>0</v>
      </c>
      <c r="L230" s="9">
        <v>901.0069890982079</v>
      </c>
      <c r="M230" s="9">
        <v>1693.4562517328498</v>
      </c>
      <c r="N230" s="9">
        <v>8171.3281116191265</v>
      </c>
    </row>
    <row r="231" spans="1:14" x14ac:dyDescent="0.2">
      <c r="A231" s="10" t="s">
        <v>33</v>
      </c>
      <c r="B231" s="9">
        <v>0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323.33577168425234</v>
      </c>
      <c r="J231" s="9">
        <v>12.518589215548134</v>
      </c>
      <c r="K231" s="9">
        <v>0</v>
      </c>
      <c r="L231" s="9">
        <v>965.13610483622153</v>
      </c>
      <c r="M231" s="9">
        <v>1528.5659518586378</v>
      </c>
      <c r="N231" s="9">
        <v>2829.5564175946602</v>
      </c>
    </row>
    <row r="232" spans="1:14" x14ac:dyDescent="0.2">
      <c r="A232" s="10" t="s">
        <v>34</v>
      </c>
      <c r="B232" s="9">
        <v>0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3.3425047352545185</v>
      </c>
      <c r="K232" s="9">
        <v>0</v>
      </c>
      <c r="L232" s="9">
        <v>181.4455754419084</v>
      </c>
      <c r="M232" s="9">
        <v>133.34487720546059</v>
      </c>
      <c r="N232" s="9">
        <v>318.13295738262354</v>
      </c>
    </row>
    <row r="233" spans="1:14" x14ac:dyDescent="0.2">
      <c r="A233" s="10" t="s">
        <v>35</v>
      </c>
      <c r="B233" s="9">
        <v>113.1957537776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171.67676054949641</v>
      </c>
      <c r="M233" s="9">
        <v>0</v>
      </c>
      <c r="N233" s="9">
        <v>284.87251432709638</v>
      </c>
    </row>
    <row r="234" spans="1:14" s="13" customFormat="1" ht="15.75" x14ac:dyDescent="0.25">
      <c r="A234" s="16" t="s">
        <v>36</v>
      </c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>
        <f>100*0.603086858426625</f>
        <v>60.308685842662499</v>
      </c>
    </row>
    <row r="235" spans="1:14" x14ac:dyDescent="0.2">
      <c r="A235" s="27" t="s">
        <v>37</v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x14ac:dyDescent="0.2">
      <c r="A236" s="27" t="s">
        <v>59</v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x14ac:dyDescent="0.2">
      <c r="A237" s="2" t="s">
        <v>38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9" spans="1:14" ht="15.75" x14ac:dyDescent="0.25">
      <c r="A239" s="1" t="s">
        <v>56</v>
      </c>
      <c r="B239" s="2"/>
      <c r="C239" s="2"/>
      <c r="D239" s="2"/>
      <c r="E239" s="2"/>
      <c r="F239" s="2"/>
      <c r="G239" s="2"/>
      <c r="H239" s="1"/>
      <c r="I239" s="2"/>
      <c r="J239" s="2"/>
      <c r="K239" s="2"/>
      <c r="L239" s="2"/>
      <c r="M239" s="2"/>
      <c r="N239" s="2"/>
    </row>
    <row r="240" spans="1:14" s="19" customFormat="1" ht="15.75" x14ac:dyDescent="0.25">
      <c r="A240" s="1" t="s">
        <v>46</v>
      </c>
      <c r="B240" s="18"/>
      <c r="C240" s="18"/>
      <c r="D240" s="18"/>
      <c r="E240" s="18"/>
      <c r="F240" s="18"/>
      <c r="G240" s="18"/>
      <c r="H240" s="1"/>
      <c r="I240" s="18"/>
      <c r="J240" s="18"/>
      <c r="K240" s="18"/>
      <c r="L240" s="18"/>
      <c r="M240" s="18"/>
      <c r="N240" s="18"/>
    </row>
    <row r="241" spans="1:14" s="26" customFormat="1" ht="15.75" x14ac:dyDescent="0.25">
      <c r="A241" s="23">
        <v>2013</v>
      </c>
      <c r="B241" s="24"/>
      <c r="C241" s="24"/>
      <c r="D241" s="24"/>
      <c r="E241" s="24"/>
      <c r="F241" s="24"/>
      <c r="G241" s="24"/>
      <c r="H241" s="23"/>
      <c r="I241" s="25"/>
      <c r="J241" s="24"/>
      <c r="K241" s="24"/>
      <c r="L241" s="24"/>
      <c r="M241" s="24"/>
      <c r="N241" s="24"/>
    </row>
    <row r="242" spans="1:14" s="19" customFormat="1" ht="15.75" x14ac:dyDescent="0.25">
      <c r="A242" s="5" t="s">
        <v>47</v>
      </c>
      <c r="B242" s="20"/>
      <c r="C242" s="20"/>
      <c r="D242" s="20"/>
      <c r="E242" s="20"/>
      <c r="F242" s="20"/>
      <c r="G242" s="20"/>
      <c r="H242" s="5"/>
      <c r="I242" s="20"/>
      <c r="J242" s="20"/>
      <c r="K242" s="20"/>
      <c r="L242" s="20"/>
      <c r="M242" s="20"/>
      <c r="N242" s="20"/>
    </row>
    <row r="243" spans="1:14" ht="15.75" x14ac:dyDescent="0.25">
      <c r="A243" s="6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</row>
    <row r="244" spans="1:14" ht="15.75" x14ac:dyDescent="0.25">
      <c r="A244" s="28"/>
      <c r="B244" s="29" t="s">
        <v>24</v>
      </c>
      <c r="C244" s="29"/>
      <c r="D244" s="29"/>
      <c r="E244" s="29"/>
      <c r="F244" s="29"/>
      <c r="G244" s="29"/>
      <c r="H244" s="29"/>
      <c r="I244" s="29"/>
      <c r="J244" s="29"/>
      <c r="K244" s="29"/>
      <c r="L244" s="29" t="s">
        <v>25</v>
      </c>
      <c r="M244" s="29"/>
      <c r="N244" s="30" t="s">
        <v>8</v>
      </c>
    </row>
    <row r="245" spans="1:14" ht="15.75" x14ac:dyDescent="0.2">
      <c r="A245" s="28"/>
      <c r="B245" s="29" t="s">
        <v>58</v>
      </c>
      <c r="C245" s="29"/>
      <c r="D245" s="29"/>
      <c r="E245" s="29" t="s">
        <v>26</v>
      </c>
      <c r="F245" s="29"/>
      <c r="G245" s="29"/>
      <c r="H245" s="29"/>
      <c r="I245" s="29"/>
      <c r="J245" s="29"/>
      <c r="K245" s="29"/>
      <c r="L245" s="29"/>
      <c r="M245" s="29"/>
      <c r="N245" s="30"/>
    </row>
    <row r="246" spans="1:14" ht="47.25" x14ac:dyDescent="0.2">
      <c r="A246" s="28"/>
      <c r="B246" s="31" t="s">
        <v>0</v>
      </c>
      <c r="C246" s="31" t="s">
        <v>44</v>
      </c>
      <c r="D246" s="32" t="s">
        <v>45</v>
      </c>
      <c r="E246" s="31" t="s">
        <v>1</v>
      </c>
      <c r="F246" s="32" t="s">
        <v>27</v>
      </c>
      <c r="G246" s="31" t="s">
        <v>2</v>
      </c>
      <c r="H246" s="31" t="s">
        <v>3</v>
      </c>
      <c r="I246" s="31" t="s">
        <v>4</v>
      </c>
      <c r="J246" s="33" t="s">
        <v>5</v>
      </c>
      <c r="K246" s="31" t="s">
        <v>6</v>
      </c>
      <c r="L246" s="32" t="s">
        <v>28</v>
      </c>
      <c r="M246" s="31" t="s">
        <v>7</v>
      </c>
      <c r="N246" s="30"/>
    </row>
    <row r="247" spans="1:14" x14ac:dyDescent="0.2">
      <c r="A247" s="8" t="s">
        <v>29</v>
      </c>
      <c r="B247" s="9">
        <v>3747.3976410024698</v>
      </c>
      <c r="C247" s="9">
        <v>2886.662374220261</v>
      </c>
      <c r="D247" s="9">
        <v>679.52672799734398</v>
      </c>
      <c r="E247" s="9">
        <v>2494.2252715191944</v>
      </c>
      <c r="F247" s="9">
        <v>8258.4680154772141</v>
      </c>
      <c r="G247" s="9">
        <v>0.12159071367153911</v>
      </c>
      <c r="H247" s="9">
        <v>5.6453283748925189</v>
      </c>
      <c r="I247" s="9">
        <v>7236.7178453499619</v>
      </c>
      <c r="J247" s="9">
        <v>124.91905002668364</v>
      </c>
      <c r="K247" s="9">
        <v>35.323409297136749</v>
      </c>
      <c r="L247" s="9">
        <v>0</v>
      </c>
      <c r="M247" s="9">
        <v>0</v>
      </c>
      <c r="N247" s="9">
        <v>25469.007253978831</v>
      </c>
    </row>
    <row r="248" spans="1:14" x14ac:dyDescent="0.2">
      <c r="A248" s="8" t="s">
        <v>9</v>
      </c>
      <c r="B248" s="9">
        <v>7608.0223173500008</v>
      </c>
      <c r="C248" s="9">
        <v>0</v>
      </c>
      <c r="D248" s="9">
        <v>7551.362152319999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178.18409702346088</v>
      </c>
      <c r="L248" s="9">
        <v>7851.2287369760725</v>
      </c>
      <c r="M248" s="9">
        <v>0</v>
      </c>
      <c r="N248" s="9">
        <v>23188.797303669533</v>
      </c>
    </row>
    <row r="249" spans="1:14" x14ac:dyDescent="0.2">
      <c r="A249" s="8" t="s">
        <v>10</v>
      </c>
      <c r="B249" s="9">
        <v>-1795.1884381158004</v>
      </c>
      <c r="C249" s="9">
        <v>0</v>
      </c>
      <c r="D249" s="9">
        <v>-612.93139359734403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-626.06604162379995</v>
      </c>
      <c r="M249" s="9">
        <v>0</v>
      </c>
      <c r="N249" s="9">
        <v>-3034.1858733369445</v>
      </c>
    </row>
    <row r="250" spans="1:14" x14ac:dyDescent="0.2">
      <c r="A250" s="10" t="s">
        <v>11</v>
      </c>
      <c r="B250" s="9">
        <v>0</v>
      </c>
      <c r="C250" s="9">
        <v>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-162.84259723014904</v>
      </c>
      <c r="M250" s="9">
        <v>0</v>
      </c>
      <c r="N250" s="9">
        <v>-162.84259723014904</v>
      </c>
    </row>
    <row r="251" spans="1:14" x14ac:dyDescent="0.2">
      <c r="A251" s="10" t="s">
        <v>12</v>
      </c>
      <c r="B251" s="9">
        <v>0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-1097.3801956339998</v>
      </c>
      <c r="M251" s="9">
        <v>0</v>
      </c>
      <c r="N251" s="9">
        <v>-1097.3801956339998</v>
      </c>
    </row>
    <row r="252" spans="1:14" x14ac:dyDescent="0.2">
      <c r="A252" s="8" t="s">
        <v>13</v>
      </c>
      <c r="B252" s="9">
        <v>445.83721448418663</v>
      </c>
      <c r="C252" s="9">
        <v>0</v>
      </c>
      <c r="D252" s="9">
        <v>-50.69137919999995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3.8126966384190233</v>
      </c>
      <c r="K252" s="9">
        <v>-125.80631212736623</v>
      </c>
      <c r="L252" s="9">
        <v>222.18891397657345</v>
      </c>
      <c r="M252" s="9">
        <v>0</v>
      </c>
      <c r="N252" s="9">
        <v>495.34113377181291</v>
      </c>
    </row>
    <row r="253" spans="1:14" ht="15.75" x14ac:dyDescent="0.25">
      <c r="A253" s="11" t="s">
        <v>14</v>
      </c>
      <c r="B253" s="12">
        <v>10006.068734720859</v>
      </c>
      <c r="C253" s="12">
        <v>2886.662374220261</v>
      </c>
      <c r="D253" s="12">
        <v>7567.2661075199994</v>
      </c>
      <c r="E253" s="12">
        <v>2494.2252715191944</v>
      </c>
      <c r="F253" s="12">
        <v>8258.4680154772141</v>
      </c>
      <c r="G253" s="12">
        <v>0.12159071367153911</v>
      </c>
      <c r="H253" s="12">
        <v>5.6453283748925189</v>
      </c>
      <c r="I253" s="12">
        <v>7236.7178453499619</v>
      </c>
      <c r="J253" s="12">
        <v>128.73174666510266</v>
      </c>
      <c r="K253" s="12">
        <v>87.701194193231402</v>
      </c>
      <c r="L253" s="12">
        <v>6187.1288164646967</v>
      </c>
      <c r="M253" s="12">
        <v>0</v>
      </c>
      <c r="N253" s="12">
        <v>44858.737025219074</v>
      </c>
    </row>
    <row r="254" spans="1:14" x14ac:dyDescent="0.2">
      <c r="A254" s="8" t="s">
        <v>15</v>
      </c>
      <c r="B254" s="9">
        <v>0</v>
      </c>
      <c r="C254" s="9">
        <v>0</v>
      </c>
      <c r="D254" s="9">
        <v>-7532.695076226415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7285.2516087779868</v>
      </c>
      <c r="M254" s="9">
        <v>0</v>
      </c>
      <c r="N254" s="9">
        <v>-247.44346744842824</v>
      </c>
    </row>
    <row r="255" spans="1:14" x14ac:dyDescent="0.2">
      <c r="A255" s="8" t="s">
        <v>16</v>
      </c>
      <c r="B255" s="9">
        <v>0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">
      <c r="A256" s="8" t="s">
        <v>17</v>
      </c>
      <c r="B256" s="9">
        <v>0</v>
      </c>
      <c r="C256" s="9">
        <v>0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-665.59112571374112</v>
      </c>
      <c r="N256" s="9">
        <v>-665.59112571374112</v>
      </c>
    </row>
    <row r="257" spans="1:14" x14ac:dyDescent="0.2">
      <c r="A257" s="8" t="s">
        <v>18</v>
      </c>
      <c r="B257" s="9">
        <v>0</v>
      </c>
      <c r="C257" s="9">
        <v>-109.33951803125787</v>
      </c>
      <c r="D257" s="9">
        <v>-223.74308721509431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-512.41657933553131</v>
      </c>
      <c r="N257" s="9">
        <v>-845.49918458188347</v>
      </c>
    </row>
    <row r="258" spans="1:14" ht="15.75" x14ac:dyDescent="0.25">
      <c r="A258" s="14" t="s">
        <v>19</v>
      </c>
      <c r="B258" s="12">
        <v>2199.6170553216079</v>
      </c>
      <c r="C258" s="12">
        <v>62.888261789002854</v>
      </c>
      <c r="D258" s="12">
        <v>-189.17205592150992</v>
      </c>
      <c r="E258" s="12">
        <v>0</v>
      </c>
      <c r="F258" s="12">
        <v>0</v>
      </c>
      <c r="G258" s="12">
        <v>0</v>
      </c>
      <c r="H258" s="12">
        <v>0</v>
      </c>
      <c r="I258" s="12">
        <v>7159.8023991202626</v>
      </c>
      <c r="J258" s="12">
        <v>123.87681105987116</v>
      </c>
      <c r="K258" s="12">
        <v>87.701194193231402</v>
      </c>
      <c r="L258" s="12">
        <v>12396.858675708563</v>
      </c>
      <c r="M258" s="12">
        <v>5293.6897754404463</v>
      </c>
      <c r="N258" s="12">
        <v>27135.262116711474</v>
      </c>
    </row>
    <row r="259" spans="1:14" x14ac:dyDescent="0.2">
      <c r="A259" s="15" t="s">
        <v>20</v>
      </c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>
        <v>-164.19895798849799</v>
      </c>
    </row>
    <row r="260" spans="1:14" x14ac:dyDescent="0.2">
      <c r="A260" s="15" t="s">
        <v>21</v>
      </c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>
        <v>-0.60511285014407257</v>
      </c>
    </row>
    <row r="261" spans="1:14" ht="15.75" x14ac:dyDescent="0.25">
      <c r="A261" s="11" t="s">
        <v>22</v>
      </c>
      <c r="B261" s="12">
        <v>2196.1598397052071</v>
      </c>
      <c r="C261" s="12">
        <v>62.888123800000002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7159.8023991202617</v>
      </c>
      <c r="J261" s="12">
        <v>123.66968030126027</v>
      </c>
      <c r="K261" s="12">
        <v>221.78682994025263</v>
      </c>
      <c r="L261" s="12">
        <v>12241.462689215636</v>
      </c>
      <c r="M261" s="12">
        <v>5293.6915126173517</v>
      </c>
      <c r="N261" s="12">
        <v>27299.461074699968</v>
      </c>
    </row>
    <row r="262" spans="1:14" x14ac:dyDescent="0.2">
      <c r="A262" s="10" t="s">
        <v>30</v>
      </c>
      <c r="B262" s="9">
        <v>2082.4160473612069</v>
      </c>
      <c r="C262" s="9">
        <v>62.076467300000004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1098.8745173221128</v>
      </c>
      <c r="J262" s="9">
        <v>12.924338978507523</v>
      </c>
      <c r="K262" s="9">
        <v>0</v>
      </c>
      <c r="L262" s="9">
        <v>1278.1886221352145</v>
      </c>
      <c r="M262" s="9">
        <v>1777.8847022569446</v>
      </c>
      <c r="N262" s="9">
        <v>6312.3646953539856</v>
      </c>
    </row>
    <row r="263" spans="1:14" x14ac:dyDescent="0.2">
      <c r="A263" s="10" t="s">
        <v>31</v>
      </c>
      <c r="B263" s="9">
        <v>0</v>
      </c>
      <c r="C263" s="9">
        <v>0.81165650000000011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91.839711989785499</v>
      </c>
      <c r="K263" s="9">
        <v>221.78682994025263</v>
      </c>
      <c r="L263" s="9">
        <v>8459.8684883464211</v>
      </c>
      <c r="M263" s="9">
        <v>9.6527199800000005</v>
      </c>
      <c r="N263" s="9">
        <v>8783.9594067564594</v>
      </c>
    </row>
    <row r="264" spans="1:14" x14ac:dyDescent="0.2">
      <c r="A264" s="10" t="s">
        <v>32</v>
      </c>
      <c r="B264" s="9">
        <v>0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5733.4306798964408</v>
      </c>
      <c r="J264" s="9">
        <v>0</v>
      </c>
      <c r="K264" s="9">
        <v>0</v>
      </c>
      <c r="L264" s="9">
        <v>879.79703786922937</v>
      </c>
      <c r="M264" s="9">
        <v>1772.4606107122511</v>
      </c>
      <c r="N264" s="9">
        <v>8385.6883284779215</v>
      </c>
    </row>
    <row r="265" spans="1:14" x14ac:dyDescent="0.2">
      <c r="A265" s="10" t="s">
        <v>33</v>
      </c>
      <c r="B265" s="9">
        <v>0</v>
      </c>
      <c r="C265" s="9"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327.49720190170854</v>
      </c>
      <c r="J265" s="9">
        <v>15.320031582046276</v>
      </c>
      <c r="K265" s="9">
        <v>0</v>
      </c>
      <c r="L265" s="9">
        <v>1120.916552889546</v>
      </c>
      <c r="M265" s="9">
        <v>1573.8389344360214</v>
      </c>
      <c r="N265" s="9">
        <v>3037.5727208093222</v>
      </c>
    </row>
    <row r="266" spans="1:14" x14ac:dyDescent="0.2">
      <c r="A266" s="10" t="s">
        <v>34</v>
      </c>
      <c r="B266" s="9">
        <v>0</v>
      </c>
      <c r="C266" s="9"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3.5855977509209689</v>
      </c>
      <c r="K266" s="9">
        <v>0</v>
      </c>
      <c r="L266" s="9">
        <v>188.71978600809999</v>
      </c>
      <c r="M266" s="9">
        <v>159.85454523213528</v>
      </c>
      <c r="N266" s="9">
        <v>352.15992899115622</v>
      </c>
    </row>
    <row r="267" spans="1:14" x14ac:dyDescent="0.2">
      <c r="A267" s="10" t="s">
        <v>35</v>
      </c>
      <c r="B267" s="9">
        <v>113.74379234400004</v>
      </c>
      <c r="C267" s="9"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313.97220196712306</v>
      </c>
      <c r="M267" s="9">
        <v>0</v>
      </c>
      <c r="N267" s="9">
        <v>427.7159943111231</v>
      </c>
    </row>
    <row r="268" spans="1:14" ht="15.75" x14ac:dyDescent="0.25">
      <c r="A268" s="16" t="s">
        <v>36</v>
      </c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>
        <f>100*0.567760238984447</f>
        <v>56.776023898444706</v>
      </c>
    </row>
    <row r="269" spans="1:14" x14ac:dyDescent="0.2">
      <c r="A269" s="27" t="s">
        <v>37</v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x14ac:dyDescent="0.2">
      <c r="A270" s="27" t="s">
        <v>59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x14ac:dyDescent="0.2">
      <c r="A271" s="2" t="s">
        <v>38</v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5.75" x14ac:dyDescent="0.25">
      <c r="A273" s="1" t="s">
        <v>57</v>
      </c>
      <c r="B273" s="2"/>
      <c r="C273" s="2"/>
      <c r="D273" s="2"/>
      <c r="E273" s="2"/>
      <c r="F273" s="2"/>
      <c r="G273" s="2"/>
      <c r="H273" s="1"/>
      <c r="I273" s="2"/>
      <c r="J273" s="2"/>
      <c r="K273" s="2"/>
      <c r="L273" s="2"/>
      <c r="M273" s="2"/>
      <c r="N273" s="2"/>
    </row>
    <row r="274" spans="1:14" ht="15.75" x14ac:dyDescent="0.25">
      <c r="A274" s="1" t="s">
        <v>46</v>
      </c>
      <c r="B274" s="2"/>
      <c r="C274" s="2"/>
      <c r="D274" s="2"/>
      <c r="E274" s="2"/>
      <c r="F274" s="2"/>
      <c r="G274" s="2"/>
      <c r="H274" s="1"/>
      <c r="I274" s="2"/>
      <c r="J274" s="2"/>
      <c r="K274" s="2"/>
      <c r="L274" s="2"/>
      <c r="M274" s="2"/>
      <c r="N274" s="2"/>
    </row>
    <row r="275" spans="1:14" ht="15.75" x14ac:dyDescent="0.25">
      <c r="A275" s="4" t="s">
        <v>43</v>
      </c>
      <c r="B275" s="2"/>
      <c r="C275" s="2"/>
      <c r="D275" s="2"/>
      <c r="E275" s="2"/>
      <c r="F275" s="2"/>
      <c r="G275" s="2"/>
      <c r="H275" s="4"/>
      <c r="I275" s="2"/>
      <c r="J275" s="2"/>
      <c r="K275" s="2"/>
      <c r="L275" s="2"/>
      <c r="M275" s="2"/>
      <c r="N275" s="2"/>
    </row>
    <row r="276" spans="1:14" ht="15.75" x14ac:dyDescent="0.25">
      <c r="A276" s="5" t="s">
        <v>47</v>
      </c>
      <c r="B276" s="2"/>
      <c r="C276" s="2"/>
      <c r="D276" s="2"/>
      <c r="E276" s="2"/>
      <c r="F276" s="2"/>
      <c r="G276" s="2"/>
      <c r="H276" s="5"/>
      <c r="I276" s="2"/>
      <c r="J276" s="2"/>
      <c r="K276" s="2"/>
      <c r="L276" s="2"/>
      <c r="M276" s="2"/>
      <c r="N276" s="2"/>
    </row>
    <row r="277" spans="1:14" ht="15.75" x14ac:dyDescent="0.25">
      <c r="A277" s="6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5.75" x14ac:dyDescent="0.25">
      <c r="A278" s="28"/>
      <c r="B278" s="29" t="s">
        <v>24</v>
      </c>
      <c r="C278" s="29"/>
      <c r="D278" s="29"/>
      <c r="E278" s="29"/>
      <c r="F278" s="29"/>
      <c r="G278" s="29"/>
      <c r="H278" s="29"/>
      <c r="I278" s="29"/>
      <c r="J278" s="29"/>
      <c r="K278" s="29"/>
      <c r="L278" s="29" t="s">
        <v>25</v>
      </c>
      <c r="M278" s="29"/>
      <c r="N278" s="30" t="s">
        <v>8</v>
      </c>
    </row>
    <row r="279" spans="1:14" ht="15.75" x14ac:dyDescent="0.25">
      <c r="A279" s="28"/>
      <c r="B279" s="29" t="s">
        <v>58</v>
      </c>
      <c r="C279" s="29"/>
      <c r="D279" s="29"/>
      <c r="E279" s="29" t="s">
        <v>26</v>
      </c>
      <c r="F279" s="29"/>
      <c r="G279" s="29"/>
      <c r="H279" s="29"/>
      <c r="I279" s="29"/>
      <c r="J279" s="29"/>
      <c r="K279" s="29"/>
      <c r="L279" s="29"/>
      <c r="M279" s="29"/>
      <c r="N279" s="30"/>
    </row>
    <row r="280" spans="1:14" ht="47.25" x14ac:dyDescent="0.2">
      <c r="A280" s="28"/>
      <c r="B280" s="31" t="s">
        <v>0</v>
      </c>
      <c r="C280" s="31" t="s">
        <v>44</v>
      </c>
      <c r="D280" s="32" t="s">
        <v>45</v>
      </c>
      <c r="E280" s="31" t="s">
        <v>1</v>
      </c>
      <c r="F280" s="32" t="s">
        <v>27</v>
      </c>
      <c r="G280" s="31" t="s">
        <v>2</v>
      </c>
      <c r="H280" s="31" t="s">
        <v>3</v>
      </c>
      <c r="I280" s="31" t="s">
        <v>4</v>
      </c>
      <c r="J280" s="33" t="s">
        <v>5</v>
      </c>
      <c r="K280" s="31" t="s">
        <v>6</v>
      </c>
      <c r="L280" s="32" t="s">
        <v>28</v>
      </c>
      <c r="M280" s="31" t="s">
        <v>7</v>
      </c>
      <c r="N280" s="30"/>
    </row>
    <row r="281" spans="1:14" x14ac:dyDescent="0.2">
      <c r="A281" s="8" t="s">
        <v>29</v>
      </c>
      <c r="B281" s="9">
        <v>4011.945068350311</v>
      </c>
      <c r="C281" s="9">
        <v>3035.8790846760003</v>
      </c>
      <c r="D281" s="9">
        <v>849.40814176286403</v>
      </c>
      <c r="E281" s="9">
        <v>2274.6498595494895</v>
      </c>
      <c r="F281" s="9">
        <v>8863.3821023215824</v>
      </c>
      <c r="G281" s="9">
        <v>1.4202163370593295</v>
      </c>
      <c r="H281" s="9">
        <v>13.074159931212378</v>
      </c>
      <c r="I281" s="9">
        <v>7356.2615414673974</v>
      </c>
      <c r="J281" s="9">
        <v>133.89781017958879</v>
      </c>
      <c r="K281" s="9">
        <v>66.455451261097124</v>
      </c>
      <c r="L281" s="9">
        <v>0</v>
      </c>
      <c r="M281" s="9">
        <v>0</v>
      </c>
      <c r="N281" s="9">
        <v>26606.373435836602</v>
      </c>
    </row>
    <row r="282" spans="1:14" x14ac:dyDescent="0.2">
      <c r="A282" s="8" t="s">
        <v>9</v>
      </c>
      <c r="B282" s="9">
        <v>8013.1467820040007</v>
      </c>
      <c r="C282" s="9">
        <v>0</v>
      </c>
      <c r="D282" s="9">
        <v>8717.4585907583987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196.70629436385406</v>
      </c>
      <c r="L282" s="9">
        <v>8837.1049391539691</v>
      </c>
      <c r="M282" s="9">
        <v>0</v>
      </c>
      <c r="N282" s="9">
        <v>25764.416606280225</v>
      </c>
    </row>
    <row r="283" spans="1:14" x14ac:dyDescent="0.2">
      <c r="A283" s="8" t="s">
        <v>10</v>
      </c>
      <c r="B283" s="9">
        <v>-3043.8258433309998</v>
      </c>
      <c r="C283" s="9">
        <v>0</v>
      </c>
      <c r="D283" s="9">
        <v>-816.40192096286387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-670.58335435240008</v>
      </c>
      <c r="M283" s="9">
        <v>0</v>
      </c>
      <c r="N283" s="9">
        <v>-4530.8111186462638</v>
      </c>
    </row>
    <row r="284" spans="1:14" x14ac:dyDescent="0.2">
      <c r="A284" s="10" t="s">
        <v>11</v>
      </c>
      <c r="B284" s="9">
        <v>0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-89.389939809178713</v>
      </c>
      <c r="M284" s="9">
        <v>0</v>
      </c>
      <c r="N284" s="9">
        <v>-89.389939809178713</v>
      </c>
    </row>
    <row r="285" spans="1:14" x14ac:dyDescent="0.2">
      <c r="A285" s="10" t="s">
        <v>12</v>
      </c>
      <c r="B285" s="9">
        <v>0</v>
      </c>
      <c r="C285" s="9">
        <v>0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-1040.0814679659998</v>
      </c>
      <c r="M285" s="9">
        <v>0</v>
      </c>
      <c r="N285" s="9">
        <v>-1040.0814679659998</v>
      </c>
    </row>
    <row r="286" spans="1:14" x14ac:dyDescent="0.2">
      <c r="A286" s="8" t="s">
        <v>13</v>
      </c>
      <c r="B286" s="9">
        <v>1660.8853426209027</v>
      </c>
      <c r="C286" s="9">
        <v>0</v>
      </c>
      <c r="D286" s="9">
        <v>-539.31306240000015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3.1743432819168595</v>
      </c>
      <c r="K286" s="9">
        <v>-17.432190632891857</v>
      </c>
      <c r="L286" s="9">
        <v>-180.34057174809573</v>
      </c>
      <c r="M286" s="9">
        <v>0</v>
      </c>
      <c r="N286" s="9">
        <v>926.97386112183176</v>
      </c>
    </row>
    <row r="287" spans="1:14" s="13" customFormat="1" ht="15.75" x14ac:dyDescent="0.25">
      <c r="A287" s="11" t="s">
        <v>14</v>
      </c>
      <c r="B287" s="12">
        <v>10642.151349644213</v>
      </c>
      <c r="C287" s="12">
        <v>3035.8790846760003</v>
      </c>
      <c r="D287" s="12">
        <v>8211.1517491583982</v>
      </c>
      <c r="E287" s="12">
        <v>2274.6498595494895</v>
      </c>
      <c r="F287" s="12">
        <v>8863.3821023215824</v>
      </c>
      <c r="G287" s="12">
        <v>1.4202163370593295</v>
      </c>
      <c r="H287" s="12">
        <v>13.074159931212378</v>
      </c>
      <c r="I287" s="12">
        <v>7356.2615414673974</v>
      </c>
      <c r="J287" s="12">
        <v>137.07215346150565</v>
      </c>
      <c r="K287" s="12">
        <v>245.72955499205935</v>
      </c>
      <c r="L287" s="12">
        <v>6856.7096052782945</v>
      </c>
      <c r="M287" s="12">
        <v>0</v>
      </c>
      <c r="N287" s="12">
        <v>47637.48137681721</v>
      </c>
    </row>
    <row r="288" spans="1:14" x14ac:dyDescent="0.2">
      <c r="A288" s="8" t="s">
        <v>15</v>
      </c>
      <c r="B288" s="9">
        <v>0</v>
      </c>
      <c r="C288" s="9">
        <v>0</v>
      </c>
      <c r="D288" s="9">
        <v>-7970.0327066566042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7720.5245552226415</v>
      </c>
      <c r="M288" s="9">
        <v>0</v>
      </c>
      <c r="N288" s="9">
        <v>-249.50815143396267</v>
      </c>
    </row>
    <row r="289" spans="1:14" x14ac:dyDescent="0.2">
      <c r="A289" s="8" t="s">
        <v>16</v>
      </c>
      <c r="B289" s="9">
        <v>0</v>
      </c>
      <c r="C289" s="9">
        <v>0</v>
      </c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</row>
    <row r="290" spans="1:14" x14ac:dyDescent="0.2">
      <c r="A290" s="8" t="s">
        <v>17</v>
      </c>
      <c r="B290" s="9">
        <v>0</v>
      </c>
      <c r="C290" s="9">
        <v>0</v>
      </c>
      <c r="D290" s="9">
        <v>0</v>
      </c>
      <c r="E290" s="9">
        <v>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-625.14027524965377</v>
      </c>
      <c r="N290" s="9">
        <v>-625.14027524965377</v>
      </c>
    </row>
    <row r="291" spans="1:14" x14ac:dyDescent="0.2">
      <c r="A291" s="8" t="s">
        <v>18</v>
      </c>
      <c r="B291" s="9">
        <v>0</v>
      </c>
      <c r="C291" s="9">
        <v>-110.40950560000002</v>
      </c>
      <c r="D291" s="9">
        <v>-278.40639046037734</v>
      </c>
      <c r="E291" s="9">
        <v>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-571.43860927165701</v>
      </c>
      <c r="N291" s="9">
        <v>-960.25450533203434</v>
      </c>
    </row>
    <row r="292" spans="1:14" s="13" customFormat="1" ht="15.75" x14ac:dyDescent="0.25">
      <c r="A292" s="14" t="s">
        <v>19</v>
      </c>
      <c r="B292" s="12">
        <v>2415.0725373189616</v>
      </c>
      <c r="C292" s="12">
        <v>76.975182776000111</v>
      </c>
      <c r="D292" s="12">
        <v>-37.287347958583382</v>
      </c>
      <c r="E292" s="12">
        <v>0</v>
      </c>
      <c r="F292" s="12">
        <v>0</v>
      </c>
      <c r="G292" s="12">
        <v>0</v>
      </c>
      <c r="H292" s="12">
        <v>0</v>
      </c>
      <c r="I292" s="12">
        <v>7286.2613173163454</v>
      </c>
      <c r="J292" s="12">
        <v>130.25616335900472</v>
      </c>
      <c r="K292" s="12">
        <v>245.72955499205935</v>
      </c>
      <c r="L292" s="12">
        <v>13199.190640782368</v>
      </c>
      <c r="M292" s="12">
        <v>5446.671107297273</v>
      </c>
      <c r="N292" s="12">
        <v>28762.869155883429</v>
      </c>
    </row>
    <row r="293" spans="1:14" x14ac:dyDescent="0.2">
      <c r="A293" s="15" t="s">
        <v>20</v>
      </c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>
        <v>257.33793204284666</v>
      </c>
    </row>
    <row r="294" spans="1:14" x14ac:dyDescent="0.2">
      <c r="A294" s="15" t="s">
        <v>21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>
        <v>0.8946879765303537</v>
      </c>
    </row>
    <row r="295" spans="1:14" s="13" customFormat="1" ht="15.75" x14ac:dyDescent="0.25">
      <c r="A295" s="11" t="s">
        <v>22</v>
      </c>
      <c r="B295" s="12">
        <v>2415.0725373189612</v>
      </c>
      <c r="C295" s="12">
        <v>76.975080300000002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7286.2613173163445</v>
      </c>
      <c r="J295" s="12">
        <v>129.82233973274111</v>
      </c>
      <c r="K295" s="12">
        <v>245.72955499205929</v>
      </c>
      <c r="L295" s="12">
        <v>12904.997568537145</v>
      </c>
      <c r="M295" s="12">
        <v>5446.6728256433307</v>
      </c>
      <c r="N295" s="12">
        <v>28505.531223840586</v>
      </c>
    </row>
    <row r="296" spans="1:14" x14ac:dyDescent="0.2">
      <c r="A296" s="10" t="s">
        <v>30</v>
      </c>
      <c r="B296" s="9">
        <v>2260.871349632961</v>
      </c>
      <c r="C296" s="9">
        <v>76.893332400000006</v>
      </c>
      <c r="D296" s="9">
        <v>0</v>
      </c>
      <c r="E296" s="9">
        <v>0</v>
      </c>
      <c r="F296" s="9">
        <v>0</v>
      </c>
      <c r="G296" s="9">
        <v>0</v>
      </c>
      <c r="H296" s="9">
        <v>0</v>
      </c>
      <c r="I296" s="9">
        <v>1131.0670074237873</v>
      </c>
      <c r="J296" s="9">
        <v>11.224970422173968</v>
      </c>
      <c r="K296" s="9">
        <v>0</v>
      </c>
      <c r="L296" s="9">
        <v>1205.333913945153</v>
      </c>
      <c r="M296" s="9">
        <v>1842.5337475989832</v>
      </c>
      <c r="N296" s="9">
        <v>6527.9243214230592</v>
      </c>
    </row>
    <row r="297" spans="1:14" x14ac:dyDescent="0.2">
      <c r="A297" s="10" t="s">
        <v>31</v>
      </c>
      <c r="B297" s="9">
        <v>0</v>
      </c>
      <c r="C297" s="9">
        <v>8.1747899999999998E-2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95.57451621235073</v>
      </c>
      <c r="K297" s="9">
        <v>245.72955499205929</v>
      </c>
      <c r="L297" s="9">
        <v>8781.8729192618903</v>
      </c>
      <c r="M297" s="9">
        <v>9.5480853279999991</v>
      </c>
      <c r="N297" s="9">
        <v>9132.8068236943</v>
      </c>
    </row>
    <row r="298" spans="1:14" x14ac:dyDescent="0.2">
      <c r="A298" s="10" t="s">
        <v>32</v>
      </c>
      <c r="B298" s="9">
        <v>0</v>
      </c>
      <c r="C298" s="9">
        <v>0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5823.2985613890587</v>
      </c>
      <c r="J298" s="9">
        <v>0</v>
      </c>
      <c r="K298" s="9">
        <v>0</v>
      </c>
      <c r="L298" s="9">
        <v>863.05316668233786</v>
      </c>
      <c r="M298" s="9">
        <v>1802.9984102961935</v>
      </c>
      <c r="N298" s="9">
        <v>8489.3501383675903</v>
      </c>
    </row>
    <row r="299" spans="1:14" x14ac:dyDescent="0.2">
      <c r="A299" s="10" t="s">
        <v>33</v>
      </c>
      <c r="B299" s="9">
        <v>0</v>
      </c>
      <c r="C299" s="9">
        <v>0</v>
      </c>
      <c r="D299" s="9">
        <v>0</v>
      </c>
      <c r="E299" s="9">
        <v>0</v>
      </c>
      <c r="F299" s="9">
        <v>0</v>
      </c>
      <c r="G299" s="9">
        <v>0</v>
      </c>
      <c r="H299" s="9">
        <v>0</v>
      </c>
      <c r="I299" s="9">
        <v>331.89574850349902</v>
      </c>
      <c r="J299" s="9">
        <v>19.644101461750239</v>
      </c>
      <c r="K299" s="9">
        <v>0</v>
      </c>
      <c r="L299" s="9">
        <v>1432.3925998453944</v>
      </c>
      <c r="M299" s="9">
        <v>1613.1373259056261</v>
      </c>
      <c r="N299" s="9">
        <v>3397.0697757162698</v>
      </c>
    </row>
    <row r="300" spans="1:14" x14ac:dyDescent="0.2">
      <c r="A300" s="10" t="s">
        <v>34</v>
      </c>
      <c r="B300" s="9">
        <v>0</v>
      </c>
      <c r="C300" s="9">
        <v>0</v>
      </c>
      <c r="D300" s="9">
        <v>0</v>
      </c>
      <c r="E300" s="9">
        <v>0</v>
      </c>
      <c r="F300" s="9">
        <v>0</v>
      </c>
      <c r="G300" s="9">
        <v>0</v>
      </c>
      <c r="H300" s="9">
        <v>0</v>
      </c>
      <c r="I300" s="9">
        <v>0</v>
      </c>
      <c r="J300" s="9">
        <v>3.3787516364661911</v>
      </c>
      <c r="K300" s="9">
        <v>0</v>
      </c>
      <c r="L300" s="9">
        <v>171.99998069373834</v>
      </c>
      <c r="M300" s="9">
        <v>178.45525651452778</v>
      </c>
      <c r="N300" s="9">
        <v>353.83398884473229</v>
      </c>
    </row>
    <row r="301" spans="1:14" x14ac:dyDescent="0.2">
      <c r="A301" s="10" t="s">
        <v>35</v>
      </c>
      <c r="B301" s="9">
        <v>154.201187686</v>
      </c>
      <c r="C301" s="9">
        <v>0</v>
      </c>
      <c r="D301" s="9">
        <v>0</v>
      </c>
      <c r="E301" s="9">
        <v>0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450.34498810863158</v>
      </c>
      <c r="M301" s="9">
        <v>0</v>
      </c>
      <c r="N301" s="9">
        <v>604.54617579463161</v>
      </c>
    </row>
    <row r="302" spans="1:14" s="13" customFormat="1" ht="15.75" x14ac:dyDescent="0.25">
      <c r="A302" s="16" t="s">
        <v>36</v>
      </c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>
        <f>100*0.558517634997903</f>
        <v>55.851763499790295</v>
      </c>
    </row>
    <row r="303" spans="1:14" x14ac:dyDescent="0.2">
      <c r="A303" s="27" t="s">
        <v>37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x14ac:dyDescent="0.2">
      <c r="A304" s="27" t="s">
        <v>59</v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x14ac:dyDescent="0.2">
      <c r="A305" s="2" t="s">
        <v>38</v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7" spans="1:14" ht="15.75" x14ac:dyDescent="0.25">
      <c r="A307" s="1" t="s">
        <v>49</v>
      </c>
      <c r="B307" s="2"/>
      <c r="C307" s="2"/>
      <c r="D307" s="2"/>
      <c r="E307" s="2"/>
      <c r="F307" s="2"/>
      <c r="G307" s="2"/>
      <c r="H307" s="1"/>
      <c r="I307" s="2"/>
      <c r="J307" s="2"/>
      <c r="K307" s="2"/>
      <c r="L307" s="2"/>
      <c r="M307" s="2"/>
      <c r="N307" s="2"/>
    </row>
    <row r="308" spans="1:14" s="19" customFormat="1" ht="15.75" x14ac:dyDescent="0.25">
      <c r="A308" s="1" t="s">
        <v>46</v>
      </c>
      <c r="B308" s="18"/>
      <c r="C308" s="18"/>
      <c r="D308" s="18"/>
      <c r="E308" s="18"/>
      <c r="F308" s="18"/>
      <c r="G308" s="18"/>
      <c r="H308" s="1"/>
      <c r="I308" s="18"/>
      <c r="J308" s="18"/>
      <c r="K308" s="18"/>
      <c r="L308" s="18"/>
      <c r="M308" s="18"/>
      <c r="N308" s="18"/>
    </row>
    <row r="309" spans="1:14" s="26" customFormat="1" ht="15.75" x14ac:dyDescent="0.25">
      <c r="A309" s="23">
        <v>2015</v>
      </c>
      <c r="B309" s="24"/>
      <c r="C309" s="24"/>
      <c r="D309" s="24"/>
      <c r="E309" s="24"/>
      <c r="F309" s="24"/>
      <c r="G309" s="24"/>
      <c r="H309" s="23"/>
      <c r="I309" s="25"/>
      <c r="J309" s="24"/>
      <c r="K309" s="24"/>
      <c r="L309" s="24"/>
      <c r="M309" s="24"/>
      <c r="N309" s="24"/>
    </row>
    <row r="310" spans="1:14" s="19" customFormat="1" ht="15.75" x14ac:dyDescent="0.25">
      <c r="A310" s="5" t="s">
        <v>47</v>
      </c>
      <c r="B310" s="20"/>
      <c r="C310" s="20"/>
      <c r="D310" s="20"/>
      <c r="E310" s="20"/>
      <c r="F310" s="20"/>
      <c r="G310" s="20"/>
      <c r="H310" s="5"/>
      <c r="I310" s="20"/>
      <c r="J310" s="20"/>
      <c r="K310" s="20"/>
      <c r="L310" s="20"/>
      <c r="M310" s="20"/>
      <c r="N310" s="20"/>
    </row>
    <row r="311" spans="1:14" ht="15.75" x14ac:dyDescent="0.25">
      <c r="A311" s="6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2"/>
      <c r="M311" s="22"/>
      <c r="N311" s="22"/>
    </row>
    <row r="312" spans="1:14" ht="15.75" x14ac:dyDescent="0.25">
      <c r="A312" s="28"/>
      <c r="B312" s="29" t="s">
        <v>24</v>
      </c>
      <c r="C312" s="29"/>
      <c r="D312" s="29"/>
      <c r="E312" s="29"/>
      <c r="F312" s="29"/>
      <c r="G312" s="29"/>
      <c r="H312" s="29"/>
      <c r="I312" s="29"/>
      <c r="J312" s="29"/>
      <c r="K312" s="29"/>
      <c r="L312" s="29" t="s">
        <v>25</v>
      </c>
      <c r="M312" s="29"/>
      <c r="N312" s="30" t="s">
        <v>8</v>
      </c>
    </row>
    <row r="313" spans="1:14" ht="15.75" x14ac:dyDescent="0.2">
      <c r="A313" s="28"/>
      <c r="B313" s="29" t="s">
        <v>58</v>
      </c>
      <c r="C313" s="29"/>
      <c r="D313" s="29"/>
      <c r="E313" s="29" t="s">
        <v>26</v>
      </c>
      <c r="F313" s="29"/>
      <c r="G313" s="29"/>
      <c r="H313" s="29"/>
      <c r="I313" s="29"/>
      <c r="J313" s="29"/>
      <c r="K313" s="29"/>
      <c r="L313" s="29"/>
      <c r="M313" s="29"/>
      <c r="N313" s="30"/>
    </row>
    <row r="314" spans="1:14" ht="47.25" x14ac:dyDescent="0.2">
      <c r="A314" s="28"/>
      <c r="B314" s="31" t="s">
        <v>0</v>
      </c>
      <c r="C314" s="31" t="s">
        <v>44</v>
      </c>
      <c r="D314" s="32" t="s">
        <v>45</v>
      </c>
      <c r="E314" s="31" t="s">
        <v>1</v>
      </c>
      <c r="F314" s="32" t="s">
        <v>27</v>
      </c>
      <c r="G314" s="31" t="s">
        <v>2</v>
      </c>
      <c r="H314" s="31" t="s">
        <v>3</v>
      </c>
      <c r="I314" s="31" t="s">
        <v>4</v>
      </c>
      <c r="J314" s="33" t="s">
        <v>5</v>
      </c>
      <c r="K314" s="31" t="s">
        <v>6</v>
      </c>
      <c r="L314" s="32" t="s">
        <v>28</v>
      </c>
      <c r="M314" s="31" t="s">
        <v>7</v>
      </c>
      <c r="N314" s="30"/>
    </row>
    <row r="315" spans="1:14" x14ac:dyDescent="0.2">
      <c r="A315" s="8" t="s">
        <v>29</v>
      </c>
      <c r="B315" s="9">
        <v>3893.9178782394806</v>
      </c>
      <c r="C315" s="9">
        <v>2853.9901192009006</v>
      </c>
      <c r="D315" s="9">
        <v>714.99497139599998</v>
      </c>
      <c r="E315" s="9">
        <v>2157.1007561738793</v>
      </c>
      <c r="F315" s="9">
        <v>9495.86730971625</v>
      </c>
      <c r="G315" s="9">
        <v>11.911791811597327</v>
      </c>
      <c r="H315" s="9">
        <v>64.351999079483264</v>
      </c>
      <c r="I315" s="9">
        <v>7430.7716790285103</v>
      </c>
      <c r="J315" s="9">
        <v>164.2881735740998</v>
      </c>
      <c r="K315" s="9">
        <v>91.447863024651525</v>
      </c>
      <c r="L315" s="9">
        <v>0</v>
      </c>
      <c r="M315" s="9">
        <v>0</v>
      </c>
      <c r="N315" s="9">
        <v>26878.642541244855</v>
      </c>
    </row>
    <row r="316" spans="1:14" x14ac:dyDescent="0.2">
      <c r="A316" s="8" t="s">
        <v>9</v>
      </c>
      <c r="B316" s="9">
        <v>9119.7520085853994</v>
      </c>
      <c r="C316" s="9">
        <v>0</v>
      </c>
      <c r="D316" s="9">
        <v>10471.250723942398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v>173.64624728643417</v>
      </c>
      <c r="L316" s="9">
        <v>9899.5784025331632</v>
      </c>
      <c r="M316" s="9">
        <v>0</v>
      </c>
      <c r="N316" s="9">
        <v>29664.227382347395</v>
      </c>
    </row>
    <row r="317" spans="1:14" x14ac:dyDescent="0.2">
      <c r="A317" s="8" t="s">
        <v>10</v>
      </c>
      <c r="B317" s="9">
        <v>-1639.0654826000002</v>
      </c>
      <c r="C317" s="9">
        <v>0</v>
      </c>
      <c r="D317" s="9">
        <v>-719.20868019599993</v>
      </c>
      <c r="E317" s="9">
        <v>0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-1320.2605167191998</v>
      </c>
      <c r="M317" s="9">
        <v>0</v>
      </c>
      <c r="N317" s="9">
        <v>-3678.5346795152</v>
      </c>
    </row>
    <row r="318" spans="1:14" x14ac:dyDescent="0.2">
      <c r="A318" s="10" t="s">
        <v>11</v>
      </c>
      <c r="B318" s="9">
        <v>0</v>
      </c>
      <c r="C318" s="9">
        <v>0</v>
      </c>
      <c r="D318" s="9">
        <v>0</v>
      </c>
      <c r="E318" s="9">
        <v>0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-27.051526823266016</v>
      </c>
      <c r="M318" s="9">
        <v>0</v>
      </c>
      <c r="N318" s="9">
        <v>-27.051526823266016</v>
      </c>
    </row>
    <row r="319" spans="1:14" x14ac:dyDescent="0.2">
      <c r="A319" s="10" t="s">
        <v>12</v>
      </c>
      <c r="B319" s="9">
        <v>0</v>
      </c>
      <c r="C319" s="9">
        <v>0</v>
      </c>
      <c r="D319" s="9">
        <v>0</v>
      </c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-1215.6373333889999</v>
      </c>
      <c r="M319" s="9">
        <v>0</v>
      </c>
      <c r="N319" s="9">
        <v>-1215.6373333889999</v>
      </c>
    </row>
    <row r="320" spans="1:14" x14ac:dyDescent="0.2">
      <c r="A320" s="8" t="s">
        <v>13</v>
      </c>
      <c r="B320" s="9">
        <v>240.37401669041728</v>
      </c>
      <c r="C320" s="9">
        <v>0</v>
      </c>
      <c r="D320" s="9">
        <v>-35.817734399999779</v>
      </c>
      <c r="E320" s="9">
        <v>0</v>
      </c>
      <c r="F320" s="9">
        <v>0</v>
      </c>
      <c r="G320" s="9">
        <v>0</v>
      </c>
      <c r="H320" s="9">
        <v>0</v>
      </c>
      <c r="I320" s="9">
        <v>0</v>
      </c>
      <c r="J320" s="9">
        <v>-11.705612087457606</v>
      </c>
      <c r="K320" s="9">
        <v>15.856570019699609</v>
      </c>
      <c r="L320" s="9">
        <v>-83.337121534470327</v>
      </c>
      <c r="M320" s="9">
        <v>0</v>
      </c>
      <c r="N320" s="9">
        <v>125.37011868818917</v>
      </c>
    </row>
    <row r="321" spans="1:14" ht="15.75" x14ac:dyDescent="0.25">
      <c r="A321" s="11" t="s">
        <v>14</v>
      </c>
      <c r="B321" s="12">
        <v>11614.9784209153</v>
      </c>
      <c r="C321" s="12">
        <v>2853.9901192009006</v>
      </c>
      <c r="D321" s="12">
        <v>10431.219280742398</v>
      </c>
      <c r="E321" s="12">
        <v>2157.1007561738793</v>
      </c>
      <c r="F321" s="12">
        <v>9495.86730971625</v>
      </c>
      <c r="G321" s="12">
        <v>11.911791811597327</v>
      </c>
      <c r="H321" s="12">
        <v>64.351999079483264</v>
      </c>
      <c r="I321" s="12">
        <v>7430.7716790285103</v>
      </c>
      <c r="J321" s="12">
        <v>152.58256148664219</v>
      </c>
      <c r="K321" s="12">
        <v>280.95068033078536</v>
      </c>
      <c r="L321" s="12">
        <v>7253.2919040672286</v>
      </c>
      <c r="M321" s="12">
        <v>0</v>
      </c>
      <c r="N321" s="12">
        <v>51747.016502552971</v>
      </c>
    </row>
    <row r="322" spans="1:14" x14ac:dyDescent="0.2">
      <c r="A322" s="8" t="s">
        <v>15</v>
      </c>
      <c r="B322" s="9">
        <v>0</v>
      </c>
      <c r="C322" s="9">
        <v>0</v>
      </c>
      <c r="D322" s="9">
        <v>-10180.945802022641</v>
      </c>
      <c r="E322" s="9">
        <v>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9672.1945535132072</v>
      </c>
      <c r="M322" s="9">
        <v>0</v>
      </c>
      <c r="N322" s="9">
        <v>-508.75124850943394</v>
      </c>
    </row>
    <row r="323" spans="1:14" x14ac:dyDescent="0.2">
      <c r="A323" s="8" t="s">
        <v>16</v>
      </c>
      <c r="B323" s="9">
        <v>0</v>
      </c>
      <c r="C323" s="9">
        <v>0</v>
      </c>
      <c r="D323" s="9">
        <v>0</v>
      </c>
      <c r="E323" s="9">
        <v>0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</row>
    <row r="324" spans="1:14" x14ac:dyDescent="0.2">
      <c r="A324" s="8" t="s">
        <v>17</v>
      </c>
      <c r="B324" s="9">
        <v>0</v>
      </c>
      <c r="C324" s="9">
        <v>0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-643.26675474639546</v>
      </c>
      <c r="N324" s="9">
        <v>-643.26675474639546</v>
      </c>
    </row>
    <row r="325" spans="1:14" x14ac:dyDescent="0.2">
      <c r="A325" s="8" t="s">
        <v>18</v>
      </c>
      <c r="B325" s="9">
        <v>0</v>
      </c>
      <c r="C325" s="9">
        <v>-136.90932197471702</v>
      </c>
      <c r="D325" s="9">
        <v>-232.03730342641506</v>
      </c>
      <c r="E325" s="9">
        <v>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-612.57729735161695</v>
      </c>
      <c r="N325" s="9">
        <v>-981.52392275274906</v>
      </c>
    </row>
    <row r="326" spans="1:14" ht="15.75" x14ac:dyDescent="0.25">
      <c r="A326" s="14" t="s">
        <v>19</v>
      </c>
      <c r="B326" s="12">
        <v>2350.0544370647913</v>
      </c>
      <c r="C326" s="12">
        <v>20.37501478838476</v>
      </c>
      <c r="D326" s="12">
        <v>18.23617529334183</v>
      </c>
      <c r="E326" s="12">
        <v>0</v>
      </c>
      <c r="F326" s="12">
        <v>0</v>
      </c>
      <c r="G326" s="12">
        <v>0</v>
      </c>
      <c r="H326" s="12">
        <v>0</v>
      </c>
      <c r="I326" s="12">
        <v>7290.9339476028235</v>
      </c>
      <c r="J326" s="12">
        <v>146.66290422428338</v>
      </c>
      <c r="K326" s="12">
        <v>280.95068033078536</v>
      </c>
      <c r="L326" s="12">
        <v>15512.260745365931</v>
      </c>
      <c r="M326" s="12">
        <v>5830.4167324949485</v>
      </c>
      <c r="N326" s="12">
        <v>31449.890637165288</v>
      </c>
    </row>
    <row r="327" spans="1:14" x14ac:dyDescent="0.2">
      <c r="A327" s="15" t="s">
        <v>20</v>
      </c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>
        <v>462.00693460125694</v>
      </c>
    </row>
    <row r="328" spans="1:14" x14ac:dyDescent="0.2">
      <c r="A328" s="15" t="s">
        <v>21</v>
      </c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>
        <v>1.469025568105758</v>
      </c>
    </row>
    <row r="329" spans="1:14" ht="15.75" x14ac:dyDescent="0.25">
      <c r="A329" s="11" t="s">
        <v>22</v>
      </c>
      <c r="B329" s="12">
        <v>2350.0544370647922</v>
      </c>
      <c r="C329" s="12">
        <v>49.787510947323945</v>
      </c>
      <c r="D329" s="12">
        <v>0</v>
      </c>
      <c r="E329" s="12">
        <v>0</v>
      </c>
      <c r="F329" s="12">
        <v>0</v>
      </c>
      <c r="G329" s="12">
        <v>0</v>
      </c>
      <c r="H329" s="12">
        <v>0</v>
      </c>
      <c r="I329" s="12">
        <v>7290.9339476028226</v>
      </c>
      <c r="J329" s="12">
        <v>146.55902733950356</v>
      </c>
      <c r="K329" s="12">
        <v>281.49995531655418</v>
      </c>
      <c r="L329" s="12">
        <v>15038.630570864947</v>
      </c>
      <c r="M329" s="12">
        <v>5830.4182534280881</v>
      </c>
      <c r="N329" s="12">
        <v>30987.883702564031</v>
      </c>
    </row>
    <row r="330" spans="1:14" x14ac:dyDescent="0.2">
      <c r="A330" s="10" t="s">
        <v>30</v>
      </c>
      <c r="B330" s="9">
        <v>2217.9240139127919</v>
      </c>
      <c r="C330" s="9">
        <v>49.787510947323945</v>
      </c>
      <c r="D330" s="9">
        <v>0</v>
      </c>
      <c r="E330" s="9">
        <v>0</v>
      </c>
      <c r="F330" s="9">
        <v>0</v>
      </c>
      <c r="G330" s="9">
        <v>0</v>
      </c>
      <c r="H330" s="9">
        <v>0</v>
      </c>
      <c r="I330" s="9">
        <v>1151.9886929320992</v>
      </c>
      <c r="J330" s="9">
        <v>12.019803858456651</v>
      </c>
      <c r="K330" s="9">
        <v>0</v>
      </c>
      <c r="L330" s="9">
        <v>1382.4842388976906</v>
      </c>
      <c r="M330" s="9">
        <v>1935.8453987643277</v>
      </c>
      <c r="N330" s="9">
        <v>6750.04965931269</v>
      </c>
    </row>
    <row r="331" spans="1:14" x14ac:dyDescent="0.2">
      <c r="A331" s="10" t="s">
        <v>31</v>
      </c>
      <c r="B331" s="9">
        <v>0</v>
      </c>
      <c r="C331" s="9">
        <v>0</v>
      </c>
      <c r="D331" s="9">
        <v>0</v>
      </c>
      <c r="E331" s="9">
        <v>0</v>
      </c>
      <c r="F331" s="9">
        <v>0</v>
      </c>
      <c r="G331" s="9">
        <v>0</v>
      </c>
      <c r="H331" s="9">
        <v>0</v>
      </c>
      <c r="I331" s="9">
        <v>0</v>
      </c>
      <c r="J331" s="9">
        <v>116.29232006228996</v>
      </c>
      <c r="K331" s="9">
        <v>281.49995531655418</v>
      </c>
      <c r="L331" s="9">
        <v>10151.045900523273</v>
      </c>
      <c r="M331" s="9">
        <v>8.4511494799999998</v>
      </c>
      <c r="N331" s="9">
        <v>10557.289325382118</v>
      </c>
    </row>
    <row r="332" spans="1:14" x14ac:dyDescent="0.2">
      <c r="A332" s="10" t="s">
        <v>32</v>
      </c>
      <c r="B332" s="9">
        <v>0</v>
      </c>
      <c r="C332" s="9">
        <v>0</v>
      </c>
      <c r="D332" s="9">
        <v>0</v>
      </c>
      <c r="E332" s="9">
        <v>0</v>
      </c>
      <c r="F332" s="9">
        <v>0</v>
      </c>
      <c r="G332" s="9">
        <v>0</v>
      </c>
      <c r="H332" s="9">
        <v>0</v>
      </c>
      <c r="I332" s="9">
        <v>5802.3965818348606</v>
      </c>
      <c r="J332" s="9">
        <v>0</v>
      </c>
      <c r="K332" s="9">
        <v>0</v>
      </c>
      <c r="L332" s="9">
        <v>973.05093302685441</v>
      </c>
      <c r="M332" s="9">
        <v>1955.8941155362345</v>
      </c>
      <c r="N332" s="9">
        <v>8731.3416303979502</v>
      </c>
    </row>
    <row r="333" spans="1:14" x14ac:dyDescent="0.2">
      <c r="A333" s="10" t="s">
        <v>33</v>
      </c>
      <c r="B333" s="9">
        <v>0</v>
      </c>
      <c r="C333" s="9">
        <v>0</v>
      </c>
      <c r="D333" s="9">
        <v>0</v>
      </c>
      <c r="E333" s="9">
        <v>0</v>
      </c>
      <c r="F333" s="9">
        <v>0</v>
      </c>
      <c r="G333" s="9">
        <v>0</v>
      </c>
      <c r="H333" s="9">
        <v>0</v>
      </c>
      <c r="I333" s="9">
        <v>336.54867283586282</v>
      </c>
      <c r="J333" s="9">
        <v>14.489652689114502</v>
      </c>
      <c r="K333" s="9">
        <v>0</v>
      </c>
      <c r="L333" s="9">
        <v>1291.7076887676963</v>
      </c>
      <c r="M333" s="9">
        <v>1726.9806192510152</v>
      </c>
      <c r="N333" s="9">
        <v>3369.7266335436889</v>
      </c>
    </row>
    <row r="334" spans="1:14" x14ac:dyDescent="0.2">
      <c r="A334" s="10" t="s">
        <v>34</v>
      </c>
      <c r="B334" s="9">
        <v>0</v>
      </c>
      <c r="C334" s="9">
        <v>0</v>
      </c>
      <c r="D334" s="9">
        <v>0</v>
      </c>
      <c r="E334" s="9">
        <v>0</v>
      </c>
      <c r="F334" s="9">
        <v>0</v>
      </c>
      <c r="G334" s="9">
        <v>0</v>
      </c>
      <c r="H334" s="9">
        <v>0</v>
      </c>
      <c r="I334" s="9">
        <v>0</v>
      </c>
      <c r="J334" s="9">
        <v>3.7572507296424393</v>
      </c>
      <c r="K334" s="9">
        <v>0</v>
      </c>
      <c r="L334" s="9">
        <v>193.56361911754132</v>
      </c>
      <c r="M334" s="9">
        <v>203.24697039651062</v>
      </c>
      <c r="N334" s="9">
        <v>400.56784024369438</v>
      </c>
    </row>
    <row r="335" spans="1:14" x14ac:dyDescent="0.2">
      <c r="A335" s="10" t="s">
        <v>35</v>
      </c>
      <c r="B335" s="9">
        <v>132.13042315200005</v>
      </c>
      <c r="C335" s="9">
        <v>0</v>
      </c>
      <c r="D335" s="9">
        <v>0</v>
      </c>
      <c r="E335" s="9">
        <v>0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1046.7781905318921</v>
      </c>
      <c r="M335" s="9">
        <v>0</v>
      </c>
      <c r="N335" s="9">
        <v>1178.9086136838921</v>
      </c>
    </row>
    <row r="336" spans="1:14" ht="15.75" x14ac:dyDescent="0.25">
      <c r="A336" s="16" t="s">
        <v>36</v>
      </c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>
        <f>100*0.519424004665443</f>
        <v>51.942400466544299</v>
      </c>
    </row>
    <row r="337" spans="1:14" x14ac:dyDescent="0.2">
      <c r="A337" s="27" t="s">
        <v>37</v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x14ac:dyDescent="0.2">
      <c r="A338" s="27" t="s">
        <v>59</v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x14ac:dyDescent="0.2">
      <c r="A339" s="2" t="s">
        <v>38</v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</sheetData>
  <sheetProtection algorithmName="SHA-512" hashValue="o2Fwq63QZ+XE/PvtD12zTMm/3K4Rdi6cmmLzaMNK/ygtXJnBLoZleCPmTu8cE/O8AmsueWITQPDnn/jxPwuLmw==" saltValue="ZwwkYEHJaWZu6xud2kFc0w==" spinCount="100000" sheet="1" objects="1" scenarios="1"/>
  <mergeCells count="60">
    <mergeCell ref="A312:A314"/>
    <mergeCell ref="N312:N314"/>
    <mergeCell ref="B313:D313"/>
    <mergeCell ref="B312:K312"/>
    <mergeCell ref="E313:K313"/>
    <mergeCell ref="L312:M313"/>
    <mergeCell ref="A278:A280"/>
    <mergeCell ref="N278:N280"/>
    <mergeCell ref="B279:D279"/>
    <mergeCell ref="B278:K278"/>
    <mergeCell ref="E279:K279"/>
    <mergeCell ref="L278:M279"/>
    <mergeCell ref="A244:A246"/>
    <mergeCell ref="N244:N246"/>
    <mergeCell ref="B245:D245"/>
    <mergeCell ref="B244:K244"/>
    <mergeCell ref="E245:K245"/>
    <mergeCell ref="L244:M245"/>
    <mergeCell ref="A210:A212"/>
    <mergeCell ref="N210:N212"/>
    <mergeCell ref="B211:D211"/>
    <mergeCell ref="B210:K210"/>
    <mergeCell ref="E211:K211"/>
    <mergeCell ref="L210:M211"/>
    <mergeCell ref="A142:A144"/>
    <mergeCell ref="N142:N144"/>
    <mergeCell ref="B143:D143"/>
    <mergeCell ref="B142:K142"/>
    <mergeCell ref="E143:K143"/>
    <mergeCell ref="L142:M143"/>
    <mergeCell ref="A108:A110"/>
    <mergeCell ref="N108:N110"/>
    <mergeCell ref="B109:D109"/>
    <mergeCell ref="B108:K108"/>
    <mergeCell ref="E109:K109"/>
    <mergeCell ref="L108:M109"/>
    <mergeCell ref="A74:A76"/>
    <mergeCell ref="N74:N76"/>
    <mergeCell ref="B75:D75"/>
    <mergeCell ref="L74:M75"/>
    <mergeCell ref="B74:K74"/>
    <mergeCell ref="E75:K75"/>
    <mergeCell ref="A40:A42"/>
    <mergeCell ref="N40:N42"/>
    <mergeCell ref="B41:D41"/>
    <mergeCell ref="B40:K40"/>
    <mergeCell ref="E41:K41"/>
    <mergeCell ref="L40:M41"/>
    <mergeCell ref="A6:A8"/>
    <mergeCell ref="N6:N8"/>
    <mergeCell ref="B7:D7"/>
    <mergeCell ref="B6:K6"/>
    <mergeCell ref="E7:K7"/>
    <mergeCell ref="L6:M7"/>
    <mergeCell ref="A176:A178"/>
    <mergeCell ref="N176:N178"/>
    <mergeCell ref="B177:D177"/>
    <mergeCell ref="B176:K176"/>
    <mergeCell ref="E177:K177"/>
    <mergeCell ref="L176:M177"/>
  </mergeCells>
  <pageMargins left="0.70866141732283505" right="0.70866141732283505" top="0.74803149606299202" bottom="0.74803149606299202" header="0.3" footer="0.3"/>
  <pageSetup paperSize="9" firstPageNumber="10" pageOrder="overThenDown" orientation="portrait" useFirstPageNumber="1" r:id="rId1"/>
  <headerFooter>
    <oddFooter>&amp;L&amp;"Arial,Bold Italic"&amp;8Compendium of Philippine Environment Statistics 2016&amp;R&amp;"Arial,Bold Italic"&amp;8 2-&amp;P</oddFooter>
  </headerFooter>
  <ignoredErrors>
    <ignoredError sqref="A3 A37 A71 A1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2.3.1 to 2.3.10</vt:lpstr>
      <vt:lpstr>'Table 2.3.1 to 2.3.10'!Print_Area</vt:lpstr>
    </vt:vector>
  </TitlesOfParts>
  <Company>National Statistical Coordination Board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Eugenio P. Lopez-Dee</dc:creator>
  <cp:lastModifiedBy>Ellen Grace A. Guiam</cp:lastModifiedBy>
  <cp:lastPrinted>2018-01-30T07:14:05Z</cp:lastPrinted>
  <dcterms:created xsi:type="dcterms:W3CDTF">2016-12-29T02:18:56Z</dcterms:created>
  <dcterms:modified xsi:type="dcterms:W3CDTF">2018-01-31T08:49:31Z</dcterms:modified>
</cp:coreProperties>
</file>