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350"/>
  </bookViews>
  <sheets>
    <sheet name="3.7" sheetId="4" r:id="rId1"/>
  </sheets>
  <definedNames>
    <definedName name="_xlnm.Print_Area" localSheetId="0">'3.7'!$A$1:$O$278</definedName>
  </definedNames>
  <calcPr calcId="144525"/>
</workbook>
</file>

<file path=xl/calcChain.xml><?xml version="1.0" encoding="utf-8"?>
<calcChain xmlns="http://schemas.openxmlformats.org/spreadsheetml/2006/main">
  <c r="O262" i="4" l="1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B260" i="4" l="1"/>
  <c r="O204" i="4"/>
  <c r="O205" i="4" s="1"/>
  <c r="N204" i="4"/>
  <c r="M204" i="4"/>
  <c r="L204" i="4"/>
  <c r="K204" i="4"/>
  <c r="J204" i="4"/>
  <c r="I204" i="4"/>
  <c r="H204" i="4"/>
  <c r="G204" i="4"/>
  <c r="F204" i="4"/>
  <c r="E204" i="4"/>
  <c r="D204" i="4"/>
  <c r="C204" i="4"/>
  <c r="B204" i="4"/>
  <c r="O176" i="4"/>
  <c r="N176" i="4"/>
  <c r="M176" i="4"/>
  <c r="L176" i="4"/>
  <c r="K176" i="4"/>
  <c r="J176" i="4"/>
  <c r="I176" i="4"/>
  <c r="H176" i="4"/>
  <c r="G176" i="4"/>
  <c r="G177" i="4" s="1"/>
  <c r="F176" i="4"/>
  <c r="E176" i="4"/>
  <c r="D176" i="4"/>
  <c r="C176" i="4"/>
  <c r="B176" i="4"/>
  <c r="O148" i="4"/>
  <c r="O149" i="4" s="1"/>
  <c r="N148" i="4"/>
  <c r="M148" i="4"/>
  <c r="L148" i="4"/>
  <c r="K148" i="4"/>
  <c r="J148" i="4"/>
  <c r="I148" i="4"/>
  <c r="H148" i="4"/>
  <c r="G148" i="4"/>
  <c r="G149" i="4" s="1"/>
  <c r="F148" i="4"/>
  <c r="E148" i="4"/>
  <c r="D148" i="4"/>
  <c r="C148" i="4"/>
  <c r="B148" i="4"/>
  <c r="O120" i="4"/>
  <c r="N120" i="4"/>
  <c r="M120" i="4"/>
  <c r="L120" i="4"/>
  <c r="K120" i="4"/>
  <c r="J120" i="4"/>
  <c r="I120" i="4"/>
  <c r="H120" i="4"/>
  <c r="G120" i="4"/>
  <c r="G121" i="4" s="1"/>
  <c r="F120" i="4"/>
  <c r="E120" i="4"/>
  <c r="D120" i="4"/>
  <c r="C120" i="4"/>
  <c r="B120" i="4"/>
  <c r="C92" i="4"/>
  <c r="D92" i="4"/>
  <c r="E92" i="4"/>
  <c r="F92" i="4"/>
  <c r="G92" i="4"/>
  <c r="H92" i="4"/>
  <c r="I92" i="4"/>
  <c r="J92" i="4"/>
  <c r="K92" i="4"/>
  <c r="L92" i="4"/>
  <c r="M92" i="4"/>
  <c r="N92" i="4"/>
  <c r="O92" i="4"/>
  <c r="B92" i="4"/>
  <c r="C64" i="4"/>
  <c r="D64" i="4"/>
  <c r="E64" i="4"/>
  <c r="F64" i="4"/>
  <c r="G64" i="4"/>
  <c r="H64" i="4"/>
  <c r="I64" i="4"/>
  <c r="J64" i="4"/>
  <c r="K64" i="4"/>
  <c r="L64" i="4"/>
  <c r="M64" i="4"/>
  <c r="N64" i="4"/>
  <c r="O64" i="4"/>
  <c r="B64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B36" i="4"/>
  <c r="C8" i="4"/>
  <c r="D8" i="4"/>
  <c r="E8" i="4"/>
  <c r="F8" i="4"/>
  <c r="G8" i="4"/>
  <c r="H8" i="4"/>
  <c r="I8" i="4"/>
  <c r="J8" i="4"/>
  <c r="K8" i="4"/>
  <c r="L8" i="4"/>
  <c r="M8" i="4"/>
  <c r="N8" i="4"/>
  <c r="O8" i="4"/>
  <c r="O9" i="4" s="1"/>
  <c r="B8" i="4"/>
  <c r="C205" i="4" l="1"/>
  <c r="N205" i="4"/>
  <c r="D205" i="4"/>
  <c r="G205" i="4"/>
  <c r="L205" i="4"/>
  <c r="M205" i="4"/>
  <c r="H205" i="4"/>
  <c r="I205" i="4"/>
  <c r="K205" i="4"/>
  <c r="K93" i="4"/>
  <c r="H177" i="4"/>
  <c r="C177" i="4"/>
  <c r="K177" i="4"/>
  <c r="D177" i="4"/>
  <c r="E205" i="4"/>
  <c r="F205" i="4"/>
  <c r="B205" i="4"/>
  <c r="J205" i="4"/>
  <c r="H149" i="4"/>
  <c r="I149" i="4"/>
  <c r="C149" i="4"/>
  <c r="K149" i="4"/>
  <c r="L177" i="4"/>
  <c r="D149" i="4"/>
  <c r="L149" i="4"/>
  <c r="M149" i="4"/>
  <c r="F93" i="4"/>
  <c r="E177" i="4"/>
  <c r="M177" i="4"/>
  <c r="F177" i="4"/>
  <c r="N177" i="4"/>
  <c r="O177" i="4"/>
  <c r="I177" i="4"/>
  <c r="B177" i="4"/>
  <c r="J177" i="4"/>
  <c r="O121" i="4"/>
  <c r="G37" i="4"/>
  <c r="I121" i="4"/>
  <c r="B121" i="4"/>
  <c r="J121" i="4"/>
  <c r="O93" i="4"/>
  <c r="C121" i="4"/>
  <c r="K121" i="4"/>
  <c r="N93" i="4"/>
  <c r="D121" i="4"/>
  <c r="L121" i="4"/>
  <c r="E121" i="4"/>
  <c r="M121" i="4"/>
  <c r="G93" i="4"/>
  <c r="F121" i="4"/>
  <c r="N121" i="4"/>
  <c r="E149" i="4"/>
  <c r="F149" i="4"/>
  <c r="N149" i="4"/>
  <c r="B149" i="4"/>
  <c r="J149" i="4"/>
  <c r="J93" i="4"/>
  <c r="N37" i="4"/>
  <c r="I93" i="4"/>
  <c r="E37" i="4"/>
  <c r="L37" i="4"/>
  <c r="M93" i="4"/>
  <c r="E93" i="4"/>
  <c r="H121" i="4"/>
  <c r="K37" i="4"/>
  <c r="L93" i="4"/>
  <c r="H37" i="4"/>
  <c r="C93" i="4"/>
  <c r="B93" i="4"/>
  <c r="H93" i="4"/>
  <c r="D37" i="4"/>
  <c r="D93" i="4"/>
  <c r="I37" i="4"/>
  <c r="F37" i="4"/>
  <c r="B65" i="4"/>
  <c r="J37" i="4"/>
  <c r="B37" i="4"/>
  <c r="C37" i="4"/>
  <c r="O37" i="4"/>
  <c r="J9" i="4"/>
  <c r="M37" i="4"/>
  <c r="G9" i="4"/>
  <c r="I9" i="4"/>
  <c r="E9" i="4"/>
  <c r="D9" i="4"/>
  <c r="H9" i="4"/>
  <c r="F9" i="4"/>
  <c r="M9" i="4"/>
  <c r="K9" i="4"/>
  <c r="C9" i="4"/>
  <c r="N9" i="4"/>
  <c r="L9" i="4"/>
  <c r="B9" i="4"/>
  <c r="N260" i="4" l="1"/>
  <c r="M260" i="4"/>
  <c r="L260" i="4"/>
  <c r="K260" i="4"/>
  <c r="J260" i="4"/>
  <c r="I260" i="4"/>
  <c r="H260" i="4"/>
  <c r="G260" i="4"/>
  <c r="F260" i="4"/>
  <c r="E260" i="4"/>
  <c r="D260" i="4"/>
  <c r="C260" i="4"/>
  <c r="O249" i="4"/>
  <c r="O248" i="4"/>
  <c r="O247" i="4"/>
  <c r="O246" i="4"/>
  <c r="O245" i="4"/>
  <c r="O244" i="4"/>
  <c r="O243" i="4"/>
  <c r="O242" i="4"/>
  <c r="O241" i="4"/>
  <c r="O240" i="4"/>
  <c r="O239" i="4"/>
  <c r="O238" i="4"/>
  <c r="O237" i="4"/>
  <c r="O236" i="4"/>
  <c r="O235" i="4"/>
  <c r="O234" i="4"/>
  <c r="N232" i="4"/>
  <c r="M232" i="4"/>
  <c r="L232" i="4"/>
  <c r="K232" i="4"/>
  <c r="J232" i="4"/>
  <c r="I232" i="4"/>
  <c r="H232" i="4"/>
  <c r="G232" i="4"/>
  <c r="F232" i="4"/>
  <c r="E232" i="4"/>
  <c r="D232" i="4"/>
  <c r="C232" i="4"/>
  <c r="B232" i="4"/>
  <c r="O232" i="4" l="1"/>
  <c r="O233" i="4" s="1"/>
  <c r="O260" i="4"/>
  <c r="O261" i="4" s="1"/>
  <c r="J233" i="4" l="1"/>
  <c r="F261" i="4"/>
  <c r="H233" i="4"/>
  <c r="B261" i="4"/>
  <c r="N261" i="4"/>
  <c r="M233" i="4"/>
  <c r="B233" i="4"/>
  <c r="J261" i="4"/>
  <c r="H261" i="4"/>
  <c r="L261" i="4"/>
  <c r="G233" i="4"/>
  <c r="E233" i="4"/>
  <c r="D261" i="4"/>
  <c r="K233" i="4"/>
  <c r="C233" i="4"/>
  <c r="I233" i="4"/>
  <c r="I261" i="4"/>
  <c r="G261" i="4"/>
  <c r="M261" i="4"/>
  <c r="K261" i="4"/>
  <c r="N233" i="4"/>
  <c r="L233" i="4"/>
  <c r="E261" i="4"/>
  <c r="C261" i="4"/>
  <c r="F233" i="4"/>
  <c r="D233" i="4"/>
</calcChain>
</file>

<file path=xl/sharedStrings.xml><?xml version="1.0" encoding="utf-8"?>
<sst xmlns="http://schemas.openxmlformats.org/spreadsheetml/2006/main" count="361" uniqueCount="50">
  <si>
    <t>TOTAL</t>
  </si>
  <si>
    <t>Wastes with Cyanide</t>
  </si>
  <si>
    <t>Acid Wastes</t>
  </si>
  <si>
    <t>Alkali Wastes</t>
  </si>
  <si>
    <t>Wastes with Inorganic Chemicals</t>
  </si>
  <si>
    <t>Reactive Chemical Wastes</t>
  </si>
  <si>
    <t>Waste Organic Solvent</t>
  </si>
  <si>
    <t>Putrescible Organic Wastes</t>
  </si>
  <si>
    <t>Oil</t>
  </si>
  <si>
    <t>Containers</t>
  </si>
  <si>
    <t>Immobilized Wastes</t>
  </si>
  <si>
    <t>Organic Chemicals</t>
  </si>
  <si>
    <t>Miscellaneous Wastes</t>
  </si>
  <si>
    <t>NCR</t>
  </si>
  <si>
    <t>CAR</t>
  </si>
  <si>
    <t>Region</t>
  </si>
  <si>
    <t>Total</t>
  </si>
  <si>
    <t>REGION</t>
  </si>
  <si>
    <t>(tons per year)</t>
  </si>
  <si>
    <t>Philippines</t>
  </si>
  <si>
    <t>Percent</t>
  </si>
  <si>
    <t>MIMAROPA</t>
  </si>
  <si>
    <t>Organic Wastes</t>
  </si>
  <si>
    <t>Stabilized Wastes</t>
  </si>
  <si>
    <t>Table 3.7.1</t>
  </si>
  <si>
    <t xml:space="preserve">AMOUNT OF TREATED HAZARDOUS WASTE BY REGION, BY TYPE </t>
  </si>
  <si>
    <t>Inks/Dyes/Pigments/
Paint/Latex/Adhesives/
Organic Sludge</t>
  </si>
  <si>
    <t>Table 3.7.2</t>
  </si>
  <si>
    <t>Table 3.7.3</t>
  </si>
  <si>
    <t>Table 3.7.4</t>
  </si>
  <si>
    <t>Table 3.7.5</t>
  </si>
  <si>
    <t>Table 3.7.6</t>
  </si>
  <si>
    <t>Table 3.7.7</t>
  </si>
  <si>
    <t>Table 3.7.8</t>
  </si>
  <si>
    <t>Table 3.7.9</t>
  </si>
  <si>
    <t>Table 3.7.10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</si>
  <si>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</si>
  <si>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</si>
  <si>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</si>
  <si>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</si>
  <si>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</si>
  <si>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</si>
  <si>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</si>
  <si>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</si>
  <si>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</si>
  <si>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</si>
  <si>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</si>
  <si>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</si>
  <si>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</si>
  <si>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r>
      <t xml:space="preserve">Source: </t>
    </r>
    <r>
      <rPr>
        <sz val="10"/>
        <color theme="1"/>
        <rFont val="Arial"/>
        <family val="2"/>
      </rPr>
      <t>Environmental Management Bureau, DENR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</si>
</sst>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0.0"/>
    <numFmt numFmtId="167" formatCode="_-* #,##0.0_-;\-* #,##0.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9" fontId="5" fillId="0" borderId="0" applyFont="0" applyFill="0" applyBorder="0" applyAlignment="0" applyProtection="0"/>
  </cellStyleXfs>
  <cellXfs count="39">
    <xf numFmtId="0" fontId="0" fillId="0" borderId="0" xfId="0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166" fontId="2" fillId="0" borderId="0" xfId="0" applyNumberFormat="1" applyFont="1" applyBorder="1" applyAlignment="1">
      <alignment horizontal="right" inden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" fontId="2" fillId="0" borderId="0" xfId="4" applyNumberFormat="1" applyFont="1" applyBorder="1" applyAlignment="1">
      <alignment horizontal="right" indent="1"/>
    </xf>
    <xf numFmtId="0" fontId="6" fillId="0" borderId="0" xfId="1" applyFont="1" applyBorder="1"/>
    <xf numFmtId="0" fontId="1" fillId="0" borderId="0" xfId="1" applyFont="1" applyBorder="1"/>
    <xf numFmtId="0" fontId="6" fillId="0" borderId="0" xfId="1" applyFont="1"/>
    <xf numFmtId="0" fontId="1" fillId="0" borderId="0" xfId="1" applyFont="1"/>
    <xf numFmtId="0" fontId="7" fillId="0" borderId="0" xfId="1" applyFont="1" applyFill="1" applyAlignment="1">
      <alignment wrapText="1"/>
    </xf>
    <xf numFmtId="0" fontId="6" fillId="0" borderId="0" xfId="1" applyFont="1" applyBorder="1" applyAlignment="1">
      <alignment horizontal="left"/>
    </xf>
    <xf numFmtId="0" fontId="8" fillId="0" borderId="0" xfId="0" applyFont="1" applyFill="1" applyAlignment="1">
      <alignment horizontal="left" vertical="center"/>
    </xf>
    <xf numFmtId="0" fontId="9" fillId="0" borderId="0" xfId="0" applyFont="1"/>
    <xf numFmtId="0" fontId="9" fillId="0" borderId="0" xfId="0" applyFont="1" applyBorder="1"/>
    <xf numFmtId="166" fontId="9" fillId="0" borderId="0" xfId="0" applyNumberFormat="1" applyFont="1" applyBorder="1"/>
    <xf numFmtId="9" fontId="9" fillId="0" borderId="0" xfId="5" applyFont="1" applyBorder="1"/>
    <xf numFmtId="0" fontId="9" fillId="0" borderId="0" xfId="0" applyFont="1" applyFill="1"/>
    <xf numFmtId="0" fontId="9" fillId="0" borderId="0" xfId="0" applyFont="1" applyFill="1" applyBorder="1"/>
    <xf numFmtId="0" fontId="8" fillId="0" borderId="0" xfId="0" applyFont="1" applyFill="1" applyAlignment="1">
      <alignment horizontal="left"/>
    </xf>
    <xf numFmtId="0" fontId="9" fillId="0" borderId="0" xfId="0" applyFont="1" applyFill="1" applyAlignment="1"/>
    <xf numFmtId="49" fontId="3" fillId="0" borderId="0" xfId="0" applyNumberFormat="1" applyFont="1" applyFill="1" applyAlignment="1"/>
    <xf numFmtId="49" fontId="2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6" fillId="0" borderId="0" xfId="1" applyFont="1" applyFill="1"/>
    <xf numFmtId="167" fontId="3" fillId="0" borderId="2" xfId="4" applyNumberFormat="1" applyFont="1" applyBorder="1" applyAlignment="1">
      <alignment horizontal="right" indent="1"/>
    </xf>
    <xf numFmtId="165" fontId="3" fillId="0" borderId="1" xfId="0" applyNumberFormat="1" applyFont="1" applyBorder="1" applyAlignment="1">
      <alignment horizontal="right" indent="1"/>
    </xf>
    <xf numFmtId="0" fontId="10" fillId="0" borderId="0" xfId="0" applyFont="1" applyFill="1" applyAlignment="1">
      <alignment horizontal="left"/>
    </xf>
    <xf numFmtId="49" fontId="2" fillId="0" borderId="2" xfId="0" applyNumberFormat="1" applyFont="1" applyBorder="1" applyAlignment="1">
      <alignment horizontal="left" indent="1"/>
    </xf>
    <xf numFmtId="4" fontId="2" fillId="0" borderId="2" xfId="4" applyNumberFormat="1" applyFont="1" applyBorder="1" applyAlignment="1">
      <alignment horizontal="right" indent="1"/>
    </xf>
    <xf numFmtId="49" fontId="2" fillId="0" borderId="1" xfId="0" applyNumberFormat="1" applyFont="1" applyBorder="1" applyAlignment="1">
      <alignment horizontal="left" indent="1"/>
    </xf>
    <xf numFmtId="4" fontId="2" fillId="0" borderId="1" xfId="4" applyNumberFormat="1" applyFont="1" applyBorder="1" applyAlignment="1">
      <alignment horizontal="right" indent="1"/>
    </xf>
    <xf numFmtId="49" fontId="3" fillId="0" borderId="2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</cellXfs>
  <cellStyles count="12">
    <cellStyle name="Comma" xfId="4" builtinId="3"/>
    <cellStyle name="Comma 2" xfId="2"/>
    <cellStyle name="Comma 3" xfId="6"/>
    <cellStyle name="Normal" xfId="0" builtinId="0"/>
    <cellStyle name="Normal 2" xfId="8"/>
    <cellStyle name="Normal 3" xfId="9"/>
    <cellStyle name="Normal 4" xfId="1"/>
    <cellStyle name="Normal 5" xfId="7"/>
    <cellStyle name="Normal 6" xfId="10"/>
    <cellStyle name="Percent" xfId="5" builtinId="5"/>
    <cellStyle name="Percent 2" xfId="3"/>
    <cellStyle name="Percent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9"/>
  <sheetViews>
    <sheetView showGridLines="0" tabSelected="1" zoomScaleNormal="100" zoomScaleSheetLayoutView="70" zoomScalePageLayoutView="85" workbookViewId="0">
      <selection activeCell="N32" sqref="N32"/>
    </sheetView>
  </sheetViews>
  <sheetFormatPr defaultRowHeight="12.75" x14ac:dyDescent="0.2"/>
  <cols>
    <col min="1" max="1" width="28.5703125" style="24" customWidth="1"/>
    <col min="2" max="4" width="16.140625" style="18" customWidth="1"/>
    <col min="5" max="6" width="16.140625" style="21" customWidth="1"/>
    <col min="7" max="7" width="21.7109375" style="21" customWidth="1"/>
    <col min="8" max="15" width="16.140625" style="18" customWidth="1"/>
    <col min="16" max="16" width="9.140625" style="18" customWidth="1"/>
    <col min="17" max="17" width="9.140625" style="18"/>
    <col min="18" max="18" width="26.42578125" style="18" bestFit="1" customWidth="1"/>
    <col min="19" max="19" width="50.7109375" style="18" customWidth="1"/>
    <col min="20" max="16384" width="9.140625" style="18"/>
  </cols>
  <sheetData>
    <row r="1" spans="1:31" s="10" customFormat="1" ht="15.75" customHeight="1" x14ac:dyDescent="0.2">
      <c r="A1" s="7" t="s">
        <v>24</v>
      </c>
      <c r="B1" s="7"/>
      <c r="C1" s="8"/>
      <c r="D1" s="8"/>
      <c r="E1" s="8"/>
      <c r="F1" s="8"/>
      <c r="G1" s="8"/>
      <c r="H1" s="9"/>
      <c r="I1" s="8"/>
      <c r="J1" s="8"/>
      <c r="K1" s="8"/>
      <c r="L1" s="8"/>
      <c r="M1" s="8"/>
      <c r="N1" s="8"/>
      <c r="O1" s="8"/>
      <c r="S1" s="11"/>
    </row>
    <row r="2" spans="1:31" s="10" customFormat="1" ht="15.75" customHeight="1" x14ac:dyDescent="0.2">
      <c r="A2" s="7" t="s">
        <v>25</v>
      </c>
      <c r="B2" s="7"/>
      <c r="C2" s="8"/>
      <c r="D2" s="8"/>
      <c r="E2" s="8"/>
      <c r="F2" s="8"/>
      <c r="G2" s="8"/>
      <c r="H2" s="9"/>
      <c r="I2" s="8"/>
      <c r="J2" s="8"/>
      <c r="K2" s="8"/>
      <c r="L2" s="8"/>
      <c r="M2" s="8"/>
      <c r="N2" s="8"/>
      <c r="O2" s="8"/>
      <c r="S2" s="11"/>
    </row>
    <row r="3" spans="1:31" s="10" customFormat="1" ht="15.75" customHeight="1" x14ac:dyDescent="0.2">
      <c r="A3" s="12">
        <v>2008</v>
      </c>
      <c r="B3" s="7"/>
      <c r="C3" s="8"/>
      <c r="D3" s="8"/>
      <c r="E3" s="8"/>
      <c r="F3" s="8"/>
      <c r="G3" s="8"/>
      <c r="H3" s="9"/>
      <c r="I3" s="8"/>
      <c r="J3" s="8"/>
      <c r="K3" s="8"/>
      <c r="L3" s="8"/>
      <c r="M3" s="8"/>
      <c r="N3" s="8"/>
      <c r="O3" s="8"/>
      <c r="S3" s="11"/>
    </row>
    <row r="4" spans="1:31" s="10" customFormat="1" ht="15" customHeight="1" x14ac:dyDescent="0.2">
      <c r="A4" s="13" t="s">
        <v>18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S4" s="11"/>
    </row>
    <row r="5" spans="1:31" s="10" customFormat="1" ht="14.25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S5" s="11"/>
    </row>
    <row r="6" spans="1:31" s="14" customFormat="1" ht="15" customHeight="1" x14ac:dyDescent="0.2">
      <c r="A6" s="37" t="s">
        <v>17</v>
      </c>
      <c r="B6" s="38" t="s">
        <v>1</v>
      </c>
      <c r="C6" s="38" t="s">
        <v>2</v>
      </c>
      <c r="D6" s="38" t="s">
        <v>3</v>
      </c>
      <c r="E6" s="38" t="s">
        <v>4</v>
      </c>
      <c r="F6" s="38" t="s">
        <v>5</v>
      </c>
      <c r="G6" s="38" t="s">
        <v>26</v>
      </c>
      <c r="H6" s="38" t="s">
        <v>6</v>
      </c>
      <c r="I6" s="38" t="s">
        <v>7</v>
      </c>
      <c r="J6" s="38" t="s">
        <v>8</v>
      </c>
      <c r="K6" s="38" t="s">
        <v>9</v>
      </c>
      <c r="L6" s="38" t="s">
        <v>10</v>
      </c>
      <c r="M6" s="38" t="s">
        <v>11</v>
      </c>
      <c r="N6" s="38" t="s">
        <v>12</v>
      </c>
      <c r="O6" s="37" t="s">
        <v>0</v>
      </c>
      <c r="R6" s="15"/>
      <c r="S6" s="11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s="14" customFormat="1" ht="40.5" customHeight="1" x14ac:dyDescent="0.2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7"/>
      <c r="R7" s="4"/>
      <c r="S7" s="1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5"/>
    </row>
    <row r="8" spans="1:31" s="14" customFormat="1" ht="14.25" customHeight="1" x14ac:dyDescent="0.2">
      <c r="A8" s="35" t="s">
        <v>19</v>
      </c>
      <c r="B8" s="28">
        <f>SUM(B10:B25)</f>
        <v>21584710.744199999</v>
      </c>
      <c r="C8" s="28">
        <f t="shared" ref="C8:O8" si="0">SUM(C10:C25)</f>
        <v>66214465.501909994</v>
      </c>
      <c r="D8" s="28">
        <f t="shared" si="0"/>
        <v>425329.50663000002</v>
      </c>
      <c r="E8" s="28">
        <f t="shared" si="0"/>
        <v>119139.65337999999</v>
      </c>
      <c r="F8" s="28">
        <f t="shared" si="0"/>
        <v>2158714.5923299999</v>
      </c>
      <c r="G8" s="28">
        <f t="shared" si="0"/>
        <v>7335224.6625999995</v>
      </c>
      <c r="H8" s="28">
        <f t="shared" si="0"/>
        <v>24394153.27183</v>
      </c>
      <c r="I8" s="28">
        <f t="shared" si="0"/>
        <v>55330.307000000001</v>
      </c>
      <c r="J8" s="28">
        <f t="shared" si="0"/>
        <v>86390275.144229978</v>
      </c>
      <c r="K8" s="28">
        <f t="shared" si="0"/>
        <v>48806812.767049998</v>
      </c>
      <c r="L8" s="28">
        <f t="shared" si="0"/>
        <v>145112.20862000002</v>
      </c>
      <c r="M8" s="28">
        <f t="shared" si="0"/>
        <v>13318.91943</v>
      </c>
      <c r="N8" s="28">
        <f t="shared" si="0"/>
        <v>1434317.3479500001</v>
      </c>
      <c r="O8" s="28">
        <f t="shared" si="0"/>
        <v>259076904.62</v>
      </c>
      <c r="R8" s="16"/>
      <c r="S8" s="11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s="14" customFormat="1" ht="14.25" customHeight="1" x14ac:dyDescent="0.2">
      <c r="A9" s="36" t="s">
        <v>20</v>
      </c>
      <c r="B9" s="29">
        <f>B8/$O8</f>
        <v>8.3313913202179429E-2</v>
      </c>
      <c r="C9" s="29">
        <f t="shared" ref="C9:O9" si="1">C8/$O8</f>
        <v>0.25557841830413169</v>
      </c>
      <c r="D9" s="29">
        <f t="shared" si="1"/>
        <v>1.6417113955172898E-3</v>
      </c>
      <c r="E9" s="29">
        <f t="shared" si="1"/>
        <v>4.5986211528483247E-4</v>
      </c>
      <c r="F9" s="29">
        <f t="shared" si="1"/>
        <v>8.3323312647118654E-3</v>
      </c>
      <c r="G9" s="29">
        <f t="shared" si="1"/>
        <v>2.831292381449018E-2</v>
      </c>
      <c r="H9" s="29">
        <f t="shared" si="1"/>
        <v>9.4157961735763462E-2</v>
      </c>
      <c r="I9" s="29">
        <f t="shared" si="1"/>
        <v>2.1356711468031278E-4</v>
      </c>
      <c r="J9" s="29">
        <f t="shared" si="1"/>
        <v>0.33345417365914021</v>
      </c>
      <c r="K9" s="29">
        <f t="shared" si="1"/>
        <v>0.18838735486143465</v>
      </c>
      <c r="L9" s="29">
        <f t="shared" si="1"/>
        <v>5.6011248410136271E-4</v>
      </c>
      <c r="M9" s="29">
        <f t="shared" si="1"/>
        <v>5.1409134478951224E-5</v>
      </c>
      <c r="N9" s="29">
        <f t="shared" si="1"/>
        <v>5.536260941722224E-3</v>
      </c>
      <c r="O9" s="29">
        <f t="shared" si="1"/>
        <v>1</v>
      </c>
      <c r="R9" s="17"/>
      <c r="S9" s="11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1" s="14" customFormat="1" x14ac:dyDescent="0.2">
      <c r="A10" s="31" t="s">
        <v>13</v>
      </c>
      <c r="B10" s="32">
        <v>6.2130000000000001</v>
      </c>
      <c r="C10" s="32">
        <v>276.94299999999998</v>
      </c>
      <c r="D10" s="32">
        <v>83.457999999999998</v>
      </c>
      <c r="E10" s="32">
        <v>2003.3489999999999</v>
      </c>
      <c r="F10" s="32">
        <v>401.721</v>
      </c>
      <c r="G10" s="32">
        <v>490.733</v>
      </c>
      <c r="H10" s="32">
        <v>377.24799999999999</v>
      </c>
      <c r="I10" s="32">
        <v>0.71499999999999997</v>
      </c>
      <c r="J10" s="32">
        <v>2636.6219999999998</v>
      </c>
      <c r="K10" s="32">
        <v>248.24600000000001</v>
      </c>
      <c r="L10" s="32">
        <v>21.294</v>
      </c>
      <c r="M10" s="32">
        <v>82.838999999999999</v>
      </c>
      <c r="N10" s="32">
        <v>6958.415</v>
      </c>
      <c r="O10" s="32">
        <v>13587.8</v>
      </c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6"/>
    </row>
    <row r="11" spans="1:31" s="14" customFormat="1" x14ac:dyDescent="0.2">
      <c r="A11" s="2" t="s">
        <v>14</v>
      </c>
      <c r="B11" s="6">
        <v>297015.05</v>
      </c>
      <c r="C11" s="6">
        <v>12.59656</v>
      </c>
      <c r="D11" s="6">
        <v>2210.37273</v>
      </c>
      <c r="E11" s="6">
        <v>27.525700000000001</v>
      </c>
      <c r="F11" s="6">
        <v>0</v>
      </c>
      <c r="G11" s="6">
        <v>29.478529999999999</v>
      </c>
      <c r="H11" s="6">
        <v>26.354500000000002</v>
      </c>
      <c r="I11" s="6">
        <v>0.5</v>
      </c>
      <c r="J11" s="6">
        <v>160.70679999999999</v>
      </c>
      <c r="K11" s="6">
        <v>0</v>
      </c>
      <c r="L11" s="6">
        <v>32.3005</v>
      </c>
      <c r="M11" s="6">
        <v>80.739999999999995</v>
      </c>
      <c r="N11" s="6">
        <v>1.6944999999999999</v>
      </c>
      <c r="O11" s="6">
        <v>299597.32</v>
      </c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6"/>
    </row>
    <row r="12" spans="1:31" s="14" customFormat="1" x14ac:dyDescent="0.2">
      <c r="A12" s="2" t="s">
        <v>36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6"/>
    </row>
    <row r="13" spans="1:31" s="14" customFormat="1" x14ac:dyDescent="0.2">
      <c r="A13" s="2" t="s">
        <v>37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2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2</v>
      </c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6"/>
    </row>
    <row r="14" spans="1:31" s="14" customFormat="1" x14ac:dyDescent="0.2">
      <c r="A14" s="2" t="s">
        <v>38</v>
      </c>
      <c r="B14" s="6">
        <v>21110043.452</v>
      </c>
      <c r="C14" s="6">
        <v>66182191.891369998</v>
      </c>
      <c r="D14" s="6">
        <v>368251.86868000001</v>
      </c>
      <c r="E14" s="6">
        <v>96997.616649999996</v>
      </c>
      <c r="F14" s="6">
        <v>2147282.3263300001</v>
      </c>
      <c r="G14" s="6">
        <v>7329961.3070700001</v>
      </c>
      <c r="H14" s="6">
        <v>24389662.761330001</v>
      </c>
      <c r="I14" s="6">
        <v>0</v>
      </c>
      <c r="J14" s="6">
        <v>86370674.355059996</v>
      </c>
      <c r="K14" s="6">
        <v>48803975.675049998</v>
      </c>
      <c r="L14" s="6">
        <v>144533.22612000001</v>
      </c>
      <c r="M14" s="6">
        <v>13011.10043</v>
      </c>
      <c r="N14" s="6">
        <v>1422598.5315</v>
      </c>
      <c r="O14" s="6">
        <v>258379184.11000001</v>
      </c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6"/>
    </row>
    <row r="15" spans="1:31" s="14" customFormat="1" x14ac:dyDescent="0.2">
      <c r="A15" s="2" t="s">
        <v>39</v>
      </c>
      <c r="B15" s="6">
        <v>260.07100000000003</v>
      </c>
      <c r="C15" s="6">
        <v>30452.84</v>
      </c>
      <c r="D15" s="6">
        <v>30219.296999999999</v>
      </c>
      <c r="E15" s="6">
        <v>19629.350999999999</v>
      </c>
      <c r="F15" s="6">
        <v>861.03099999999995</v>
      </c>
      <c r="G15" s="6">
        <v>4605.4870000000001</v>
      </c>
      <c r="H15" s="6">
        <v>4026.4580000000001</v>
      </c>
      <c r="I15" s="6">
        <v>111.122</v>
      </c>
      <c r="J15" s="6">
        <v>14429.323</v>
      </c>
      <c r="K15" s="6">
        <v>870.34299999999996</v>
      </c>
      <c r="L15" s="6">
        <v>525.38800000000003</v>
      </c>
      <c r="M15" s="6">
        <v>19.850000000000001</v>
      </c>
      <c r="N15" s="6">
        <v>4362.7730000000001</v>
      </c>
      <c r="O15" s="6">
        <v>110373.33</v>
      </c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6"/>
    </row>
    <row r="16" spans="1:31" s="14" customFormat="1" x14ac:dyDescent="0.2">
      <c r="A16" s="2" t="s">
        <v>21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6"/>
    </row>
    <row r="17" spans="1:31" s="14" customFormat="1" x14ac:dyDescent="0.2">
      <c r="A17" s="2" t="s">
        <v>40</v>
      </c>
      <c r="B17" s="6">
        <v>48.5</v>
      </c>
      <c r="C17" s="6">
        <v>47.33</v>
      </c>
      <c r="D17" s="6">
        <v>34.43</v>
      </c>
      <c r="E17" s="6">
        <v>1.06</v>
      </c>
      <c r="F17" s="6">
        <v>0</v>
      </c>
      <c r="G17" s="6">
        <v>0.45</v>
      </c>
      <c r="H17" s="6">
        <v>0</v>
      </c>
      <c r="I17" s="6">
        <v>0</v>
      </c>
      <c r="J17" s="6">
        <v>148.41999999999999</v>
      </c>
      <c r="K17" s="6">
        <v>1.01</v>
      </c>
      <c r="L17" s="6">
        <v>0</v>
      </c>
      <c r="M17" s="6">
        <v>124.39</v>
      </c>
      <c r="N17" s="6">
        <v>160.36099999999999</v>
      </c>
      <c r="O17" s="6">
        <v>565.95000000000005</v>
      </c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6"/>
    </row>
    <row r="18" spans="1:31" s="14" customFormat="1" x14ac:dyDescent="0.2">
      <c r="A18" s="2" t="s">
        <v>41</v>
      </c>
      <c r="B18" s="6">
        <v>0</v>
      </c>
      <c r="C18" s="6">
        <v>28.270499999999998</v>
      </c>
      <c r="D18" s="6">
        <v>137.66121999999999</v>
      </c>
      <c r="E18" s="6">
        <v>0.29877999999999999</v>
      </c>
      <c r="F18" s="6">
        <v>0</v>
      </c>
      <c r="G18" s="6">
        <v>0</v>
      </c>
      <c r="H18" s="6">
        <v>0</v>
      </c>
      <c r="I18" s="6">
        <v>0</v>
      </c>
      <c r="J18" s="6">
        <v>1673.69877</v>
      </c>
      <c r="K18" s="6">
        <v>0</v>
      </c>
      <c r="L18" s="6">
        <v>0</v>
      </c>
      <c r="M18" s="6">
        <v>0</v>
      </c>
      <c r="N18" s="6">
        <v>12.70105</v>
      </c>
      <c r="O18" s="6">
        <v>1852.63</v>
      </c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6"/>
    </row>
    <row r="19" spans="1:31" s="14" customFormat="1" ht="14.25" customHeight="1" x14ac:dyDescent="0.2">
      <c r="A19" s="2" t="s">
        <v>42</v>
      </c>
      <c r="B19" s="6">
        <v>35.457999999999998</v>
      </c>
      <c r="C19" s="6">
        <v>1449.819</v>
      </c>
      <c r="D19" s="6">
        <v>22480.198</v>
      </c>
      <c r="E19" s="6">
        <v>473.84</v>
      </c>
      <c r="F19" s="6">
        <v>72.914000000000001</v>
      </c>
      <c r="G19" s="6">
        <v>16.526</v>
      </c>
      <c r="H19" s="6">
        <v>58.45</v>
      </c>
      <c r="I19" s="6">
        <v>459.89</v>
      </c>
      <c r="J19" s="6">
        <v>99.394000000000005</v>
      </c>
      <c r="K19" s="6">
        <v>2.0289999999999999</v>
      </c>
      <c r="L19" s="6">
        <v>0</v>
      </c>
      <c r="M19" s="6">
        <v>0</v>
      </c>
      <c r="N19" s="6">
        <v>3.516</v>
      </c>
      <c r="O19" s="6">
        <v>25152.03</v>
      </c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6"/>
    </row>
    <row r="20" spans="1:31" s="14" customFormat="1" ht="14.25" customHeight="1" x14ac:dyDescent="0.2">
      <c r="A20" s="2" t="s">
        <v>43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6"/>
    </row>
    <row r="21" spans="1:31" s="14" customFormat="1" ht="14.25" customHeight="1" x14ac:dyDescent="0.2">
      <c r="A21" s="2" t="s">
        <v>44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6"/>
    </row>
    <row r="22" spans="1:31" s="14" customFormat="1" x14ac:dyDescent="0.2">
      <c r="A22" s="2" t="s">
        <v>45</v>
      </c>
      <c r="B22" s="6">
        <v>0</v>
      </c>
      <c r="C22" s="6">
        <v>0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30</v>
      </c>
      <c r="K22" s="6">
        <v>0</v>
      </c>
      <c r="L22" s="6">
        <v>0</v>
      </c>
      <c r="M22" s="6">
        <v>0</v>
      </c>
      <c r="N22" s="6">
        <v>10</v>
      </c>
      <c r="O22" s="6">
        <v>41</v>
      </c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6"/>
    </row>
    <row r="23" spans="1:31" s="14" customFormat="1" ht="14.25" customHeight="1" x14ac:dyDescent="0.2">
      <c r="A23" s="2" t="s">
        <v>46</v>
      </c>
      <c r="B23" s="6">
        <v>166747</v>
      </c>
      <c r="C23" s="6">
        <v>1.48E-3</v>
      </c>
      <c r="D23" s="6">
        <v>1555.4079999999999</v>
      </c>
      <c r="E23" s="6">
        <v>0</v>
      </c>
      <c r="F23" s="6">
        <v>10096.6</v>
      </c>
      <c r="G23" s="6">
        <v>120.175</v>
      </c>
      <c r="H23" s="6">
        <v>0</v>
      </c>
      <c r="I23" s="6">
        <v>54756.08</v>
      </c>
      <c r="J23" s="6">
        <v>5.9669999999999996</v>
      </c>
      <c r="K23" s="6">
        <v>1715.4639999999999</v>
      </c>
      <c r="L23" s="6">
        <v>0</v>
      </c>
      <c r="M23" s="6">
        <v>0</v>
      </c>
      <c r="N23" s="6">
        <v>23.723800000000001</v>
      </c>
      <c r="O23" s="6">
        <v>235020.42</v>
      </c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6"/>
    </row>
    <row r="24" spans="1:31" s="14" customFormat="1" ht="14.25" customHeight="1" x14ac:dyDescent="0.2">
      <c r="A24" s="2" t="s">
        <v>47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2</v>
      </c>
      <c r="J24" s="6">
        <v>4.17</v>
      </c>
      <c r="K24" s="6">
        <v>0</v>
      </c>
      <c r="L24" s="6">
        <v>0</v>
      </c>
      <c r="M24" s="6">
        <v>0</v>
      </c>
      <c r="N24" s="6">
        <v>1.4</v>
      </c>
      <c r="O24" s="6">
        <v>7.57</v>
      </c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6"/>
    </row>
    <row r="25" spans="1:31" s="14" customFormat="1" x14ac:dyDescent="0.2">
      <c r="A25" s="33" t="s">
        <v>48</v>
      </c>
      <c r="B25" s="34">
        <v>10555.0002</v>
      </c>
      <c r="C25" s="34">
        <v>5.81</v>
      </c>
      <c r="D25" s="34">
        <v>355.81299999999999</v>
      </c>
      <c r="E25" s="34">
        <v>6.6122500000000004</v>
      </c>
      <c r="F25" s="34">
        <v>0</v>
      </c>
      <c r="G25" s="34">
        <v>0.50600000000000001</v>
      </c>
      <c r="H25" s="34">
        <v>0</v>
      </c>
      <c r="I25" s="34">
        <v>0</v>
      </c>
      <c r="J25" s="34">
        <v>412.48759999999999</v>
      </c>
      <c r="K25" s="34">
        <v>0</v>
      </c>
      <c r="L25" s="34">
        <v>0</v>
      </c>
      <c r="M25" s="34">
        <v>0</v>
      </c>
      <c r="N25" s="34">
        <v>184.2321</v>
      </c>
      <c r="O25" s="34">
        <v>11520.46</v>
      </c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6"/>
    </row>
    <row r="26" spans="1:31" s="14" customFormat="1" x14ac:dyDescent="0.2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6"/>
    </row>
    <row r="27" spans="1:31" s="14" customFormat="1" x14ac:dyDescent="0.2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6"/>
    </row>
    <row r="28" spans="1:31" s="14" customFormat="1" x14ac:dyDescent="0.2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6"/>
    </row>
    <row r="29" spans="1:31" s="10" customFormat="1" ht="15.75" customHeight="1" x14ac:dyDescent="0.2">
      <c r="A29" s="7" t="s">
        <v>27</v>
      </c>
      <c r="B29" s="7"/>
      <c r="C29" s="8"/>
      <c r="D29" s="8"/>
      <c r="E29" s="8"/>
      <c r="F29" s="8"/>
      <c r="G29" s="8"/>
      <c r="H29" s="9"/>
      <c r="I29" s="8"/>
      <c r="J29" s="8"/>
      <c r="K29" s="8"/>
      <c r="L29" s="8"/>
      <c r="M29" s="8"/>
      <c r="N29" s="8"/>
      <c r="O29" s="8"/>
      <c r="S29" s="11"/>
    </row>
    <row r="30" spans="1:31" s="10" customFormat="1" ht="15.75" customHeight="1" x14ac:dyDescent="0.2">
      <c r="A30" s="7" t="s">
        <v>25</v>
      </c>
      <c r="B30" s="7"/>
      <c r="C30" s="8"/>
      <c r="D30" s="8"/>
      <c r="E30" s="8"/>
      <c r="F30" s="8"/>
      <c r="G30" s="8"/>
      <c r="H30" s="9"/>
      <c r="I30" s="8"/>
      <c r="J30" s="8"/>
      <c r="K30" s="8"/>
      <c r="L30" s="8"/>
      <c r="M30" s="8"/>
      <c r="N30" s="8"/>
      <c r="O30" s="8"/>
      <c r="S30" s="11"/>
    </row>
    <row r="31" spans="1:31" x14ac:dyDescent="0.2">
      <c r="A31" s="20">
        <v>2009</v>
      </c>
      <c r="H31" s="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x14ac:dyDescent="0.2">
      <c r="A32" s="13" t="s">
        <v>18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x14ac:dyDescent="0.2">
      <c r="A33" s="1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14" customFormat="1" ht="15" customHeight="1" x14ac:dyDescent="0.2">
      <c r="A34" s="37" t="s">
        <v>15</v>
      </c>
      <c r="B34" s="38" t="s">
        <v>1</v>
      </c>
      <c r="C34" s="38" t="s">
        <v>2</v>
      </c>
      <c r="D34" s="38" t="s">
        <v>3</v>
      </c>
      <c r="E34" s="38" t="s">
        <v>4</v>
      </c>
      <c r="F34" s="38" t="s">
        <v>5</v>
      </c>
      <c r="G34" s="38" t="s">
        <v>26</v>
      </c>
      <c r="H34" s="38" t="s">
        <v>6</v>
      </c>
      <c r="I34" s="38" t="s">
        <v>7</v>
      </c>
      <c r="J34" s="38" t="s">
        <v>8</v>
      </c>
      <c r="K34" s="38" t="s">
        <v>9</v>
      </c>
      <c r="L34" s="38" t="s">
        <v>10</v>
      </c>
      <c r="M34" s="38" t="s">
        <v>11</v>
      </c>
      <c r="N34" s="38" t="s">
        <v>12</v>
      </c>
      <c r="O34" s="37" t="s">
        <v>16</v>
      </c>
      <c r="R34" s="15"/>
      <c r="S34" s="11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14" customFormat="1" ht="40.5" customHeight="1" x14ac:dyDescent="0.2">
      <c r="A35" s="37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7"/>
      <c r="R35" s="4"/>
      <c r="S35" s="11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5"/>
    </row>
    <row r="36" spans="1:31" s="14" customFormat="1" ht="14.25" customHeight="1" x14ac:dyDescent="0.2">
      <c r="A36" s="35" t="s">
        <v>19</v>
      </c>
      <c r="B36" s="28">
        <f>SUM(B38:B53)</f>
        <v>212773.02869000001</v>
      </c>
      <c r="C36" s="28">
        <f t="shared" ref="C36:O36" si="2">SUM(C38:C53)</f>
        <v>6683.6154900000001</v>
      </c>
      <c r="D36" s="28">
        <f t="shared" si="2"/>
        <v>6659.0896200000007</v>
      </c>
      <c r="E36" s="28">
        <f t="shared" si="2"/>
        <v>582902.57496000011</v>
      </c>
      <c r="F36" s="28">
        <f t="shared" si="2"/>
        <v>396.23769999999996</v>
      </c>
      <c r="G36" s="28">
        <f t="shared" si="2"/>
        <v>497912.67458999995</v>
      </c>
      <c r="H36" s="28">
        <f t="shared" si="2"/>
        <v>1864.7317099999998</v>
      </c>
      <c r="I36" s="28">
        <f t="shared" si="2"/>
        <v>648820.40399999998</v>
      </c>
      <c r="J36" s="28">
        <f t="shared" si="2"/>
        <v>132645.17763000002</v>
      </c>
      <c r="K36" s="28">
        <f t="shared" si="2"/>
        <v>14679.988270000002</v>
      </c>
      <c r="L36" s="28">
        <f t="shared" si="2"/>
        <v>356.59116999999998</v>
      </c>
      <c r="M36" s="28">
        <f t="shared" si="2"/>
        <v>1453.98125</v>
      </c>
      <c r="N36" s="28">
        <f t="shared" si="2"/>
        <v>2623.8778000000002</v>
      </c>
      <c r="O36" s="28">
        <f t="shared" si="2"/>
        <v>2109771.9728600001</v>
      </c>
      <c r="R36" s="16"/>
      <c r="S36" s="11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14" customFormat="1" ht="14.25" customHeight="1" x14ac:dyDescent="0.2">
      <c r="A37" s="36" t="s">
        <v>20</v>
      </c>
      <c r="B37" s="29">
        <f>B36/$O36</f>
        <v>0.10085119691943085</v>
      </c>
      <c r="C37" s="29">
        <f t="shared" ref="C37:O37" si="3">C36/$O36</f>
        <v>3.1679326372601835E-3</v>
      </c>
      <c r="D37" s="29">
        <f t="shared" si="3"/>
        <v>3.1563077458901683E-3</v>
      </c>
      <c r="E37" s="29">
        <f t="shared" si="3"/>
        <v>0.27628700279387031</v>
      </c>
      <c r="F37" s="29">
        <f t="shared" si="3"/>
        <v>1.8781067579680727E-4</v>
      </c>
      <c r="G37" s="29">
        <f t="shared" si="3"/>
        <v>0.23600307568548801</v>
      </c>
      <c r="H37" s="29">
        <f t="shared" si="3"/>
        <v>8.8385462219984633E-4</v>
      </c>
      <c r="I37" s="29">
        <f t="shared" si="3"/>
        <v>0.30753105660061508</v>
      </c>
      <c r="J37" s="29">
        <f t="shared" si="3"/>
        <v>6.287180763435142E-2</v>
      </c>
      <c r="K37" s="29">
        <f t="shared" si="3"/>
        <v>6.9580923715181677E-3</v>
      </c>
      <c r="L37" s="29">
        <f t="shared" si="3"/>
        <v>1.6901882032142372E-4</v>
      </c>
      <c r="M37" s="29">
        <f t="shared" si="3"/>
        <v>6.891651177017902E-4</v>
      </c>
      <c r="N37" s="29">
        <f t="shared" si="3"/>
        <v>1.243678385035649E-3</v>
      </c>
      <c r="O37" s="29">
        <f t="shared" si="3"/>
        <v>1</v>
      </c>
      <c r="R37" s="17"/>
      <c r="S37" s="11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14" customFormat="1" x14ac:dyDescent="0.2">
      <c r="A38" s="31" t="s">
        <v>13</v>
      </c>
      <c r="B38" s="32">
        <v>5.0000000000000001E-3</v>
      </c>
      <c r="C38" s="32">
        <v>227.43600000000001</v>
      </c>
      <c r="D38" s="32">
        <v>21.562000000000001</v>
      </c>
      <c r="E38" s="32">
        <v>884.00699999999995</v>
      </c>
      <c r="F38" s="32">
        <v>62.37</v>
      </c>
      <c r="G38" s="32">
        <v>355.87700000000001</v>
      </c>
      <c r="H38" s="32">
        <v>286.87900000000002</v>
      </c>
      <c r="I38" s="32">
        <v>6.4089999999999998</v>
      </c>
      <c r="J38" s="32">
        <v>1341.2460000000001</v>
      </c>
      <c r="K38" s="32">
        <v>81.694999999999993</v>
      </c>
      <c r="L38" s="32">
        <v>41.238999999999997</v>
      </c>
      <c r="M38" s="32">
        <v>1.538</v>
      </c>
      <c r="N38" s="32">
        <v>1773.2560000000001</v>
      </c>
      <c r="O38" s="32">
        <v>5083.5190000000002</v>
      </c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6"/>
    </row>
    <row r="39" spans="1:31" s="14" customFormat="1" x14ac:dyDescent="0.2">
      <c r="A39" s="2" t="s">
        <v>14</v>
      </c>
      <c r="B39" s="6">
        <v>4539</v>
      </c>
      <c r="C39" s="6">
        <v>0</v>
      </c>
      <c r="D39" s="6">
        <v>0</v>
      </c>
      <c r="E39" s="6">
        <v>36.201000000000001</v>
      </c>
      <c r="F39" s="6">
        <v>0</v>
      </c>
      <c r="G39" s="6">
        <v>0</v>
      </c>
      <c r="H39" s="6">
        <v>0</v>
      </c>
      <c r="I39" s="6">
        <v>0</v>
      </c>
      <c r="J39" s="6">
        <v>108.075</v>
      </c>
      <c r="K39" s="6">
        <v>0</v>
      </c>
      <c r="L39" s="6">
        <v>0</v>
      </c>
      <c r="M39" s="6">
        <v>0</v>
      </c>
      <c r="N39" s="6">
        <v>66.016750000000002</v>
      </c>
      <c r="O39" s="6">
        <v>4749.2927499999996</v>
      </c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6"/>
    </row>
    <row r="40" spans="1:31" s="14" customFormat="1" x14ac:dyDescent="0.2">
      <c r="A40" s="2" t="s">
        <v>36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6"/>
    </row>
    <row r="41" spans="1:31" s="14" customFormat="1" x14ac:dyDescent="0.2">
      <c r="A41" s="2" t="s">
        <v>37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6"/>
    </row>
    <row r="42" spans="1:31" s="14" customFormat="1" x14ac:dyDescent="0.2">
      <c r="A42" s="2" t="s">
        <v>38</v>
      </c>
      <c r="B42" s="6">
        <v>2153.51962</v>
      </c>
      <c r="C42" s="6">
        <v>4288.5942599999998</v>
      </c>
      <c r="D42" s="6">
        <v>405.06452999999999</v>
      </c>
      <c r="E42" s="6">
        <v>576899.43110000005</v>
      </c>
      <c r="F42" s="6">
        <v>41.282890000000002</v>
      </c>
      <c r="G42" s="6">
        <v>494478.95419000002</v>
      </c>
      <c r="H42" s="6">
        <v>255.00271000000001</v>
      </c>
      <c r="I42" s="6">
        <v>0</v>
      </c>
      <c r="J42" s="6">
        <v>4964.1633000000002</v>
      </c>
      <c r="K42" s="6">
        <v>6943.98927</v>
      </c>
      <c r="L42" s="6">
        <v>56.923169999999999</v>
      </c>
      <c r="M42" s="6">
        <v>1331.0482500000001</v>
      </c>
      <c r="N42" s="6">
        <v>95.718400000000003</v>
      </c>
      <c r="O42" s="6">
        <v>1091913.6916700001</v>
      </c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6"/>
    </row>
    <row r="43" spans="1:31" s="14" customFormat="1" x14ac:dyDescent="0.2">
      <c r="A43" s="2" t="s">
        <v>39</v>
      </c>
      <c r="B43" s="6">
        <v>63.472999999999999</v>
      </c>
      <c r="C43" s="6">
        <v>1994.78</v>
      </c>
      <c r="D43" s="6">
        <v>1435.3910000000001</v>
      </c>
      <c r="E43" s="6">
        <v>4145.0590000000002</v>
      </c>
      <c r="F43" s="6">
        <v>106.81399999999999</v>
      </c>
      <c r="G43" s="6">
        <v>2397.0839999999998</v>
      </c>
      <c r="H43" s="6">
        <v>1121.5229999999999</v>
      </c>
      <c r="I43" s="6">
        <v>72.325000000000003</v>
      </c>
      <c r="J43" s="6">
        <v>4676.0429999999997</v>
      </c>
      <c r="K43" s="6">
        <v>3895.84</v>
      </c>
      <c r="L43" s="6">
        <v>256.23099999999999</v>
      </c>
      <c r="M43" s="6">
        <v>56.395000000000003</v>
      </c>
      <c r="N43" s="6">
        <v>297.66899999999998</v>
      </c>
      <c r="O43" s="6">
        <v>20518.627</v>
      </c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6"/>
    </row>
    <row r="44" spans="1:31" s="14" customFormat="1" x14ac:dyDescent="0.2">
      <c r="A44" s="2" t="s">
        <v>21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6"/>
    </row>
    <row r="45" spans="1:31" s="14" customFormat="1" x14ac:dyDescent="0.2">
      <c r="A45" s="2" t="s">
        <v>40</v>
      </c>
      <c r="B45" s="6">
        <v>75.53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96</v>
      </c>
      <c r="K45" s="6">
        <v>0.3</v>
      </c>
      <c r="L45" s="6">
        <v>0</v>
      </c>
      <c r="M45" s="6">
        <v>65</v>
      </c>
      <c r="N45" s="6">
        <v>240.9</v>
      </c>
      <c r="O45" s="6">
        <v>477.73</v>
      </c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6"/>
    </row>
    <row r="46" spans="1:31" s="14" customFormat="1" x14ac:dyDescent="0.2">
      <c r="A46" s="2" t="s">
        <v>41</v>
      </c>
      <c r="B46" s="6">
        <v>0</v>
      </c>
      <c r="C46" s="6">
        <v>4.4649999999999999</v>
      </c>
      <c r="D46" s="6">
        <v>115.4883</v>
      </c>
      <c r="E46" s="6">
        <v>21.878799999999998</v>
      </c>
      <c r="F46" s="6">
        <v>0</v>
      </c>
      <c r="G46" s="6">
        <v>0</v>
      </c>
      <c r="H46" s="6">
        <v>0</v>
      </c>
      <c r="I46" s="6">
        <v>0</v>
      </c>
      <c r="J46" s="6">
        <v>710.86977000000002</v>
      </c>
      <c r="K46" s="6">
        <v>0</v>
      </c>
      <c r="L46" s="6">
        <v>0</v>
      </c>
      <c r="M46" s="6">
        <v>0</v>
      </c>
      <c r="N46" s="6">
        <v>3.794</v>
      </c>
      <c r="O46" s="6">
        <v>856.49586999999997</v>
      </c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6"/>
    </row>
    <row r="47" spans="1:31" s="14" customFormat="1" ht="14.25" customHeight="1" x14ac:dyDescent="0.2">
      <c r="A47" s="2" t="s">
        <v>42</v>
      </c>
      <c r="B47" s="6">
        <v>48.500999999999998</v>
      </c>
      <c r="C47" s="6">
        <v>72.97</v>
      </c>
      <c r="D47" s="6">
        <v>79.233999999999995</v>
      </c>
      <c r="E47" s="6">
        <v>299.33600000000001</v>
      </c>
      <c r="F47" s="6">
        <v>14.571</v>
      </c>
      <c r="G47" s="6">
        <v>81.658000000000001</v>
      </c>
      <c r="H47" s="6">
        <v>201.327</v>
      </c>
      <c r="I47" s="6">
        <v>0</v>
      </c>
      <c r="J47" s="6">
        <v>118136.976</v>
      </c>
      <c r="K47" s="6">
        <v>2.6640000000000001</v>
      </c>
      <c r="L47" s="6">
        <v>2.198</v>
      </c>
      <c r="M47" s="6">
        <v>0</v>
      </c>
      <c r="N47" s="6">
        <v>0.872</v>
      </c>
      <c r="O47" s="6">
        <v>118940.307</v>
      </c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6"/>
    </row>
    <row r="48" spans="1:31" s="14" customFormat="1" ht="14.25" customHeight="1" x14ac:dyDescent="0.2">
      <c r="A48" s="2" t="s">
        <v>43</v>
      </c>
      <c r="B48" s="6">
        <v>0</v>
      </c>
      <c r="C48" s="6">
        <v>0</v>
      </c>
      <c r="D48" s="6">
        <v>0</v>
      </c>
      <c r="E48" s="6">
        <v>222.55</v>
      </c>
      <c r="F48" s="6">
        <v>0</v>
      </c>
      <c r="G48" s="6">
        <v>0</v>
      </c>
      <c r="H48" s="6">
        <v>0</v>
      </c>
      <c r="I48" s="6">
        <v>0</v>
      </c>
      <c r="J48" s="6">
        <v>5.3859999999999998E-2</v>
      </c>
      <c r="K48" s="6">
        <v>0</v>
      </c>
      <c r="L48" s="6">
        <v>0</v>
      </c>
      <c r="M48" s="6">
        <v>0</v>
      </c>
      <c r="N48" s="6">
        <v>0</v>
      </c>
      <c r="O48" s="6">
        <v>222.60386</v>
      </c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6"/>
    </row>
    <row r="49" spans="1:31" s="14" customFormat="1" ht="14.25" customHeight="1" x14ac:dyDescent="0.2">
      <c r="A49" s="2" t="s">
        <v>44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6"/>
    </row>
    <row r="50" spans="1:31" s="14" customFormat="1" x14ac:dyDescent="0.2">
      <c r="A50" s="2" t="s">
        <v>45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3.7</v>
      </c>
      <c r="K50" s="6">
        <v>0</v>
      </c>
      <c r="L50" s="6">
        <v>0</v>
      </c>
      <c r="M50" s="6">
        <v>0</v>
      </c>
      <c r="N50" s="6">
        <v>0</v>
      </c>
      <c r="O50" s="6">
        <v>3.7</v>
      </c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6"/>
    </row>
    <row r="51" spans="1:31" s="14" customFormat="1" ht="14.25" customHeight="1" x14ac:dyDescent="0.2">
      <c r="A51" s="2" t="s">
        <v>46</v>
      </c>
      <c r="B51" s="6">
        <v>116656</v>
      </c>
      <c r="C51" s="6">
        <v>0.75</v>
      </c>
      <c r="D51" s="6">
        <v>4260.34</v>
      </c>
      <c r="E51" s="6">
        <v>387.02</v>
      </c>
      <c r="F51" s="6">
        <v>170.6</v>
      </c>
      <c r="G51" s="6">
        <v>598.04999999999995</v>
      </c>
      <c r="H51" s="6">
        <v>0</v>
      </c>
      <c r="I51" s="6">
        <v>648735.19999999995</v>
      </c>
      <c r="J51" s="6">
        <v>2125.48</v>
      </c>
      <c r="K51" s="6">
        <v>3749.3</v>
      </c>
      <c r="L51" s="6">
        <v>0</v>
      </c>
      <c r="M51" s="6">
        <v>0</v>
      </c>
      <c r="N51" s="6">
        <v>144.13</v>
      </c>
      <c r="O51" s="6">
        <v>776826.87</v>
      </c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6"/>
    </row>
    <row r="52" spans="1:31" s="14" customFormat="1" ht="14.25" customHeight="1" x14ac:dyDescent="0.2">
      <c r="A52" s="2" t="s">
        <v>47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6"/>
    </row>
    <row r="53" spans="1:31" s="14" customFormat="1" x14ac:dyDescent="0.2">
      <c r="A53" s="33" t="s">
        <v>48</v>
      </c>
      <c r="B53" s="34">
        <v>89237.000069999995</v>
      </c>
      <c r="C53" s="34">
        <v>94.620230000000006</v>
      </c>
      <c r="D53" s="34">
        <v>342.00979000000001</v>
      </c>
      <c r="E53" s="34">
        <v>7.09206</v>
      </c>
      <c r="F53" s="34">
        <v>0.59980999999999995</v>
      </c>
      <c r="G53" s="34">
        <v>1.0513999999999999</v>
      </c>
      <c r="H53" s="34">
        <v>0</v>
      </c>
      <c r="I53" s="34">
        <v>6.47</v>
      </c>
      <c r="J53" s="34">
        <v>482.57069999999999</v>
      </c>
      <c r="K53" s="34">
        <v>6.2</v>
      </c>
      <c r="L53" s="34">
        <v>0</v>
      </c>
      <c r="M53" s="34">
        <v>0</v>
      </c>
      <c r="N53" s="34">
        <v>1.5216499999999999</v>
      </c>
      <c r="O53" s="34">
        <v>90179.135710000002</v>
      </c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6"/>
    </row>
    <row r="54" spans="1:31" s="14" customFormat="1" x14ac:dyDescent="0.2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6"/>
    </row>
    <row r="55" spans="1:31" s="14" customFormat="1" x14ac:dyDescent="0.2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6"/>
    </row>
    <row r="56" spans="1:31" x14ac:dyDescent="0.2">
      <c r="A56" s="23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</row>
    <row r="57" spans="1:31" s="10" customFormat="1" ht="15.75" customHeight="1" x14ac:dyDescent="0.2">
      <c r="A57" s="7" t="s">
        <v>28</v>
      </c>
      <c r="B57" s="7"/>
      <c r="C57" s="8"/>
      <c r="D57" s="8"/>
      <c r="E57" s="8"/>
      <c r="F57" s="8"/>
      <c r="G57" s="8"/>
      <c r="H57" s="9"/>
      <c r="I57" s="8"/>
      <c r="J57" s="8"/>
      <c r="K57" s="8"/>
      <c r="L57" s="8"/>
      <c r="M57" s="8"/>
      <c r="N57" s="8"/>
      <c r="O57" s="8"/>
      <c r="S57" s="11"/>
    </row>
    <row r="58" spans="1:31" s="10" customFormat="1" ht="15.75" customHeight="1" x14ac:dyDescent="0.2">
      <c r="A58" s="7" t="s">
        <v>25</v>
      </c>
      <c r="B58" s="7"/>
      <c r="C58" s="8"/>
      <c r="D58" s="8"/>
      <c r="E58" s="8"/>
      <c r="F58" s="8"/>
      <c r="G58" s="8"/>
      <c r="H58" s="9"/>
      <c r="I58" s="8"/>
      <c r="J58" s="8"/>
      <c r="K58" s="8"/>
      <c r="L58" s="8"/>
      <c r="M58" s="8"/>
      <c r="N58" s="8"/>
      <c r="O58" s="8"/>
      <c r="S58" s="11"/>
    </row>
    <row r="59" spans="1:31" x14ac:dyDescent="0.2">
      <c r="A59" s="20">
        <v>2010</v>
      </c>
      <c r="H59" s="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</row>
    <row r="60" spans="1:31" x14ac:dyDescent="0.2">
      <c r="A60" s="13" t="s">
        <v>18</v>
      </c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</row>
    <row r="61" spans="1:31" x14ac:dyDescent="0.2">
      <c r="A61" s="13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 s="14" customFormat="1" ht="15" customHeight="1" x14ac:dyDescent="0.2">
      <c r="A62" s="37" t="s">
        <v>15</v>
      </c>
      <c r="B62" s="38" t="s">
        <v>1</v>
      </c>
      <c r="C62" s="38" t="s">
        <v>2</v>
      </c>
      <c r="D62" s="38" t="s">
        <v>3</v>
      </c>
      <c r="E62" s="38" t="s">
        <v>4</v>
      </c>
      <c r="F62" s="38" t="s">
        <v>5</v>
      </c>
      <c r="G62" s="38" t="s">
        <v>26</v>
      </c>
      <c r="H62" s="38" t="s">
        <v>6</v>
      </c>
      <c r="I62" s="38" t="s">
        <v>7</v>
      </c>
      <c r="J62" s="38" t="s">
        <v>8</v>
      </c>
      <c r="K62" s="38" t="s">
        <v>9</v>
      </c>
      <c r="L62" s="38" t="s">
        <v>10</v>
      </c>
      <c r="M62" s="38" t="s">
        <v>11</v>
      </c>
      <c r="N62" s="38" t="s">
        <v>12</v>
      </c>
      <c r="O62" s="37" t="s">
        <v>16</v>
      </c>
      <c r="R62" s="15"/>
      <c r="S62" s="11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31" s="14" customFormat="1" ht="40.5" customHeight="1" x14ac:dyDescent="0.2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7"/>
      <c r="R63" s="4"/>
      <c r="S63" s="11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5"/>
    </row>
    <row r="64" spans="1:31" s="14" customFormat="1" ht="14.25" customHeight="1" x14ac:dyDescent="0.2">
      <c r="A64" s="35" t="s">
        <v>19</v>
      </c>
      <c r="B64" s="28">
        <f>SUM(B66:B81)</f>
        <v>79475.280110000007</v>
      </c>
      <c r="C64" s="28">
        <f t="shared" ref="C64:O64" si="4">SUM(C66:C81)</f>
        <v>7121.8143799999989</v>
      </c>
      <c r="D64" s="28">
        <f t="shared" si="4"/>
        <v>16413.471160000001</v>
      </c>
      <c r="E64" s="28">
        <f t="shared" si="4"/>
        <v>24045.12183</v>
      </c>
      <c r="F64" s="28">
        <f t="shared" si="4"/>
        <v>432.57959</v>
      </c>
      <c r="G64" s="28">
        <f t="shared" si="4"/>
        <v>3928.6987900000004</v>
      </c>
      <c r="H64" s="28">
        <f t="shared" si="4"/>
        <v>3117.1309500000002</v>
      </c>
      <c r="I64" s="28">
        <f t="shared" si="4"/>
        <v>407.4</v>
      </c>
      <c r="J64" s="28">
        <f t="shared" si="4"/>
        <v>104589.36002000001</v>
      </c>
      <c r="K64" s="28">
        <f t="shared" si="4"/>
        <v>8897.5573599999989</v>
      </c>
      <c r="L64" s="28">
        <f t="shared" si="4"/>
        <v>2349.7971699999998</v>
      </c>
      <c r="M64" s="28">
        <f t="shared" si="4"/>
        <v>74.565299999999993</v>
      </c>
      <c r="N64" s="28">
        <f t="shared" si="4"/>
        <v>3631.8220500000002</v>
      </c>
      <c r="O64" s="28">
        <f t="shared" si="4"/>
        <v>254484.59871000002</v>
      </c>
      <c r="R64" s="16"/>
      <c r="S64" s="11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s="14" customFormat="1" ht="14.25" customHeight="1" x14ac:dyDescent="0.2">
      <c r="A65" s="36" t="s">
        <v>20</v>
      </c>
      <c r="B65" s="29">
        <f>B64/$O64</f>
        <v>0.31229897806337076</v>
      </c>
      <c r="C65" s="29">
        <v>2.8000000000000001E-2</v>
      </c>
      <c r="D65" s="29">
        <v>6.4500000000000002E-2</v>
      </c>
      <c r="E65" s="29">
        <v>9.4500000000000001E-2</v>
      </c>
      <c r="F65" s="29">
        <v>1.6999999999999999E-3</v>
      </c>
      <c r="G65" s="29">
        <v>1.54E-2</v>
      </c>
      <c r="H65" s="29">
        <v>1.2200000000000001E-2</v>
      </c>
      <c r="I65" s="29">
        <v>1.6000000000000001E-3</v>
      </c>
      <c r="J65" s="29">
        <v>0.41099999999999998</v>
      </c>
      <c r="K65" s="29">
        <v>3.5000000000000003E-2</v>
      </c>
      <c r="L65" s="29">
        <v>9.1999999999999998E-3</v>
      </c>
      <c r="M65" s="29">
        <v>2.9999999999999997E-4</v>
      </c>
      <c r="N65" s="29">
        <v>1.43E-2</v>
      </c>
      <c r="O65" s="29">
        <v>1</v>
      </c>
      <c r="R65" s="17"/>
      <c r="S65" s="11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s="14" customFormat="1" x14ac:dyDescent="0.2">
      <c r="A66" s="31" t="s">
        <v>13</v>
      </c>
      <c r="B66" s="32">
        <v>1.601</v>
      </c>
      <c r="C66" s="32">
        <v>1095.1759999999999</v>
      </c>
      <c r="D66" s="32">
        <v>594.82899999999995</v>
      </c>
      <c r="E66" s="32">
        <v>1958.8389999999999</v>
      </c>
      <c r="F66" s="32">
        <v>51.228000000000002</v>
      </c>
      <c r="G66" s="32">
        <v>605.08699999999999</v>
      </c>
      <c r="H66" s="32">
        <v>50.088999999999999</v>
      </c>
      <c r="I66" s="32">
        <v>0.01</v>
      </c>
      <c r="J66" s="32">
        <v>2321.873</v>
      </c>
      <c r="K66" s="32">
        <v>84.712000000000003</v>
      </c>
      <c r="L66" s="32">
        <v>964.37</v>
      </c>
      <c r="M66" s="32">
        <v>2.2280000000000002</v>
      </c>
      <c r="N66" s="32">
        <v>1937.4269999999999</v>
      </c>
      <c r="O66" s="32">
        <v>9667.4689999999991</v>
      </c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6"/>
    </row>
    <row r="67" spans="1:31" s="14" customFormat="1" x14ac:dyDescent="0.2">
      <c r="A67" s="2" t="s">
        <v>14</v>
      </c>
      <c r="B67" s="6">
        <v>7586.8</v>
      </c>
      <c r="C67" s="6">
        <v>742.8</v>
      </c>
      <c r="D67" s="6">
        <v>2415.732</v>
      </c>
      <c r="E67" s="6">
        <v>19.003499999999999</v>
      </c>
      <c r="F67" s="6">
        <v>0</v>
      </c>
      <c r="G67" s="6">
        <v>12.023490000000001</v>
      </c>
      <c r="H67" s="6">
        <v>19.58765</v>
      </c>
      <c r="I67" s="6">
        <v>0</v>
      </c>
      <c r="J67" s="6">
        <v>172.43639999999999</v>
      </c>
      <c r="K67" s="6">
        <v>0</v>
      </c>
      <c r="L67" s="6">
        <v>0</v>
      </c>
      <c r="M67" s="6">
        <v>60.62</v>
      </c>
      <c r="N67" s="6">
        <v>2.6550000000000001E-2</v>
      </c>
      <c r="O67" s="6">
        <v>11029.02959</v>
      </c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6"/>
    </row>
    <row r="68" spans="1:31" s="14" customFormat="1" x14ac:dyDescent="0.2">
      <c r="A68" s="2" t="s">
        <v>36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6"/>
    </row>
    <row r="69" spans="1:31" s="14" customFormat="1" x14ac:dyDescent="0.2">
      <c r="A69" s="2" t="s">
        <v>37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2</v>
      </c>
      <c r="K69" s="6">
        <v>0</v>
      </c>
      <c r="L69" s="6">
        <v>0</v>
      </c>
      <c r="M69" s="6">
        <v>0</v>
      </c>
      <c r="N69" s="6">
        <v>0</v>
      </c>
      <c r="O69" s="6">
        <v>2</v>
      </c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6"/>
    </row>
    <row r="70" spans="1:31" s="14" customFormat="1" x14ac:dyDescent="0.2">
      <c r="A70" s="2" t="s">
        <v>38</v>
      </c>
      <c r="B70" s="6">
        <v>10369.870000000001</v>
      </c>
      <c r="C70" s="6">
        <v>337.82690000000002</v>
      </c>
      <c r="D70" s="6">
        <v>1916.8802000000001</v>
      </c>
      <c r="E70" s="6">
        <v>8714.2808299999997</v>
      </c>
      <c r="F70" s="6">
        <v>15.148</v>
      </c>
      <c r="G70" s="6">
        <v>1574.8633</v>
      </c>
      <c r="H70" s="6">
        <v>510.85730000000001</v>
      </c>
      <c r="I70" s="6">
        <v>0</v>
      </c>
      <c r="J70" s="6">
        <v>8734.0849199999993</v>
      </c>
      <c r="K70" s="6">
        <v>45.444360000000003</v>
      </c>
      <c r="L70" s="6">
        <v>105.75517000000001</v>
      </c>
      <c r="M70" s="6">
        <v>10.7033</v>
      </c>
      <c r="N70" s="6">
        <v>54.403500000000001</v>
      </c>
      <c r="O70" s="6">
        <v>32390.11778</v>
      </c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6"/>
    </row>
    <row r="71" spans="1:31" s="14" customFormat="1" x14ac:dyDescent="0.2">
      <c r="A71" s="2" t="s">
        <v>39</v>
      </c>
      <c r="B71" s="6">
        <v>1883.9</v>
      </c>
      <c r="C71" s="6">
        <v>1424.7840000000001</v>
      </c>
      <c r="D71" s="6">
        <v>2628.6770000000001</v>
      </c>
      <c r="E71" s="6">
        <v>12731.921</v>
      </c>
      <c r="F71" s="6">
        <v>193.89500000000001</v>
      </c>
      <c r="G71" s="6">
        <v>1395.1210000000001</v>
      </c>
      <c r="H71" s="6">
        <v>2490.6550000000002</v>
      </c>
      <c r="I71" s="6">
        <v>146.88</v>
      </c>
      <c r="J71" s="6">
        <v>6842.8040000000001</v>
      </c>
      <c r="K71" s="6">
        <v>7167.0209999999997</v>
      </c>
      <c r="L71" s="6">
        <v>1279.672</v>
      </c>
      <c r="M71" s="6">
        <v>1</v>
      </c>
      <c r="N71" s="6">
        <v>609.63800000000003</v>
      </c>
      <c r="O71" s="6">
        <v>38795.968000000001</v>
      </c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6"/>
    </row>
    <row r="72" spans="1:31" s="14" customFormat="1" x14ac:dyDescent="0.2">
      <c r="A72" s="2" t="s">
        <v>21</v>
      </c>
      <c r="B72" s="6">
        <v>0</v>
      </c>
      <c r="C72" s="6">
        <v>0</v>
      </c>
      <c r="D72" s="6">
        <v>0</v>
      </c>
      <c r="E72" s="6">
        <v>5.0000000000000001E-4</v>
      </c>
      <c r="F72" s="6">
        <v>0</v>
      </c>
      <c r="G72" s="6">
        <v>0</v>
      </c>
      <c r="H72" s="6">
        <v>0</v>
      </c>
      <c r="I72" s="6">
        <v>0</v>
      </c>
      <c r="J72" s="6">
        <v>45.966000000000001</v>
      </c>
      <c r="K72" s="6">
        <v>0</v>
      </c>
      <c r="L72" s="6">
        <v>0</v>
      </c>
      <c r="M72" s="6">
        <v>0</v>
      </c>
      <c r="N72" s="6">
        <v>0</v>
      </c>
      <c r="O72" s="6">
        <v>45.966500000000003</v>
      </c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6"/>
    </row>
    <row r="73" spans="1:31" s="14" customFormat="1" x14ac:dyDescent="0.2">
      <c r="A73" s="2" t="s">
        <v>40</v>
      </c>
      <c r="B73" s="6">
        <v>4177.3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180.04</v>
      </c>
      <c r="O73" s="6">
        <v>4357.34</v>
      </c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6"/>
    </row>
    <row r="74" spans="1:31" s="14" customFormat="1" x14ac:dyDescent="0.2">
      <c r="A74" s="2" t="s">
        <v>41</v>
      </c>
      <c r="B74" s="6">
        <v>0</v>
      </c>
      <c r="C74" s="6">
        <v>899.22</v>
      </c>
      <c r="D74" s="6">
        <v>197.22900000000001</v>
      </c>
      <c r="E74" s="6">
        <v>28.459800000000001</v>
      </c>
      <c r="F74" s="6">
        <v>0</v>
      </c>
      <c r="G74" s="6">
        <v>0</v>
      </c>
      <c r="H74" s="6">
        <v>0</v>
      </c>
      <c r="I74" s="6">
        <v>0</v>
      </c>
      <c r="J74" s="6">
        <v>453.50299999999999</v>
      </c>
      <c r="K74" s="6">
        <v>0</v>
      </c>
      <c r="L74" s="6">
        <v>0</v>
      </c>
      <c r="M74" s="6">
        <v>0</v>
      </c>
      <c r="N74" s="6">
        <v>5.86</v>
      </c>
      <c r="O74" s="6">
        <v>1584.2718</v>
      </c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6"/>
    </row>
    <row r="75" spans="1:31" s="14" customFormat="1" ht="14.25" customHeight="1" x14ac:dyDescent="0.2">
      <c r="A75" s="2" t="s">
        <v>42</v>
      </c>
      <c r="B75" s="6">
        <v>55.926000000000002</v>
      </c>
      <c r="C75" s="6">
        <v>2596.48</v>
      </c>
      <c r="D75" s="6">
        <v>8283.5169999999998</v>
      </c>
      <c r="E75" s="6">
        <v>592.61720000000003</v>
      </c>
      <c r="F75" s="6">
        <v>13.148999999999999</v>
      </c>
      <c r="G75" s="6">
        <v>47.954000000000001</v>
      </c>
      <c r="H75" s="6">
        <v>45.942</v>
      </c>
      <c r="I75" s="6">
        <v>260.51</v>
      </c>
      <c r="J75" s="6">
        <v>3159.5590000000002</v>
      </c>
      <c r="K75" s="6">
        <v>1600.38</v>
      </c>
      <c r="L75" s="6">
        <v>0</v>
      </c>
      <c r="M75" s="6">
        <v>1.4E-2</v>
      </c>
      <c r="N75" s="6">
        <v>813.42700000000002</v>
      </c>
      <c r="O75" s="6">
        <v>17469.475200000001</v>
      </c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6"/>
    </row>
    <row r="76" spans="1:31" s="14" customFormat="1" ht="14.25" customHeight="1" x14ac:dyDescent="0.2">
      <c r="A76" s="2" t="s">
        <v>43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6"/>
    </row>
    <row r="77" spans="1:31" s="14" customFormat="1" ht="14.25" customHeight="1" x14ac:dyDescent="0.2">
      <c r="A77" s="2" t="s">
        <v>44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6"/>
    </row>
    <row r="78" spans="1:31" s="14" customFormat="1" x14ac:dyDescent="0.2">
      <c r="A78" s="2" t="s">
        <v>45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6"/>
    </row>
    <row r="79" spans="1:31" s="14" customFormat="1" ht="14.25" customHeight="1" x14ac:dyDescent="0.2">
      <c r="A79" s="2" t="s">
        <v>46</v>
      </c>
      <c r="B79" s="6">
        <v>0</v>
      </c>
      <c r="C79" s="6">
        <v>0</v>
      </c>
      <c r="D79" s="6">
        <v>0</v>
      </c>
      <c r="E79" s="6">
        <v>0</v>
      </c>
      <c r="F79" s="6">
        <v>156</v>
      </c>
      <c r="G79" s="6">
        <v>293</v>
      </c>
      <c r="H79" s="6">
        <v>0</v>
      </c>
      <c r="I79" s="6">
        <v>0</v>
      </c>
      <c r="J79" s="6">
        <v>82359.600000000006</v>
      </c>
      <c r="K79" s="6">
        <v>0</v>
      </c>
      <c r="L79" s="6">
        <v>0</v>
      </c>
      <c r="M79" s="6">
        <v>0</v>
      </c>
      <c r="N79" s="6">
        <v>0</v>
      </c>
      <c r="O79" s="6">
        <v>82808.600000000006</v>
      </c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6"/>
    </row>
    <row r="80" spans="1:31" s="14" customFormat="1" ht="14.25" customHeight="1" x14ac:dyDescent="0.2">
      <c r="A80" s="2" t="s">
        <v>47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31</v>
      </c>
      <c r="O80" s="6">
        <v>31</v>
      </c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6"/>
    </row>
    <row r="81" spans="1:31" s="14" customFormat="1" x14ac:dyDescent="0.2">
      <c r="A81" s="33" t="s">
        <v>48</v>
      </c>
      <c r="B81" s="34">
        <v>55399.883110000002</v>
      </c>
      <c r="C81" s="34">
        <v>25.527480000000001</v>
      </c>
      <c r="D81" s="34">
        <v>376.60696000000002</v>
      </c>
      <c r="E81" s="34">
        <v>0</v>
      </c>
      <c r="F81" s="34">
        <v>3.1595900000000001</v>
      </c>
      <c r="G81" s="34">
        <v>0.65</v>
      </c>
      <c r="H81" s="34">
        <v>0</v>
      </c>
      <c r="I81" s="34">
        <v>0</v>
      </c>
      <c r="J81" s="34">
        <v>497.53370000000001</v>
      </c>
      <c r="K81" s="34">
        <v>0</v>
      </c>
      <c r="L81" s="34">
        <v>0</v>
      </c>
      <c r="M81" s="34">
        <v>0</v>
      </c>
      <c r="N81" s="34">
        <v>0</v>
      </c>
      <c r="O81" s="34">
        <v>56303.360840000001</v>
      </c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6"/>
    </row>
    <row r="82" spans="1:3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6"/>
    </row>
    <row r="83" spans="1:31" x14ac:dyDescent="0.2">
      <c r="A83" s="18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31" x14ac:dyDescent="0.2"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31" s="10" customFormat="1" ht="15.75" customHeight="1" x14ac:dyDescent="0.2">
      <c r="A85" s="7" t="s">
        <v>29</v>
      </c>
      <c r="B85" s="7"/>
      <c r="C85" s="8"/>
      <c r="D85" s="8"/>
      <c r="E85" s="8"/>
      <c r="F85" s="8"/>
      <c r="G85" s="8"/>
      <c r="H85" s="9"/>
      <c r="I85" s="8"/>
      <c r="J85" s="8"/>
      <c r="K85" s="8"/>
      <c r="L85" s="8"/>
      <c r="M85" s="8"/>
      <c r="N85" s="8"/>
      <c r="O85" s="8"/>
      <c r="S85" s="11"/>
    </row>
    <row r="86" spans="1:31" s="10" customFormat="1" ht="15.75" customHeight="1" x14ac:dyDescent="0.2">
      <c r="A86" s="7" t="s">
        <v>25</v>
      </c>
      <c r="B86" s="7"/>
      <c r="C86" s="8"/>
      <c r="D86" s="8"/>
      <c r="E86" s="8"/>
      <c r="F86" s="8"/>
      <c r="G86" s="8"/>
      <c r="H86" s="9"/>
      <c r="I86" s="8"/>
      <c r="J86" s="8"/>
      <c r="K86" s="8"/>
      <c r="L86" s="8"/>
      <c r="M86" s="8"/>
      <c r="N86" s="8"/>
      <c r="O86" s="8"/>
      <c r="S86" s="11"/>
    </row>
    <row r="87" spans="1:31" x14ac:dyDescent="0.2">
      <c r="A87" s="20">
        <v>2011</v>
      </c>
      <c r="H87" s="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31" x14ac:dyDescent="0.2">
      <c r="A88" s="13" t="s">
        <v>18</v>
      </c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31" x14ac:dyDescent="0.2">
      <c r="A89" s="25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31" s="14" customFormat="1" ht="15" customHeight="1" x14ac:dyDescent="0.2">
      <c r="A90" s="37" t="s">
        <v>15</v>
      </c>
      <c r="B90" s="38" t="s">
        <v>1</v>
      </c>
      <c r="C90" s="38" t="s">
        <v>2</v>
      </c>
      <c r="D90" s="38" t="s">
        <v>3</v>
      </c>
      <c r="E90" s="38" t="s">
        <v>4</v>
      </c>
      <c r="F90" s="38" t="s">
        <v>5</v>
      </c>
      <c r="G90" s="38" t="s">
        <v>26</v>
      </c>
      <c r="H90" s="38" t="s">
        <v>6</v>
      </c>
      <c r="I90" s="38" t="s">
        <v>7</v>
      </c>
      <c r="J90" s="38" t="s">
        <v>8</v>
      </c>
      <c r="K90" s="38" t="s">
        <v>9</v>
      </c>
      <c r="L90" s="38" t="s">
        <v>10</v>
      </c>
      <c r="M90" s="38" t="s">
        <v>11</v>
      </c>
      <c r="N90" s="38" t="s">
        <v>12</v>
      </c>
      <c r="O90" s="37" t="s">
        <v>16</v>
      </c>
      <c r="R90" s="15"/>
      <c r="S90" s="11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</row>
    <row r="91" spans="1:31" s="14" customFormat="1" ht="40.5" customHeight="1" x14ac:dyDescent="0.2">
      <c r="A91" s="37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7"/>
      <c r="R91" s="4"/>
      <c r="S91" s="11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5"/>
    </row>
    <row r="92" spans="1:31" s="14" customFormat="1" ht="14.25" customHeight="1" x14ac:dyDescent="0.2">
      <c r="A92" s="35" t="s">
        <v>19</v>
      </c>
      <c r="B92" s="28">
        <f>SUM(B94:B109)</f>
        <v>2659981.2072799997</v>
      </c>
      <c r="C92" s="28">
        <f t="shared" ref="C92:O92" si="5">SUM(C94:C109)</f>
        <v>7258.3814600000005</v>
      </c>
      <c r="D92" s="28">
        <f t="shared" si="5"/>
        <v>78927.341</v>
      </c>
      <c r="E92" s="28">
        <f t="shared" si="5"/>
        <v>213753.49806000001</v>
      </c>
      <c r="F92" s="28">
        <f t="shared" si="5"/>
        <v>495.37508000000003</v>
      </c>
      <c r="G92" s="28">
        <f t="shared" si="5"/>
        <v>65901.206570000009</v>
      </c>
      <c r="H92" s="28">
        <f t="shared" si="5"/>
        <v>898193.90573</v>
      </c>
      <c r="I92" s="28">
        <f t="shared" si="5"/>
        <v>931.68700000000001</v>
      </c>
      <c r="J92" s="28">
        <f t="shared" si="5"/>
        <v>609314.25695000007</v>
      </c>
      <c r="K92" s="28">
        <f t="shared" si="5"/>
        <v>36734.388999999996</v>
      </c>
      <c r="L92" s="28">
        <f t="shared" si="5"/>
        <v>7924.7020000000002</v>
      </c>
      <c r="M92" s="28">
        <f t="shared" si="5"/>
        <v>40.212239999999994</v>
      </c>
      <c r="N92" s="28">
        <f t="shared" si="5"/>
        <v>15728.15531</v>
      </c>
      <c r="O92" s="28">
        <f t="shared" si="5"/>
        <v>4595184.3176800003</v>
      </c>
      <c r="R92" s="16"/>
      <c r="S92" s="11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31" s="14" customFormat="1" ht="14.25" customHeight="1" x14ac:dyDescent="0.2">
      <c r="A93" s="36" t="s">
        <v>20</v>
      </c>
      <c r="B93" s="29">
        <f>B92/$O92</f>
        <v>0.57886278838602956</v>
      </c>
      <c r="C93" s="29">
        <f t="shared" ref="C93:O93" si="6">C92/$O92</f>
        <v>1.5795626373621909E-3</v>
      </c>
      <c r="D93" s="29">
        <f t="shared" si="6"/>
        <v>1.7176099051419237E-2</v>
      </c>
      <c r="E93" s="29">
        <f t="shared" si="6"/>
        <v>4.6516849658800867E-2</v>
      </c>
      <c r="F93" s="29">
        <f t="shared" si="6"/>
        <v>1.0780309248837774E-4</v>
      </c>
      <c r="G93" s="29">
        <f t="shared" si="6"/>
        <v>1.4341363047494027E-2</v>
      </c>
      <c r="H93" s="29">
        <f t="shared" si="6"/>
        <v>0.19546417371642599</v>
      </c>
      <c r="I93" s="29">
        <f t="shared" si="6"/>
        <v>2.0275291165477923E-4</v>
      </c>
      <c r="J93" s="29">
        <f t="shared" si="6"/>
        <v>0.1325984367168167</v>
      </c>
      <c r="K93" s="29">
        <f t="shared" si="6"/>
        <v>7.9941056681152502E-3</v>
      </c>
      <c r="L93" s="29">
        <f t="shared" si="6"/>
        <v>1.7245667316346071E-3</v>
      </c>
      <c r="M93" s="29">
        <f t="shared" si="6"/>
        <v>8.7509525668607352E-6</v>
      </c>
      <c r="N93" s="29">
        <f t="shared" si="6"/>
        <v>3.4227474291914309E-3</v>
      </c>
      <c r="O93" s="29">
        <f t="shared" si="6"/>
        <v>1</v>
      </c>
      <c r="R93" s="17"/>
      <c r="S93" s="11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31" s="14" customFormat="1" x14ac:dyDescent="0.2">
      <c r="A94" s="31" t="s">
        <v>13</v>
      </c>
      <c r="B94" s="32">
        <v>6.5129999999999999</v>
      </c>
      <c r="C94" s="32">
        <v>1646.806</v>
      </c>
      <c r="D94" s="32">
        <v>1245.595</v>
      </c>
      <c r="E94" s="32">
        <v>1527.65</v>
      </c>
      <c r="F94" s="32">
        <v>15.259</v>
      </c>
      <c r="G94" s="32">
        <v>974.18600000000004</v>
      </c>
      <c r="H94" s="32">
        <v>62.459000000000003</v>
      </c>
      <c r="I94" s="32">
        <v>33.006999999999998</v>
      </c>
      <c r="J94" s="32">
        <v>1559.7950000000001</v>
      </c>
      <c r="K94" s="32">
        <v>67.507999999999996</v>
      </c>
      <c r="L94" s="32">
        <v>435.30200000000002</v>
      </c>
      <c r="M94" s="32">
        <v>0.28199999999999997</v>
      </c>
      <c r="N94" s="32">
        <v>4707.9080000000004</v>
      </c>
      <c r="O94" s="32">
        <v>12282.27</v>
      </c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6"/>
    </row>
    <row r="95" spans="1:31" s="14" customFormat="1" x14ac:dyDescent="0.2">
      <c r="A95" s="2" t="s">
        <v>14</v>
      </c>
      <c r="B95" s="6">
        <v>2545772</v>
      </c>
      <c r="C95" s="6">
        <v>8.3574999999999999</v>
      </c>
      <c r="D95" s="6">
        <v>2.99</v>
      </c>
      <c r="E95" s="6">
        <v>14.105</v>
      </c>
      <c r="F95" s="6">
        <v>0</v>
      </c>
      <c r="G95" s="6">
        <v>1.12331</v>
      </c>
      <c r="H95" s="6">
        <v>0.49485000000000001</v>
      </c>
      <c r="I95" s="6">
        <v>0</v>
      </c>
      <c r="J95" s="6">
        <v>135.56399999999999</v>
      </c>
      <c r="K95" s="6">
        <v>0.1</v>
      </c>
      <c r="L95" s="6">
        <v>0</v>
      </c>
      <c r="M95" s="6">
        <v>0</v>
      </c>
      <c r="N95" s="6">
        <v>1.4999999999999999E-2</v>
      </c>
      <c r="O95" s="6">
        <v>2545934.7496600002</v>
      </c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6"/>
    </row>
    <row r="96" spans="1:31" s="14" customFormat="1" x14ac:dyDescent="0.2">
      <c r="A96" s="2" t="s">
        <v>36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6"/>
    </row>
    <row r="97" spans="1:31" s="14" customFormat="1" x14ac:dyDescent="0.2">
      <c r="A97" s="2" t="s">
        <v>37</v>
      </c>
      <c r="B97" s="6">
        <v>0</v>
      </c>
      <c r="C97" s="6">
        <v>0.315</v>
      </c>
      <c r="D97" s="6">
        <v>0</v>
      </c>
      <c r="E97" s="6">
        <v>0</v>
      </c>
      <c r="F97" s="6">
        <v>0</v>
      </c>
      <c r="G97" s="6">
        <v>0</v>
      </c>
      <c r="H97" s="6">
        <v>119.3</v>
      </c>
      <c r="I97" s="6">
        <v>0</v>
      </c>
      <c r="J97" s="6">
        <v>1.8140000000000001</v>
      </c>
      <c r="K97" s="6">
        <v>0.06</v>
      </c>
      <c r="L97" s="6">
        <v>0</v>
      </c>
      <c r="M97" s="6">
        <v>0</v>
      </c>
      <c r="N97" s="6">
        <v>335.03800000000001</v>
      </c>
      <c r="O97" s="6">
        <v>456.52699999999999</v>
      </c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6"/>
    </row>
    <row r="98" spans="1:31" s="14" customFormat="1" x14ac:dyDescent="0.2">
      <c r="A98" s="2" t="s">
        <v>38</v>
      </c>
      <c r="B98" s="6">
        <v>1227.7750000000001</v>
      </c>
      <c r="C98" s="6">
        <v>212.25391999999999</v>
      </c>
      <c r="D98" s="6">
        <v>26615.723000000002</v>
      </c>
      <c r="E98" s="6">
        <v>26821.448420000001</v>
      </c>
      <c r="F98" s="6">
        <v>29.68</v>
      </c>
      <c r="G98" s="6">
        <v>32236.42726</v>
      </c>
      <c r="H98" s="6">
        <v>2133.8270000000002</v>
      </c>
      <c r="I98" s="6">
        <v>8.8000000000000007</v>
      </c>
      <c r="J98" s="6">
        <v>15818.063</v>
      </c>
      <c r="K98" s="6">
        <v>35.79</v>
      </c>
      <c r="L98" s="6">
        <v>42.72</v>
      </c>
      <c r="M98" s="6">
        <v>10.56</v>
      </c>
      <c r="N98" s="6">
        <v>66.551310000000001</v>
      </c>
      <c r="O98" s="6">
        <v>105259.61891</v>
      </c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6"/>
    </row>
    <row r="99" spans="1:31" s="14" customFormat="1" x14ac:dyDescent="0.2">
      <c r="A99" s="2" t="s">
        <v>39</v>
      </c>
      <c r="B99" s="6">
        <v>735.98</v>
      </c>
      <c r="C99" s="6">
        <v>2461.61</v>
      </c>
      <c r="D99" s="6">
        <v>15343.66</v>
      </c>
      <c r="E99" s="6">
        <v>184561.31</v>
      </c>
      <c r="F99" s="6">
        <v>450.43</v>
      </c>
      <c r="G99" s="6">
        <v>31708.06</v>
      </c>
      <c r="H99" s="6">
        <v>895842.61</v>
      </c>
      <c r="I99" s="6">
        <v>889.88</v>
      </c>
      <c r="J99" s="6">
        <v>258401.19</v>
      </c>
      <c r="K99" s="6">
        <v>36625.449999999997</v>
      </c>
      <c r="L99" s="6">
        <v>7446.68</v>
      </c>
      <c r="M99" s="6">
        <v>27.68</v>
      </c>
      <c r="N99" s="6">
        <v>10560.94</v>
      </c>
      <c r="O99" s="6">
        <v>1445055.48</v>
      </c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6"/>
    </row>
    <row r="100" spans="1:31" s="14" customFormat="1" x14ac:dyDescent="0.2">
      <c r="A100" s="2" t="s">
        <v>21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56.503999999999998</v>
      </c>
      <c r="K100" s="6">
        <v>0</v>
      </c>
      <c r="L100" s="6">
        <v>0</v>
      </c>
      <c r="M100" s="6">
        <v>0</v>
      </c>
      <c r="N100" s="6">
        <v>0</v>
      </c>
      <c r="O100" s="6">
        <v>56.503999999999998</v>
      </c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6"/>
    </row>
    <row r="101" spans="1:31" s="14" customFormat="1" x14ac:dyDescent="0.2">
      <c r="A101" s="2" t="s">
        <v>40</v>
      </c>
      <c r="B101" s="6">
        <v>0</v>
      </c>
      <c r="C101" s="6">
        <v>0</v>
      </c>
      <c r="D101" s="6">
        <v>0</v>
      </c>
      <c r="E101" s="6">
        <v>0.439</v>
      </c>
      <c r="F101" s="6">
        <v>0</v>
      </c>
      <c r="G101" s="6">
        <v>0</v>
      </c>
      <c r="H101" s="6">
        <v>0</v>
      </c>
      <c r="I101" s="6">
        <v>0</v>
      </c>
      <c r="J101" s="6">
        <v>149.08000000000001</v>
      </c>
      <c r="K101" s="6">
        <v>0</v>
      </c>
      <c r="L101" s="6">
        <v>0</v>
      </c>
      <c r="M101" s="6">
        <v>0</v>
      </c>
      <c r="N101" s="6">
        <v>17.079999999999998</v>
      </c>
      <c r="O101" s="6">
        <v>166.59899999999999</v>
      </c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6"/>
    </row>
    <row r="102" spans="1:31" s="14" customFormat="1" x14ac:dyDescent="0.2">
      <c r="A102" s="2" t="s">
        <v>41</v>
      </c>
      <c r="B102" s="6">
        <v>0</v>
      </c>
      <c r="C102" s="6">
        <v>5.69</v>
      </c>
      <c r="D102" s="6">
        <v>162.36600000000001</v>
      </c>
      <c r="E102" s="6">
        <v>51.927</v>
      </c>
      <c r="F102" s="6">
        <v>0</v>
      </c>
      <c r="G102" s="6">
        <v>0</v>
      </c>
      <c r="H102" s="6">
        <v>0</v>
      </c>
      <c r="I102" s="6">
        <v>0</v>
      </c>
      <c r="J102" s="6">
        <v>190.25</v>
      </c>
      <c r="K102" s="6">
        <v>0</v>
      </c>
      <c r="L102" s="6">
        <v>0</v>
      </c>
      <c r="M102" s="6">
        <v>0</v>
      </c>
      <c r="N102" s="6">
        <v>1.56</v>
      </c>
      <c r="O102" s="6">
        <v>411.79300000000001</v>
      </c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6"/>
    </row>
    <row r="103" spans="1:31" s="14" customFormat="1" ht="14.25" customHeight="1" x14ac:dyDescent="0.2">
      <c r="A103" s="2" t="s">
        <v>42</v>
      </c>
      <c r="B103" s="6">
        <v>24.934000000000001</v>
      </c>
      <c r="C103" s="6">
        <v>2684.759</v>
      </c>
      <c r="D103" s="6">
        <v>35159.036999999997</v>
      </c>
      <c r="E103" s="6">
        <v>768.21690000000001</v>
      </c>
      <c r="F103" s="6">
        <v>6.0800000000000003E-3</v>
      </c>
      <c r="G103" s="6">
        <v>55.16</v>
      </c>
      <c r="H103" s="6">
        <v>34.862000000000002</v>
      </c>
      <c r="I103" s="6">
        <v>0</v>
      </c>
      <c r="J103" s="6">
        <v>472.23200000000003</v>
      </c>
      <c r="K103" s="6">
        <v>5.4809999999999999</v>
      </c>
      <c r="L103" s="6">
        <v>0</v>
      </c>
      <c r="M103" s="6">
        <v>2.4000000000000001E-4</v>
      </c>
      <c r="N103" s="6">
        <v>29.062999999999999</v>
      </c>
      <c r="O103" s="6">
        <v>39233.751219999998</v>
      </c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6"/>
    </row>
    <row r="104" spans="1:31" s="14" customFormat="1" ht="14.25" customHeight="1" x14ac:dyDescent="0.2">
      <c r="A104" s="2" t="s">
        <v>43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6"/>
    </row>
    <row r="105" spans="1:31" s="14" customFormat="1" ht="14.25" customHeight="1" x14ac:dyDescent="0.2">
      <c r="A105" s="2" t="s">
        <v>44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6"/>
    </row>
    <row r="106" spans="1:31" s="14" customFormat="1" x14ac:dyDescent="0.2">
      <c r="A106" s="2" t="s">
        <v>45</v>
      </c>
      <c r="B106" s="6">
        <v>5.28E-3</v>
      </c>
      <c r="C106" s="6">
        <v>0</v>
      </c>
      <c r="D106" s="6">
        <v>0</v>
      </c>
      <c r="E106" s="6">
        <v>8.4017400000000002</v>
      </c>
      <c r="F106" s="6">
        <v>0</v>
      </c>
      <c r="G106" s="6">
        <v>0</v>
      </c>
      <c r="H106" s="6">
        <v>0.35288000000000003</v>
      </c>
      <c r="I106" s="6">
        <v>0</v>
      </c>
      <c r="J106" s="6">
        <v>43.188299999999998</v>
      </c>
      <c r="K106" s="6">
        <v>0</v>
      </c>
      <c r="L106" s="6">
        <v>0</v>
      </c>
      <c r="M106" s="6">
        <v>0</v>
      </c>
      <c r="N106" s="6">
        <v>0</v>
      </c>
      <c r="O106" s="6">
        <v>51.9482</v>
      </c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6"/>
    </row>
    <row r="107" spans="1:31" s="14" customFormat="1" ht="14.25" customHeight="1" x14ac:dyDescent="0.2">
      <c r="A107" s="2" t="s">
        <v>46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926</v>
      </c>
      <c r="H107" s="6">
        <v>0</v>
      </c>
      <c r="I107" s="6">
        <v>0</v>
      </c>
      <c r="J107" s="6">
        <v>332116.45</v>
      </c>
      <c r="K107" s="6">
        <v>0</v>
      </c>
      <c r="L107" s="6">
        <v>0</v>
      </c>
      <c r="M107" s="6">
        <v>0</v>
      </c>
      <c r="N107" s="6">
        <v>0</v>
      </c>
      <c r="O107" s="6">
        <v>333042.45</v>
      </c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6"/>
    </row>
    <row r="108" spans="1:31" s="14" customFormat="1" ht="14.25" customHeight="1" x14ac:dyDescent="0.2">
      <c r="A108" s="2" t="s">
        <v>47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10</v>
      </c>
      <c r="O108" s="6">
        <v>10</v>
      </c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6"/>
    </row>
    <row r="109" spans="1:31" s="14" customFormat="1" x14ac:dyDescent="0.2">
      <c r="A109" s="33" t="s">
        <v>48</v>
      </c>
      <c r="B109" s="34">
        <v>112214</v>
      </c>
      <c r="C109" s="34">
        <v>238.59003999999999</v>
      </c>
      <c r="D109" s="34">
        <v>397.97</v>
      </c>
      <c r="E109" s="34">
        <v>0</v>
      </c>
      <c r="F109" s="34">
        <v>0</v>
      </c>
      <c r="G109" s="34">
        <v>0.25</v>
      </c>
      <c r="H109" s="34">
        <v>0</v>
      </c>
      <c r="I109" s="34">
        <v>0</v>
      </c>
      <c r="J109" s="34">
        <v>370.12664999999998</v>
      </c>
      <c r="K109" s="34">
        <v>0</v>
      </c>
      <c r="L109" s="34">
        <v>0</v>
      </c>
      <c r="M109" s="34">
        <v>1.69</v>
      </c>
      <c r="N109" s="34">
        <v>0</v>
      </c>
      <c r="O109" s="34">
        <v>113222.62669</v>
      </c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6"/>
    </row>
    <row r="110" spans="1:3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6"/>
    </row>
    <row r="111" spans="1:31" x14ac:dyDescent="0.2">
      <c r="A111" s="18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x14ac:dyDescent="0.2"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31" s="10" customFormat="1" ht="15.75" customHeight="1" x14ac:dyDescent="0.2">
      <c r="A113" s="7" t="s">
        <v>30</v>
      </c>
      <c r="B113" s="7"/>
      <c r="C113" s="8"/>
      <c r="D113" s="8"/>
      <c r="E113" s="8"/>
      <c r="F113" s="8"/>
      <c r="G113" s="8"/>
      <c r="H113" s="9"/>
      <c r="I113" s="8"/>
      <c r="J113" s="8"/>
      <c r="K113" s="8"/>
      <c r="L113" s="8"/>
      <c r="M113" s="8"/>
      <c r="N113" s="8"/>
      <c r="O113" s="8"/>
      <c r="S113" s="11"/>
    </row>
    <row r="114" spans="1:31" s="10" customFormat="1" ht="15.75" customHeight="1" x14ac:dyDescent="0.2">
      <c r="A114" s="7" t="s">
        <v>25</v>
      </c>
      <c r="B114" s="7"/>
      <c r="C114" s="8"/>
      <c r="D114" s="8"/>
      <c r="E114" s="8"/>
      <c r="F114" s="8"/>
      <c r="G114" s="8"/>
      <c r="H114" s="9"/>
      <c r="I114" s="8"/>
      <c r="J114" s="8"/>
      <c r="K114" s="8"/>
      <c r="L114" s="8"/>
      <c r="M114" s="8"/>
      <c r="N114" s="8"/>
      <c r="O114" s="8"/>
      <c r="S114" s="11"/>
    </row>
    <row r="115" spans="1:31" x14ac:dyDescent="0.2">
      <c r="A115" s="20">
        <v>2012</v>
      </c>
      <c r="H115" s="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31" x14ac:dyDescent="0.2">
      <c r="A116" s="13" t="s">
        <v>18</v>
      </c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31" x14ac:dyDescent="0.2">
      <c r="A117" s="25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31" s="14" customFormat="1" ht="15" customHeight="1" x14ac:dyDescent="0.2">
      <c r="A118" s="37" t="s">
        <v>15</v>
      </c>
      <c r="B118" s="38" t="s">
        <v>1</v>
      </c>
      <c r="C118" s="38" t="s">
        <v>2</v>
      </c>
      <c r="D118" s="38" t="s">
        <v>3</v>
      </c>
      <c r="E118" s="38" t="s">
        <v>4</v>
      </c>
      <c r="F118" s="38" t="s">
        <v>5</v>
      </c>
      <c r="G118" s="38" t="s">
        <v>26</v>
      </c>
      <c r="H118" s="38" t="s">
        <v>6</v>
      </c>
      <c r="I118" s="38" t="s">
        <v>7</v>
      </c>
      <c r="J118" s="38" t="s">
        <v>8</v>
      </c>
      <c r="K118" s="38" t="s">
        <v>9</v>
      </c>
      <c r="L118" s="38" t="s">
        <v>10</v>
      </c>
      <c r="M118" s="38" t="s">
        <v>11</v>
      </c>
      <c r="N118" s="38" t="s">
        <v>12</v>
      </c>
      <c r="O118" s="37" t="s">
        <v>16</v>
      </c>
      <c r="R118" s="15"/>
      <c r="S118" s="11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1:31" s="14" customFormat="1" ht="40.5" customHeight="1" x14ac:dyDescent="0.2">
      <c r="A119" s="37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7"/>
      <c r="R119" s="4"/>
      <c r="S119" s="11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5"/>
    </row>
    <row r="120" spans="1:31" s="14" customFormat="1" ht="14.25" customHeight="1" x14ac:dyDescent="0.2">
      <c r="A120" s="35" t="s">
        <v>19</v>
      </c>
      <c r="B120" s="28">
        <f>SUM(B122:B137)</f>
        <v>51607.237999999998</v>
      </c>
      <c r="C120" s="28">
        <f t="shared" ref="C120:O120" si="7">SUM(C122:C137)</f>
        <v>12681.754280000001</v>
      </c>
      <c r="D120" s="28">
        <f t="shared" si="7"/>
        <v>13895.688749999998</v>
      </c>
      <c r="E120" s="28">
        <f t="shared" si="7"/>
        <v>6250.2490799999996</v>
      </c>
      <c r="F120" s="28">
        <f t="shared" si="7"/>
        <v>61.163100000000007</v>
      </c>
      <c r="G120" s="28">
        <f t="shared" si="7"/>
        <v>2091.3539999999998</v>
      </c>
      <c r="H120" s="28">
        <f t="shared" si="7"/>
        <v>125665.92765</v>
      </c>
      <c r="I120" s="28">
        <f t="shared" si="7"/>
        <v>196.3468</v>
      </c>
      <c r="J120" s="28">
        <f t="shared" si="7"/>
        <v>8612.7914500000006</v>
      </c>
      <c r="K120" s="28">
        <f t="shared" si="7"/>
        <v>9226.1540000000005</v>
      </c>
      <c r="L120" s="28">
        <f t="shared" si="7"/>
        <v>164.542</v>
      </c>
      <c r="M120" s="28">
        <f t="shared" si="7"/>
        <v>11.864000000000001</v>
      </c>
      <c r="N120" s="28">
        <f t="shared" si="7"/>
        <v>394.93307000000004</v>
      </c>
      <c r="O120" s="28">
        <f t="shared" si="7"/>
        <v>230860.00617999997</v>
      </c>
      <c r="R120" s="16"/>
      <c r="S120" s="11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31" s="14" customFormat="1" ht="14.25" customHeight="1" x14ac:dyDescent="0.2">
      <c r="A121" s="36" t="s">
        <v>20</v>
      </c>
      <c r="B121" s="29">
        <f>B120/$O120</f>
        <v>0.22354343159707873</v>
      </c>
      <c r="C121" s="29">
        <f t="shared" ref="C121" si="8">C120/$O120</f>
        <v>5.4932660229213212E-2</v>
      </c>
      <c r="D121" s="29">
        <f t="shared" ref="D121" si="9">D120/$O120</f>
        <v>6.01909745214406E-2</v>
      </c>
      <c r="E121" s="29">
        <f t="shared" ref="E121" si="10">E120/$O120</f>
        <v>2.7073762941540958E-2</v>
      </c>
      <c r="F121" s="29">
        <f t="shared" ref="F121" si="11">F120/$O120</f>
        <v>2.649358847903329E-4</v>
      </c>
      <c r="G121" s="29">
        <f t="shared" ref="G121" si="12">G120/$O120</f>
        <v>9.0589705623129249E-3</v>
      </c>
      <c r="H121" s="29">
        <f t="shared" ref="H121" si="13">H120/$O120</f>
        <v>0.54433823220128974</v>
      </c>
      <c r="I121" s="29">
        <f t="shared" ref="I121" si="14">I120/$O120</f>
        <v>8.5050157993545982E-4</v>
      </c>
      <c r="J121" s="29">
        <f t="shared" ref="J121" si="15">J120/$O120</f>
        <v>3.7307421031968033E-2</v>
      </c>
      <c r="K121" s="29">
        <f t="shared" ref="K121" si="16">K120/$O120</f>
        <v>3.9964280312833535E-2</v>
      </c>
      <c r="L121" s="29">
        <f t="shared" ref="L121" si="17">L120/$O120</f>
        <v>7.127349718240401E-4</v>
      </c>
      <c r="M121" s="29">
        <f t="shared" ref="M121" si="18">M120/$O120</f>
        <v>5.1390451712756698E-5</v>
      </c>
      <c r="N121" s="29">
        <f t="shared" ref="N121" si="19">N120/$O120</f>
        <v>1.7107037140598248E-3</v>
      </c>
      <c r="O121" s="29">
        <f t="shared" ref="O121" si="20">O120/$O120</f>
        <v>1</v>
      </c>
      <c r="R121" s="17"/>
      <c r="S121" s="11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31" s="14" customFormat="1" x14ac:dyDescent="0.2">
      <c r="A122" s="31" t="s">
        <v>13</v>
      </c>
      <c r="B122" s="32">
        <v>0</v>
      </c>
      <c r="C122" s="32">
        <v>0</v>
      </c>
      <c r="D122" s="32">
        <v>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6"/>
    </row>
    <row r="123" spans="1:31" s="14" customFormat="1" x14ac:dyDescent="0.2">
      <c r="A123" s="2" t="s">
        <v>14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6"/>
    </row>
    <row r="124" spans="1:31" s="14" customFormat="1" x14ac:dyDescent="0.2">
      <c r="A124" s="2" t="s">
        <v>36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6"/>
    </row>
    <row r="125" spans="1:31" s="14" customFormat="1" x14ac:dyDescent="0.2">
      <c r="A125" s="2" t="s">
        <v>37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6"/>
    </row>
    <row r="126" spans="1:31" s="14" customFormat="1" x14ac:dyDescent="0.2">
      <c r="A126" s="2" t="s">
        <v>38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6"/>
    </row>
    <row r="127" spans="1:31" s="14" customFormat="1" x14ac:dyDescent="0.2">
      <c r="A127" s="2" t="s">
        <v>39</v>
      </c>
      <c r="B127" s="6">
        <v>2034.6289999999999</v>
      </c>
      <c r="C127" s="6">
        <v>12587.645</v>
      </c>
      <c r="D127" s="6">
        <v>12955.429999999998</v>
      </c>
      <c r="E127" s="6">
        <v>6009.0559999999996</v>
      </c>
      <c r="F127" s="6">
        <v>61.160000000000004</v>
      </c>
      <c r="G127" s="6">
        <v>2090.509</v>
      </c>
      <c r="H127" s="6">
        <v>125665.927</v>
      </c>
      <c r="I127" s="6">
        <v>193.03100000000001</v>
      </c>
      <c r="J127" s="6">
        <v>7333.8739999999998</v>
      </c>
      <c r="K127" s="6">
        <v>9226.1540000000005</v>
      </c>
      <c r="L127" s="6">
        <v>164.542</v>
      </c>
      <c r="M127" s="6">
        <v>11.864000000000001</v>
      </c>
      <c r="N127" s="6">
        <v>244.78650000000002</v>
      </c>
      <c r="O127" s="6">
        <v>178578.60749999998</v>
      </c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6"/>
    </row>
    <row r="128" spans="1:31" s="14" customFormat="1" x14ac:dyDescent="0.2">
      <c r="A128" s="2" t="s">
        <v>21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6"/>
    </row>
    <row r="129" spans="1:31" s="14" customFormat="1" x14ac:dyDescent="0.2">
      <c r="A129" s="2" t="s">
        <v>40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6"/>
    </row>
    <row r="130" spans="1:31" s="14" customFormat="1" x14ac:dyDescent="0.2">
      <c r="A130" s="2" t="s">
        <v>41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6"/>
    </row>
    <row r="131" spans="1:31" s="14" customFormat="1" ht="14.25" customHeight="1" x14ac:dyDescent="0.2">
      <c r="A131" s="2" t="s">
        <v>42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6"/>
    </row>
    <row r="132" spans="1:31" s="14" customFormat="1" ht="14.25" customHeight="1" x14ac:dyDescent="0.2">
      <c r="A132" s="2" t="s">
        <v>43</v>
      </c>
      <c r="B132" s="6"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6"/>
    </row>
    <row r="133" spans="1:31" s="14" customFormat="1" ht="14.25" customHeight="1" x14ac:dyDescent="0.2">
      <c r="A133" s="2" t="s">
        <v>44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298.13600000000002</v>
      </c>
      <c r="K133" s="6">
        <v>0</v>
      </c>
      <c r="L133" s="6">
        <v>0</v>
      </c>
      <c r="M133" s="6">
        <v>0</v>
      </c>
      <c r="N133" s="6">
        <v>0</v>
      </c>
      <c r="O133" s="6">
        <v>298.13600000000002</v>
      </c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6"/>
    </row>
    <row r="134" spans="1:31" s="14" customFormat="1" x14ac:dyDescent="0.2">
      <c r="A134" s="2" t="s">
        <v>45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6"/>
    </row>
    <row r="135" spans="1:31" s="14" customFormat="1" ht="14.25" customHeight="1" x14ac:dyDescent="0.2">
      <c r="A135" s="2" t="s">
        <v>46</v>
      </c>
      <c r="B135" s="6"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6"/>
    </row>
    <row r="136" spans="1:31" s="14" customFormat="1" ht="14.25" customHeight="1" x14ac:dyDescent="0.2">
      <c r="A136" s="2" t="s">
        <v>47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6"/>
    </row>
    <row r="137" spans="1:31" s="14" customFormat="1" x14ac:dyDescent="0.2">
      <c r="A137" s="33" t="s">
        <v>48</v>
      </c>
      <c r="B137" s="34">
        <v>49572.608999999997</v>
      </c>
      <c r="C137" s="34">
        <v>94.109279999999984</v>
      </c>
      <c r="D137" s="34">
        <v>940.25874999999996</v>
      </c>
      <c r="E137" s="34">
        <v>241.19308000000001</v>
      </c>
      <c r="F137" s="34">
        <v>3.0999999999999999E-3</v>
      </c>
      <c r="G137" s="34">
        <v>0.84500000000000008</v>
      </c>
      <c r="H137" s="34">
        <v>6.4999999999999997E-4</v>
      </c>
      <c r="I137" s="34">
        <v>3.3157999999999999</v>
      </c>
      <c r="J137" s="34">
        <v>980.78145000000006</v>
      </c>
      <c r="K137" s="34">
        <v>0</v>
      </c>
      <c r="L137" s="34">
        <v>0</v>
      </c>
      <c r="M137" s="34">
        <v>0</v>
      </c>
      <c r="N137" s="34">
        <v>150.14657</v>
      </c>
      <c r="O137" s="34">
        <v>51983.262679999993</v>
      </c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6"/>
    </row>
    <row r="138" spans="1:3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6"/>
    </row>
    <row r="139" spans="1:31" x14ac:dyDescent="0.2">
      <c r="A139" s="18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</row>
    <row r="140" spans="1:31" x14ac:dyDescent="0.2">
      <c r="A140" s="26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</row>
    <row r="141" spans="1:31" s="10" customFormat="1" ht="15.75" customHeight="1" x14ac:dyDescent="0.2">
      <c r="A141" s="7" t="s">
        <v>31</v>
      </c>
      <c r="B141" s="7"/>
      <c r="C141" s="8"/>
      <c r="D141" s="8"/>
      <c r="E141" s="8"/>
      <c r="F141" s="8"/>
      <c r="G141" s="8"/>
      <c r="H141" s="9"/>
      <c r="I141" s="8"/>
      <c r="J141" s="8"/>
      <c r="K141" s="8"/>
      <c r="L141" s="8"/>
      <c r="M141" s="8"/>
      <c r="N141" s="8"/>
      <c r="O141" s="8"/>
      <c r="S141" s="11"/>
    </row>
    <row r="142" spans="1:31" s="10" customFormat="1" ht="15.75" customHeight="1" x14ac:dyDescent="0.2">
      <c r="A142" s="7" t="s">
        <v>25</v>
      </c>
      <c r="B142" s="7"/>
      <c r="C142" s="8"/>
      <c r="D142" s="8"/>
      <c r="E142" s="8"/>
      <c r="F142" s="8"/>
      <c r="G142" s="8"/>
      <c r="H142" s="9"/>
      <c r="I142" s="8"/>
      <c r="J142" s="8"/>
      <c r="K142" s="8"/>
      <c r="L142" s="8"/>
      <c r="M142" s="8"/>
      <c r="N142" s="8"/>
      <c r="O142" s="8"/>
      <c r="S142" s="11"/>
    </row>
    <row r="143" spans="1:31" x14ac:dyDescent="0.2">
      <c r="A143" s="20">
        <v>2013</v>
      </c>
      <c r="H143" s="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</row>
    <row r="144" spans="1:31" x14ac:dyDescent="0.2">
      <c r="A144" s="13" t="s">
        <v>18</v>
      </c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</row>
    <row r="145" spans="1:31" x14ac:dyDescent="0.2">
      <c r="A145" s="25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</row>
    <row r="146" spans="1:31" s="14" customFormat="1" ht="15" customHeight="1" x14ac:dyDescent="0.2">
      <c r="A146" s="37" t="s">
        <v>15</v>
      </c>
      <c r="B146" s="38" t="s">
        <v>1</v>
      </c>
      <c r="C146" s="38" t="s">
        <v>2</v>
      </c>
      <c r="D146" s="38" t="s">
        <v>3</v>
      </c>
      <c r="E146" s="38" t="s">
        <v>4</v>
      </c>
      <c r="F146" s="38" t="s">
        <v>5</v>
      </c>
      <c r="G146" s="38" t="s">
        <v>26</v>
      </c>
      <c r="H146" s="38" t="s">
        <v>6</v>
      </c>
      <c r="I146" s="38" t="s">
        <v>7</v>
      </c>
      <c r="J146" s="38" t="s">
        <v>8</v>
      </c>
      <c r="K146" s="38" t="s">
        <v>9</v>
      </c>
      <c r="L146" s="38" t="s">
        <v>10</v>
      </c>
      <c r="M146" s="38" t="s">
        <v>11</v>
      </c>
      <c r="N146" s="38" t="s">
        <v>12</v>
      </c>
      <c r="O146" s="37" t="s">
        <v>16</v>
      </c>
      <c r="R146" s="15"/>
      <c r="S146" s="11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1:31" s="14" customFormat="1" ht="40.5" customHeight="1" x14ac:dyDescent="0.2">
      <c r="A147" s="37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7"/>
      <c r="R147" s="4"/>
      <c r="S147" s="11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5"/>
    </row>
    <row r="148" spans="1:31" s="14" customFormat="1" ht="14.25" customHeight="1" x14ac:dyDescent="0.2">
      <c r="A148" s="35" t="s">
        <v>19</v>
      </c>
      <c r="B148" s="28">
        <f>SUM(B150:B165)</f>
        <v>131622.2285</v>
      </c>
      <c r="C148" s="28">
        <f t="shared" ref="C148:O148" si="21">SUM(C150:C165)</f>
        <v>48551.77592</v>
      </c>
      <c r="D148" s="28">
        <f t="shared" si="21"/>
        <v>103158.68179000002</v>
      </c>
      <c r="E148" s="28">
        <f t="shared" si="21"/>
        <v>165454.98893999998</v>
      </c>
      <c r="F148" s="28">
        <f t="shared" si="21"/>
        <v>464124.80800000002</v>
      </c>
      <c r="G148" s="28">
        <f t="shared" si="21"/>
        <v>58981.432239999995</v>
      </c>
      <c r="H148" s="28">
        <f t="shared" si="21"/>
        <v>66394.333119999996</v>
      </c>
      <c r="I148" s="28">
        <f t="shared" si="21"/>
        <v>21829.4856</v>
      </c>
      <c r="J148" s="28">
        <f t="shared" si="21"/>
        <v>5521086.5650999993</v>
      </c>
      <c r="K148" s="28">
        <f t="shared" si="21"/>
        <v>13619.455599999999</v>
      </c>
      <c r="L148" s="28">
        <f t="shared" si="21"/>
        <v>7968.2630000000008</v>
      </c>
      <c r="M148" s="28">
        <f t="shared" si="21"/>
        <v>702.10500000000002</v>
      </c>
      <c r="N148" s="28">
        <f t="shared" si="21"/>
        <v>34885.867010000002</v>
      </c>
      <c r="O148" s="28">
        <f t="shared" si="21"/>
        <v>6638379.9898200007</v>
      </c>
      <c r="R148" s="16"/>
      <c r="S148" s="11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</row>
    <row r="149" spans="1:31" s="14" customFormat="1" ht="14.25" customHeight="1" x14ac:dyDescent="0.2">
      <c r="A149" s="36" t="s">
        <v>20</v>
      </c>
      <c r="B149" s="29">
        <f>B148/$O148</f>
        <v>1.9827462227507846E-2</v>
      </c>
      <c r="C149" s="29">
        <f t="shared" ref="C149" si="22">C148/$O148</f>
        <v>7.3137988476788714E-3</v>
      </c>
      <c r="D149" s="29">
        <f t="shared" ref="D149" si="23">D148/$O148</f>
        <v>1.5539737398008931E-2</v>
      </c>
      <c r="E149" s="29">
        <f t="shared" ref="E149" si="24">E148/$O148</f>
        <v>2.4924000914941038E-2</v>
      </c>
      <c r="F149" s="29">
        <f t="shared" ref="F149" si="25">F148/$O148</f>
        <v>6.9915372231137488E-2</v>
      </c>
      <c r="G149" s="29">
        <f t="shared" ref="G149" si="26">G148/$O148</f>
        <v>8.8849135377077545E-3</v>
      </c>
      <c r="H149" s="29">
        <f t="shared" ref="H149" si="27">H148/$O148</f>
        <v>1.0001586715707167E-2</v>
      </c>
      <c r="I149" s="29">
        <f t="shared" ref="I149" si="28">I148/$O148</f>
        <v>3.2883754219366259E-3</v>
      </c>
      <c r="J149" s="29">
        <f t="shared" ref="J149" si="29">J148/$O148</f>
        <v>0.83169185457395056</v>
      </c>
      <c r="K149" s="29">
        <f t="shared" ref="K149" si="30">K148/$O148</f>
        <v>2.0516233811390013E-3</v>
      </c>
      <c r="L149" s="29">
        <f t="shared" ref="L149" si="31">L148/$O148</f>
        <v>1.2003324624711728E-3</v>
      </c>
      <c r="M149" s="29">
        <f t="shared" ref="M149" si="32">M148/$O148</f>
        <v>1.0576450897307515E-4</v>
      </c>
      <c r="N149" s="29">
        <f t="shared" ref="N149" si="33">N148/$O148</f>
        <v>5.255177778840275E-3</v>
      </c>
      <c r="O149" s="29">
        <f t="shared" ref="O149" si="34">O148/$O148</f>
        <v>1</v>
      </c>
      <c r="R149" s="17"/>
      <c r="S149" s="11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</row>
    <row r="150" spans="1:31" s="14" customFormat="1" x14ac:dyDescent="0.2">
      <c r="A150" s="31" t="s">
        <v>13</v>
      </c>
      <c r="B150" s="32">
        <v>13.604900000000001</v>
      </c>
      <c r="C150" s="32">
        <v>1481.4925200000002</v>
      </c>
      <c r="D150" s="32">
        <v>962.73054000000002</v>
      </c>
      <c r="E150" s="32">
        <v>3110.9651100000001</v>
      </c>
      <c r="F150" s="32">
        <v>0.21800000000000003</v>
      </c>
      <c r="G150" s="32">
        <v>1700.9982399999999</v>
      </c>
      <c r="H150" s="32">
        <v>264.16352000000001</v>
      </c>
      <c r="I150" s="32">
        <v>101.91200000000001</v>
      </c>
      <c r="J150" s="32">
        <v>2661.0457000000001</v>
      </c>
      <c r="K150" s="32">
        <v>290.37580000000003</v>
      </c>
      <c r="L150" s="32">
        <v>762.19800000000009</v>
      </c>
      <c r="M150" s="32">
        <v>7.0789999999999997</v>
      </c>
      <c r="N150" s="32">
        <v>8265.1809000000012</v>
      </c>
      <c r="O150" s="32">
        <v>19621.964230000001</v>
      </c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6"/>
    </row>
    <row r="151" spans="1:31" s="14" customFormat="1" x14ac:dyDescent="0.2">
      <c r="A151" s="2" t="s">
        <v>14</v>
      </c>
      <c r="B151" s="6">
        <v>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6"/>
    </row>
    <row r="152" spans="1:31" s="14" customFormat="1" x14ac:dyDescent="0.2">
      <c r="A152" s="2" t="s">
        <v>36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6"/>
    </row>
    <row r="153" spans="1:31" s="14" customFormat="1" x14ac:dyDescent="0.2">
      <c r="A153" s="2" t="s">
        <v>37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25</v>
      </c>
      <c r="I153" s="6">
        <v>0</v>
      </c>
      <c r="J153" s="6">
        <v>6.8</v>
      </c>
      <c r="K153" s="6">
        <v>30</v>
      </c>
      <c r="L153" s="6">
        <v>0</v>
      </c>
      <c r="M153" s="6">
        <v>0</v>
      </c>
      <c r="N153" s="6">
        <v>12</v>
      </c>
      <c r="O153" s="6">
        <v>73.8</v>
      </c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6"/>
    </row>
    <row r="154" spans="1:31" s="14" customFormat="1" x14ac:dyDescent="0.2">
      <c r="A154" s="2" t="s">
        <v>38</v>
      </c>
      <c r="B154" s="6">
        <v>912</v>
      </c>
      <c r="C154" s="6">
        <v>181.14699999999999</v>
      </c>
      <c r="D154" s="6">
        <v>8502</v>
      </c>
      <c r="E154" s="6">
        <v>0</v>
      </c>
      <c r="F154" s="6">
        <v>0</v>
      </c>
      <c r="G154" s="6">
        <v>4027.44</v>
      </c>
      <c r="H154" s="6">
        <v>57324</v>
      </c>
      <c r="I154" s="6">
        <v>0.34499999999999997</v>
      </c>
      <c r="J154" s="6">
        <v>828119</v>
      </c>
      <c r="K154" s="6">
        <v>11762</v>
      </c>
      <c r="L154" s="6">
        <v>348</v>
      </c>
      <c r="M154" s="6">
        <v>16.241</v>
      </c>
      <c r="N154" s="6">
        <v>23985</v>
      </c>
      <c r="O154" s="6">
        <v>935177.17300000007</v>
      </c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6"/>
    </row>
    <row r="155" spans="1:31" s="14" customFormat="1" x14ac:dyDescent="0.2">
      <c r="A155" s="2" t="s">
        <v>39</v>
      </c>
      <c r="B155" s="6">
        <v>60.223999999999997</v>
      </c>
      <c r="C155" s="6">
        <v>40479.059000000001</v>
      </c>
      <c r="D155" s="6">
        <v>91880.780000000013</v>
      </c>
      <c r="E155" s="6">
        <v>162235.77799999999</v>
      </c>
      <c r="F155" s="6">
        <v>464124.59</v>
      </c>
      <c r="G155" s="6">
        <v>53252.593000000001</v>
      </c>
      <c r="H155" s="6">
        <v>8781.1689999999999</v>
      </c>
      <c r="I155" s="6">
        <v>195.49</v>
      </c>
      <c r="J155" s="6">
        <v>4682258.7300000004</v>
      </c>
      <c r="K155" s="6">
        <v>1416.9090000000001</v>
      </c>
      <c r="L155" s="6">
        <v>6858.0650000000005</v>
      </c>
      <c r="M155" s="6">
        <v>678.78499999999997</v>
      </c>
      <c r="N155" s="6">
        <v>333.83299999999997</v>
      </c>
      <c r="O155" s="6">
        <v>5512556.0050000008</v>
      </c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6"/>
    </row>
    <row r="156" spans="1:31" s="14" customFormat="1" x14ac:dyDescent="0.2">
      <c r="A156" s="2" t="s">
        <v>21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6"/>
    </row>
    <row r="157" spans="1:31" s="14" customFormat="1" x14ac:dyDescent="0.2">
      <c r="A157" s="2" t="s">
        <v>40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6"/>
    </row>
    <row r="158" spans="1:31" s="14" customFormat="1" x14ac:dyDescent="0.2">
      <c r="A158" s="2" t="s">
        <v>41</v>
      </c>
      <c r="B158" s="6">
        <v>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6"/>
    </row>
    <row r="159" spans="1:31" s="14" customFormat="1" ht="14.25" customHeight="1" x14ac:dyDescent="0.2">
      <c r="A159" s="2" t="s">
        <v>42</v>
      </c>
      <c r="B159" s="6">
        <v>0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6"/>
    </row>
    <row r="160" spans="1:31" s="14" customFormat="1" ht="14.25" customHeight="1" x14ac:dyDescent="0.2">
      <c r="A160" s="2" t="s">
        <v>43</v>
      </c>
      <c r="B160" s="6">
        <v>0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6"/>
    </row>
    <row r="161" spans="1:31" s="14" customFormat="1" ht="14.25" customHeight="1" x14ac:dyDescent="0.2">
      <c r="A161" s="2" t="s">
        <v>44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6"/>
    </row>
    <row r="162" spans="1:31" s="14" customFormat="1" x14ac:dyDescent="0.2">
      <c r="A162" s="2" t="s">
        <v>45</v>
      </c>
      <c r="B162" s="6">
        <v>0</v>
      </c>
      <c r="C162" s="6">
        <v>0</v>
      </c>
      <c r="D162" s="6">
        <v>0</v>
      </c>
      <c r="E162" s="6">
        <v>102.0244</v>
      </c>
      <c r="F162" s="6">
        <v>0</v>
      </c>
      <c r="G162" s="6">
        <v>0</v>
      </c>
      <c r="H162" s="6">
        <v>0</v>
      </c>
      <c r="I162" s="6">
        <v>0</v>
      </c>
      <c r="J162" s="6">
        <v>1303.1333999999999</v>
      </c>
      <c r="K162" s="6">
        <v>120.1708</v>
      </c>
      <c r="L162" s="6">
        <v>0</v>
      </c>
      <c r="M162" s="6">
        <v>0</v>
      </c>
      <c r="N162" s="6">
        <v>501.4</v>
      </c>
      <c r="O162" s="6">
        <v>2026.7285999999999</v>
      </c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6"/>
    </row>
    <row r="163" spans="1:31" s="14" customFormat="1" ht="14.25" customHeight="1" x14ac:dyDescent="0.2">
      <c r="A163" s="2" t="s">
        <v>46</v>
      </c>
      <c r="B163" s="6">
        <v>6066</v>
      </c>
      <c r="C163" s="6">
        <v>0.19025</v>
      </c>
      <c r="D163" s="6">
        <v>488.68043</v>
      </c>
      <c r="E163" s="6">
        <v>0</v>
      </c>
      <c r="F163" s="6">
        <v>0</v>
      </c>
      <c r="G163" s="6">
        <v>1E-3</v>
      </c>
      <c r="H163" s="6">
        <v>0</v>
      </c>
      <c r="I163" s="6">
        <v>21526.5</v>
      </c>
      <c r="J163" s="6">
        <v>4160</v>
      </c>
      <c r="K163" s="6">
        <v>0</v>
      </c>
      <c r="L163" s="6">
        <v>0</v>
      </c>
      <c r="M163" s="6">
        <v>0</v>
      </c>
      <c r="N163" s="6">
        <v>1531.6370000000002</v>
      </c>
      <c r="O163" s="6">
        <v>33773.008679999999</v>
      </c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6"/>
    </row>
    <row r="164" spans="1:31" s="14" customFormat="1" ht="14.25" customHeight="1" x14ac:dyDescent="0.2">
      <c r="A164" s="2" t="s">
        <v>47</v>
      </c>
      <c r="B164" s="6">
        <v>0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6"/>
    </row>
    <row r="165" spans="1:31" s="14" customFormat="1" x14ac:dyDescent="0.2">
      <c r="A165" s="33" t="s">
        <v>48</v>
      </c>
      <c r="B165" s="34">
        <v>124570.3996</v>
      </c>
      <c r="C165" s="34">
        <v>6409.8871499999996</v>
      </c>
      <c r="D165" s="34">
        <v>1324.49082</v>
      </c>
      <c r="E165" s="34">
        <v>6.2214300000000007</v>
      </c>
      <c r="F165" s="34">
        <v>0</v>
      </c>
      <c r="G165" s="34">
        <v>0.4</v>
      </c>
      <c r="H165" s="34">
        <v>5.9999999999999995E-4</v>
      </c>
      <c r="I165" s="34">
        <v>5.2385999999999999</v>
      </c>
      <c r="J165" s="34">
        <v>2577.8560000000002</v>
      </c>
      <c r="K165" s="34">
        <v>0</v>
      </c>
      <c r="L165" s="34">
        <v>0</v>
      </c>
      <c r="M165" s="34">
        <v>0</v>
      </c>
      <c r="N165" s="34">
        <v>256.81611000000004</v>
      </c>
      <c r="O165" s="34">
        <v>135151.31031000003</v>
      </c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6"/>
    </row>
    <row r="166" spans="1:3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6"/>
    </row>
    <row r="167" spans="1:31" x14ac:dyDescent="0.2">
      <c r="A167" s="18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</row>
    <row r="168" spans="1:31" x14ac:dyDescent="0.2"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</row>
    <row r="169" spans="1:31" s="10" customFormat="1" ht="15.75" customHeight="1" x14ac:dyDescent="0.2">
      <c r="A169" s="7" t="s">
        <v>32</v>
      </c>
      <c r="B169" s="7"/>
      <c r="C169" s="8"/>
      <c r="D169" s="8"/>
      <c r="E169" s="8"/>
      <c r="F169" s="8"/>
      <c r="G169" s="8"/>
      <c r="H169" s="9"/>
      <c r="I169" s="8"/>
      <c r="J169" s="8"/>
      <c r="K169" s="8"/>
      <c r="L169" s="8"/>
      <c r="M169" s="8"/>
      <c r="N169" s="8"/>
      <c r="O169" s="8"/>
      <c r="S169" s="11"/>
    </row>
    <row r="170" spans="1:31" s="10" customFormat="1" ht="15.75" customHeight="1" x14ac:dyDescent="0.2">
      <c r="A170" s="7" t="s">
        <v>25</v>
      </c>
      <c r="B170" s="7"/>
      <c r="C170" s="8"/>
      <c r="D170" s="8"/>
      <c r="E170" s="8"/>
      <c r="F170" s="8"/>
      <c r="G170" s="8"/>
      <c r="H170" s="9"/>
      <c r="I170" s="8"/>
      <c r="J170" s="8"/>
      <c r="K170" s="8"/>
      <c r="L170" s="8"/>
      <c r="M170" s="8"/>
      <c r="N170" s="8"/>
      <c r="O170" s="8"/>
      <c r="S170" s="11"/>
    </row>
    <row r="171" spans="1:31" x14ac:dyDescent="0.2">
      <c r="A171" s="20">
        <v>2014</v>
      </c>
      <c r="H171" s="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</row>
    <row r="172" spans="1:31" x14ac:dyDescent="0.2">
      <c r="A172" s="13" t="s">
        <v>18</v>
      </c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</row>
    <row r="173" spans="1:31" x14ac:dyDescent="0.2">
      <c r="A173" s="25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</row>
    <row r="174" spans="1:31" s="14" customFormat="1" ht="15" customHeight="1" x14ac:dyDescent="0.2">
      <c r="A174" s="37" t="s">
        <v>15</v>
      </c>
      <c r="B174" s="38" t="s">
        <v>1</v>
      </c>
      <c r="C174" s="38" t="s">
        <v>2</v>
      </c>
      <c r="D174" s="38" t="s">
        <v>3</v>
      </c>
      <c r="E174" s="38" t="s">
        <v>4</v>
      </c>
      <c r="F174" s="38" t="s">
        <v>5</v>
      </c>
      <c r="G174" s="38" t="s">
        <v>26</v>
      </c>
      <c r="H174" s="38" t="s">
        <v>6</v>
      </c>
      <c r="I174" s="38" t="s">
        <v>7</v>
      </c>
      <c r="J174" s="38" t="s">
        <v>8</v>
      </c>
      <c r="K174" s="38" t="s">
        <v>9</v>
      </c>
      <c r="L174" s="38" t="s">
        <v>10</v>
      </c>
      <c r="M174" s="38" t="s">
        <v>11</v>
      </c>
      <c r="N174" s="38" t="s">
        <v>12</v>
      </c>
      <c r="O174" s="37" t="s">
        <v>16</v>
      </c>
      <c r="R174" s="15"/>
      <c r="S174" s="11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</row>
    <row r="175" spans="1:31" s="14" customFormat="1" ht="40.5" customHeight="1" x14ac:dyDescent="0.2">
      <c r="A175" s="37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7"/>
      <c r="R175" s="4"/>
      <c r="S175" s="11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5"/>
    </row>
    <row r="176" spans="1:31" s="14" customFormat="1" ht="14.25" customHeight="1" x14ac:dyDescent="0.2">
      <c r="A176" s="35" t="s">
        <v>19</v>
      </c>
      <c r="B176" s="28">
        <f>SUM(B178:B193)</f>
        <v>208832.78280000002</v>
      </c>
      <c r="C176" s="28">
        <f t="shared" ref="C176:O176" si="35">SUM(C178:C193)</f>
        <v>3057.1891700000001</v>
      </c>
      <c r="D176" s="28">
        <f t="shared" si="35"/>
        <v>612506.61682999984</v>
      </c>
      <c r="E176" s="28">
        <f t="shared" si="35"/>
        <v>15833.094000000001</v>
      </c>
      <c r="F176" s="28">
        <f t="shared" si="35"/>
        <v>21.586699999999997</v>
      </c>
      <c r="G176" s="28">
        <f t="shared" si="35"/>
        <v>6572.3151500000004</v>
      </c>
      <c r="H176" s="28">
        <f t="shared" si="35"/>
        <v>13230.69946</v>
      </c>
      <c r="I176" s="28">
        <f t="shared" si="35"/>
        <v>132.24610999999999</v>
      </c>
      <c r="J176" s="28">
        <f t="shared" si="35"/>
        <v>74095.942019999988</v>
      </c>
      <c r="K176" s="28">
        <f t="shared" si="35"/>
        <v>2004.3122800000001</v>
      </c>
      <c r="L176" s="28">
        <f t="shared" si="35"/>
        <v>15293.8632</v>
      </c>
      <c r="M176" s="28">
        <f t="shared" si="35"/>
        <v>12.698129999999999</v>
      </c>
      <c r="N176" s="28">
        <f t="shared" si="35"/>
        <v>10807.432540000002</v>
      </c>
      <c r="O176" s="28">
        <f t="shared" si="35"/>
        <v>962400.77839000023</v>
      </c>
      <c r="R176" s="16"/>
      <c r="S176" s="11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</row>
    <row r="177" spans="1:31" s="14" customFormat="1" ht="14.25" customHeight="1" x14ac:dyDescent="0.2">
      <c r="A177" s="36" t="s">
        <v>20</v>
      </c>
      <c r="B177" s="29">
        <f>B176/$O176</f>
        <v>0.216991494073141</v>
      </c>
      <c r="C177" s="29">
        <f t="shared" ref="C177" si="36">C176/$O176</f>
        <v>3.176627906634043E-3</v>
      </c>
      <c r="D177" s="29">
        <f t="shared" ref="D177" si="37">D176/$O176</f>
        <v>0.63643611952877033</v>
      </c>
      <c r="E177" s="29">
        <f t="shared" ref="E177" si="38">E176/$O176</f>
        <v>1.6451663751235919E-2</v>
      </c>
      <c r="F177" s="29">
        <f t="shared" ref="F177" si="39">F176/$O176</f>
        <v>2.2430052515244612E-5</v>
      </c>
      <c r="G177" s="29">
        <f t="shared" ref="G177" si="40">G176/$O176</f>
        <v>6.8290833689835777E-3</v>
      </c>
      <c r="H177" s="29">
        <f t="shared" ref="H177" si="41">H176/$O176</f>
        <v>1.3747598461145916E-2</v>
      </c>
      <c r="I177" s="29">
        <f t="shared" ref="I177" si="42">I176/$O176</f>
        <v>1.3741272136254341E-4</v>
      </c>
      <c r="J177" s="29">
        <f t="shared" ref="J177" si="43">J176/$O176</f>
        <v>7.6990733677455098E-2</v>
      </c>
      <c r="K177" s="29">
        <f t="shared" ref="K177" si="44">K176/$O176</f>
        <v>2.0826170603820719E-3</v>
      </c>
      <c r="L177" s="29">
        <f t="shared" ref="L177" si="45">L176/$O176</f>
        <v>1.5891366199417559E-2</v>
      </c>
      <c r="M177" s="29">
        <f t="shared" ref="M177" si="46">M176/$O176</f>
        <v>1.3194222495583072E-5</v>
      </c>
      <c r="N177" s="29">
        <f t="shared" ref="N177" si="47">N176/$O176</f>
        <v>1.1229658976460669E-2</v>
      </c>
      <c r="O177" s="29">
        <f t="shared" ref="O177" si="48">O176/$O176</f>
        <v>1</v>
      </c>
      <c r="R177" s="17"/>
      <c r="S177" s="11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</row>
    <row r="178" spans="1:31" s="14" customFormat="1" x14ac:dyDescent="0.2">
      <c r="A178" s="31" t="s">
        <v>13</v>
      </c>
      <c r="B178" s="32">
        <v>41806.536800000002</v>
      </c>
      <c r="C178" s="32">
        <v>558.31405999999993</v>
      </c>
      <c r="D178" s="32">
        <v>323.70686999999998</v>
      </c>
      <c r="E178" s="32">
        <v>920.79415999999992</v>
      </c>
      <c r="F178" s="32">
        <v>11.965949999999999</v>
      </c>
      <c r="G178" s="32">
        <v>1102.6671200000001</v>
      </c>
      <c r="H178" s="32">
        <v>367.26447999999999</v>
      </c>
      <c r="I178" s="32">
        <v>62.101109999999998</v>
      </c>
      <c r="J178" s="32">
        <v>10313.9856</v>
      </c>
      <c r="K178" s="32">
        <v>172.75221999999999</v>
      </c>
      <c r="L178" s="32">
        <v>10069.237999999999</v>
      </c>
      <c r="M178" s="32">
        <v>4.633</v>
      </c>
      <c r="N178" s="32">
        <v>3357.2487599999999</v>
      </c>
      <c r="O178" s="32">
        <v>69071.208129999999</v>
      </c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6"/>
    </row>
    <row r="179" spans="1:31" s="14" customFormat="1" x14ac:dyDescent="0.2">
      <c r="A179" s="2" t="s">
        <v>14</v>
      </c>
      <c r="B179" s="6">
        <v>0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6"/>
    </row>
    <row r="180" spans="1:31" s="14" customFormat="1" x14ac:dyDescent="0.2">
      <c r="A180" s="2" t="s">
        <v>36</v>
      </c>
      <c r="B180" s="6">
        <v>0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6"/>
    </row>
    <row r="181" spans="1:31" s="14" customFormat="1" x14ac:dyDescent="0.2">
      <c r="A181" s="2" t="s">
        <v>37</v>
      </c>
      <c r="B181" s="6">
        <v>0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23</v>
      </c>
      <c r="K181" s="6">
        <v>2.2999999999999998</v>
      </c>
      <c r="L181" s="6">
        <v>0</v>
      </c>
      <c r="M181" s="6">
        <v>0</v>
      </c>
      <c r="N181" s="6">
        <v>9.5</v>
      </c>
      <c r="O181" s="6">
        <v>34.799999999999997</v>
      </c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6"/>
    </row>
    <row r="182" spans="1:31" s="14" customFormat="1" x14ac:dyDescent="0.2">
      <c r="A182" s="2" t="s">
        <v>38</v>
      </c>
      <c r="B182" s="6">
        <v>0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6"/>
    </row>
    <row r="183" spans="1:31" s="14" customFormat="1" x14ac:dyDescent="0.2">
      <c r="A183" s="2" t="s">
        <v>39</v>
      </c>
      <c r="B183" s="6">
        <v>24.59</v>
      </c>
      <c r="C183" s="6">
        <v>152.87</v>
      </c>
      <c r="D183" s="6">
        <v>561.41999999999996</v>
      </c>
      <c r="E183" s="6">
        <v>2445.2600000000002</v>
      </c>
      <c r="F183" s="6">
        <v>9.5899999999999981</v>
      </c>
      <c r="G183" s="6">
        <v>1133.04</v>
      </c>
      <c r="H183" s="6">
        <v>735.11</v>
      </c>
      <c r="I183" s="6">
        <v>12.29</v>
      </c>
      <c r="J183" s="6">
        <v>7646.73</v>
      </c>
      <c r="K183" s="6">
        <v>0</v>
      </c>
      <c r="L183" s="6">
        <v>383.6</v>
      </c>
      <c r="M183" s="6">
        <v>7.84</v>
      </c>
      <c r="N183" s="6">
        <v>303.02</v>
      </c>
      <c r="O183" s="6">
        <v>13415.36</v>
      </c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6"/>
    </row>
    <row r="184" spans="1:31" s="14" customFormat="1" x14ac:dyDescent="0.2">
      <c r="A184" s="2" t="s">
        <v>21</v>
      </c>
      <c r="B184" s="6">
        <v>0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6"/>
    </row>
    <row r="185" spans="1:31" s="14" customFormat="1" x14ac:dyDescent="0.2">
      <c r="A185" s="2" t="s">
        <v>40</v>
      </c>
      <c r="B185" s="6">
        <v>0</v>
      </c>
      <c r="C185" s="6">
        <v>0</v>
      </c>
      <c r="D185" s="6">
        <v>0</v>
      </c>
      <c r="E185" s="6">
        <v>1.07</v>
      </c>
      <c r="F185" s="6">
        <v>0</v>
      </c>
      <c r="G185" s="6">
        <v>0</v>
      </c>
      <c r="H185" s="6">
        <v>0</v>
      </c>
      <c r="I185" s="6">
        <v>0</v>
      </c>
      <c r="J185" s="6">
        <v>65.16</v>
      </c>
      <c r="K185" s="6">
        <v>0</v>
      </c>
      <c r="L185" s="6">
        <v>0</v>
      </c>
      <c r="M185" s="6">
        <v>0</v>
      </c>
      <c r="N185" s="6">
        <v>0</v>
      </c>
      <c r="O185" s="6">
        <v>66.22999999999999</v>
      </c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6"/>
    </row>
    <row r="186" spans="1:31" s="14" customFormat="1" x14ac:dyDescent="0.2">
      <c r="A186" s="2" t="s">
        <v>41</v>
      </c>
      <c r="B186" s="6">
        <v>0</v>
      </c>
      <c r="C186" s="6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6"/>
    </row>
    <row r="187" spans="1:31" s="14" customFormat="1" ht="14.25" customHeight="1" x14ac:dyDescent="0.2">
      <c r="A187" s="2" t="s">
        <v>42</v>
      </c>
      <c r="B187" s="6">
        <v>329.286</v>
      </c>
      <c r="C187" s="6">
        <v>2337.13087</v>
      </c>
      <c r="D187" s="6">
        <v>611378.95075999992</v>
      </c>
      <c r="E187" s="6">
        <v>12346.820380000001</v>
      </c>
      <c r="F187" s="6">
        <v>3.0499999999999999E-2</v>
      </c>
      <c r="G187" s="6">
        <v>4323.0489299999999</v>
      </c>
      <c r="H187" s="6">
        <v>12125.7878</v>
      </c>
      <c r="I187" s="6">
        <v>44.655000000000001</v>
      </c>
      <c r="J187" s="6">
        <v>4165.7041199999994</v>
      </c>
      <c r="K187" s="6">
        <v>60.518059999999998</v>
      </c>
      <c r="L187" s="6">
        <v>4841.0252</v>
      </c>
      <c r="M187" s="6">
        <v>0.22513</v>
      </c>
      <c r="N187" s="6">
        <v>243.28456000000003</v>
      </c>
      <c r="O187" s="6">
        <v>652196.46731000021</v>
      </c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6"/>
    </row>
    <row r="188" spans="1:31" s="14" customFormat="1" ht="14.25" customHeight="1" x14ac:dyDescent="0.2">
      <c r="A188" s="2" t="s">
        <v>43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6"/>
    </row>
    <row r="189" spans="1:31" s="14" customFormat="1" ht="14.25" customHeight="1" x14ac:dyDescent="0.2">
      <c r="A189" s="2" t="s">
        <v>44</v>
      </c>
      <c r="B189" s="6">
        <v>0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145.78399999999999</v>
      </c>
      <c r="K189" s="6">
        <v>0</v>
      </c>
      <c r="L189" s="6">
        <v>0</v>
      </c>
      <c r="M189" s="6">
        <v>0</v>
      </c>
      <c r="N189" s="6">
        <v>0</v>
      </c>
      <c r="O189" s="6">
        <v>145.78399999999999</v>
      </c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6"/>
    </row>
    <row r="190" spans="1:31" s="14" customFormat="1" x14ac:dyDescent="0.2">
      <c r="A190" s="2" t="s">
        <v>45</v>
      </c>
      <c r="B190" s="6">
        <v>0</v>
      </c>
      <c r="C190" s="6">
        <v>6.0000000000000001E-3</v>
      </c>
      <c r="D190" s="6">
        <v>4.0000000000000001E-3</v>
      </c>
      <c r="E190" s="6">
        <v>107.929</v>
      </c>
      <c r="F190" s="6">
        <v>0</v>
      </c>
      <c r="G190" s="6">
        <v>0</v>
      </c>
      <c r="H190" s="6">
        <v>0.88700000000000001</v>
      </c>
      <c r="I190" s="6">
        <v>7.2</v>
      </c>
      <c r="J190" s="6">
        <v>48264.3</v>
      </c>
      <c r="K190" s="6">
        <v>39.816000000000003</v>
      </c>
      <c r="L190" s="6">
        <v>0</v>
      </c>
      <c r="M190" s="6">
        <v>0</v>
      </c>
      <c r="N190" s="6">
        <v>382.81599999999997</v>
      </c>
      <c r="O190" s="6">
        <v>48802.957999999999</v>
      </c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6"/>
    </row>
    <row r="191" spans="1:31" s="14" customFormat="1" ht="14.25" customHeight="1" x14ac:dyDescent="0.2">
      <c r="A191" s="2" t="s">
        <v>46</v>
      </c>
      <c r="B191" s="6">
        <v>60124.800000000003</v>
      </c>
      <c r="C191" s="6">
        <v>0.28000000000000003</v>
      </c>
      <c r="D191" s="6">
        <v>176.45</v>
      </c>
      <c r="E191" s="6">
        <v>10</v>
      </c>
      <c r="F191" s="6">
        <v>0</v>
      </c>
      <c r="G191" s="6">
        <v>0</v>
      </c>
      <c r="H191" s="6">
        <v>0</v>
      </c>
      <c r="I191" s="6">
        <v>0</v>
      </c>
      <c r="J191" s="6">
        <v>636.80999999999995</v>
      </c>
      <c r="K191" s="6">
        <v>546.42999999999995</v>
      </c>
      <c r="L191" s="6">
        <v>0</v>
      </c>
      <c r="M191" s="6">
        <v>0</v>
      </c>
      <c r="N191" s="6">
        <v>483.25</v>
      </c>
      <c r="O191" s="6">
        <v>61978.02</v>
      </c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6"/>
    </row>
    <row r="192" spans="1:31" s="14" customFormat="1" ht="14.25" customHeight="1" x14ac:dyDescent="0.2">
      <c r="A192" s="2" t="s">
        <v>47</v>
      </c>
      <c r="B192" s="6">
        <v>0</v>
      </c>
      <c r="C192" s="6">
        <v>0.64799999999999991</v>
      </c>
      <c r="D192" s="6">
        <v>0</v>
      </c>
      <c r="E192" s="6">
        <v>0.77080000000000004</v>
      </c>
      <c r="F192" s="6">
        <v>0</v>
      </c>
      <c r="G192" s="6">
        <v>13.258599999999999</v>
      </c>
      <c r="H192" s="6">
        <v>1.6086</v>
      </c>
      <c r="I192" s="6">
        <v>0</v>
      </c>
      <c r="J192" s="6">
        <v>2053.5</v>
      </c>
      <c r="K192" s="6">
        <v>0.496</v>
      </c>
      <c r="L192" s="6">
        <v>0</v>
      </c>
      <c r="M192" s="6">
        <v>0</v>
      </c>
      <c r="N192" s="6">
        <v>162.917</v>
      </c>
      <c r="O192" s="6">
        <v>2233.1990000000001</v>
      </c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6"/>
    </row>
    <row r="193" spans="1:31" s="14" customFormat="1" x14ac:dyDescent="0.2">
      <c r="A193" s="33" t="s">
        <v>48</v>
      </c>
      <c r="B193" s="34">
        <v>106547.57</v>
      </c>
      <c r="C193" s="34">
        <v>7.9402400000000002</v>
      </c>
      <c r="D193" s="34">
        <v>66.0852</v>
      </c>
      <c r="E193" s="34">
        <v>0.44965999999999995</v>
      </c>
      <c r="F193" s="34">
        <v>2.5000000000000001E-4</v>
      </c>
      <c r="G193" s="34">
        <v>0.30049999999999999</v>
      </c>
      <c r="H193" s="34">
        <v>4.1579999999999999E-2</v>
      </c>
      <c r="I193" s="34">
        <v>6</v>
      </c>
      <c r="J193" s="34">
        <v>780.9683</v>
      </c>
      <c r="K193" s="34">
        <v>1182</v>
      </c>
      <c r="L193" s="34">
        <v>0</v>
      </c>
      <c r="M193" s="34">
        <v>0</v>
      </c>
      <c r="N193" s="34">
        <v>5865.3962200000005</v>
      </c>
      <c r="O193" s="34">
        <v>114456.75194999999</v>
      </c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6"/>
    </row>
    <row r="194" spans="1:3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6"/>
    </row>
    <row r="195" spans="1:31" x14ac:dyDescent="0.2">
      <c r="A195" s="18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</row>
    <row r="196" spans="1:31" x14ac:dyDescent="0.2"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</row>
    <row r="197" spans="1:31" s="10" customFormat="1" ht="15.75" customHeight="1" x14ac:dyDescent="0.2">
      <c r="A197" s="7" t="s">
        <v>33</v>
      </c>
      <c r="B197" s="7"/>
      <c r="C197" s="8"/>
      <c r="D197" s="8"/>
      <c r="E197" s="8"/>
      <c r="F197" s="8"/>
      <c r="G197" s="8"/>
      <c r="H197" s="9"/>
      <c r="I197" s="8"/>
      <c r="J197" s="8"/>
      <c r="K197" s="8"/>
      <c r="L197" s="8"/>
      <c r="M197" s="8"/>
      <c r="N197" s="8"/>
      <c r="O197" s="8"/>
      <c r="S197" s="11"/>
    </row>
    <row r="198" spans="1:31" s="10" customFormat="1" ht="15.75" customHeight="1" x14ac:dyDescent="0.2">
      <c r="A198" s="7" t="s">
        <v>25</v>
      </c>
      <c r="B198" s="7"/>
      <c r="C198" s="8"/>
      <c r="D198" s="8"/>
      <c r="E198" s="8"/>
      <c r="F198" s="8"/>
      <c r="G198" s="8"/>
      <c r="H198" s="9"/>
      <c r="I198" s="8"/>
      <c r="J198" s="8"/>
      <c r="K198" s="8"/>
      <c r="L198" s="8"/>
      <c r="M198" s="8"/>
      <c r="N198" s="8"/>
      <c r="O198" s="8"/>
      <c r="S198" s="11"/>
    </row>
    <row r="199" spans="1:31" x14ac:dyDescent="0.2">
      <c r="A199" s="20">
        <v>2015</v>
      </c>
      <c r="H199" s="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</row>
    <row r="200" spans="1:31" x14ac:dyDescent="0.2">
      <c r="A200" s="13" t="s">
        <v>18</v>
      </c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</row>
    <row r="201" spans="1:31" x14ac:dyDescent="0.2">
      <c r="A201" s="18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</row>
    <row r="202" spans="1:31" s="14" customFormat="1" ht="15" customHeight="1" x14ac:dyDescent="0.2">
      <c r="A202" s="37" t="s">
        <v>15</v>
      </c>
      <c r="B202" s="38" t="s">
        <v>1</v>
      </c>
      <c r="C202" s="38" t="s">
        <v>2</v>
      </c>
      <c r="D202" s="38" t="s">
        <v>3</v>
      </c>
      <c r="E202" s="38" t="s">
        <v>4</v>
      </c>
      <c r="F202" s="38" t="s">
        <v>5</v>
      </c>
      <c r="G202" s="38" t="s">
        <v>26</v>
      </c>
      <c r="H202" s="38" t="s">
        <v>6</v>
      </c>
      <c r="I202" s="38" t="s">
        <v>7</v>
      </c>
      <c r="J202" s="38" t="s">
        <v>8</v>
      </c>
      <c r="K202" s="38" t="s">
        <v>9</v>
      </c>
      <c r="L202" s="38" t="s">
        <v>10</v>
      </c>
      <c r="M202" s="38" t="s">
        <v>11</v>
      </c>
      <c r="N202" s="38" t="s">
        <v>12</v>
      </c>
      <c r="O202" s="37" t="s">
        <v>16</v>
      </c>
      <c r="R202" s="15"/>
      <c r="S202" s="11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1:31" s="14" customFormat="1" ht="40.5" customHeight="1" x14ac:dyDescent="0.2">
      <c r="A203" s="37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7"/>
      <c r="R203" s="4"/>
      <c r="S203" s="11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5"/>
    </row>
    <row r="204" spans="1:31" s="14" customFormat="1" ht="14.25" customHeight="1" x14ac:dyDescent="0.2">
      <c r="A204" s="35" t="s">
        <v>19</v>
      </c>
      <c r="B204" s="28">
        <f>SUM(B206:B221)</f>
        <v>372930.07527999999</v>
      </c>
      <c r="C204" s="28">
        <f t="shared" ref="C204:O204" si="49">SUM(C206:C221)</f>
        <v>18289.717970000002</v>
      </c>
      <c r="D204" s="28">
        <f t="shared" si="49"/>
        <v>356467.03437000001</v>
      </c>
      <c r="E204" s="28">
        <f t="shared" si="49"/>
        <v>84779.236190000011</v>
      </c>
      <c r="F204" s="28">
        <f t="shared" si="49"/>
        <v>48.305410000000002</v>
      </c>
      <c r="G204" s="28">
        <f t="shared" si="49"/>
        <v>129098.52788000002</v>
      </c>
      <c r="H204" s="28">
        <f t="shared" si="49"/>
        <v>19012.977599999998</v>
      </c>
      <c r="I204" s="28">
        <f t="shared" si="49"/>
        <v>923.96115999999995</v>
      </c>
      <c r="J204" s="28">
        <f t="shared" si="49"/>
        <v>471084.07274000003</v>
      </c>
      <c r="K204" s="28">
        <f t="shared" si="49"/>
        <v>2442.7529</v>
      </c>
      <c r="L204" s="28">
        <f t="shared" si="49"/>
        <v>2104.2975000000001</v>
      </c>
      <c r="M204" s="28">
        <f t="shared" si="49"/>
        <v>128.74970000000002</v>
      </c>
      <c r="N204" s="28">
        <f t="shared" si="49"/>
        <v>122409.76699000003</v>
      </c>
      <c r="O204" s="28">
        <f t="shared" si="49"/>
        <v>1579719.4756900002</v>
      </c>
      <c r="R204" s="16"/>
      <c r="S204" s="11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</row>
    <row r="205" spans="1:31" s="14" customFormat="1" ht="14.25" customHeight="1" x14ac:dyDescent="0.2">
      <c r="A205" s="36" t="s">
        <v>20</v>
      </c>
      <c r="B205" s="29">
        <f>B204/$O204</f>
        <v>0.23607360738343061</v>
      </c>
      <c r="C205" s="29">
        <f t="shared" ref="C205" si="50">C204/$O204</f>
        <v>1.1577826475812295E-2</v>
      </c>
      <c r="D205" s="29">
        <f t="shared" ref="D205" si="51">D204/$O204</f>
        <v>0.22565211093210077</v>
      </c>
      <c r="E205" s="29">
        <f t="shared" ref="E205" si="52">E204/$O204</f>
        <v>5.3667272889048594E-2</v>
      </c>
      <c r="F205" s="29">
        <f t="shared" ref="F205" si="53">F204/$O204</f>
        <v>3.0578473420985612E-5</v>
      </c>
      <c r="G205" s="29">
        <f t="shared" ref="G205" si="54">G204/$O204</f>
        <v>8.1722438614369508E-2</v>
      </c>
      <c r="H205" s="29">
        <f t="shared" ref="H205" si="55">H204/$O204</f>
        <v>1.203566702353618E-2</v>
      </c>
      <c r="I205" s="29">
        <f t="shared" ref="I205" si="56">I204/$O204</f>
        <v>5.848893896787758E-4</v>
      </c>
      <c r="J205" s="29">
        <f t="shared" ref="J205" si="57">J204/$O204</f>
        <v>0.29820742226035851</v>
      </c>
      <c r="K205" s="29">
        <f t="shared" ref="K205" si="58">K204/$O204</f>
        <v>1.5463206838879026E-3</v>
      </c>
      <c r="L205" s="29">
        <f t="shared" ref="L205" si="59">L204/$O204</f>
        <v>1.332070365898902E-3</v>
      </c>
      <c r="M205" s="29">
        <f t="shared" ref="M205" si="60">M204/$O204</f>
        <v>8.1501622269842484E-5</v>
      </c>
      <c r="N205" s="29">
        <f t="shared" ref="N205" si="61">N204/$O204</f>
        <v>7.748829388618704E-2</v>
      </c>
      <c r="O205" s="29">
        <f t="shared" ref="O205" si="62">O204/$O204</f>
        <v>1</v>
      </c>
      <c r="R205" s="17"/>
      <c r="S205" s="11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</row>
    <row r="206" spans="1:31" s="14" customFormat="1" x14ac:dyDescent="0.2">
      <c r="A206" s="31" t="s">
        <v>13</v>
      </c>
      <c r="B206" s="32">
        <v>2.4737800000000001</v>
      </c>
      <c r="C206" s="32">
        <v>624.31483000000003</v>
      </c>
      <c r="D206" s="32">
        <v>294.20616999999999</v>
      </c>
      <c r="E206" s="32">
        <v>2701.9183599999997</v>
      </c>
      <c r="F206" s="32">
        <v>5.8451599999999999</v>
      </c>
      <c r="G206" s="32">
        <v>20445.838030000003</v>
      </c>
      <c r="H206" s="32">
        <v>551.15279999999996</v>
      </c>
      <c r="I206" s="32">
        <v>319.17615999999998</v>
      </c>
      <c r="J206" s="32">
        <v>52339.796450000002</v>
      </c>
      <c r="K206" s="32">
        <v>426.53719999999998</v>
      </c>
      <c r="L206" s="32">
        <v>1113.2075</v>
      </c>
      <c r="M206" s="32">
        <v>17.201699999999999</v>
      </c>
      <c r="N206" s="32">
        <v>104536.92615000001</v>
      </c>
      <c r="O206" s="32">
        <v>183378.59429000004</v>
      </c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6"/>
    </row>
    <row r="207" spans="1:31" s="14" customFormat="1" x14ac:dyDescent="0.2">
      <c r="A207" s="2" t="s">
        <v>14</v>
      </c>
      <c r="B207" s="6">
        <v>193069.33</v>
      </c>
      <c r="C207" s="6">
        <v>6.0449999999999999</v>
      </c>
      <c r="D207" s="6">
        <v>0.28499999999999998</v>
      </c>
      <c r="E207" s="6">
        <v>44.460800000000006</v>
      </c>
      <c r="F207" s="6">
        <v>0</v>
      </c>
      <c r="G207" s="6">
        <v>152.83970000000002</v>
      </c>
      <c r="H207" s="6">
        <v>54.778999999999996</v>
      </c>
      <c r="I207" s="6">
        <v>5.2999999999999999E-2</v>
      </c>
      <c r="J207" s="6">
        <v>64742.904970000003</v>
      </c>
      <c r="K207" s="6">
        <v>2.024</v>
      </c>
      <c r="L207" s="6">
        <v>0</v>
      </c>
      <c r="M207" s="6">
        <v>61.081000000000003</v>
      </c>
      <c r="N207" s="6">
        <v>46.560319999999997</v>
      </c>
      <c r="O207" s="6">
        <v>258180.36279000004</v>
      </c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6"/>
    </row>
    <row r="208" spans="1:31" s="14" customFormat="1" x14ac:dyDescent="0.2">
      <c r="A208" s="2" t="s">
        <v>36</v>
      </c>
      <c r="B208" s="6">
        <v>0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6"/>
    </row>
    <row r="209" spans="1:31" s="14" customFormat="1" x14ac:dyDescent="0.2">
      <c r="A209" s="2" t="s">
        <v>37</v>
      </c>
      <c r="B209" s="6">
        <v>0</v>
      </c>
      <c r="C209" s="6">
        <v>0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6"/>
    </row>
    <row r="210" spans="1:31" s="14" customFormat="1" x14ac:dyDescent="0.2">
      <c r="A210" s="2" t="s">
        <v>38</v>
      </c>
      <c r="B210" s="6">
        <v>455</v>
      </c>
      <c r="C210" s="6">
        <v>4035</v>
      </c>
      <c r="D210" s="6">
        <v>780</v>
      </c>
      <c r="E210" s="6">
        <v>31019</v>
      </c>
      <c r="F210" s="6">
        <v>0</v>
      </c>
      <c r="G210" s="6">
        <v>17487</v>
      </c>
      <c r="H210" s="6">
        <v>15526</v>
      </c>
      <c r="I210" s="6">
        <v>90</v>
      </c>
      <c r="J210" s="6">
        <v>276560</v>
      </c>
      <c r="K210" s="6">
        <v>840</v>
      </c>
      <c r="L210" s="6">
        <v>591</v>
      </c>
      <c r="M210" s="6">
        <v>2</v>
      </c>
      <c r="N210" s="6">
        <v>2701</v>
      </c>
      <c r="O210" s="6">
        <v>350086</v>
      </c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6"/>
    </row>
    <row r="211" spans="1:31" s="14" customFormat="1" x14ac:dyDescent="0.2">
      <c r="A211" s="2" t="s">
        <v>39</v>
      </c>
      <c r="B211" s="6">
        <v>421.99</v>
      </c>
      <c r="C211" s="6">
        <v>11133.369999999999</v>
      </c>
      <c r="D211" s="6">
        <v>12690.82</v>
      </c>
      <c r="E211" s="6">
        <v>45566.130000000005</v>
      </c>
      <c r="F211" s="6">
        <v>40.85</v>
      </c>
      <c r="G211" s="6">
        <v>76575.210000000006</v>
      </c>
      <c r="H211" s="6">
        <v>2564.5499999999997</v>
      </c>
      <c r="I211" s="6">
        <v>420.38</v>
      </c>
      <c r="J211" s="6">
        <v>20060.560000000001</v>
      </c>
      <c r="K211" s="6">
        <v>987.17</v>
      </c>
      <c r="L211" s="6">
        <v>395.9</v>
      </c>
      <c r="M211" s="6">
        <v>9.01</v>
      </c>
      <c r="N211" s="6">
        <v>8092.6299999999983</v>
      </c>
      <c r="O211" s="6">
        <v>178958.57</v>
      </c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6"/>
    </row>
    <row r="212" spans="1:31" s="14" customFormat="1" x14ac:dyDescent="0.2">
      <c r="A212" s="2" t="s">
        <v>21</v>
      </c>
      <c r="B212" s="6">
        <v>0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6"/>
    </row>
    <row r="213" spans="1:31" s="14" customFormat="1" x14ac:dyDescent="0.2">
      <c r="A213" s="2" t="s">
        <v>40</v>
      </c>
      <c r="B213" s="6">
        <v>0</v>
      </c>
      <c r="C213" s="6">
        <v>0</v>
      </c>
      <c r="D213" s="6">
        <v>0</v>
      </c>
      <c r="E213" s="6">
        <v>3.04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2821.39</v>
      </c>
      <c r="O213" s="6">
        <v>2824.43</v>
      </c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6"/>
    </row>
    <row r="214" spans="1:31" s="14" customFormat="1" x14ac:dyDescent="0.2">
      <c r="A214" s="2" t="s">
        <v>41</v>
      </c>
      <c r="B214" s="6">
        <v>0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6"/>
    </row>
    <row r="215" spans="1:31" s="14" customFormat="1" ht="14.25" customHeight="1" x14ac:dyDescent="0.2">
      <c r="A215" s="2" t="s">
        <v>42</v>
      </c>
      <c r="B215" s="6">
        <v>272.92149999999998</v>
      </c>
      <c r="C215" s="6">
        <v>477.88449000000003</v>
      </c>
      <c r="D215" s="6">
        <v>215206.83714999998</v>
      </c>
      <c r="E215" s="6">
        <v>411.07021000000003</v>
      </c>
      <c r="F215" s="6">
        <v>1.61</v>
      </c>
      <c r="G215" s="6">
        <v>14009.4825</v>
      </c>
      <c r="H215" s="6">
        <v>306.74299999999999</v>
      </c>
      <c r="I215" s="6">
        <v>85.201999999999998</v>
      </c>
      <c r="J215" s="6">
        <v>1261.3353000000002</v>
      </c>
      <c r="K215" s="6">
        <v>141.1575</v>
      </c>
      <c r="L215" s="6">
        <v>4.1900000000000004</v>
      </c>
      <c r="M215" s="6">
        <v>0.25</v>
      </c>
      <c r="N215" s="6">
        <v>327.74300000000005</v>
      </c>
      <c r="O215" s="6">
        <v>232506.42664999995</v>
      </c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6"/>
    </row>
    <row r="216" spans="1:31" s="14" customFormat="1" ht="14.25" customHeight="1" x14ac:dyDescent="0.2">
      <c r="A216" s="2" t="s">
        <v>43</v>
      </c>
      <c r="B216" s="6">
        <v>0</v>
      </c>
      <c r="C216" s="6">
        <v>2011.2182700000003</v>
      </c>
      <c r="D216" s="6">
        <v>1.4300000000000001E-3</v>
      </c>
      <c r="E216" s="6">
        <v>3676.6427199999994</v>
      </c>
      <c r="F216" s="6">
        <v>0</v>
      </c>
      <c r="G216" s="6">
        <v>7.7429999999999994</v>
      </c>
      <c r="H216" s="6">
        <v>8.7349999999999994</v>
      </c>
      <c r="I216" s="6">
        <v>0</v>
      </c>
      <c r="J216" s="6">
        <v>169.727</v>
      </c>
      <c r="K216" s="6">
        <v>1.3113999999999999</v>
      </c>
      <c r="L216" s="6">
        <v>0</v>
      </c>
      <c r="M216" s="6">
        <v>0</v>
      </c>
      <c r="N216" s="6">
        <v>285.0822</v>
      </c>
      <c r="O216" s="6">
        <v>6160.4610199999988</v>
      </c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6"/>
    </row>
    <row r="217" spans="1:31" s="14" customFormat="1" ht="14.25" customHeight="1" x14ac:dyDescent="0.2">
      <c r="A217" s="2" t="s">
        <v>44</v>
      </c>
      <c r="B217" s="6">
        <v>0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6"/>
    </row>
    <row r="218" spans="1:31" s="14" customFormat="1" x14ac:dyDescent="0.2">
      <c r="A218" s="2" t="s">
        <v>45</v>
      </c>
      <c r="B218" s="6">
        <v>0</v>
      </c>
      <c r="C218" s="6">
        <v>7.0000000000000001E-3</v>
      </c>
      <c r="D218" s="6">
        <v>1.2E-2</v>
      </c>
      <c r="E218" s="6">
        <v>119.922</v>
      </c>
      <c r="F218" s="6">
        <v>0</v>
      </c>
      <c r="G218" s="6">
        <v>0</v>
      </c>
      <c r="H218" s="6">
        <v>1.016</v>
      </c>
      <c r="I218" s="6">
        <v>8</v>
      </c>
      <c r="J218" s="6">
        <v>53627.003999999994</v>
      </c>
      <c r="K218" s="6">
        <v>44.24</v>
      </c>
      <c r="L218" s="6">
        <v>0</v>
      </c>
      <c r="M218" s="6">
        <v>0</v>
      </c>
      <c r="N218" s="6">
        <v>425.416</v>
      </c>
      <c r="O218" s="6">
        <v>54225.616999999991</v>
      </c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6"/>
    </row>
    <row r="219" spans="1:31" s="14" customFormat="1" ht="14.25" customHeight="1" x14ac:dyDescent="0.2">
      <c r="A219" s="2" t="s">
        <v>46</v>
      </c>
      <c r="B219" s="6">
        <v>1115.06</v>
      </c>
      <c r="C219" s="6">
        <v>7.6999999999999996E-4</v>
      </c>
      <c r="D219" s="6">
        <v>29279.69</v>
      </c>
      <c r="E219" s="6">
        <v>0</v>
      </c>
      <c r="F219" s="6">
        <v>0</v>
      </c>
      <c r="G219" s="6">
        <v>420</v>
      </c>
      <c r="H219" s="6">
        <v>0</v>
      </c>
      <c r="I219" s="6">
        <v>0</v>
      </c>
      <c r="J219" s="6">
        <v>1680.9290000000001</v>
      </c>
      <c r="K219" s="6">
        <v>0.31280000000000002</v>
      </c>
      <c r="L219" s="6">
        <v>0</v>
      </c>
      <c r="M219" s="6">
        <v>3.15</v>
      </c>
      <c r="N219" s="6">
        <v>3092.2060000000001</v>
      </c>
      <c r="O219" s="6">
        <v>35591.348570000002</v>
      </c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6"/>
    </row>
    <row r="220" spans="1:31" s="14" customFormat="1" ht="14.25" customHeight="1" x14ac:dyDescent="0.2">
      <c r="A220" s="2" t="s">
        <v>47</v>
      </c>
      <c r="B220" s="6">
        <v>0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6"/>
    </row>
    <row r="221" spans="1:31" s="14" customFormat="1" x14ac:dyDescent="0.2">
      <c r="A221" s="33" t="s">
        <v>48</v>
      </c>
      <c r="B221" s="34">
        <v>177593.3</v>
      </c>
      <c r="C221" s="34">
        <v>1.8776099999999998</v>
      </c>
      <c r="D221" s="34">
        <v>98215.182620000007</v>
      </c>
      <c r="E221" s="34">
        <v>1237.0521000000001</v>
      </c>
      <c r="F221" s="34">
        <v>2.5000000000000001E-4</v>
      </c>
      <c r="G221" s="34">
        <v>0.41464999999999996</v>
      </c>
      <c r="H221" s="34">
        <v>1.8E-3</v>
      </c>
      <c r="I221" s="34">
        <v>1.1499999999999999</v>
      </c>
      <c r="J221" s="34">
        <v>641.81601999999998</v>
      </c>
      <c r="K221" s="34">
        <v>0</v>
      </c>
      <c r="L221" s="34">
        <v>0</v>
      </c>
      <c r="M221" s="34">
        <v>36.057000000000002</v>
      </c>
      <c r="N221" s="34">
        <v>80.813320000000004</v>
      </c>
      <c r="O221" s="34">
        <v>277807.66537</v>
      </c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6"/>
    </row>
    <row r="222" spans="1:31" x14ac:dyDescent="0.2">
      <c r="A222" s="18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</row>
    <row r="223" spans="1:31" x14ac:dyDescent="0.2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</row>
    <row r="224" spans="1:31" x14ac:dyDescent="0.2"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</row>
    <row r="225" spans="1:31" s="10" customFormat="1" ht="15.75" customHeight="1" x14ac:dyDescent="0.2">
      <c r="A225" s="7" t="s">
        <v>34</v>
      </c>
      <c r="B225" s="7"/>
      <c r="C225" s="8"/>
      <c r="D225" s="8"/>
      <c r="E225" s="8"/>
      <c r="F225" s="8"/>
      <c r="G225" s="8"/>
      <c r="H225" s="9"/>
      <c r="I225" s="8"/>
      <c r="J225" s="8"/>
      <c r="K225" s="8"/>
      <c r="L225" s="8"/>
      <c r="M225" s="8"/>
      <c r="N225" s="8"/>
      <c r="O225" s="8"/>
      <c r="S225" s="11"/>
    </row>
    <row r="226" spans="1:31" s="10" customFormat="1" ht="15.75" customHeight="1" x14ac:dyDescent="0.2">
      <c r="A226" s="7" t="s">
        <v>25</v>
      </c>
      <c r="B226" s="7"/>
      <c r="C226" s="8"/>
      <c r="D226" s="8"/>
      <c r="E226" s="8"/>
      <c r="F226" s="8"/>
      <c r="G226" s="8"/>
      <c r="H226" s="9"/>
      <c r="I226" s="8"/>
      <c r="J226" s="8"/>
      <c r="K226" s="8"/>
      <c r="L226" s="8"/>
      <c r="M226" s="8"/>
      <c r="N226" s="8"/>
      <c r="O226" s="8"/>
      <c r="S226" s="11"/>
    </row>
    <row r="227" spans="1:31" x14ac:dyDescent="0.2">
      <c r="A227" s="20">
        <v>2016</v>
      </c>
      <c r="H227" s="27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</row>
    <row r="228" spans="1:31" x14ac:dyDescent="0.2">
      <c r="A228" s="13" t="s">
        <v>18</v>
      </c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</row>
    <row r="229" spans="1:31" x14ac:dyDescent="0.2">
      <c r="A229" s="18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</row>
    <row r="230" spans="1:31" s="14" customFormat="1" ht="15" customHeight="1" x14ac:dyDescent="0.2">
      <c r="A230" s="37" t="s">
        <v>15</v>
      </c>
      <c r="B230" s="38" t="s">
        <v>1</v>
      </c>
      <c r="C230" s="38" t="s">
        <v>2</v>
      </c>
      <c r="D230" s="38" t="s">
        <v>3</v>
      </c>
      <c r="E230" s="38" t="s">
        <v>4</v>
      </c>
      <c r="F230" s="38" t="s">
        <v>5</v>
      </c>
      <c r="G230" s="38" t="s">
        <v>26</v>
      </c>
      <c r="H230" s="38" t="s">
        <v>6</v>
      </c>
      <c r="I230" s="38" t="s">
        <v>22</v>
      </c>
      <c r="J230" s="38" t="s">
        <v>8</v>
      </c>
      <c r="K230" s="38" t="s">
        <v>9</v>
      </c>
      <c r="L230" s="38" t="s">
        <v>23</v>
      </c>
      <c r="M230" s="38" t="s">
        <v>11</v>
      </c>
      <c r="N230" s="38" t="s">
        <v>12</v>
      </c>
      <c r="O230" s="37" t="s">
        <v>16</v>
      </c>
      <c r="R230" s="15"/>
      <c r="S230" s="11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1:31" s="14" customFormat="1" ht="40.5" customHeight="1" x14ac:dyDescent="0.2">
      <c r="A231" s="37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7"/>
      <c r="R231" s="4"/>
      <c r="S231" s="11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5"/>
    </row>
    <row r="232" spans="1:31" s="14" customFormat="1" ht="14.25" customHeight="1" x14ac:dyDescent="0.2">
      <c r="A232" s="35" t="s">
        <v>19</v>
      </c>
      <c r="B232" s="28">
        <f>SUM(B234:B249)</f>
        <v>232510.03799999997</v>
      </c>
      <c r="C232" s="28">
        <f t="shared" ref="C232:N232" si="63">SUM(C234:C249)</f>
        <v>11484.688683</v>
      </c>
      <c r="D232" s="28">
        <f t="shared" si="63"/>
        <v>267398.53335439996</v>
      </c>
      <c r="E232" s="28">
        <f t="shared" si="63"/>
        <v>19841.643</v>
      </c>
      <c r="F232" s="28">
        <f t="shared" si="63"/>
        <v>196.36499999999998</v>
      </c>
      <c r="G232" s="28">
        <f t="shared" si="63"/>
        <v>8313.1632000000009</v>
      </c>
      <c r="H232" s="28">
        <f t="shared" si="63"/>
        <v>3791.8988000000008</v>
      </c>
      <c r="I232" s="28">
        <f t="shared" si="63"/>
        <v>1095.4897000000001</v>
      </c>
      <c r="J232" s="28">
        <f t="shared" si="63"/>
        <v>21325.452600000001</v>
      </c>
      <c r="K232" s="28">
        <f t="shared" si="63"/>
        <v>1873.8004999999998</v>
      </c>
      <c r="L232" s="28">
        <f t="shared" si="63"/>
        <v>460.649</v>
      </c>
      <c r="M232" s="28">
        <f t="shared" si="63"/>
        <v>10.840999999999999</v>
      </c>
      <c r="N232" s="28">
        <f t="shared" si="63"/>
        <v>35168.046670000003</v>
      </c>
      <c r="O232" s="28">
        <f>SUM(B232:N232)</f>
        <v>603470.60950739984</v>
      </c>
      <c r="R232" s="16"/>
      <c r="S232" s="11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</row>
    <row r="233" spans="1:31" s="14" customFormat="1" ht="14.25" customHeight="1" x14ac:dyDescent="0.2">
      <c r="A233" s="36" t="s">
        <v>20</v>
      </c>
      <c r="B233" s="29">
        <f>B232/$O232</f>
        <v>0.38528808915780166</v>
      </c>
      <c r="C233" s="29">
        <f t="shared" ref="C233:O233" si="64">C232/$O232</f>
        <v>1.9031065477032438E-2</v>
      </c>
      <c r="D233" s="29">
        <f t="shared" si="64"/>
        <v>0.44310117036631108</v>
      </c>
      <c r="E233" s="29">
        <f t="shared" si="64"/>
        <v>3.2879220110149703E-2</v>
      </c>
      <c r="F233" s="29">
        <f t="shared" si="64"/>
        <v>3.2539281434151125E-4</v>
      </c>
      <c r="G233" s="29">
        <f t="shared" si="64"/>
        <v>1.3775589182024719E-2</v>
      </c>
      <c r="H233" s="29">
        <f t="shared" si="64"/>
        <v>6.2834854593751413E-3</v>
      </c>
      <c r="I233" s="29">
        <f t="shared" si="64"/>
        <v>1.8153157465186662E-3</v>
      </c>
      <c r="J233" s="29">
        <f t="shared" si="64"/>
        <v>3.5338013590102607E-2</v>
      </c>
      <c r="K233" s="29">
        <f t="shared" si="64"/>
        <v>3.1050401966212456E-3</v>
      </c>
      <c r="L233" s="29">
        <f t="shared" si="64"/>
        <v>7.6333294901638699E-4</v>
      </c>
      <c r="M233" s="29">
        <f t="shared" si="64"/>
        <v>1.7964420850336483E-5</v>
      </c>
      <c r="N233" s="29">
        <f t="shared" si="64"/>
        <v>5.827632052985468E-2</v>
      </c>
      <c r="O233" s="29">
        <f t="shared" si="64"/>
        <v>1</v>
      </c>
      <c r="R233" s="17"/>
      <c r="S233" s="11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</row>
    <row r="234" spans="1:31" s="14" customFormat="1" x14ac:dyDescent="0.2">
      <c r="A234" s="31" t="s">
        <v>13</v>
      </c>
      <c r="B234" s="32">
        <v>2.0179999999999998</v>
      </c>
      <c r="C234" s="32">
        <v>122.958</v>
      </c>
      <c r="D234" s="32">
        <v>144.41300000000001</v>
      </c>
      <c r="E234" s="32">
        <v>1034.19</v>
      </c>
      <c r="F234" s="32">
        <v>0.38500000000000001</v>
      </c>
      <c r="G234" s="32">
        <v>568.25</v>
      </c>
      <c r="H234" s="32">
        <v>209.88200000000001</v>
      </c>
      <c r="I234" s="32">
        <v>764.78699999999992</v>
      </c>
      <c r="J234" s="32">
        <v>2525.4460000000004</v>
      </c>
      <c r="K234" s="32">
        <v>152.12800000000001</v>
      </c>
      <c r="L234" s="32">
        <v>90.649000000000001</v>
      </c>
      <c r="M234" s="32">
        <v>3.83</v>
      </c>
      <c r="N234" s="32">
        <v>12036.198</v>
      </c>
      <c r="O234" s="32">
        <f>SUM(B234:N234)</f>
        <v>17655.133999999998</v>
      </c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6"/>
    </row>
    <row r="235" spans="1:31" s="14" customFormat="1" x14ac:dyDescent="0.2">
      <c r="A235" s="2" t="s">
        <v>14</v>
      </c>
      <c r="B235" s="6">
        <v>15704.22</v>
      </c>
      <c r="C235" s="6">
        <v>1.8544999999999998</v>
      </c>
      <c r="D235" s="6">
        <v>1436.3174999999999</v>
      </c>
      <c r="E235" s="6">
        <v>170.95599999999999</v>
      </c>
      <c r="F235" s="6">
        <v>0</v>
      </c>
      <c r="G235" s="6">
        <v>233.30719999999999</v>
      </c>
      <c r="H235" s="6">
        <v>11.954600000000001</v>
      </c>
      <c r="I235" s="6">
        <v>3.4790000000000001</v>
      </c>
      <c r="J235" s="6">
        <v>125.1223</v>
      </c>
      <c r="K235" s="6">
        <v>1.02</v>
      </c>
      <c r="L235" s="6">
        <v>0</v>
      </c>
      <c r="M235" s="6">
        <v>0</v>
      </c>
      <c r="N235" s="6">
        <v>18.018800000000002</v>
      </c>
      <c r="O235" s="6">
        <f t="shared" ref="O235:O249" si="65">SUM(B235:N235)</f>
        <v>17706.249899999999</v>
      </c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6"/>
    </row>
    <row r="236" spans="1:31" s="14" customFormat="1" x14ac:dyDescent="0.2">
      <c r="A236" s="2" t="s">
        <v>36</v>
      </c>
      <c r="B236" s="6">
        <v>6.54</v>
      </c>
      <c r="C236" s="6">
        <v>8</v>
      </c>
      <c r="D236" s="6">
        <v>144.88</v>
      </c>
      <c r="E236" s="6">
        <v>2186</v>
      </c>
      <c r="F236" s="6">
        <v>0</v>
      </c>
      <c r="G236" s="6">
        <v>52.65</v>
      </c>
      <c r="H236" s="6">
        <v>0</v>
      </c>
      <c r="I236" s="6">
        <v>7.34</v>
      </c>
      <c r="J236" s="6">
        <v>796.26</v>
      </c>
      <c r="K236" s="6">
        <v>245.69</v>
      </c>
      <c r="L236" s="6">
        <v>0</v>
      </c>
      <c r="M236" s="6">
        <v>0</v>
      </c>
      <c r="N236" s="6">
        <v>603.24</v>
      </c>
      <c r="O236" s="6">
        <f t="shared" si="65"/>
        <v>4050.6000000000004</v>
      </c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6"/>
    </row>
    <row r="237" spans="1:31" s="14" customFormat="1" x14ac:dyDescent="0.2">
      <c r="A237" s="2" t="s">
        <v>37</v>
      </c>
      <c r="B237" s="6">
        <v>0</v>
      </c>
      <c r="C237" s="6">
        <v>0</v>
      </c>
      <c r="D237" s="6">
        <v>0</v>
      </c>
      <c r="E237" s="6">
        <v>7.1599999999999997E-2</v>
      </c>
      <c r="F237" s="6">
        <v>0</v>
      </c>
      <c r="G237" s="6">
        <v>0</v>
      </c>
      <c r="H237" s="6">
        <v>0</v>
      </c>
      <c r="I237" s="6">
        <v>71.72</v>
      </c>
      <c r="J237" s="6">
        <v>108.34780000000001</v>
      </c>
      <c r="K237" s="6">
        <v>19.9146</v>
      </c>
      <c r="L237" s="6">
        <v>0</v>
      </c>
      <c r="M237" s="6">
        <v>0</v>
      </c>
      <c r="N237" s="6">
        <v>0.35900000000000004</v>
      </c>
      <c r="O237" s="6">
        <f t="shared" si="65"/>
        <v>200.41300000000004</v>
      </c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6"/>
    </row>
    <row r="238" spans="1:31" s="14" customFormat="1" x14ac:dyDescent="0.2">
      <c r="A238" s="2" t="s">
        <v>38</v>
      </c>
      <c r="B238" s="6">
        <v>0</v>
      </c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f t="shared" si="65"/>
        <v>0</v>
      </c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6"/>
    </row>
    <row r="239" spans="1:31" s="14" customFormat="1" x14ac:dyDescent="0.2">
      <c r="A239" s="2" t="s">
        <v>39</v>
      </c>
      <c r="B239" s="6">
        <v>205.64</v>
      </c>
      <c r="C239" s="6">
        <v>10308.869999999999</v>
      </c>
      <c r="D239" s="6">
        <v>3505.3600000000006</v>
      </c>
      <c r="E239" s="6">
        <v>15334.949999999999</v>
      </c>
      <c r="F239" s="6">
        <v>193.64999999999998</v>
      </c>
      <c r="G239" s="6">
        <v>6910.6200000000008</v>
      </c>
      <c r="H239" s="6">
        <v>2909.2700000000004</v>
      </c>
      <c r="I239" s="6">
        <v>178.02</v>
      </c>
      <c r="J239" s="6">
        <v>10847.53</v>
      </c>
      <c r="K239" s="6">
        <v>1290.6199999999999</v>
      </c>
      <c r="L239" s="6">
        <v>353.28</v>
      </c>
      <c r="M239" s="6">
        <v>6.8</v>
      </c>
      <c r="N239" s="6">
        <v>3515.8400000000006</v>
      </c>
      <c r="O239" s="6">
        <f t="shared" si="65"/>
        <v>55560.450000000004</v>
      </c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6"/>
    </row>
    <row r="240" spans="1:31" s="14" customFormat="1" x14ac:dyDescent="0.2">
      <c r="A240" s="2" t="s">
        <v>21</v>
      </c>
      <c r="B240" s="6">
        <v>0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f t="shared" si="65"/>
        <v>0</v>
      </c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6"/>
    </row>
    <row r="241" spans="1:31" s="14" customFormat="1" x14ac:dyDescent="0.2">
      <c r="A241" s="2" t="s">
        <v>40</v>
      </c>
      <c r="B241" s="6">
        <v>0</v>
      </c>
      <c r="C241" s="6">
        <v>0.2</v>
      </c>
      <c r="D241" s="6">
        <v>0.1</v>
      </c>
      <c r="E241" s="6">
        <v>0.41200000000000003</v>
      </c>
      <c r="F241" s="6">
        <v>0</v>
      </c>
      <c r="G241" s="6">
        <v>1.4E-2</v>
      </c>
      <c r="H241" s="6">
        <v>0</v>
      </c>
      <c r="I241" s="6">
        <v>0</v>
      </c>
      <c r="J241" s="6">
        <v>315.12799999999999</v>
      </c>
      <c r="K241" s="6">
        <v>9.4340000000000011</v>
      </c>
      <c r="L241" s="6">
        <v>0</v>
      </c>
      <c r="M241" s="6">
        <v>0</v>
      </c>
      <c r="N241" s="6">
        <v>186.239</v>
      </c>
      <c r="O241" s="6">
        <f t="shared" si="65"/>
        <v>511.52700000000004</v>
      </c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6"/>
    </row>
    <row r="242" spans="1:31" s="14" customFormat="1" x14ac:dyDescent="0.2">
      <c r="A242" s="2" t="s">
        <v>41</v>
      </c>
      <c r="B242" s="6">
        <v>0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f t="shared" si="65"/>
        <v>0</v>
      </c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6"/>
    </row>
    <row r="243" spans="1:31" s="14" customFormat="1" ht="14.25" customHeight="1" x14ac:dyDescent="0.2">
      <c r="A243" s="2" t="s">
        <v>42</v>
      </c>
      <c r="B243" s="6">
        <v>4031.5200000000004</v>
      </c>
      <c r="C243" s="6">
        <v>1021.9730000000001</v>
      </c>
      <c r="D243" s="6">
        <v>261581.33730000001</v>
      </c>
      <c r="E243" s="6">
        <v>493.20640000000003</v>
      </c>
      <c r="F243" s="6">
        <v>2.33</v>
      </c>
      <c r="G243" s="6">
        <v>542.72199999999998</v>
      </c>
      <c r="H243" s="6">
        <v>660.79220000000009</v>
      </c>
      <c r="I243" s="6">
        <v>68.582999999999998</v>
      </c>
      <c r="J243" s="6">
        <v>4150.9750000000004</v>
      </c>
      <c r="K243" s="6">
        <v>15.565000000000001</v>
      </c>
      <c r="L243" s="6">
        <v>16.72</v>
      </c>
      <c r="M243" s="6">
        <v>0.21099999999999999</v>
      </c>
      <c r="N243" s="6">
        <v>204.53500000000003</v>
      </c>
      <c r="O243" s="6">
        <f t="shared" si="65"/>
        <v>272790.46990000003</v>
      </c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6"/>
    </row>
    <row r="244" spans="1:31" s="14" customFormat="1" ht="14.25" customHeight="1" x14ac:dyDescent="0.2">
      <c r="A244" s="2" t="s">
        <v>43</v>
      </c>
      <c r="B244" s="6">
        <v>0</v>
      </c>
      <c r="C244" s="6">
        <v>18.060000000000002</v>
      </c>
      <c r="D244" s="6">
        <v>0</v>
      </c>
      <c r="E244" s="6">
        <v>608.65700000000004</v>
      </c>
      <c r="F244" s="6">
        <v>0</v>
      </c>
      <c r="G244" s="6">
        <v>5.6</v>
      </c>
      <c r="H244" s="6">
        <v>0</v>
      </c>
      <c r="I244" s="6">
        <v>1.5607</v>
      </c>
      <c r="J244" s="6">
        <v>393.32750000000004</v>
      </c>
      <c r="K244" s="6">
        <v>3.5789</v>
      </c>
      <c r="L244" s="6">
        <v>0</v>
      </c>
      <c r="M244" s="6">
        <v>0</v>
      </c>
      <c r="N244" s="6">
        <v>276.17449999999997</v>
      </c>
      <c r="O244" s="6">
        <f t="shared" si="65"/>
        <v>1306.9585999999999</v>
      </c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6"/>
    </row>
    <row r="245" spans="1:31" s="14" customFormat="1" ht="14.25" customHeight="1" x14ac:dyDescent="0.2">
      <c r="A245" s="2" t="s">
        <v>44</v>
      </c>
      <c r="B245" s="6">
        <v>0</v>
      </c>
      <c r="C245" s="6">
        <v>0</v>
      </c>
      <c r="D245" s="6">
        <v>0</v>
      </c>
      <c r="E245" s="6">
        <v>13.2</v>
      </c>
      <c r="F245" s="6">
        <v>0</v>
      </c>
      <c r="G245" s="6">
        <v>0</v>
      </c>
      <c r="H245" s="6">
        <v>0</v>
      </c>
      <c r="I245" s="6">
        <v>0</v>
      </c>
      <c r="J245" s="6">
        <v>373.87399999999997</v>
      </c>
      <c r="K245" s="6">
        <v>0</v>
      </c>
      <c r="L245" s="6">
        <v>0</v>
      </c>
      <c r="M245" s="6">
        <v>0</v>
      </c>
      <c r="N245" s="6">
        <v>0</v>
      </c>
      <c r="O245" s="6">
        <f t="shared" si="65"/>
        <v>387.07399999999996</v>
      </c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6"/>
    </row>
    <row r="246" spans="1:31" s="14" customFormat="1" x14ac:dyDescent="0.2">
      <c r="A246" s="2" t="s">
        <v>45</v>
      </c>
      <c r="B246" s="6">
        <v>0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0</v>
      </c>
      <c r="O246" s="6">
        <f t="shared" si="65"/>
        <v>0</v>
      </c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6"/>
    </row>
    <row r="247" spans="1:31" s="14" customFormat="1" ht="14.25" customHeight="1" x14ac:dyDescent="0.2">
      <c r="A247" s="2" t="s">
        <v>46</v>
      </c>
      <c r="B247" s="6">
        <v>0</v>
      </c>
      <c r="C247" s="6">
        <v>1.3520000000000001</v>
      </c>
      <c r="D247" s="6">
        <v>586.12200000000007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6">
        <v>850.96100000000001</v>
      </c>
      <c r="K247" s="6">
        <v>135.85000000000002</v>
      </c>
      <c r="L247" s="6">
        <v>0</v>
      </c>
      <c r="M247" s="6">
        <v>0</v>
      </c>
      <c r="N247" s="6">
        <v>183.27300000000002</v>
      </c>
      <c r="O247" s="6">
        <f t="shared" si="65"/>
        <v>1757.558</v>
      </c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6"/>
    </row>
    <row r="248" spans="1:31" s="14" customFormat="1" ht="14.25" customHeight="1" x14ac:dyDescent="0.2">
      <c r="A248" s="2" t="s">
        <v>47</v>
      </c>
      <c r="B248" s="6">
        <v>0</v>
      </c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18134.02</v>
      </c>
      <c r="O248" s="6">
        <f t="shared" si="65"/>
        <v>18134.02</v>
      </c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6"/>
    </row>
    <row r="249" spans="1:31" s="14" customFormat="1" x14ac:dyDescent="0.2">
      <c r="A249" s="33" t="s">
        <v>48</v>
      </c>
      <c r="B249" s="34">
        <v>212560.09999999998</v>
      </c>
      <c r="C249" s="34">
        <v>1.4211829999999999</v>
      </c>
      <c r="D249" s="34">
        <v>3.5544000000000001E-3</v>
      </c>
      <c r="E249" s="34">
        <v>0</v>
      </c>
      <c r="F249" s="34">
        <v>0</v>
      </c>
      <c r="G249" s="34">
        <v>0</v>
      </c>
      <c r="H249" s="34">
        <v>0</v>
      </c>
      <c r="I249" s="34">
        <v>0</v>
      </c>
      <c r="J249" s="34">
        <v>838.48099999999999</v>
      </c>
      <c r="K249" s="34">
        <v>0</v>
      </c>
      <c r="L249" s="34">
        <v>0</v>
      </c>
      <c r="M249" s="34">
        <v>0</v>
      </c>
      <c r="N249" s="34">
        <v>10.149369999999999</v>
      </c>
      <c r="O249" s="34">
        <f t="shared" si="65"/>
        <v>213410.15510739997</v>
      </c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6"/>
    </row>
    <row r="250" spans="1:31" x14ac:dyDescent="0.2">
      <c r="A250" s="18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</row>
    <row r="251" spans="1:31" x14ac:dyDescent="0.2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</row>
    <row r="252" spans="1:31" x14ac:dyDescent="0.2"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</row>
    <row r="253" spans="1:31" s="10" customFormat="1" ht="15.75" customHeight="1" x14ac:dyDescent="0.2">
      <c r="A253" s="7" t="s">
        <v>35</v>
      </c>
      <c r="B253" s="7"/>
      <c r="C253" s="8"/>
      <c r="D253" s="8"/>
      <c r="E253" s="8"/>
      <c r="F253" s="8"/>
      <c r="G253" s="8"/>
      <c r="H253" s="9"/>
      <c r="I253" s="8"/>
      <c r="J253" s="8"/>
      <c r="K253" s="8"/>
      <c r="L253" s="8"/>
      <c r="M253" s="8"/>
      <c r="N253" s="8"/>
      <c r="O253" s="8"/>
      <c r="S253" s="11"/>
    </row>
    <row r="254" spans="1:31" s="10" customFormat="1" ht="15.75" customHeight="1" x14ac:dyDescent="0.2">
      <c r="A254" s="7" t="s">
        <v>25</v>
      </c>
      <c r="B254" s="7"/>
      <c r="C254" s="8"/>
      <c r="D254" s="8"/>
      <c r="E254" s="8"/>
      <c r="F254" s="8"/>
      <c r="G254" s="8"/>
      <c r="H254" s="9"/>
      <c r="I254" s="8"/>
      <c r="J254" s="8"/>
      <c r="K254" s="8"/>
      <c r="L254" s="8"/>
      <c r="M254" s="8"/>
      <c r="N254" s="8"/>
      <c r="O254" s="8"/>
      <c r="S254" s="11"/>
    </row>
    <row r="255" spans="1:31" x14ac:dyDescent="0.2">
      <c r="A255" s="20">
        <v>2017</v>
      </c>
      <c r="H255" s="27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</row>
    <row r="256" spans="1:31" x14ac:dyDescent="0.2">
      <c r="A256" s="13" t="s">
        <v>18</v>
      </c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</row>
    <row r="257" spans="1:31" x14ac:dyDescent="0.2">
      <c r="A257" s="18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</row>
    <row r="258" spans="1:31" s="14" customFormat="1" ht="15" customHeight="1" x14ac:dyDescent="0.2">
      <c r="A258" s="37" t="s">
        <v>15</v>
      </c>
      <c r="B258" s="38" t="s">
        <v>1</v>
      </c>
      <c r="C258" s="38" t="s">
        <v>2</v>
      </c>
      <c r="D258" s="38" t="s">
        <v>3</v>
      </c>
      <c r="E258" s="38" t="s">
        <v>4</v>
      </c>
      <c r="F258" s="38" t="s">
        <v>5</v>
      </c>
      <c r="G258" s="38" t="s">
        <v>26</v>
      </c>
      <c r="H258" s="38" t="s">
        <v>6</v>
      </c>
      <c r="I258" s="38" t="s">
        <v>22</v>
      </c>
      <c r="J258" s="38" t="s">
        <v>8</v>
      </c>
      <c r="K258" s="38" t="s">
        <v>9</v>
      </c>
      <c r="L258" s="38" t="s">
        <v>23</v>
      </c>
      <c r="M258" s="38" t="s">
        <v>11</v>
      </c>
      <c r="N258" s="38" t="s">
        <v>12</v>
      </c>
      <c r="O258" s="37" t="s">
        <v>16</v>
      </c>
      <c r="R258" s="15"/>
      <c r="S258" s="11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</row>
    <row r="259" spans="1:31" s="14" customFormat="1" ht="40.5" customHeight="1" x14ac:dyDescent="0.2">
      <c r="A259" s="37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7"/>
      <c r="R259" s="4"/>
      <c r="S259" s="11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5"/>
    </row>
    <row r="260" spans="1:31" s="14" customFormat="1" ht="14.25" customHeight="1" x14ac:dyDescent="0.2">
      <c r="A260" s="35" t="s">
        <v>19</v>
      </c>
      <c r="B260" s="28">
        <f>SUM(B262:B277)</f>
        <v>1391067.8559999999</v>
      </c>
      <c r="C260" s="28">
        <f t="shared" ref="C260:N260" si="66">SUM(C262:C277)</f>
        <v>7964.3647241000017</v>
      </c>
      <c r="D260" s="28">
        <f t="shared" si="66"/>
        <v>265437.46647719998</v>
      </c>
      <c r="E260" s="28">
        <f t="shared" si="66"/>
        <v>6475.0063722543364</v>
      </c>
      <c r="F260" s="28">
        <f t="shared" si="66"/>
        <v>49.240900000000003</v>
      </c>
      <c r="G260" s="28">
        <f t="shared" si="66"/>
        <v>10039.91663</v>
      </c>
      <c r="H260" s="28">
        <f t="shared" si="66"/>
        <v>2201.6531999999997</v>
      </c>
      <c r="I260" s="28">
        <f t="shared" si="66"/>
        <v>2115.3996999999999</v>
      </c>
      <c r="J260" s="28">
        <f t="shared" si="66"/>
        <v>358587.24898400006</v>
      </c>
      <c r="K260" s="28">
        <f t="shared" si="66"/>
        <v>17558.479899999998</v>
      </c>
      <c r="L260" s="28">
        <f t="shared" si="66"/>
        <v>9165.2139000000006</v>
      </c>
      <c r="M260" s="28">
        <f t="shared" si="66"/>
        <v>1199.8470000000002</v>
      </c>
      <c r="N260" s="28">
        <f t="shared" si="66"/>
        <v>292072.30865000008</v>
      </c>
      <c r="O260" s="28">
        <f>SUM(B260:N260)</f>
        <v>2363934.0024375548</v>
      </c>
      <c r="R260" s="16"/>
      <c r="S260" s="11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</row>
    <row r="261" spans="1:31" s="14" customFormat="1" ht="14.25" customHeight="1" x14ac:dyDescent="0.2">
      <c r="A261" s="36" t="s">
        <v>20</v>
      </c>
      <c r="B261" s="29">
        <f>B260/$O260</f>
        <v>0.58845460768600544</v>
      </c>
      <c r="C261" s="29">
        <f t="shared" ref="C261:O261" si="67">C260/$O260</f>
        <v>3.3691146689745145E-3</v>
      </c>
      <c r="D261" s="29">
        <f t="shared" si="67"/>
        <v>0.11228632703091368</v>
      </c>
      <c r="E261" s="29">
        <f t="shared" si="67"/>
        <v>2.7390808565626945E-3</v>
      </c>
      <c r="F261" s="29">
        <f t="shared" si="67"/>
        <v>2.0830065454122484E-5</v>
      </c>
      <c r="G261" s="29">
        <f t="shared" si="67"/>
        <v>4.24712222069119E-3</v>
      </c>
      <c r="H261" s="29">
        <f t="shared" si="67"/>
        <v>9.3135138194627254E-4</v>
      </c>
      <c r="I261" s="29">
        <f t="shared" si="67"/>
        <v>8.9486411118868791E-4</v>
      </c>
      <c r="J261" s="29">
        <f t="shared" si="67"/>
        <v>0.15169088841492412</v>
      </c>
      <c r="K261" s="29">
        <f t="shared" si="67"/>
        <v>7.4276523295044149E-3</v>
      </c>
      <c r="L261" s="29">
        <f t="shared" si="67"/>
        <v>3.8771022755074176E-3</v>
      </c>
      <c r="M261" s="29">
        <f t="shared" si="67"/>
        <v>5.075636624215338E-4</v>
      </c>
      <c r="N261" s="29">
        <f t="shared" si="67"/>
        <v>0.12355349529590576</v>
      </c>
      <c r="O261" s="29">
        <f t="shared" si="67"/>
        <v>1</v>
      </c>
      <c r="R261" s="17"/>
      <c r="S261" s="11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</row>
    <row r="262" spans="1:31" s="14" customFormat="1" x14ac:dyDescent="0.2">
      <c r="A262" s="31" t="s">
        <v>13</v>
      </c>
      <c r="B262" s="32">
        <v>8.0410000000000004</v>
      </c>
      <c r="C262" s="32">
        <v>460.39599999999996</v>
      </c>
      <c r="D262" s="32">
        <v>259.56299999999999</v>
      </c>
      <c r="E262" s="32">
        <v>784.46100000000013</v>
      </c>
      <c r="F262" s="32">
        <v>5.6579999999999995</v>
      </c>
      <c r="G262" s="32">
        <v>3233.1209999999996</v>
      </c>
      <c r="H262" s="32">
        <v>323.935</v>
      </c>
      <c r="I262" s="32">
        <v>487.74900000000002</v>
      </c>
      <c r="J262" s="32">
        <v>3899.6279999999997</v>
      </c>
      <c r="K262" s="32">
        <v>246.286</v>
      </c>
      <c r="L262" s="32">
        <v>212.6</v>
      </c>
      <c r="M262" s="32">
        <v>0.79700000000000004</v>
      </c>
      <c r="N262" s="32">
        <v>22420.195000000003</v>
      </c>
      <c r="O262" s="32">
        <f>SUM(B262:N262)</f>
        <v>32342.430000000004</v>
      </c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6"/>
    </row>
    <row r="263" spans="1:31" s="14" customFormat="1" x14ac:dyDescent="0.2">
      <c r="A263" s="2" t="s">
        <v>14</v>
      </c>
      <c r="B263" s="6">
        <v>190616.29</v>
      </c>
      <c r="C263" s="6">
        <v>1.3507999999999998</v>
      </c>
      <c r="D263" s="6">
        <v>27.375600000000002</v>
      </c>
      <c r="E263" s="6">
        <v>265.3809</v>
      </c>
      <c r="F263" s="6">
        <v>1.9900000000000001E-2</v>
      </c>
      <c r="G263" s="6">
        <v>165.66499999999999</v>
      </c>
      <c r="H263" s="6">
        <v>23.127560000000003</v>
      </c>
      <c r="I263" s="6">
        <v>27.3203</v>
      </c>
      <c r="J263" s="6">
        <v>1453.778</v>
      </c>
      <c r="K263" s="6">
        <v>12.274800000000001</v>
      </c>
      <c r="L263" s="6">
        <v>0</v>
      </c>
      <c r="M263" s="6">
        <v>0</v>
      </c>
      <c r="N263" s="6">
        <v>150.01160000000002</v>
      </c>
      <c r="O263" s="6">
        <f t="shared" ref="O263:O277" si="68">SUM(B263:N263)</f>
        <v>192742.59445999999</v>
      </c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6"/>
    </row>
    <row r="264" spans="1:31" s="14" customFormat="1" x14ac:dyDescent="0.2">
      <c r="A264" s="2" t="s">
        <v>36</v>
      </c>
      <c r="B264" s="6">
        <v>0</v>
      </c>
      <c r="C264" s="6">
        <v>1</v>
      </c>
      <c r="D264" s="6">
        <v>0.5</v>
      </c>
      <c r="E264" s="6">
        <v>0</v>
      </c>
      <c r="F264" s="6">
        <v>0</v>
      </c>
      <c r="G264" s="6">
        <v>0</v>
      </c>
      <c r="H264" s="6">
        <v>0.02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0.08</v>
      </c>
      <c r="O264" s="6">
        <f t="shared" si="68"/>
        <v>1.6</v>
      </c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6"/>
    </row>
    <row r="265" spans="1:31" s="14" customFormat="1" x14ac:dyDescent="0.2">
      <c r="A265" s="2" t="s">
        <v>37</v>
      </c>
      <c r="B265" s="6">
        <v>0</v>
      </c>
      <c r="C265" s="6">
        <v>0</v>
      </c>
      <c r="D265" s="6">
        <v>0</v>
      </c>
      <c r="E265" s="6">
        <v>2.9502000000000002</v>
      </c>
      <c r="F265" s="6">
        <v>0</v>
      </c>
      <c r="G265" s="6">
        <v>0</v>
      </c>
      <c r="H265" s="6">
        <v>0</v>
      </c>
      <c r="I265" s="6">
        <v>77.72</v>
      </c>
      <c r="J265" s="6">
        <v>249.08080000000001</v>
      </c>
      <c r="K265" s="6">
        <v>31.82</v>
      </c>
      <c r="L265" s="6">
        <v>0</v>
      </c>
      <c r="M265" s="6">
        <v>0</v>
      </c>
      <c r="N265" s="6">
        <v>15.776</v>
      </c>
      <c r="O265" s="6">
        <f t="shared" si="68"/>
        <v>377.34699999999998</v>
      </c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6"/>
    </row>
    <row r="266" spans="1:31" s="14" customFormat="1" x14ac:dyDescent="0.2">
      <c r="A266" s="2" t="s">
        <v>38</v>
      </c>
      <c r="B266" s="6">
        <v>327.19</v>
      </c>
      <c r="C266" s="6">
        <v>5805.2100000000009</v>
      </c>
      <c r="D266" s="6">
        <v>6532.16</v>
      </c>
      <c r="E266" s="6">
        <v>1219.075</v>
      </c>
      <c r="F266" s="6">
        <v>9.18</v>
      </c>
      <c r="G266" s="6">
        <v>2362.0844999999999</v>
      </c>
      <c r="H266" s="6">
        <v>596.01599999999996</v>
      </c>
      <c r="I266" s="6">
        <v>1126.02</v>
      </c>
      <c r="J266" s="6">
        <v>320818.11</v>
      </c>
      <c r="K266" s="6">
        <v>15643.38</v>
      </c>
      <c r="L266" s="6">
        <v>8743.77</v>
      </c>
      <c r="M266" s="6">
        <v>1164.3600000000001</v>
      </c>
      <c r="N266" s="6">
        <v>10383.610500000001</v>
      </c>
      <c r="O266" s="6">
        <f t="shared" si="68"/>
        <v>374730.16600000003</v>
      </c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6"/>
    </row>
    <row r="267" spans="1:31" s="14" customFormat="1" x14ac:dyDescent="0.2">
      <c r="A267" s="2" t="s">
        <v>39</v>
      </c>
      <c r="B267" s="6">
        <v>24.3</v>
      </c>
      <c r="C267" s="6">
        <v>693.68000000000006</v>
      </c>
      <c r="D267" s="6">
        <v>527.07999999999993</v>
      </c>
      <c r="E267" s="6">
        <v>1888.6569999999999</v>
      </c>
      <c r="F267" s="6">
        <v>16.030999999999999</v>
      </c>
      <c r="G267" s="6">
        <v>2357.1089999999999</v>
      </c>
      <c r="H267" s="6">
        <v>600.79300000000001</v>
      </c>
      <c r="I267" s="6">
        <v>211.35599999999999</v>
      </c>
      <c r="J267" s="6">
        <v>13508.416000000001</v>
      </c>
      <c r="K267" s="6">
        <v>1234.146</v>
      </c>
      <c r="L267" s="6">
        <v>199.16000000000003</v>
      </c>
      <c r="M267" s="6">
        <v>18.71</v>
      </c>
      <c r="N267" s="6">
        <v>255826.62200000003</v>
      </c>
      <c r="O267" s="6">
        <f t="shared" si="68"/>
        <v>277106.06000000006</v>
      </c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6"/>
    </row>
    <row r="268" spans="1:31" s="14" customFormat="1" x14ac:dyDescent="0.2">
      <c r="A268" s="2" t="s">
        <v>21</v>
      </c>
      <c r="B268" s="6">
        <v>0</v>
      </c>
      <c r="C268" s="6">
        <v>0</v>
      </c>
      <c r="D268" s="6">
        <v>0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f t="shared" si="68"/>
        <v>0</v>
      </c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6"/>
    </row>
    <row r="269" spans="1:31" s="14" customFormat="1" x14ac:dyDescent="0.2">
      <c r="A269" s="2" t="s">
        <v>40</v>
      </c>
      <c r="B269" s="6">
        <v>0</v>
      </c>
      <c r="C269" s="6">
        <v>0</v>
      </c>
      <c r="D269" s="6">
        <v>1.9630000000000001</v>
      </c>
      <c r="E269" s="6">
        <v>29.183000000000003</v>
      </c>
      <c r="F269" s="6">
        <v>0</v>
      </c>
      <c r="G269" s="6">
        <v>0</v>
      </c>
      <c r="H269" s="6">
        <v>0</v>
      </c>
      <c r="I269" s="6">
        <v>0</v>
      </c>
      <c r="J269" s="6">
        <v>210.99</v>
      </c>
      <c r="K269" s="6">
        <v>56.523000000000003</v>
      </c>
      <c r="L269" s="6">
        <v>0</v>
      </c>
      <c r="M269" s="6">
        <v>0</v>
      </c>
      <c r="N269" s="6">
        <v>178.17700000000002</v>
      </c>
      <c r="O269" s="6">
        <f t="shared" si="68"/>
        <v>476.83600000000007</v>
      </c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6"/>
    </row>
    <row r="270" spans="1:31" s="14" customFormat="1" x14ac:dyDescent="0.2">
      <c r="A270" s="2" t="s">
        <v>41</v>
      </c>
      <c r="B270" s="6">
        <v>0</v>
      </c>
      <c r="C270" s="6">
        <v>0</v>
      </c>
      <c r="D270" s="6">
        <v>0</v>
      </c>
      <c r="E270" s="6">
        <v>83.273419999999987</v>
      </c>
      <c r="F270" s="6">
        <v>0</v>
      </c>
      <c r="G270" s="6">
        <v>0</v>
      </c>
      <c r="H270" s="6">
        <v>0</v>
      </c>
      <c r="I270" s="6">
        <v>0</v>
      </c>
      <c r="J270" s="6">
        <v>2909.1420840000001</v>
      </c>
      <c r="K270" s="6">
        <v>0</v>
      </c>
      <c r="L270" s="6">
        <v>0</v>
      </c>
      <c r="M270" s="6">
        <v>0</v>
      </c>
      <c r="N270" s="6">
        <v>213.72648000000001</v>
      </c>
      <c r="O270" s="6">
        <f t="shared" si="68"/>
        <v>3206.1419839999999</v>
      </c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6"/>
    </row>
    <row r="271" spans="1:31" s="14" customFormat="1" ht="14.25" customHeight="1" x14ac:dyDescent="0.2">
      <c r="A271" s="2" t="s">
        <v>42</v>
      </c>
      <c r="B271" s="6">
        <v>269.49</v>
      </c>
      <c r="C271" s="6">
        <v>984.2007000000001</v>
      </c>
      <c r="D271" s="6">
        <v>257466.06579999995</v>
      </c>
      <c r="E271" s="6">
        <v>1663.5105722543353</v>
      </c>
      <c r="F271" s="6">
        <v>16.751999999999999</v>
      </c>
      <c r="G271" s="6">
        <v>784.75599999999997</v>
      </c>
      <c r="H271" s="6">
        <v>542.59130999999991</v>
      </c>
      <c r="I271" s="6">
        <v>67.838999999999999</v>
      </c>
      <c r="J271" s="6">
        <v>972.35030000000006</v>
      </c>
      <c r="K271" s="6">
        <v>46.545000000000002</v>
      </c>
      <c r="L271" s="6">
        <v>9.6080000000000005</v>
      </c>
      <c r="M271" s="6">
        <v>0.8</v>
      </c>
      <c r="N271" s="6">
        <v>577.15499999999997</v>
      </c>
      <c r="O271" s="6">
        <f t="shared" si="68"/>
        <v>263401.66368225432</v>
      </c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6"/>
    </row>
    <row r="272" spans="1:31" s="14" customFormat="1" ht="14.25" customHeight="1" x14ac:dyDescent="0.2">
      <c r="A272" s="2" t="s">
        <v>43</v>
      </c>
      <c r="B272" s="6">
        <v>0</v>
      </c>
      <c r="C272" s="6">
        <v>0.19839999999999999</v>
      </c>
      <c r="D272" s="6">
        <v>0</v>
      </c>
      <c r="E272" s="6">
        <v>206.9693</v>
      </c>
      <c r="F272" s="6">
        <v>0</v>
      </c>
      <c r="G272" s="6">
        <v>0.38119999999999998</v>
      </c>
      <c r="H272" s="6">
        <v>4</v>
      </c>
      <c r="I272" s="6">
        <v>0.37040000000000001</v>
      </c>
      <c r="J272" s="6">
        <v>4.3419999999999996</v>
      </c>
      <c r="K272" s="6">
        <v>0.21149999999999997</v>
      </c>
      <c r="L272" s="6">
        <v>7.5899999999999995E-2</v>
      </c>
      <c r="M272" s="6">
        <v>0</v>
      </c>
      <c r="N272" s="6">
        <v>0</v>
      </c>
      <c r="O272" s="6">
        <f t="shared" si="68"/>
        <v>216.5487</v>
      </c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6"/>
    </row>
    <row r="273" spans="1:31" s="14" customFormat="1" ht="14.25" customHeight="1" x14ac:dyDescent="0.2">
      <c r="A273" s="2" t="s">
        <v>44</v>
      </c>
      <c r="B273" s="6">
        <v>0</v>
      </c>
      <c r="C273" s="6">
        <v>0</v>
      </c>
      <c r="D273" s="6">
        <v>0</v>
      </c>
      <c r="E273" s="6">
        <v>17.440000000000001</v>
      </c>
      <c r="F273" s="6">
        <v>0</v>
      </c>
      <c r="G273" s="6">
        <v>0</v>
      </c>
      <c r="H273" s="6">
        <v>0</v>
      </c>
      <c r="I273" s="6">
        <v>0</v>
      </c>
      <c r="J273" s="6">
        <v>508.19300000000004</v>
      </c>
      <c r="K273" s="6">
        <v>0</v>
      </c>
      <c r="L273" s="6">
        <v>0</v>
      </c>
      <c r="M273" s="6">
        <v>0</v>
      </c>
      <c r="N273" s="6">
        <v>0.48414000000000001</v>
      </c>
      <c r="O273" s="6">
        <f t="shared" si="68"/>
        <v>526.11714000000006</v>
      </c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6"/>
    </row>
    <row r="274" spans="1:31" s="14" customFormat="1" x14ac:dyDescent="0.2">
      <c r="A274" s="2" t="s">
        <v>45</v>
      </c>
      <c r="B274" s="6">
        <v>0</v>
      </c>
      <c r="C274" s="6">
        <v>1.1974499999999999</v>
      </c>
      <c r="D274" s="6">
        <v>2.3459999999999998E-2</v>
      </c>
      <c r="E274" s="6">
        <v>169.05988000000002</v>
      </c>
      <c r="F274" s="6">
        <v>0</v>
      </c>
      <c r="G274" s="6">
        <v>734.19792999999993</v>
      </c>
      <c r="H274" s="6">
        <v>100.33333</v>
      </c>
      <c r="I274" s="6">
        <v>115.8</v>
      </c>
      <c r="J274" s="6">
        <v>10363.447399999999</v>
      </c>
      <c r="K274" s="6">
        <v>119.28</v>
      </c>
      <c r="L274" s="6">
        <v>0</v>
      </c>
      <c r="M274" s="6">
        <v>0</v>
      </c>
      <c r="N274" s="6">
        <v>9.4558</v>
      </c>
      <c r="O274" s="6">
        <f t="shared" si="68"/>
        <v>11612.795249999999</v>
      </c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6"/>
    </row>
    <row r="275" spans="1:31" s="14" customFormat="1" ht="14.25" customHeight="1" x14ac:dyDescent="0.2">
      <c r="A275" s="2" t="s">
        <v>46</v>
      </c>
      <c r="B275" s="6">
        <v>1190536.7949999999</v>
      </c>
      <c r="C275" s="6">
        <v>15.0328</v>
      </c>
      <c r="D275" s="6">
        <v>622.2346</v>
      </c>
      <c r="E275" s="6">
        <v>41.514500000000005</v>
      </c>
      <c r="F275" s="6">
        <v>0</v>
      </c>
      <c r="G275" s="6">
        <v>130.25199999999998</v>
      </c>
      <c r="H275" s="6">
        <v>0.79700000000000004</v>
      </c>
      <c r="I275" s="6">
        <v>1.2250000000000001</v>
      </c>
      <c r="J275" s="6">
        <v>1890.8056000000001</v>
      </c>
      <c r="K275" s="6">
        <v>104.42359999999999</v>
      </c>
      <c r="L275" s="6">
        <v>0</v>
      </c>
      <c r="M275" s="6">
        <v>15.18</v>
      </c>
      <c r="N275" s="6">
        <v>2060.6135999999992</v>
      </c>
      <c r="O275" s="6">
        <f t="shared" si="68"/>
        <v>1195418.8737000003</v>
      </c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6"/>
    </row>
    <row r="276" spans="1:31" s="14" customFormat="1" ht="14.25" customHeight="1" x14ac:dyDescent="0.2">
      <c r="A276" s="2" t="s">
        <v>47</v>
      </c>
      <c r="B276" s="6">
        <v>0</v>
      </c>
      <c r="C276" s="6">
        <v>1</v>
      </c>
      <c r="D276" s="6">
        <v>0.5</v>
      </c>
      <c r="E276" s="6">
        <v>93.915999999999997</v>
      </c>
      <c r="F276" s="6">
        <v>1.6</v>
      </c>
      <c r="G276" s="6">
        <v>272.35000000000002</v>
      </c>
      <c r="H276" s="6">
        <v>10.040000000000001</v>
      </c>
      <c r="I276" s="6">
        <v>0</v>
      </c>
      <c r="J276" s="6">
        <v>260.74400000000003</v>
      </c>
      <c r="K276" s="6">
        <v>63.59</v>
      </c>
      <c r="L276" s="6">
        <v>0</v>
      </c>
      <c r="M276" s="6">
        <v>0</v>
      </c>
      <c r="N276" s="6">
        <v>218.76300000000001</v>
      </c>
      <c r="O276" s="6">
        <f t="shared" si="68"/>
        <v>922.50300000000016</v>
      </c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6"/>
    </row>
    <row r="277" spans="1:31" s="14" customFormat="1" x14ac:dyDescent="0.2">
      <c r="A277" s="33" t="s">
        <v>48</v>
      </c>
      <c r="B277" s="34">
        <v>9285.75</v>
      </c>
      <c r="C277" s="34">
        <v>1.0985741</v>
      </c>
      <c r="D277" s="34">
        <v>1.0172E-3</v>
      </c>
      <c r="E277" s="34">
        <v>9.6156000000000006</v>
      </c>
      <c r="F277" s="34">
        <v>0</v>
      </c>
      <c r="G277" s="34">
        <v>0</v>
      </c>
      <c r="H277" s="34">
        <v>0</v>
      </c>
      <c r="I277" s="34">
        <v>0</v>
      </c>
      <c r="J277" s="34">
        <v>1538.2218</v>
      </c>
      <c r="K277" s="34">
        <v>0</v>
      </c>
      <c r="L277" s="34">
        <v>0</v>
      </c>
      <c r="M277" s="34">
        <v>0</v>
      </c>
      <c r="N277" s="34">
        <v>17.638529999999999</v>
      </c>
      <c r="O277" s="34">
        <f t="shared" si="68"/>
        <v>10852.325521299999</v>
      </c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6"/>
    </row>
    <row r="278" spans="1:31" x14ac:dyDescent="0.2">
      <c r="A278" s="30" t="s">
        <v>49</v>
      </c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</row>
    <row r="279" spans="1:31" x14ac:dyDescent="0.2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</sheetData>
  <sheetProtection password="E19D" sheet="1" objects="1" scenarios="1"/>
  <mergeCells count="150">
    <mergeCell ref="H230:H231"/>
    <mergeCell ref="N202:N203"/>
    <mergeCell ref="O202:O203"/>
    <mergeCell ref="A230:A231"/>
    <mergeCell ref="B230:B231"/>
    <mergeCell ref="C230:C231"/>
    <mergeCell ref="D230:D231"/>
    <mergeCell ref="E230:E231"/>
    <mergeCell ref="F230:F231"/>
    <mergeCell ref="G230:G231"/>
    <mergeCell ref="H202:H203"/>
    <mergeCell ref="I202:I203"/>
    <mergeCell ref="J202:J203"/>
    <mergeCell ref="K202:K203"/>
    <mergeCell ref="L202:L203"/>
    <mergeCell ref="M202:M203"/>
    <mergeCell ref="N230:N231"/>
    <mergeCell ref="O230:O231"/>
    <mergeCell ref="I230:I231"/>
    <mergeCell ref="J230:J231"/>
    <mergeCell ref="K230:K231"/>
    <mergeCell ref="L230:L231"/>
    <mergeCell ref="M230:M231"/>
    <mergeCell ref="A202:A203"/>
    <mergeCell ref="N258:N259"/>
    <mergeCell ref="O258:O259"/>
    <mergeCell ref="H258:H259"/>
    <mergeCell ref="I258:I259"/>
    <mergeCell ref="J258:J259"/>
    <mergeCell ref="K258:K259"/>
    <mergeCell ref="L258:L259"/>
    <mergeCell ref="M258:M259"/>
    <mergeCell ref="A258:A259"/>
    <mergeCell ref="B258:B259"/>
    <mergeCell ref="C258:C259"/>
    <mergeCell ref="D258:D259"/>
    <mergeCell ref="E258:E259"/>
    <mergeCell ref="F258:F259"/>
    <mergeCell ref="G258:G259"/>
    <mergeCell ref="B202:B203"/>
    <mergeCell ref="C202:C203"/>
    <mergeCell ref="D202:D203"/>
    <mergeCell ref="E202:E203"/>
    <mergeCell ref="F202:F203"/>
    <mergeCell ref="G202:G203"/>
    <mergeCell ref="H174:H175"/>
    <mergeCell ref="N146:N147"/>
    <mergeCell ref="O146:O147"/>
    <mergeCell ref="B174:B175"/>
    <mergeCell ref="C174:C175"/>
    <mergeCell ref="D174:D175"/>
    <mergeCell ref="E174:E175"/>
    <mergeCell ref="F174:F175"/>
    <mergeCell ref="G174:G175"/>
    <mergeCell ref="H146:H147"/>
    <mergeCell ref="I146:I147"/>
    <mergeCell ref="J146:J147"/>
    <mergeCell ref="K146:K147"/>
    <mergeCell ref="L146:L147"/>
    <mergeCell ref="M146:M147"/>
    <mergeCell ref="N174:N175"/>
    <mergeCell ref="O174:O175"/>
    <mergeCell ref="I174:I175"/>
    <mergeCell ref="J174:J175"/>
    <mergeCell ref="K174:K175"/>
    <mergeCell ref="L174:L175"/>
    <mergeCell ref="M174:M175"/>
    <mergeCell ref="A146:A147"/>
    <mergeCell ref="B146:B147"/>
    <mergeCell ref="C146:C147"/>
    <mergeCell ref="D146:D147"/>
    <mergeCell ref="E146:E147"/>
    <mergeCell ref="F146:F147"/>
    <mergeCell ref="G146:G147"/>
    <mergeCell ref="A174:A175"/>
    <mergeCell ref="H118:H119"/>
    <mergeCell ref="N90:N91"/>
    <mergeCell ref="O90:O91"/>
    <mergeCell ref="A118:A119"/>
    <mergeCell ref="B118:B119"/>
    <mergeCell ref="C118:C119"/>
    <mergeCell ref="D118:D119"/>
    <mergeCell ref="E118:E119"/>
    <mergeCell ref="F118:F119"/>
    <mergeCell ref="G118:G119"/>
    <mergeCell ref="H90:H91"/>
    <mergeCell ref="I90:I91"/>
    <mergeCell ref="J90:J91"/>
    <mergeCell ref="K90:K91"/>
    <mergeCell ref="L90:L91"/>
    <mergeCell ref="M90:M91"/>
    <mergeCell ref="N118:N119"/>
    <mergeCell ref="O118:O119"/>
    <mergeCell ref="I118:I119"/>
    <mergeCell ref="J118:J119"/>
    <mergeCell ref="K118:K119"/>
    <mergeCell ref="L118:L119"/>
    <mergeCell ref="M118:M119"/>
    <mergeCell ref="A90:A91"/>
    <mergeCell ref="K62:K63"/>
    <mergeCell ref="L62:L63"/>
    <mergeCell ref="M62:M63"/>
    <mergeCell ref="O34:O35"/>
    <mergeCell ref="A62:A63"/>
    <mergeCell ref="B62:B63"/>
    <mergeCell ref="C62:C63"/>
    <mergeCell ref="D62:D63"/>
    <mergeCell ref="E62:E63"/>
    <mergeCell ref="F62:F63"/>
    <mergeCell ref="G62:G63"/>
    <mergeCell ref="H34:H35"/>
    <mergeCell ref="I34:I35"/>
    <mergeCell ref="J34:J35"/>
    <mergeCell ref="K34:K35"/>
    <mergeCell ref="L34:L35"/>
    <mergeCell ref="M34:M35"/>
    <mergeCell ref="N62:N63"/>
    <mergeCell ref="O62:O63"/>
    <mergeCell ref="B90:B91"/>
    <mergeCell ref="C90:C91"/>
    <mergeCell ref="D90:D91"/>
    <mergeCell ref="E90:E91"/>
    <mergeCell ref="F90:F91"/>
    <mergeCell ref="G90:G91"/>
    <mergeCell ref="H62:H63"/>
    <mergeCell ref="I62:I63"/>
    <mergeCell ref="J62:J63"/>
    <mergeCell ref="O6:O7"/>
    <mergeCell ref="A34:A35"/>
    <mergeCell ref="B34:B35"/>
    <mergeCell ref="C34:C35"/>
    <mergeCell ref="D34:D35"/>
    <mergeCell ref="E34:E35"/>
    <mergeCell ref="F34:F35"/>
    <mergeCell ref="G34:G35"/>
    <mergeCell ref="I6:I7"/>
    <mergeCell ref="J6:J7"/>
    <mergeCell ref="K6:K7"/>
    <mergeCell ref="L6:L7"/>
    <mergeCell ref="M6:M7"/>
    <mergeCell ref="N6:N7"/>
    <mergeCell ref="C6:C7"/>
    <mergeCell ref="D6:D7"/>
    <mergeCell ref="E6:E7"/>
    <mergeCell ref="F6:F7"/>
    <mergeCell ref="G6:G7"/>
    <mergeCell ref="H6:H7"/>
    <mergeCell ref="A6:A7"/>
    <mergeCell ref="B6:B7"/>
    <mergeCell ref="N34:N35"/>
  </mergeCells>
  <pageMargins left="0.7" right="0.7" top="0.75" bottom="0.75" header="0.3" footer="0.3"/>
  <pageSetup scale="59" firstPageNumber="16" pageOrder="overThenDown" orientation="portrait" useFirstPageNumber="1" r:id="rId1"/>
  <rowBreaks count="4" manualBreakCount="4">
    <brk id="56" max="16383" man="1"/>
    <brk id="112" max="16383" man="1"/>
    <brk id="168" max="16383" man="1"/>
    <brk id="224" max="15" man="1"/>
  </rowBreaks>
  <colBreaks count="1" manualBreakCount="1">
    <brk id="7" max="1048575" man="1"/>
  </colBreaks>
  <ignoredErrors>
    <ignoredError sqref="B8 C8:O8 B36:O36 B64:O64 B92:O9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3.7</vt:lpstr>
      <vt:lpstr>'3.7'!Print_Area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Faith Lea Cabrera</cp:lastModifiedBy>
  <cp:lastPrinted>2019-05-30T06:18:53Z</cp:lastPrinted>
  <dcterms:created xsi:type="dcterms:W3CDTF">2018-01-11T02:15:20Z</dcterms:created>
  <dcterms:modified xsi:type="dcterms:W3CDTF">2019-12-06T07:53:40Z</dcterms:modified>
</cp:coreProperties>
</file>