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6" sheetId="1" r:id="rId1"/>
  </sheets>
  <definedNames>
    <definedName name="_xlnm.Print_Area" localSheetId="0">'Table 4.6'!$A$1:$M$269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4" i="1" l="1"/>
  <c r="K144" i="1"/>
  <c r="J144" i="1"/>
  <c r="M144" i="1" l="1"/>
  <c r="I167" i="1"/>
  <c r="H144" i="1"/>
  <c r="G144" i="1"/>
  <c r="F144" i="1"/>
  <c r="E144" i="1"/>
  <c r="I101" i="1"/>
  <c r="I98" i="1"/>
  <c r="L77" i="1"/>
  <c r="K77" i="1"/>
  <c r="J77" i="1"/>
  <c r="H77" i="1"/>
  <c r="F77" i="1"/>
  <c r="E101" i="1"/>
  <c r="D98" i="1"/>
  <c r="D77" i="1" s="1"/>
  <c r="B98" i="1"/>
  <c r="B77" i="1" s="1"/>
  <c r="C77" i="1"/>
  <c r="M33" i="1"/>
  <c r="M30" i="1"/>
  <c r="L9" i="1"/>
  <c r="J9" i="1"/>
  <c r="E98" i="1" l="1"/>
  <c r="I77" i="1"/>
  <c r="I144" i="1"/>
  <c r="M9" i="1"/>
  <c r="E77" i="1"/>
  <c r="M77" i="1"/>
  <c r="E234" i="1" l="1"/>
  <c r="E232" i="1" s="1"/>
  <c r="C246" i="1"/>
  <c r="D246" i="1"/>
  <c r="B246" i="1"/>
  <c r="C232" i="1"/>
  <c r="D232" i="1"/>
  <c r="D211" i="1" s="1"/>
  <c r="B232" i="1"/>
  <c r="B211" i="1" s="1"/>
  <c r="C213" i="1"/>
  <c r="D213" i="1"/>
  <c r="B213" i="1"/>
  <c r="E213" i="1" l="1"/>
  <c r="C211" i="1"/>
  <c r="E211" i="1" s="1"/>
  <c r="E246" i="1"/>
  <c r="E49" i="1" l="1"/>
  <c r="E44" i="1" s="1"/>
  <c r="D44" i="1"/>
  <c r="C44" i="1"/>
  <c r="B44" i="1"/>
  <c r="D38" i="1"/>
  <c r="C38" i="1"/>
  <c r="B38" i="1"/>
  <c r="I33" i="1"/>
  <c r="E33" i="1"/>
  <c r="H30" i="1"/>
  <c r="H9" i="1" s="1"/>
  <c r="F30" i="1"/>
  <c r="F9" i="1" s="1"/>
  <c r="D30" i="1"/>
  <c r="C30" i="1"/>
  <c r="B30" i="1"/>
  <c r="D11" i="1"/>
  <c r="C11" i="1"/>
  <c r="B11" i="1"/>
  <c r="D9" i="1" l="1"/>
  <c r="B9" i="1"/>
  <c r="E38" i="1"/>
  <c r="C9" i="1"/>
  <c r="E11" i="1"/>
  <c r="I30" i="1"/>
  <c r="I9" i="1"/>
  <c r="E30" i="1"/>
  <c r="E9" i="1" l="1"/>
</calcChain>
</file>

<file path=xl/sharedStrings.xml><?xml version="1.0" encoding="utf-8"?>
<sst xmlns="http://schemas.openxmlformats.org/spreadsheetml/2006/main" count="2210" uniqueCount="73">
  <si>
    <t xml:space="preserve">Table 4.6  </t>
  </si>
  <si>
    <t>(In million pesos)</t>
  </si>
  <si>
    <t>Disaster Sub-group</t>
  </si>
  <si>
    <t>Infrastructure</t>
  </si>
  <si>
    <t>Agriculture</t>
  </si>
  <si>
    <t>Private/
Communication</t>
  </si>
  <si>
    <t>Total</t>
  </si>
  <si>
    <t>…</t>
  </si>
  <si>
    <t>Armed</t>
  </si>
  <si>
    <t>...</t>
  </si>
  <si>
    <t>Ambush Incident</t>
  </si>
  <si>
    <t>Armed Conflict</t>
  </si>
  <si>
    <t>Bomb/Grenade Explosion</t>
  </si>
  <si>
    <t>Civil Disturbance</t>
  </si>
  <si>
    <t>Family Feud</t>
  </si>
  <si>
    <t>Hostage Taking</t>
  </si>
  <si>
    <t>Military Operations</t>
  </si>
  <si>
    <t>Sabah Crisis</t>
  </si>
  <si>
    <t>Shooting Incidents</t>
  </si>
  <si>
    <t>Aviation</t>
  </si>
  <si>
    <t>Air Mishaps</t>
  </si>
  <si>
    <t>Plane Crash</t>
  </si>
  <si>
    <t>Chemical</t>
  </si>
  <si>
    <t>Gas Explosion (e.g.,LPG Tank)</t>
  </si>
  <si>
    <t>Mercury Poisoning</t>
  </si>
  <si>
    <t>Epidemic</t>
  </si>
  <si>
    <t>Disease Outbreak</t>
  </si>
  <si>
    <t>Epidemic/Disease Outbreak/Viral Contamination</t>
  </si>
  <si>
    <t>Fire</t>
  </si>
  <si>
    <t>Bus Burning</t>
  </si>
  <si>
    <t>Fire Incidents</t>
  </si>
  <si>
    <t>Structural Fire Incidents</t>
  </si>
  <si>
    <t>..</t>
  </si>
  <si>
    <t>Vehicular Fire</t>
  </si>
  <si>
    <t>Land</t>
  </si>
  <si>
    <t>Train Mishaps</t>
  </si>
  <si>
    <t>Vehicular Accidents</t>
  </si>
  <si>
    <t>Maritime</t>
  </si>
  <si>
    <t>Drowning Incidents</t>
  </si>
  <si>
    <t>Maritime Accidents</t>
  </si>
  <si>
    <t>Sea Mishaps</t>
  </si>
  <si>
    <t>Special events</t>
  </si>
  <si>
    <t>Stampede</t>
  </si>
  <si>
    <t>Others</t>
  </si>
  <si>
    <t>Cave-in</t>
  </si>
  <si>
    <t>Chemical Explosions</t>
  </si>
  <si>
    <t>Chemical/Coal/Oil Spill</t>
  </si>
  <si>
    <t>Collapsed Structure</t>
  </si>
  <si>
    <t>Complex Emergencies</t>
  </si>
  <si>
    <t>Electrocution Incidents</t>
  </si>
  <si>
    <t>Firecracker Incidents</t>
  </si>
  <si>
    <t>Fish Kill</t>
  </si>
  <si>
    <t>Gas/Chemical Leak</t>
  </si>
  <si>
    <t>Internally Displaced  Persons (IDP)</t>
  </si>
  <si>
    <t>Landmine Explosion</t>
  </si>
  <si>
    <t>Mining Incident</t>
  </si>
  <si>
    <t>Missing Fishermen</t>
  </si>
  <si>
    <t>Mountain Climbing</t>
  </si>
  <si>
    <t>Sinkhole</t>
  </si>
  <si>
    <t>Continued</t>
  </si>
  <si>
    <t>2008 to 2017</t>
  </si>
  <si>
    <t xml:space="preserve">Technological Disasters has no core statistics based on Framework for the Development of Environment Statistics 
by United Nations Statistics Division </t>
  </si>
  <si>
    <r>
      <t xml:space="preserve">Table 4.6 </t>
    </r>
    <r>
      <rPr>
        <b/>
        <i/>
        <sz val="11"/>
        <color theme="1"/>
        <rFont val="Arial"/>
        <family val="2"/>
      </rPr>
      <t>(continued)</t>
    </r>
  </si>
  <si>
    <r>
      <t xml:space="preserve">ECONOMIC LOSS DUE TO HUMAN INDUCED DISASTERS </t>
    </r>
    <r>
      <rPr>
        <b/>
        <vertAlign val="superscript"/>
        <sz val="11"/>
        <color rgb="FF000000"/>
        <rFont val="Arial"/>
        <family val="2"/>
      </rPr>
      <t>1</t>
    </r>
    <r>
      <rPr>
        <b/>
        <sz val="11"/>
        <color rgb="FF000000"/>
        <rFont val="Arial"/>
        <family val="2"/>
      </rPr>
      <t xml:space="preserve"> BY ECONOMIC ACTIVITY</t>
    </r>
  </si>
  <si>
    <r>
      <t xml:space="preserve">Poisoning </t>
    </r>
    <r>
      <rPr>
        <vertAlign val="superscript"/>
        <sz val="11"/>
        <color theme="1"/>
        <rFont val="Arial"/>
        <family val="2"/>
      </rPr>
      <t>A</t>
    </r>
  </si>
  <si>
    <r>
      <rPr>
        <i/>
        <sz val="11"/>
        <color theme="1"/>
        <rFont val="Arial"/>
        <family val="2"/>
      </rPr>
      <t>Notes:</t>
    </r>
    <r>
      <rPr>
        <sz val="11"/>
        <color theme="1"/>
        <rFont val="Arial"/>
        <family val="2"/>
      </rPr>
      <t xml:space="preserve"> </t>
    </r>
  </si>
  <si>
    <r>
      <rPr>
        <vertAlign val="superscript"/>
        <sz val="11"/>
        <color theme="1"/>
        <rFont val="Arial"/>
        <family val="2"/>
      </rPr>
      <t>A</t>
    </r>
    <r>
      <rPr>
        <sz val="11"/>
        <color theme="1"/>
        <rFont val="Arial"/>
        <family val="2"/>
      </rPr>
      <t xml:space="preserve"> Comprised of Fuel/Chemical Leak/Gas Poisoning/Food Poisoning</t>
    </r>
  </si>
  <si>
    <r>
      <t xml:space="preserve">1 </t>
    </r>
    <r>
      <rPr>
        <sz val="11"/>
        <color theme="1"/>
        <rFont val="Arial"/>
        <family val="2"/>
      </rPr>
      <t xml:space="preserve"> Human Induced Disaster Classification by National Disaster Risk Reduction and Management Council</t>
    </r>
  </si>
  <si>
    <r>
      <rPr>
        <i/>
        <sz val="11"/>
        <color theme="1"/>
        <rFont val="Arial"/>
        <family val="2"/>
      </rPr>
      <t>Source:</t>
    </r>
    <r>
      <rPr>
        <sz val="11"/>
        <color theme="1"/>
        <rFont val="Arial"/>
        <family val="2"/>
      </rPr>
      <t xml:space="preserve"> National Disaster Risk Reduction and Management Council</t>
    </r>
  </si>
  <si>
    <r>
      <t xml:space="preserve">Table 4.6  </t>
    </r>
    <r>
      <rPr>
        <b/>
        <i/>
        <sz val="11"/>
        <color theme="1"/>
        <rFont val="Arial"/>
        <family val="2"/>
      </rPr>
      <t>(continued)</t>
    </r>
  </si>
  <si>
    <r>
      <t xml:space="preserve">Table 4.6 </t>
    </r>
    <r>
      <rPr>
        <b/>
        <i/>
        <sz val="11"/>
        <color theme="1"/>
        <rFont val="Arial"/>
        <family val="2"/>
      </rPr>
      <t xml:space="preserve"> (continued)</t>
    </r>
  </si>
  <si>
    <r>
      <t xml:space="preserve">Table 4.6  </t>
    </r>
    <r>
      <rPr>
        <b/>
        <i/>
        <sz val="11"/>
        <color theme="1"/>
        <rFont val="Arial"/>
        <family val="2"/>
      </rPr>
      <t>(concluded)</t>
    </r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</si>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</sst>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vertAlign val="superscript"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5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/>
    <xf numFmtId="165" fontId="2" fillId="0" borderId="15" xfId="0" applyNumberFormat="1" applyFont="1" applyBorder="1" applyAlignment="1">
      <alignment horizontal="right" indent="1"/>
    </xf>
    <xf numFmtId="165" fontId="2" fillId="0" borderId="16" xfId="0" applyNumberFormat="1" applyFont="1" applyBorder="1" applyAlignment="1">
      <alignment horizontal="right" indent="1"/>
    </xf>
    <xf numFmtId="165" fontId="2" fillId="0" borderId="10" xfId="0" applyNumberFormat="1" applyFont="1" applyBorder="1" applyAlignment="1">
      <alignment horizontal="right" indent="1"/>
    </xf>
    <xf numFmtId="0" fontId="3" fillId="0" borderId="15" xfId="0" applyFont="1" applyBorder="1" applyAlignment="1">
      <alignment horizontal="left" indent="5"/>
    </xf>
    <xf numFmtId="165" fontId="2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165" fontId="2" fillId="0" borderId="2" xfId="0" applyNumberFormat="1" applyFont="1" applyBorder="1" applyAlignment="1">
      <alignment horizontal="right" indent="1"/>
    </xf>
    <xf numFmtId="165" fontId="2" fillId="0" borderId="6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165" fontId="3" fillId="0" borderId="0" xfId="0" applyNumberFormat="1" applyFont="1" applyAlignment="1">
      <alignment horizontal="right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right" indent="1"/>
    </xf>
    <xf numFmtId="0" fontId="3" fillId="0" borderId="0" xfId="0" applyFont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indent="1"/>
    </xf>
    <xf numFmtId="0" fontId="3" fillId="0" borderId="0" xfId="0" applyFont="1" applyAlignment="1">
      <alignment horizontal="left" indent="3"/>
    </xf>
    <xf numFmtId="0" fontId="7" fillId="0" borderId="0" xfId="0" applyFont="1" applyAlignment="1">
      <alignment horizontal="left" indent="3"/>
    </xf>
    <xf numFmtId="0" fontId="3" fillId="0" borderId="0" xfId="0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Border="1"/>
    <xf numFmtId="2" fontId="2" fillId="0" borderId="2" xfId="0" applyNumberFormat="1" applyFont="1" applyBorder="1" applyAlignment="1">
      <alignment horizontal="right" indent="1"/>
    </xf>
    <xf numFmtId="165" fontId="2" fillId="0" borderId="8" xfId="0" applyNumberFormat="1" applyFont="1" applyBorder="1" applyAlignment="1">
      <alignment horizontal="right" indent="1"/>
    </xf>
    <xf numFmtId="166" fontId="2" fillId="0" borderId="2" xfId="1" applyNumberFormat="1" applyFont="1" applyFill="1" applyBorder="1" applyAlignment="1">
      <alignment horizontal="right" indent="1"/>
    </xf>
    <xf numFmtId="166" fontId="2" fillId="0" borderId="9" xfId="1" applyNumberFormat="1" applyFont="1" applyFill="1" applyBorder="1" applyAlignment="1">
      <alignment horizontal="right" indent="1"/>
    </xf>
    <xf numFmtId="2" fontId="2" fillId="0" borderId="0" xfId="0" applyNumberFormat="1" applyFont="1" applyBorder="1" applyAlignment="1">
      <alignment horizontal="right" indent="1"/>
    </xf>
    <xf numFmtId="166" fontId="2" fillId="0" borderId="0" xfId="1" applyNumberFormat="1" applyFont="1" applyFill="1" applyBorder="1" applyAlignment="1">
      <alignment horizontal="right" indent="1"/>
    </xf>
    <xf numFmtId="0" fontId="3" fillId="0" borderId="0" xfId="0" applyNumberFormat="1" applyFont="1" applyBorder="1" applyAlignment="1">
      <alignment horizontal="center"/>
    </xf>
    <xf numFmtId="166" fontId="3" fillId="0" borderId="0" xfId="1" applyNumberFormat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indent="1"/>
    </xf>
    <xf numFmtId="2" fontId="3" fillId="0" borderId="0" xfId="0" applyNumberFormat="1" applyFont="1" applyAlignment="1">
      <alignment horizontal="right" indent="2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5" fontId="2" fillId="0" borderId="9" xfId="0" applyNumberFormat="1" applyFont="1" applyBorder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/>
    </xf>
    <xf numFmtId="165" fontId="3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indent="1"/>
    </xf>
    <xf numFmtId="0" fontId="9" fillId="0" borderId="0" xfId="0" applyFont="1"/>
    <xf numFmtId="0" fontId="3" fillId="0" borderId="0" xfId="0" applyFont="1" applyFill="1" applyBorder="1" applyAlignment="1">
      <alignment horizontal="left" vertical="top" wrapText="1" indent="3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left" vertical="top" wrapText="1" indent="2"/>
    </xf>
    <xf numFmtId="0" fontId="2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69"/>
  <sheetViews>
    <sheetView showGridLines="0" tabSelected="1" zoomScaleNormal="100" zoomScaleSheetLayoutView="85" workbookViewId="0">
      <selection activeCell="P13" sqref="P13"/>
    </sheetView>
  </sheetViews>
  <sheetFormatPr defaultColWidth="9.140625" defaultRowHeight="14.25" x14ac:dyDescent="0.2"/>
  <cols>
    <col min="1" max="1" width="37" style="4" customWidth="1"/>
    <col min="2" max="5" width="20.7109375" style="2" customWidth="1"/>
    <col min="6" max="7" width="14.7109375" style="4" customWidth="1"/>
    <col min="8" max="8" width="16" style="4" customWidth="1"/>
    <col min="9" max="9" width="14.7109375" style="4" customWidth="1"/>
    <col min="10" max="11" width="14.7109375" style="2" customWidth="1"/>
    <col min="12" max="12" width="16" style="2" customWidth="1"/>
    <col min="13" max="13" width="14.7109375" style="2" customWidth="1"/>
    <col min="14" max="14" width="17.28515625" style="2" bestFit="1" customWidth="1"/>
    <col min="15" max="15" width="14" style="2" bestFit="1" customWidth="1"/>
    <col min="16" max="16" width="19.28515625" style="2" bestFit="1" customWidth="1"/>
    <col min="17" max="17" width="8.140625" style="2" customWidth="1"/>
    <col min="18" max="18" width="17.28515625" style="2" bestFit="1" customWidth="1"/>
    <col min="19" max="19" width="14" style="2" bestFit="1" customWidth="1"/>
    <col min="20" max="20" width="19.28515625" style="2" bestFit="1" customWidth="1"/>
    <col min="21" max="21" width="8.140625" style="2" customWidth="1"/>
    <col min="22" max="22" width="17.28515625" style="2" bestFit="1" customWidth="1"/>
    <col min="23" max="23" width="14" style="2" bestFit="1" customWidth="1"/>
    <col min="24" max="24" width="19.28515625" style="2" bestFit="1" customWidth="1"/>
    <col min="25" max="25" width="9.7109375" style="2" customWidth="1"/>
    <col min="26" max="26" width="17.28515625" style="2" bestFit="1" customWidth="1"/>
    <col min="27" max="27" width="14" style="2" bestFit="1" customWidth="1"/>
    <col min="28" max="28" width="19.28515625" style="2" bestFit="1" customWidth="1"/>
    <col min="29" max="29" width="8.28515625" style="2" customWidth="1"/>
    <col min="30" max="30" width="17.28515625" style="2" bestFit="1" customWidth="1"/>
    <col min="31" max="31" width="14" style="2" bestFit="1" customWidth="1"/>
    <col min="32" max="32" width="19.28515625" style="2" bestFit="1" customWidth="1"/>
    <col min="33" max="33" width="8.140625" style="2" customWidth="1"/>
    <col min="34" max="34" width="17.28515625" style="2" bestFit="1" customWidth="1"/>
    <col min="35" max="35" width="14" style="2" bestFit="1" customWidth="1"/>
    <col min="36" max="36" width="19.28515625" style="2" bestFit="1" customWidth="1"/>
    <col min="37" max="37" width="8.28515625" style="2" customWidth="1"/>
    <col min="38" max="38" width="17.28515625" style="2" bestFit="1" customWidth="1"/>
    <col min="39" max="39" width="14" style="2" bestFit="1" customWidth="1"/>
    <col min="40" max="40" width="19.28515625" style="2" bestFit="1" customWidth="1"/>
    <col min="41" max="41" width="8.140625" style="2" customWidth="1"/>
    <col min="42" max="16384" width="9.140625" style="4"/>
  </cols>
  <sheetData>
    <row r="1" spans="1:38" ht="15" x14ac:dyDescent="0.25">
      <c r="A1" s="1" t="s">
        <v>0</v>
      </c>
      <c r="F1" s="3" t="s">
        <v>62</v>
      </c>
      <c r="J1" s="5"/>
      <c r="R1" s="5"/>
      <c r="V1" s="5"/>
      <c r="AD1" s="1"/>
      <c r="AL1" s="1"/>
    </row>
    <row r="2" spans="1:38" ht="17.25" x14ac:dyDescent="0.25">
      <c r="A2" s="6" t="s">
        <v>63</v>
      </c>
      <c r="B2" s="5"/>
      <c r="R2" s="5"/>
      <c r="V2" s="5"/>
      <c r="AD2" s="1"/>
      <c r="AL2" s="1"/>
    </row>
    <row r="3" spans="1:38" ht="15" x14ac:dyDescent="0.25">
      <c r="A3" s="7" t="s">
        <v>60</v>
      </c>
      <c r="AD3" s="7"/>
      <c r="AL3" s="7"/>
    </row>
    <row r="4" spans="1:38" ht="15" x14ac:dyDescent="0.2">
      <c r="A4" s="8" t="s">
        <v>1</v>
      </c>
      <c r="N4" s="9"/>
      <c r="AD4" s="8"/>
      <c r="AL4" s="8"/>
    </row>
    <row r="5" spans="1:38" ht="9.9499999999999993" customHeight="1" x14ac:dyDescent="0.2">
      <c r="A5" s="8"/>
      <c r="N5" s="9"/>
      <c r="AD5" s="8"/>
      <c r="AL5" s="8"/>
    </row>
    <row r="6" spans="1:38" s="10" customFormat="1" ht="15" x14ac:dyDescent="0.25">
      <c r="A6" s="83" t="s">
        <v>2</v>
      </c>
      <c r="B6" s="84">
        <v>2008</v>
      </c>
      <c r="C6" s="84"/>
      <c r="D6" s="84"/>
      <c r="E6" s="84"/>
      <c r="F6" s="84">
        <v>2009</v>
      </c>
      <c r="G6" s="84"/>
      <c r="H6" s="84"/>
      <c r="I6" s="84"/>
      <c r="J6" s="86">
        <v>2010</v>
      </c>
      <c r="K6" s="87"/>
      <c r="L6" s="87"/>
      <c r="M6" s="88"/>
    </row>
    <row r="7" spans="1:38" s="10" customFormat="1" ht="53.25" customHeight="1" x14ac:dyDescent="0.2">
      <c r="A7" s="83"/>
      <c r="B7" s="11" t="s">
        <v>3</v>
      </c>
      <c r="C7" s="12" t="s">
        <v>4</v>
      </c>
      <c r="D7" s="11" t="s">
        <v>5</v>
      </c>
      <c r="E7" s="12" t="s">
        <v>6</v>
      </c>
      <c r="F7" s="13" t="s">
        <v>3</v>
      </c>
      <c r="G7" s="13" t="s">
        <v>4</v>
      </c>
      <c r="H7" s="14" t="s">
        <v>5</v>
      </c>
      <c r="I7" s="12" t="s">
        <v>6</v>
      </c>
      <c r="J7" s="15" t="s">
        <v>3</v>
      </c>
      <c r="K7" s="16" t="s">
        <v>4</v>
      </c>
      <c r="L7" s="17" t="s">
        <v>5</v>
      </c>
      <c r="M7" s="18" t="s">
        <v>6</v>
      </c>
    </row>
    <row r="8" spans="1:38" s="10" customFormat="1" ht="5.0999999999999996" customHeight="1" x14ac:dyDescent="0.2">
      <c r="A8" s="19"/>
      <c r="B8" s="19"/>
      <c r="C8" s="20"/>
      <c r="D8" s="19"/>
      <c r="E8" s="21"/>
      <c r="F8" s="22"/>
      <c r="G8" s="22"/>
      <c r="H8" s="14"/>
      <c r="I8" s="22"/>
      <c r="J8" s="23"/>
      <c r="K8" s="24"/>
      <c r="L8" s="23"/>
      <c r="M8" s="25"/>
    </row>
    <row r="9" spans="1:38" s="10" customFormat="1" ht="15" customHeight="1" x14ac:dyDescent="0.25">
      <c r="A9" s="26" t="s">
        <v>6</v>
      </c>
      <c r="B9" s="27">
        <f>SUM(B11,B21,B24,B27,B30,B38,B44,B42)</f>
        <v>147.41000000000003</v>
      </c>
      <c r="C9" s="27">
        <f>SUM(C11,C21,C24,C27,C30,C38,C44,C42)</f>
        <v>152.666</v>
      </c>
      <c r="D9" s="27">
        <f>SUM(D11,D21,D24,D27,D30,D38,D44,D42)</f>
        <v>247.83099999999999</v>
      </c>
      <c r="E9" s="28">
        <f>SUM(B9:D9)</f>
        <v>547.90700000000004</v>
      </c>
      <c r="F9" s="29">
        <f>SUM(F11,F21,F24,F27,F30,F35,F38,F44,F42)</f>
        <v>17.492999999999999</v>
      </c>
      <c r="G9" s="30" t="s">
        <v>7</v>
      </c>
      <c r="H9" s="27">
        <f>SUM(H11,H21,H24,H27,H30,H35,H38,H44,H42)</f>
        <v>120.837</v>
      </c>
      <c r="I9" s="28">
        <f>SUM(F9:H9)</f>
        <v>138.33000000000001</v>
      </c>
      <c r="J9" s="31">
        <f>SUM(J11,J21,J24,J27,J30,J35,J38,J44,J42)</f>
        <v>13</v>
      </c>
      <c r="K9" s="32" t="s">
        <v>7</v>
      </c>
      <c r="L9" s="33">
        <f>SUM(L11,L21,L24,L27,L30,L35,L38,L44,L42)</f>
        <v>192.42499999999998</v>
      </c>
      <c r="M9" s="34">
        <f>SUM(J9:L9)</f>
        <v>205.42499999999998</v>
      </c>
    </row>
    <row r="10" spans="1:38" ht="5.0999999999999996" customHeight="1" x14ac:dyDescent="0.25">
      <c r="A10" s="5"/>
      <c r="B10" s="35"/>
      <c r="C10" s="35"/>
      <c r="D10" s="35"/>
      <c r="E10" s="35"/>
      <c r="F10" s="35"/>
      <c r="G10" s="9"/>
      <c r="H10" s="35"/>
      <c r="I10" s="35"/>
      <c r="J10" s="36"/>
      <c r="K10" s="9"/>
      <c r="L10" s="35"/>
      <c r="M10" s="35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38" ht="15" x14ac:dyDescent="0.25">
      <c r="A11" s="5" t="s">
        <v>8</v>
      </c>
      <c r="B11" s="35">
        <f>SUM(B12:B20)</f>
        <v>1.06</v>
      </c>
      <c r="C11" s="35">
        <f t="shared" ref="C11:D11" si="0">SUM(C12:C20)</f>
        <v>0</v>
      </c>
      <c r="D11" s="35">
        <f t="shared" si="0"/>
        <v>0</v>
      </c>
      <c r="E11" s="35">
        <f>SUM(B11:D11)</f>
        <v>1.06</v>
      </c>
      <c r="F11" s="9" t="s">
        <v>7</v>
      </c>
      <c r="G11" s="9" t="s">
        <v>7</v>
      </c>
      <c r="H11" s="35">
        <v>1.5</v>
      </c>
      <c r="I11" s="35">
        <v>1.5</v>
      </c>
      <c r="J11" s="9" t="s">
        <v>7</v>
      </c>
      <c r="K11" s="9" t="s">
        <v>7</v>
      </c>
      <c r="L11" s="35">
        <v>7.4999999999999997E-2</v>
      </c>
      <c r="M11" s="35">
        <v>7.4999999999999997E-2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38" x14ac:dyDescent="0.2">
      <c r="A12" s="37" t="s">
        <v>10</v>
      </c>
      <c r="B12" s="2" t="s">
        <v>7</v>
      </c>
      <c r="C12" s="2" t="s">
        <v>7</v>
      </c>
      <c r="D12" s="2" t="s">
        <v>7</v>
      </c>
      <c r="E12" s="2" t="s">
        <v>7</v>
      </c>
      <c r="F12" s="2" t="s">
        <v>7</v>
      </c>
      <c r="G12" s="2" t="s">
        <v>7</v>
      </c>
      <c r="H12" s="2" t="s">
        <v>7</v>
      </c>
      <c r="I12" s="2" t="s">
        <v>7</v>
      </c>
      <c r="J12" s="2" t="s">
        <v>7</v>
      </c>
      <c r="K12" s="2" t="s">
        <v>7</v>
      </c>
      <c r="L12" s="2" t="s">
        <v>7</v>
      </c>
      <c r="M12" s="2" t="s">
        <v>7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38" x14ac:dyDescent="0.2">
      <c r="A13" s="38" t="s">
        <v>11</v>
      </c>
      <c r="B13" s="2" t="s">
        <v>7</v>
      </c>
      <c r="C13" s="2" t="s">
        <v>7</v>
      </c>
      <c r="D13" s="2" t="s">
        <v>7</v>
      </c>
      <c r="E13" s="2" t="s">
        <v>7</v>
      </c>
      <c r="F13" s="2" t="s">
        <v>7</v>
      </c>
      <c r="G13" s="2" t="s">
        <v>7</v>
      </c>
      <c r="H13" s="2" t="s">
        <v>7</v>
      </c>
      <c r="I13" s="2" t="s">
        <v>7</v>
      </c>
      <c r="J13" s="2" t="s">
        <v>7</v>
      </c>
      <c r="K13" s="2" t="s">
        <v>7</v>
      </c>
      <c r="L13" s="2" t="s">
        <v>7</v>
      </c>
      <c r="M13" s="2" t="s">
        <v>7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38" x14ac:dyDescent="0.2">
      <c r="A14" s="38" t="s">
        <v>12</v>
      </c>
      <c r="B14" s="39">
        <v>1.06</v>
      </c>
      <c r="C14" s="2" t="s">
        <v>7</v>
      </c>
      <c r="D14" s="2" t="s">
        <v>7</v>
      </c>
      <c r="E14" s="39">
        <v>1.06</v>
      </c>
      <c r="F14" s="2" t="s">
        <v>7</v>
      </c>
      <c r="G14" s="2" t="s">
        <v>7</v>
      </c>
      <c r="H14" s="39">
        <v>1.5</v>
      </c>
      <c r="I14" s="39">
        <v>1.5</v>
      </c>
      <c r="J14" s="2" t="s">
        <v>7</v>
      </c>
      <c r="K14" s="2" t="s">
        <v>7</v>
      </c>
      <c r="L14" s="39">
        <v>7.4999999999999997E-2</v>
      </c>
      <c r="M14" s="39">
        <v>7.4999999999999997E-2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38" x14ac:dyDescent="0.2">
      <c r="A15" s="38" t="s">
        <v>13</v>
      </c>
      <c r="B15" s="2" t="s">
        <v>7</v>
      </c>
      <c r="C15" s="2" t="s">
        <v>7</v>
      </c>
      <c r="D15" s="2" t="s">
        <v>7</v>
      </c>
      <c r="E15" s="2" t="s">
        <v>7</v>
      </c>
      <c r="F15" s="2" t="s">
        <v>7</v>
      </c>
      <c r="G15" s="2" t="s">
        <v>7</v>
      </c>
      <c r="H15" s="2" t="s">
        <v>7</v>
      </c>
      <c r="I15" s="2" t="s">
        <v>7</v>
      </c>
      <c r="J15" s="2" t="s">
        <v>7</v>
      </c>
      <c r="K15" s="2" t="s">
        <v>7</v>
      </c>
      <c r="L15" s="2" t="s">
        <v>7</v>
      </c>
      <c r="M15" s="2" t="s">
        <v>7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38" x14ac:dyDescent="0.2">
      <c r="A16" s="40" t="s">
        <v>14</v>
      </c>
      <c r="B16" s="2" t="s">
        <v>7</v>
      </c>
      <c r="C16" s="2" t="s">
        <v>7</v>
      </c>
      <c r="D16" s="2" t="s">
        <v>7</v>
      </c>
      <c r="E16" s="2" t="s">
        <v>7</v>
      </c>
      <c r="F16" s="2" t="s">
        <v>7</v>
      </c>
      <c r="G16" s="2" t="s">
        <v>7</v>
      </c>
      <c r="H16" s="2" t="s">
        <v>7</v>
      </c>
      <c r="I16" s="2" t="s">
        <v>7</v>
      </c>
      <c r="J16" s="2" t="s">
        <v>7</v>
      </c>
      <c r="K16" s="2" t="s">
        <v>7</v>
      </c>
      <c r="L16" s="2" t="s">
        <v>7</v>
      </c>
      <c r="M16" s="2" t="s">
        <v>7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x14ac:dyDescent="0.2">
      <c r="A17" s="38" t="s">
        <v>15</v>
      </c>
      <c r="B17" s="2" t="s">
        <v>7</v>
      </c>
      <c r="C17" s="2" t="s">
        <v>7</v>
      </c>
      <c r="D17" s="2" t="s">
        <v>7</v>
      </c>
      <c r="E17" s="2" t="s">
        <v>7</v>
      </c>
      <c r="F17" s="2" t="s">
        <v>7</v>
      </c>
      <c r="G17" s="2" t="s">
        <v>7</v>
      </c>
      <c r="H17" s="2" t="s">
        <v>7</v>
      </c>
      <c r="I17" s="2" t="s">
        <v>7</v>
      </c>
      <c r="J17" s="2" t="s">
        <v>7</v>
      </c>
      <c r="K17" s="2" t="s">
        <v>7</v>
      </c>
      <c r="L17" s="2" t="s">
        <v>7</v>
      </c>
      <c r="M17" s="2" t="s">
        <v>7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x14ac:dyDescent="0.2">
      <c r="A18" s="38" t="s">
        <v>16</v>
      </c>
      <c r="B18" s="2" t="s">
        <v>7</v>
      </c>
      <c r="C18" s="2" t="s">
        <v>7</v>
      </c>
      <c r="D18" s="2" t="s">
        <v>7</v>
      </c>
      <c r="E18" s="2" t="s">
        <v>7</v>
      </c>
      <c r="F18" s="2" t="s">
        <v>7</v>
      </c>
      <c r="G18" s="2" t="s">
        <v>7</v>
      </c>
      <c r="H18" s="2" t="s">
        <v>7</v>
      </c>
      <c r="I18" s="2" t="s">
        <v>7</v>
      </c>
      <c r="J18" s="2" t="s">
        <v>7</v>
      </c>
      <c r="K18" s="2" t="s">
        <v>7</v>
      </c>
      <c r="L18" s="2" t="s">
        <v>7</v>
      </c>
      <c r="M18" s="2" t="s">
        <v>7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x14ac:dyDescent="0.2">
      <c r="A19" s="38" t="s">
        <v>17</v>
      </c>
      <c r="B19" s="2" t="s">
        <v>7</v>
      </c>
      <c r="C19" s="2" t="s">
        <v>7</v>
      </c>
      <c r="D19" s="2" t="s">
        <v>7</v>
      </c>
      <c r="E19" s="2" t="s">
        <v>7</v>
      </c>
      <c r="F19" s="2" t="s">
        <v>7</v>
      </c>
      <c r="G19" s="2" t="s">
        <v>7</v>
      </c>
      <c r="H19" s="2" t="s">
        <v>7</v>
      </c>
      <c r="I19" s="2" t="s">
        <v>7</v>
      </c>
      <c r="J19" s="2" t="s">
        <v>7</v>
      </c>
      <c r="K19" s="2" t="s">
        <v>7</v>
      </c>
      <c r="L19" s="2" t="s">
        <v>7</v>
      </c>
      <c r="M19" s="2" t="s">
        <v>7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x14ac:dyDescent="0.2">
      <c r="A20" s="38" t="s">
        <v>18</v>
      </c>
      <c r="B20" s="2" t="s">
        <v>7</v>
      </c>
      <c r="C20" s="2" t="s">
        <v>7</v>
      </c>
      <c r="D20" s="2" t="s">
        <v>7</v>
      </c>
      <c r="E20" s="2" t="s">
        <v>7</v>
      </c>
      <c r="F20" s="2" t="s">
        <v>7</v>
      </c>
      <c r="G20" s="2" t="s">
        <v>7</v>
      </c>
      <c r="H20" s="2" t="s">
        <v>7</v>
      </c>
      <c r="I20" s="2" t="s">
        <v>7</v>
      </c>
      <c r="J20" s="2" t="s">
        <v>7</v>
      </c>
      <c r="K20" s="2" t="s">
        <v>7</v>
      </c>
      <c r="L20" s="2" t="s">
        <v>7</v>
      </c>
      <c r="M20" s="2" t="s">
        <v>7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5" x14ac:dyDescent="0.25">
      <c r="A21" s="5" t="s">
        <v>19</v>
      </c>
      <c r="B21" s="9" t="s">
        <v>7</v>
      </c>
      <c r="C21" s="9" t="s">
        <v>7</v>
      </c>
      <c r="D21" s="9" t="s">
        <v>7</v>
      </c>
      <c r="E21" s="9" t="s">
        <v>7</v>
      </c>
      <c r="F21" s="9" t="s">
        <v>7</v>
      </c>
      <c r="G21" s="9" t="s">
        <v>7</v>
      </c>
      <c r="H21" s="9" t="s">
        <v>7</v>
      </c>
      <c r="I21" s="9" t="s">
        <v>7</v>
      </c>
      <c r="J21" s="9" t="s">
        <v>7</v>
      </c>
      <c r="K21" s="9" t="s">
        <v>7</v>
      </c>
      <c r="L21" s="9" t="s">
        <v>7</v>
      </c>
      <c r="M21" s="9" t="s">
        <v>7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x14ac:dyDescent="0.2">
      <c r="A22" s="38" t="s">
        <v>20</v>
      </c>
      <c r="B22" s="2" t="s">
        <v>7</v>
      </c>
      <c r="C22" s="2" t="s">
        <v>7</v>
      </c>
      <c r="D22" s="2" t="s">
        <v>7</v>
      </c>
      <c r="E22" s="2" t="s">
        <v>7</v>
      </c>
      <c r="F22" s="2" t="s">
        <v>7</v>
      </c>
      <c r="G22" s="2" t="s">
        <v>7</v>
      </c>
      <c r="H22" s="2" t="s">
        <v>7</v>
      </c>
      <c r="I22" s="2" t="s">
        <v>7</v>
      </c>
      <c r="J22" s="2" t="s">
        <v>7</v>
      </c>
      <c r="K22" s="2" t="s">
        <v>7</v>
      </c>
      <c r="L22" s="2" t="s">
        <v>7</v>
      </c>
      <c r="M22" s="2" t="s">
        <v>7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x14ac:dyDescent="0.2">
      <c r="A23" s="38" t="s">
        <v>21</v>
      </c>
      <c r="B23" s="2" t="s">
        <v>7</v>
      </c>
      <c r="C23" s="2" t="s">
        <v>7</v>
      </c>
      <c r="D23" s="2" t="s">
        <v>7</v>
      </c>
      <c r="E23" s="2" t="s">
        <v>7</v>
      </c>
      <c r="F23" s="2" t="s">
        <v>7</v>
      </c>
      <c r="G23" s="2" t="s">
        <v>7</v>
      </c>
      <c r="H23" s="2" t="s">
        <v>7</v>
      </c>
      <c r="I23" s="2" t="s">
        <v>7</v>
      </c>
      <c r="J23" s="2" t="s">
        <v>7</v>
      </c>
      <c r="K23" s="2" t="s">
        <v>7</v>
      </c>
      <c r="L23" s="2" t="s">
        <v>7</v>
      </c>
      <c r="M23" s="2" t="s">
        <v>7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5" x14ac:dyDescent="0.25">
      <c r="A24" s="5" t="s">
        <v>22</v>
      </c>
      <c r="B24" s="9" t="s">
        <v>7</v>
      </c>
      <c r="C24" s="9" t="s">
        <v>7</v>
      </c>
      <c r="D24" s="9" t="s">
        <v>7</v>
      </c>
      <c r="E24" s="9" t="s">
        <v>7</v>
      </c>
      <c r="F24" s="9" t="s">
        <v>7</v>
      </c>
      <c r="G24" s="9" t="s">
        <v>7</v>
      </c>
      <c r="H24" s="9" t="s">
        <v>7</v>
      </c>
      <c r="I24" s="9" t="s">
        <v>7</v>
      </c>
      <c r="J24" s="9" t="s">
        <v>7</v>
      </c>
      <c r="K24" s="9" t="s">
        <v>7</v>
      </c>
      <c r="L24" s="9" t="s">
        <v>7</v>
      </c>
      <c r="M24" s="9" t="s">
        <v>7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x14ac:dyDescent="0.2">
      <c r="A25" s="38" t="s">
        <v>23</v>
      </c>
      <c r="B25" s="2" t="s">
        <v>7</v>
      </c>
      <c r="C25" s="2" t="s">
        <v>7</v>
      </c>
      <c r="D25" s="2" t="s">
        <v>7</v>
      </c>
      <c r="E25" s="2" t="s">
        <v>7</v>
      </c>
      <c r="F25" s="2" t="s">
        <v>7</v>
      </c>
      <c r="G25" s="2" t="s">
        <v>7</v>
      </c>
      <c r="H25" s="2" t="s">
        <v>7</v>
      </c>
      <c r="I25" s="2" t="s">
        <v>7</v>
      </c>
      <c r="J25" s="2" t="s">
        <v>7</v>
      </c>
      <c r="K25" s="2" t="s">
        <v>7</v>
      </c>
      <c r="L25" s="2" t="s">
        <v>7</v>
      </c>
      <c r="M25" s="2" t="s">
        <v>7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x14ac:dyDescent="0.2">
      <c r="A26" s="38" t="s">
        <v>24</v>
      </c>
      <c r="B26" s="2" t="s">
        <v>7</v>
      </c>
      <c r="C26" s="2" t="s">
        <v>7</v>
      </c>
      <c r="D26" s="2" t="s">
        <v>7</v>
      </c>
      <c r="E26" s="2" t="s">
        <v>7</v>
      </c>
      <c r="F26" s="2" t="s">
        <v>7</v>
      </c>
      <c r="G26" s="2" t="s">
        <v>7</v>
      </c>
      <c r="H26" s="2" t="s">
        <v>7</v>
      </c>
      <c r="I26" s="2" t="s">
        <v>7</v>
      </c>
      <c r="J26" s="2" t="s">
        <v>7</v>
      </c>
      <c r="K26" s="2" t="s">
        <v>7</v>
      </c>
      <c r="L26" s="2" t="s">
        <v>7</v>
      </c>
      <c r="M26" s="2" t="s">
        <v>7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5" x14ac:dyDescent="0.25">
      <c r="A27" s="5" t="s">
        <v>25</v>
      </c>
      <c r="B27" s="9" t="s">
        <v>7</v>
      </c>
      <c r="C27" s="9" t="s">
        <v>7</v>
      </c>
      <c r="D27" s="9" t="s">
        <v>7</v>
      </c>
      <c r="E27" s="9" t="s">
        <v>7</v>
      </c>
      <c r="F27" s="9" t="s">
        <v>7</v>
      </c>
      <c r="G27" s="9" t="s">
        <v>7</v>
      </c>
      <c r="H27" s="9" t="s">
        <v>7</v>
      </c>
      <c r="I27" s="9" t="s">
        <v>7</v>
      </c>
      <c r="J27" s="9" t="s">
        <v>7</v>
      </c>
      <c r="K27" s="9" t="s">
        <v>7</v>
      </c>
      <c r="L27" s="9" t="s">
        <v>7</v>
      </c>
      <c r="M27" s="9" t="s">
        <v>7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x14ac:dyDescent="0.2">
      <c r="A28" s="38" t="s">
        <v>26</v>
      </c>
      <c r="B28" s="2" t="s">
        <v>7</v>
      </c>
      <c r="C28" s="2" t="s">
        <v>7</v>
      </c>
      <c r="D28" s="2" t="s">
        <v>7</v>
      </c>
      <c r="E28" s="2" t="s">
        <v>7</v>
      </c>
      <c r="F28" s="2" t="s">
        <v>7</v>
      </c>
      <c r="G28" s="2" t="s">
        <v>7</v>
      </c>
      <c r="H28" s="2" t="s">
        <v>7</v>
      </c>
      <c r="I28" s="2" t="s">
        <v>7</v>
      </c>
      <c r="J28" s="2" t="s">
        <v>7</v>
      </c>
      <c r="K28" s="2" t="s">
        <v>7</v>
      </c>
      <c r="L28" s="2" t="s">
        <v>7</v>
      </c>
      <c r="M28" s="2" t="s">
        <v>7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28.5" x14ac:dyDescent="0.2">
      <c r="A29" s="41" t="s">
        <v>27</v>
      </c>
      <c r="B29" s="2" t="s">
        <v>7</v>
      </c>
      <c r="C29" s="2" t="s">
        <v>7</v>
      </c>
      <c r="D29" s="2" t="s">
        <v>7</v>
      </c>
      <c r="E29" s="2" t="s">
        <v>7</v>
      </c>
      <c r="F29" s="2" t="s">
        <v>7</v>
      </c>
      <c r="G29" s="2" t="s">
        <v>7</v>
      </c>
      <c r="H29" s="2" t="s">
        <v>7</v>
      </c>
      <c r="I29" s="2" t="s">
        <v>7</v>
      </c>
      <c r="J29" s="2" t="s">
        <v>7</v>
      </c>
      <c r="K29" s="2" t="s">
        <v>7</v>
      </c>
      <c r="L29" s="2" t="s">
        <v>7</v>
      </c>
      <c r="M29" s="2" t="s">
        <v>7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5" x14ac:dyDescent="0.25">
      <c r="A30" s="5" t="s">
        <v>28</v>
      </c>
      <c r="B30" s="35">
        <f>SUM(B31:B34)</f>
        <v>47.325000000000003</v>
      </c>
      <c r="C30" s="35">
        <f t="shared" ref="C30:D30" si="1">SUM(C31:C34)</f>
        <v>0</v>
      </c>
      <c r="D30" s="35">
        <f t="shared" si="1"/>
        <v>247.416</v>
      </c>
      <c r="E30" s="35">
        <f>SUM(B30:D30)</f>
        <v>294.74099999999999</v>
      </c>
      <c r="F30" s="35">
        <f>SUM(F31:F34)</f>
        <v>17.492999999999999</v>
      </c>
      <c r="G30" s="9" t="s">
        <v>7</v>
      </c>
      <c r="H30" s="35">
        <f t="shared" ref="H30" si="2">SUM(H31:H34)</f>
        <v>119.337</v>
      </c>
      <c r="I30" s="35">
        <f>SUM(F30:H30)</f>
        <v>136.83000000000001</v>
      </c>
      <c r="J30" s="35">
        <v>13</v>
      </c>
      <c r="K30" s="9" t="s">
        <v>7</v>
      </c>
      <c r="L30" s="35">
        <v>192.35</v>
      </c>
      <c r="M30" s="35">
        <f>SUM(J30:L30)</f>
        <v>205.35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x14ac:dyDescent="0.2">
      <c r="A31" s="41" t="s">
        <v>29</v>
      </c>
      <c r="B31" s="2" t="s">
        <v>7</v>
      </c>
      <c r="C31" s="2" t="s">
        <v>7</v>
      </c>
      <c r="D31" s="2" t="s">
        <v>7</v>
      </c>
      <c r="E31" s="2" t="s">
        <v>7</v>
      </c>
      <c r="F31" s="2" t="s">
        <v>7</v>
      </c>
      <c r="G31" s="2" t="s">
        <v>7</v>
      </c>
      <c r="H31" s="2" t="s">
        <v>7</v>
      </c>
      <c r="I31" s="2" t="s">
        <v>7</v>
      </c>
      <c r="J31" s="2" t="s">
        <v>7</v>
      </c>
      <c r="K31" s="2" t="s">
        <v>7</v>
      </c>
      <c r="L31" s="2" t="s">
        <v>7</v>
      </c>
      <c r="M31" s="2" t="s">
        <v>7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x14ac:dyDescent="0.2">
      <c r="A32" s="38" t="s">
        <v>30</v>
      </c>
      <c r="B32" s="2" t="s">
        <v>7</v>
      </c>
      <c r="C32" s="2" t="s">
        <v>7</v>
      </c>
      <c r="D32" s="2" t="s">
        <v>7</v>
      </c>
      <c r="E32" s="2" t="s">
        <v>7</v>
      </c>
      <c r="F32" s="2" t="s">
        <v>7</v>
      </c>
      <c r="G32" s="2" t="s">
        <v>7</v>
      </c>
      <c r="H32" s="2" t="s">
        <v>7</v>
      </c>
      <c r="I32" s="2" t="s">
        <v>7</v>
      </c>
      <c r="J32" s="2" t="s">
        <v>7</v>
      </c>
      <c r="K32" s="2" t="s">
        <v>7</v>
      </c>
      <c r="L32" s="2" t="s">
        <v>7</v>
      </c>
      <c r="M32" s="2" t="s">
        <v>7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x14ac:dyDescent="0.2">
      <c r="A33" s="38" t="s">
        <v>31</v>
      </c>
      <c r="B33" s="39">
        <v>47.325000000000003</v>
      </c>
      <c r="C33" s="2" t="s">
        <v>7</v>
      </c>
      <c r="D33" s="39">
        <v>247.416</v>
      </c>
      <c r="E33" s="39">
        <f>SUM(B33,D33)</f>
        <v>294.74099999999999</v>
      </c>
      <c r="F33" s="39">
        <v>17.492999999999999</v>
      </c>
      <c r="G33" s="2" t="s">
        <v>7</v>
      </c>
      <c r="H33" s="39">
        <v>119.337</v>
      </c>
      <c r="I33" s="39">
        <f>SUM(F33:H33)</f>
        <v>136.83000000000001</v>
      </c>
      <c r="J33" s="39">
        <v>13</v>
      </c>
      <c r="K33" s="2" t="s">
        <v>7</v>
      </c>
      <c r="L33" s="39">
        <v>192.35</v>
      </c>
      <c r="M33" s="39">
        <f>SUM(J33:L33)</f>
        <v>205.35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x14ac:dyDescent="0.2">
      <c r="A34" s="38" t="s">
        <v>33</v>
      </c>
      <c r="B34" s="2" t="s">
        <v>7</v>
      </c>
      <c r="C34" s="2" t="s">
        <v>7</v>
      </c>
      <c r="D34" s="2" t="s">
        <v>7</v>
      </c>
      <c r="E34" s="2" t="s">
        <v>7</v>
      </c>
      <c r="F34" s="2" t="s">
        <v>7</v>
      </c>
      <c r="G34" s="2" t="s">
        <v>7</v>
      </c>
      <c r="H34" s="2" t="s">
        <v>7</v>
      </c>
      <c r="I34" s="2" t="s">
        <v>7</v>
      </c>
      <c r="J34" s="2" t="s">
        <v>7</v>
      </c>
      <c r="K34" s="2" t="s">
        <v>7</v>
      </c>
      <c r="L34" s="2" t="s">
        <v>7</v>
      </c>
      <c r="M34" s="2" t="s">
        <v>7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5" x14ac:dyDescent="0.25">
      <c r="A35" s="5" t="s">
        <v>34</v>
      </c>
      <c r="B35" s="9" t="s">
        <v>7</v>
      </c>
      <c r="C35" s="9" t="s">
        <v>7</v>
      </c>
      <c r="D35" s="9" t="s">
        <v>7</v>
      </c>
      <c r="E35" s="9" t="s">
        <v>7</v>
      </c>
      <c r="F35" s="9" t="s">
        <v>7</v>
      </c>
      <c r="G35" s="9" t="s">
        <v>7</v>
      </c>
      <c r="H35" s="9" t="s">
        <v>7</v>
      </c>
      <c r="I35" s="9" t="s">
        <v>7</v>
      </c>
      <c r="J35" s="9" t="s">
        <v>7</v>
      </c>
      <c r="K35" s="9" t="s">
        <v>7</v>
      </c>
      <c r="L35" s="9" t="s">
        <v>7</v>
      </c>
      <c r="M35" s="9" t="s">
        <v>7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x14ac:dyDescent="0.2">
      <c r="A36" s="38" t="s">
        <v>35</v>
      </c>
      <c r="B36" s="2" t="s">
        <v>7</v>
      </c>
      <c r="C36" s="2" t="s">
        <v>7</v>
      </c>
      <c r="D36" s="2" t="s">
        <v>7</v>
      </c>
      <c r="E36" s="2" t="s">
        <v>7</v>
      </c>
      <c r="F36" s="2" t="s">
        <v>7</v>
      </c>
      <c r="G36" s="2" t="s">
        <v>7</v>
      </c>
      <c r="H36" s="2" t="s">
        <v>7</v>
      </c>
      <c r="I36" s="2" t="s">
        <v>7</v>
      </c>
      <c r="J36" s="2" t="s">
        <v>7</v>
      </c>
      <c r="K36" s="2" t="s">
        <v>7</v>
      </c>
      <c r="L36" s="2" t="s">
        <v>7</v>
      </c>
      <c r="M36" s="2" t="s">
        <v>7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x14ac:dyDescent="0.2">
      <c r="A37" s="38" t="s">
        <v>36</v>
      </c>
      <c r="B37" s="2" t="s">
        <v>7</v>
      </c>
      <c r="C37" s="2" t="s">
        <v>7</v>
      </c>
      <c r="D37" s="2" t="s">
        <v>7</v>
      </c>
      <c r="E37" s="2" t="s">
        <v>7</v>
      </c>
      <c r="F37" s="2" t="s">
        <v>7</v>
      </c>
      <c r="G37" s="2" t="s">
        <v>7</v>
      </c>
      <c r="H37" s="2" t="s">
        <v>7</v>
      </c>
      <c r="I37" s="2" t="s">
        <v>7</v>
      </c>
      <c r="J37" s="2" t="s">
        <v>7</v>
      </c>
      <c r="K37" s="2" t="s">
        <v>7</v>
      </c>
      <c r="L37" s="2" t="s">
        <v>7</v>
      </c>
      <c r="M37" s="2" t="s">
        <v>7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5" x14ac:dyDescent="0.25">
      <c r="A38" s="5" t="s">
        <v>37</v>
      </c>
      <c r="B38" s="42">
        <f>SUM(B39:B41)</f>
        <v>0</v>
      </c>
      <c r="C38" s="42">
        <f t="shared" ref="C38:D38" si="3">SUM(C39:C41)</f>
        <v>0</v>
      </c>
      <c r="D38" s="35">
        <f t="shared" si="3"/>
        <v>0.22</v>
      </c>
      <c r="E38" s="35">
        <f>SUM(B38:D38)</f>
        <v>0.22</v>
      </c>
      <c r="F38" s="9" t="s">
        <v>7</v>
      </c>
      <c r="G38" s="9" t="s">
        <v>7</v>
      </c>
      <c r="H38" s="9" t="s">
        <v>7</v>
      </c>
      <c r="I38" s="9" t="s">
        <v>7</v>
      </c>
      <c r="J38" s="9" t="s">
        <v>7</v>
      </c>
      <c r="K38" s="9" t="s">
        <v>7</v>
      </c>
      <c r="L38" s="9" t="s">
        <v>7</v>
      </c>
      <c r="M38" s="9" t="s">
        <v>7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x14ac:dyDescent="0.2">
      <c r="A39" s="38" t="s">
        <v>38</v>
      </c>
      <c r="B39" s="2" t="s">
        <v>7</v>
      </c>
      <c r="C39" s="2" t="s">
        <v>7</v>
      </c>
      <c r="D39" s="2" t="s">
        <v>7</v>
      </c>
      <c r="E39" s="2" t="s">
        <v>7</v>
      </c>
      <c r="F39" s="2" t="s">
        <v>7</v>
      </c>
      <c r="G39" s="2" t="s">
        <v>7</v>
      </c>
      <c r="H39" s="2" t="s">
        <v>7</v>
      </c>
      <c r="I39" s="2" t="s">
        <v>7</v>
      </c>
      <c r="J39" s="2" t="s">
        <v>7</v>
      </c>
      <c r="K39" s="2" t="s">
        <v>7</v>
      </c>
      <c r="L39" s="2" t="s">
        <v>7</v>
      </c>
      <c r="M39" s="2" t="s">
        <v>7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x14ac:dyDescent="0.2">
      <c r="A40" s="38" t="s">
        <v>39</v>
      </c>
      <c r="B40" s="2" t="s">
        <v>7</v>
      </c>
      <c r="C40" s="2" t="s">
        <v>7</v>
      </c>
      <c r="D40" s="2" t="s">
        <v>7</v>
      </c>
      <c r="E40" s="2" t="s">
        <v>7</v>
      </c>
      <c r="F40" s="2" t="s">
        <v>7</v>
      </c>
      <c r="G40" s="2" t="s">
        <v>7</v>
      </c>
      <c r="H40" s="2" t="s">
        <v>7</v>
      </c>
      <c r="I40" s="2" t="s">
        <v>7</v>
      </c>
      <c r="J40" s="2" t="s">
        <v>7</v>
      </c>
      <c r="K40" s="2" t="s">
        <v>7</v>
      </c>
      <c r="L40" s="2" t="s">
        <v>7</v>
      </c>
      <c r="M40" s="2" t="s">
        <v>7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x14ac:dyDescent="0.2">
      <c r="A41" s="38" t="s">
        <v>40</v>
      </c>
      <c r="B41" s="2" t="s">
        <v>7</v>
      </c>
      <c r="C41" s="2" t="s">
        <v>7</v>
      </c>
      <c r="D41" s="39">
        <v>0.22</v>
      </c>
      <c r="E41" s="39">
        <v>0.22</v>
      </c>
      <c r="F41" s="2" t="s">
        <v>7</v>
      </c>
      <c r="G41" s="2" t="s">
        <v>7</v>
      </c>
      <c r="H41" s="2" t="s">
        <v>7</v>
      </c>
      <c r="I41" s="2" t="s">
        <v>7</v>
      </c>
      <c r="J41" s="2" t="s">
        <v>7</v>
      </c>
      <c r="K41" s="2" t="s">
        <v>7</v>
      </c>
      <c r="L41" s="2" t="s">
        <v>7</v>
      </c>
      <c r="M41" s="2" t="s">
        <v>7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5" x14ac:dyDescent="0.25">
      <c r="A42" s="5" t="s">
        <v>41</v>
      </c>
      <c r="B42" s="9" t="s">
        <v>7</v>
      </c>
      <c r="C42" s="9" t="s">
        <v>7</v>
      </c>
      <c r="D42" s="9" t="s">
        <v>7</v>
      </c>
      <c r="E42" s="9" t="s">
        <v>7</v>
      </c>
      <c r="F42" s="9" t="s">
        <v>7</v>
      </c>
      <c r="G42" s="9" t="s">
        <v>7</v>
      </c>
      <c r="H42" s="9" t="s">
        <v>7</v>
      </c>
      <c r="I42" s="9" t="s">
        <v>7</v>
      </c>
      <c r="J42" s="9" t="s">
        <v>7</v>
      </c>
      <c r="K42" s="9" t="s">
        <v>7</v>
      </c>
      <c r="L42" s="9" t="s">
        <v>7</v>
      </c>
      <c r="M42" s="9" t="s">
        <v>7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x14ac:dyDescent="0.2">
      <c r="A43" s="38" t="s">
        <v>42</v>
      </c>
      <c r="B43" s="2" t="s">
        <v>7</v>
      </c>
      <c r="C43" s="2" t="s">
        <v>7</v>
      </c>
      <c r="D43" s="2" t="s">
        <v>7</v>
      </c>
      <c r="E43" s="2" t="s">
        <v>7</v>
      </c>
      <c r="F43" s="2" t="s">
        <v>7</v>
      </c>
      <c r="G43" s="2" t="s">
        <v>7</v>
      </c>
      <c r="H43" s="2" t="s">
        <v>7</v>
      </c>
      <c r="I43" s="2" t="s">
        <v>7</v>
      </c>
      <c r="J43" s="2" t="s">
        <v>7</v>
      </c>
      <c r="K43" s="2" t="s">
        <v>7</v>
      </c>
      <c r="L43" s="2" t="s">
        <v>7</v>
      </c>
      <c r="M43" s="2" t="s">
        <v>7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5" x14ac:dyDescent="0.25">
      <c r="A44" s="5" t="s">
        <v>43</v>
      </c>
      <c r="B44" s="35">
        <f>SUM(B45:B61)</f>
        <v>99.025000000000006</v>
      </c>
      <c r="C44" s="35">
        <f t="shared" ref="C44:E44" si="4">SUM(C45:C61)</f>
        <v>152.666</v>
      </c>
      <c r="D44" s="35">
        <f t="shared" si="4"/>
        <v>0.19500000000000001</v>
      </c>
      <c r="E44" s="35">
        <f t="shared" si="4"/>
        <v>251.886</v>
      </c>
      <c r="F44" s="9" t="s">
        <v>7</v>
      </c>
      <c r="G44" s="9" t="s">
        <v>7</v>
      </c>
      <c r="H44" s="9" t="s">
        <v>7</v>
      </c>
      <c r="I44" s="9" t="s">
        <v>7</v>
      </c>
      <c r="J44" s="9" t="s">
        <v>7</v>
      </c>
      <c r="K44" s="9" t="s">
        <v>7</v>
      </c>
      <c r="L44" s="9" t="s">
        <v>7</v>
      </c>
      <c r="M44" s="9" t="s">
        <v>7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x14ac:dyDescent="0.2">
      <c r="A45" s="38" t="s">
        <v>44</v>
      </c>
      <c r="B45" s="2" t="s">
        <v>7</v>
      </c>
      <c r="C45" s="2" t="s">
        <v>7</v>
      </c>
      <c r="D45" s="2" t="s">
        <v>7</v>
      </c>
      <c r="E45" s="2" t="s">
        <v>7</v>
      </c>
      <c r="F45" s="2" t="s">
        <v>7</v>
      </c>
      <c r="G45" s="2" t="s">
        <v>7</v>
      </c>
      <c r="H45" s="2" t="s">
        <v>7</v>
      </c>
      <c r="I45" s="2" t="s">
        <v>7</v>
      </c>
      <c r="J45" s="2" t="s">
        <v>7</v>
      </c>
      <c r="K45" s="2" t="s">
        <v>7</v>
      </c>
      <c r="L45" s="2" t="s">
        <v>7</v>
      </c>
      <c r="M45" s="2" t="s">
        <v>7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x14ac:dyDescent="0.2">
      <c r="A46" s="38" t="s">
        <v>45</v>
      </c>
      <c r="B46" s="2" t="s">
        <v>7</v>
      </c>
      <c r="C46" s="2" t="s">
        <v>7</v>
      </c>
      <c r="D46" s="2" t="s">
        <v>7</v>
      </c>
      <c r="E46" s="2" t="s">
        <v>7</v>
      </c>
      <c r="F46" s="2" t="s">
        <v>7</v>
      </c>
      <c r="G46" s="2" t="s">
        <v>7</v>
      </c>
      <c r="H46" s="2" t="s">
        <v>7</v>
      </c>
      <c r="I46" s="2" t="s">
        <v>7</v>
      </c>
      <c r="J46" s="2" t="s">
        <v>7</v>
      </c>
      <c r="K46" s="2" t="s">
        <v>7</v>
      </c>
      <c r="L46" s="2" t="s">
        <v>7</v>
      </c>
      <c r="M46" s="2" t="s">
        <v>7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x14ac:dyDescent="0.2">
      <c r="A47" s="38" t="s">
        <v>46</v>
      </c>
      <c r="B47" s="2" t="s">
        <v>7</v>
      </c>
      <c r="C47" s="2" t="s">
        <v>7</v>
      </c>
      <c r="D47" s="2" t="s">
        <v>7</v>
      </c>
      <c r="E47" s="2" t="s">
        <v>7</v>
      </c>
      <c r="F47" s="2" t="s">
        <v>7</v>
      </c>
      <c r="G47" s="2" t="s">
        <v>7</v>
      </c>
      <c r="H47" s="2" t="s">
        <v>7</v>
      </c>
      <c r="I47" s="2" t="s">
        <v>7</v>
      </c>
      <c r="J47" s="2" t="s">
        <v>7</v>
      </c>
      <c r="K47" s="2" t="s">
        <v>7</v>
      </c>
      <c r="L47" s="2" t="s">
        <v>7</v>
      </c>
      <c r="M47" s="2" t="s">
        <v>7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x14ac:dyDescent="0.2">
      <c r="A48" s="38" t="s">
        <v>47</v>
      </c>
      <c r="B48" s="2" t="s">
        <v>7</v>
      </c>
      <c r="C48" s="2" t="s">
        <v>7</v>
      </c>
      <c r="D48" s="2" t="s">
        <v>7</v>
      </c>
      <c r="E48" s="2" t="s">
        <v>7</v>
      </c>
      <c r="F48" s="2" t="s">
        <v>7</v>
      </c>
      <c r="G48" s="2" t="s">
        <v>7</v>
      </c>
      <c r="H48" s="2" t="s">
        <v>7</v>
      </c>
      <c r="I48" s="2" t="s">
        <v>7</v>
      </c>
      <c r="J48" s="2" t="s">
        <v>7</v>
      </c>
      <c r="K48" s="2" t="s">
        <v>7</v>
      </c>
      <c r="L48" s="2" t="s">
        <v>7</v>
      </c>
      <c r="M48" s="2" t="s">
        <v>7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41" x14ac:dyDescent="0.2">
      <c r="A49" s="38" t="s">
        <v>48</v>
      </c>
      <c r="B49" s="39">
        <v>99.025000000000006</v>
      </c>
      <c r="C49" s="39">
        <v>152.666</v>
      </c>
      <c r="D49" s="39">
        <v>0.19500000000000001</v>
      </c>
      <c r="E49" s="39">
        <f>SUM(B49:D49)</f>
        <v>251.886</v>
      </c>
      <c r="F49" s="2" t="s">
        <v>7</v>
      </c>
      <c r="G49" s="2" t="s">
        <v>7</v>
      </c>
      <c r="H49" s="2" t="s">
        <v>7</v>
      </c>
      <c r="I49" s="2" t="s">
        <v>7</v>
      </c>
      <c r="J49" s="2" t="s">
        <v>7</v>
      </c>
      <c r="K49" s="2" t="s">
        <v>7</v>
      </c>
      <c r="L49" s="2" t="s">
        <v>7</v>
      </c>
      <c r="M49" s="2" t="s">
        <v>7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41" x14ac:dyDescent="0.2">
      <c r="A50" s="38" t="s">
        <v>49</v>
      </c>
      <c r="B50" s="2" t="s">
        <v>7</v>
      </c>
      <c r="C50" s="2" t="s">
        <v>7</v>
      </c>
      <c r="D50" s="2" t="s">
        <v>7</v>
      </c>
      <c r="E50" s="2" t="s">
        <v>7</v>
      </c>
      <c r="F50" s="2" t="s">
        <v>7</v>
      </c>
      <c r="G50" s="2" t="s">
        <v>7</v>
      </c>
      <c r="H50" s="2" t="s">
        <v>7</v>
      </c>
      <c r="I50" s="2" t="s">
        <v>7</v>
      </c>
      <c r="J50" s="2" t="s">
        <v>7</v>
      </c>
      <c r="K50" s="2" t="s">
        <v>7</v>
      </c>
      <c r="L50" s="2" t="s">
        <v>7</v>
      </c>
      <c r="M50" s="2" t="s">
        <v>7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41" x14ac:dyDescent="0.2">
      <c r="A51" s="38" t="s">
        <v>50</v>
      </c>
      <c r="B51" s="2" t="s">
        <v>7</v>
      </c>
      <c r="C51" s="2" t="s">
        <v>7</v>
      </c>
      <c r="D51" s="2" t="s">
        <v>7</v>
      </c>
      <c r="E51" s="2" t="s">
        <v>7</v>
      </c>
      <c r="F51" s="2" t="s">
        <v>7</v>
      </c>
      <c r="G51" s="2" t="s">
        <v>7</v>
      </c>
      <c r="H51" s="2" t="s">
        <v>7</v>
      </c>
      <c r="I51" s="2" t="s">
        <v>7</v>
      </c>
      <c r="J51" s="2" t="s">
        <v>7</v>
      </c>
      <c r="K51" s="2" t="s">
        <v>7</v>
      </c>
      <c r="L51" s="2" t="s">
        <v>7</v>
      </c>
      <c r="M51" s="2" t="s">
        <v>7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41" x14ac:dyDescent="0.2">
      <c r="A52" s="37" t="s">
        <v>51</v>
      </c>
      <c r="B52" s="2" t="s">
        <v>7</v>
      </c>
      <c r="C52" s="2" t="s">
        <v>7</v>
      </c>
      <c r="D52" s="2" t="s">
        <v>7</v>
      </c>
      <c r="E52" s="2" t="s">
        <v>7</v>
      </c>
      <c r="F52" s="2" t="s">
        <v>7</v>
      </c>
      <c r="G52" s="2" t="s">
        <v>7</v>
      </c>
      <c r="H52" s="2" t="s">
        <v>7</v>
      </c>
      <c r="I52" s="2" t="s">
        <v>7</v>
      </c>
      <c r="J52" s="2" t="s">
        <v>7</v>
      </c>
      <c r="K52" s="2" t="s">
        <v>7</v>
      </c>
      <c r="L52" s="2" t="s">
        <v>7</v>
      </c>
      <c r="M52" s="2" t="s">
        <v>7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41" x14ac:dyDescent="0.2">
      <c r="A53" s="38" t="s">
        <v>52</v>
      </c>
      <c r="B53" s="2" t="s">
        <v>7</v>
      </c>
      <c r="C53" s="2" t="s">
        <v>7</v>
      </c>
      <c r="D53" s="2" t="s">
        <v>7</v>
      </c>
      <c r="E53" s="2" t="s">
        <v>7</v>
      </c>
      <c r="F53" s="2" t="s">
        <v>7</v>
      </c>
      <c r="G53" s="2" t="s">
        <v>7</v>
      </c>
      <c r="H53" s="2" t="s">
        <v>7</v>
      </c>
      <c r="I53" s="2" t="s">
        <v>7</v>
      </c>
      <c r="J53" s="2" t="s">
        <v>7</v>
      </c>
      <c r="K53" s="2" t="s">
        <v>7</v>
      </c>
      <c r="L53" s="2" t="s">
        <v>7</v>
      </c>
      <c r="M53" s="2" t="s">
        <v>7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41" x14ac:dyDescent="0.2">
      <c r="A54" s="43" t="s">
        <v>53</v>
      </c>
      <c r="B54" s="2" t="s">
        <v>7</v>
      </c>
      <c r="C54" s="2" t="s">
        <v>7</v>
      </c>
      <c r="D54" s="2" t="s">
        <v>7</v>
      </c>
      <c r="E54" s="2" t="s">
        <v>7</v>
      </c>
      <c r="F54" s="2" t="s">
        <v>7</v>
      </c>
      <c r="G54" s="2" t="s">
        <v>7</v>
      </c>
      <c r="H54" s="2" t="s">
        <v>7</v>
      </c>
      <c r="I54" s="2" t="s">
        <v>7</v>
      </c>
      <c r="J54" s="2" t="s">
        <v>7</v>
      </c>
      <c r="K54" s="2" t="s">
        <v>7</v>
      </c>
      <c r="L54" s="2" t="s">
        <v>7</v>
      </c>
      <c r="M54" s="2" t="s">
        <v>7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41" x14ac:dyDescent="0.2">
      <c r="A55" s="38" t="s">
        <v>54</v>
      </c>
      <c r="B55" s="2" t="s">
        <v>7</v>
      </c>
      <c r="C55" s="2" t="s">
        <v>7</v>
      </c>
      <c r="D55" s="2" t="s">
        <v>7</v>
      </c>
      <c r="E55" s="2" t="s">
        <v>7</v>
      </c>
      <c r="F55" s="2" t="s">
        <v>7</v>
      </c>
      <c r="G55" s="2" t="s">
        <v>7</v>
      </c>
      <c r="H55" s="2" t="s">
        <v>7</v>
      </c>
      <c r="I55" s="2" t="s">
        <v>7</v>
      </c>
      <c r="J55" s="2" t="s">
        <v>7</v>
      </c>
      <c r="K55" s="2" t="s">
        <v>7</v>
      </c>
      <c r="L55" s="2" t="s">
        <v>7</v>
      </c>
      <c r="M55" s="2" t="s">
        <v>7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41" x14ac:dyDescent="0.2">
      <c r="A56" s="38" t="s">
        <v>55</v>
      </c>
      <c r="B56" s="2" t="s">
        <v>7</v>
      </c>
      <c r="C56" s="2" t="s">
        <v>7</v>
      </c>
      <c r="D56" s="2" t="s">
        <v>7</v>
      </c>
      <c r="E56" s="2" t="s">
        <v>7</v>
      </c>
      <c r="F56" s="2" t="s">
        <v>7</v>
      </c>
      <c r="G56" s="2" t="s">
        <v>7</v>
      </c>
      <c r="H56" s="2" t="s">
        <v>7</v>
      </c>
      <c r="I56" s="2" t="s">
        <v>7</v>
      </c>
      <c r="J56" s="2" t="s">
        <v>7</v>
      </c>
      <c r="K56" s="2" t="s">
        <v>7</v>
      </c>
      <c r="L56" s="2" t="s">
        <v>7</v>
      </c>
      <c r="M56" s="2" t="s">
        <v>7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41" x14ac:dyDescent="0.2">
      <c r="A57" s="38" t="s">
        <v>56</v>
      </c>
      <c r="B57" s="2" t="s">
        <v>7</v>
      </c>
      <c r="C57" s="2" t="s">
        <v>7</v>
      </c>
      <c r="D57" s="2" t="s">
        <v>7</v>
      </c>
      <c r="E57" s="2" t="s">
        <v>7</v>
      </c>
      <c r="F57" s="2" t="s">
        <v>7</v>
      </c>
      <c r="G57" s="2" t="s">
        <v>7</v>
      </c>
      <c r="H57" s="2" t="s">
        <v>7</v>
      </c>
      <c r="I57" s="2" t="s">
        <v>7</v>
      </c>
      <c r="J57" s="2" t="s">
        <v>7</v>
      </c>
      <c r="K57" s="2" t="s">
        <v>7</v>
      </c>
      <c r="L57" s="2" t="s">
        <v>7</v>
      </c>
      <c r="M57" s="2" t="s">
        <v>7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41" x14ac:dyDescent="0.2">
      <c r="A58" s="38" t="s">
        <v>57</v>
      </c>
      <c r="B58" s="2" t="s">
        <v>7</v>
      </c>
      <c r="C58" s="2" t="s">
        <v>7</v>
      </c>
      <c r="D58" s="2" t="s">
        <v>7</v>
      </c>
      <c r="E58" s="2" t="s">
        <v>7</v>
      </c>
      <c r="F58" s="2" t="s">
        <v>7</v>
      </c>
      <c r="G58" s="2" t="s">
        <v>7</v>
      </c>
      <c r="H58" s="2" t="s">
        <v>7</v>
      </c>
      <c r="I58" s="2" t="s">
        <v>7</v>
      </c>
      <c r="J58" s="2" t="s">
        <v>7</v>
      </c>
      <c r="K58" s="2" t="s">
        <v>7</v>
      </c>
      <c r="L58" s="2" t="s">
        <v>7</v>
      </c>
      <c r="M58" s="2" t="s">
        <v>7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41" x14ac:dyDescent="0.2">
      <c r="A59" s="38" t="s">
        <v>43</v>
      </c>
      <c r="B59" s="2" t="s">
        <v>7</v>
      </c>
      <c r="C59" s="2" t="s">
        <v>7</v>
      </c>
      <c r="D59" s="2" t="s">
        <v>7</v>
      </c>
      <c r="E59" s="2" t="s">
        <v>7</v>
      </c>
      <c r="F59" s="2" t="s">
        <v>7</v>
      </c>
      <c r="G59" s="2" t="s">
        <v>7</v>
      </c>
      <c r="H59" s="2" t="s">
        <v>7</v>
      </c>
      <c r="I59" s="2" t="s">
        <v>7</v>
      </c>
      <c r="J59" s="2" t="s">
        <v>7</v>
      </c>
      <c r="K59" s="2" t="s">
        <v>7</v>
      </c>
      <c r="L59" s="2" t="s">
        <v>7</v>
      </c>
      <c r="M59" s="2" t="s">
        <v>7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41" ht="16.5" x14ac:dyDescent="0.2">
      <c r="A60" s="37" t="s">
        <v>64</v>
      </c>
      <c r="B60" s="2" t="s">
        <v>7</v>
      </c>
      <c r="C60" s="2" t="s">
        <v>7</v>
      </c>
      <c r="D60" s="2" t="s">
        <v>7</v>
      </c>
      <c r="E60" s="2" t="s">
        <v>7</v>
      </c>
      <c r="F60" s="2" t="s">
        <v>7</v>
      </c>
      <c r="G60" s="2" t="s">
        <v>7</v>
      </c>
      <c r="H60" s="2" t="s">
        <v>7</v>
      </c>
      <c r="I60" s="2" t="s">
        <v>7</v>
      </c>
      <c r="J60" s="2" t="s">
        <v>7</v>
      </c>
      <c r="K60" s="2" t="s">
        <v>7</v>
      </c>
      <c r="L60" s="2" t="s">
        <v>7</v>
      </c>
      <c r="M60" s="2" t="s">
        <v>7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41" x14ac:dyDescent="0.2">
      <c r="A61" s="44" t="s">
        <v>58</v>
      </c>
      <c r="B61" s="45" t="s">
        <v>7</v>
      </c>
      <c r="C61" s="45" t="s">
        <v>7</v>
      </c>
      <c r="D61" s="45" t="s">
        <v>7</v>
      </c>
      <c r="E61" s="45" t="s">
        <v>7</v>
      </c>
      <c r="F61" s="45" t="s">
        <v>7</v>
      </c>
      <c r="G61" s="45" t="s">
        <v>7</v>
      </c>
      <c r="H61" s="45" t="s">
        <v>7</v>
      </c>
      <c r="I61" s="45" t="s">
        <v>7</v>
      </c>
      <c r="J61" s="45" t="s">
        <v>7</v>
      </c>
      <c r="K61" s="45" t="s">
        <v>7</v>
      </c>
      <c r="L61" s="45" t="s">
        <v>7</v>
      </c>
      <c r="M61" s="45" t="s">
        <v>7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41" s="3" customFormat="1" ht="15" x14ac:dyDescent="0.25">
      <c r="A62" s="10" t="s">
        <v>65</v>
      </c>
      <c r="B62" s="42"/>
      <c r="C62" s="42"/>
      <c r="D62" s="42"/>
      <c r="E62" s="46"/>
      <c r="F62" s="42"/>
      <c r="G62" s="42"/>
      <c r="H62" s="42"/>
      <c r="I62" s="42"/>
      <c r="J62" s="4"/>
      <c r="K62" s="2"/>
      <c r="L62" s="2"/>
      <c r="M62" s="2"/>
      <c r="N62" s="42"/>
      <c r="O62" s="42"/>
      <c r="P62" s="42"/>
      <c r="Q62" s="47" t="s">
        <v>59</v>
      </c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7" t="s">
        <v>59</v>
      </c>
      <c r="AD62" s="42"/>
      <c r="AE62" s="42"/>
      <c r="AF62" s="42"/>
      <c r="AG62" s="42"/>
      <c r="AH62" s="42"/>
      <c r="AI62" s="42"/>
      <c r="AJ62" s="42"/>
      <c r="AK62" s="47" t="s">
        <v>59</v>
      </c>
      <c r="AL62" s="42"/>
      <c r="AM62" s="42"/>
      <c r="AN62" s="42"/>
      <c r="AO62" s="42"/>
    </row>
    <row r="63" spans="1:41" s="81" customFormat="1" ht="12.75" x14ac:dyDescent="0.2">
      <c r="A63" s="85" t="s">
        <v>72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79"/>
      <c r="O63" s="80"/>
      <c r="P63" s="80"/>
      <c r="Q63" s="80"/>
      <c r="R63" s="80"/>
      <c r="S63" s="80"/>
      <c r="T63" s="80"/>
      <c r="U63" s="80"/>
      <c r="V63" s="80"/>
      <c r="W63" s="80"/>
    </row>
    <row r="64" spans="1:41" ht="16.5" x14ac:dyDescent="0.2">
      <c r="A64" s="48" t="s">
        <v>66</v>
      </c>
      <c r="J64" s="4"/>
    </row>
    <row r="65" spans="1:42" ht="16.5" x14ac:dyDescent="0.2">
      <c r="A65" s="49" t="s">
        <v>67</v>
      </c>
      <c r="J65" s="4"/>
    </row>
    <row r="66" spans="1:42" ht="30.75" customHeight="1" x14ac:dyDescent="0.2">
      <c r="A66" s="82" t="s">
        <v>61</v>
      </c>
      <c r="B66" s="82"/>
      <c r="C66" s="82"/>
      <c r="D66" s="82"/>
      <c r="E66" s="82"/>
      <c r="J66" s="4"/>
    </row>
    <row r="67" spans="1:42" x14ac:dyDescent="0.2">
      <c r="A67" s="50" t="s">
        <v>68</v>
      </c>
      <c r="J67" s="4"/>
    </row>
    <row r="68" spans="1:42" ht="2.1" customHeight="1" x14ac:dyDescent="0.2"/>
    <row r="69" spans="1:42" ht="15" customHeight="1" x14ac:dyDescent="0.25">
      <c r="A69" s="1" t="s">
        <v>69</v>
      </c>
      <c r="B69" s="4"/>
      <c r="F69" s="3" t="s">
        <v>62</v>
      </c>
      <c r="AP69" s="2"/>
    </row>
    <row r="70" spans="1:42" ht="15" customHeight="1" x14ac:dyDescent="0.2">
      <c r="A70" s="6" t="s">
        <v>63</v>
      </c>
      <c r="B70" s="4"/>
      <c r="F70" s="2"/>
      <c r="J70" s="4"/>
      <c r="AP70" s="2"/>
    </row>
    <row r="71" spans="1:42" ht="15" customHeight="1" x14ac:dyDescent="0.25">
      <c r="A71" s="7" t="s">
        <v>60</v>
      </c>
      <c r="B71" s="4"/>
      <c r="F71" s="2"/>
      <c r="J71" s="4"/>
      <c r="AP71" s="2"/>
    </row>
    <row r="72" spans="1:42" ht="15" customHeight="1" x14ac:dyDescent="0.2">
      <c r="A72" s="8" t="s">
        <v>1</v>
      </c>
      <c r="B72" s="4"/>
      <c r="F72" s="2"/>
      <c r="J72" s="4"/>
      <c r="AP72" s="2"/>
    </row>
    <row r="73" spans="1:42" ht="9.9499999999999993" customHeight="1" x14ac:dyDescent="0.2">
      <c r="A73" s="8"/>
      <c r="B73" s="4"/>
      <c r="F73" s="2"/>
      <c r="J73" s="4"/>
      <c r="AP73" s="2"/>
    </row>
    <row r="74" spans="1:42" ht="15" x14ac:dyDescent="0.25">
      <c r="A74" s="83" t="s">
        <v>2</v>
      </c>
      <c r="B74" s="86">
        <v>2011</v>
      </c>
      <c r="C74" s="87"/>
      <c r="D74" s="87"/>
      <c r="E74" s="88"/>
      <c r="F74" s="89">
        <v>2012</v>
      </c>
      <c r="G74" s="89"/>
      <c r="H74" s="89"/>
      <c r="I74" s="89"/>
      <c r="J74" s="84">
        <v>2013</v>
      </c>
      <c r="K74" s="84"/>
      <c r="L74" s="84"/>
      <c r="M74" s="84"/>
      <c r="AP74" s="2"/>
    </row>
    <row r="75" spans="1:42" ht="45" x14ac:dyDescent="0.2">
      <c r="A75" s="83"/>
      <c r="B75" s="51" t="s">
        <v>3</v>
      </c>
      <c r="C75" s="13" t="s">
        <v>4</v>
      </c>
      <c r="D75" s="51" t="s">
        <v>5</v>
      </c>
      <c r="E75" s="52" t="s">
        <v>6</v>
      </c>
      <c r="F75" s="11" t="s">
        <v>3</v>
      </c>
      <c r="G75" s="12" t="s">
        <v>4</v>
      </c>
      <c r="H75" s="11" t="s">
        <v>5</v>
      </c>
      <c r="I75" s="12" t="s">
        <v>6</v>
      </c>
      <c r="J75" s="11" t="s">
        <v>3</v>
      </c>
      <c r="K75" s="12" t="s">
        <v>4</v>
      </c>
      <c r="L75" s="11" t="s">
        <v>5</v>
      </c>
      <c r="M75" s="12" t="s">
        <v>6</v>
      </c>
      <c r="AP75" s="2"/>
    </row>
    <row r="76" spans="1:42" ht="5.0999999999999996" customHeight="1" x14ac:dyDescent="0.2">
      <c r="A76" s="23"/>
      <c r="B76" s="23"/>
      <c r="C76" s="24"/>
      <c r="D76" s="23"/>
      <c r="E76" s="25"/>
      <c r="F76" s="23"/>
      <c r="G76" s="24"/>
      <c r="H76" s="23"/>
      <c r="I76" s="53"/>
      <c r="J76" s="23"/>
      <c r="K76" s="24"/>
      <c r="L76" s="23"/>
      <c r="M76" s="54"/>
      <c r="AP76" s="2"/>
    </row>
    <row r="77" spans="1:42" ht="15" x14ac:dyDescent="0.25">
      <c r="A77" s="55" t="s">
        <v>6</v>
      </c>
      <c r="B77" s="33">
        <f>SUM(B98,B106,B112,)</f>
        <v>168.09100000000001</v>
      </c>
      <c r="C77" s="33">
        <f t="shared" ref="C77:D77" si="5">SUM(C98,C106,C112,)</f>
        <v>265.35000000000002</v>
      </c>
      <c r="D77" s="56">
        <f t="shared" si="5"/>
        <v>0.03</v>
      </c>
      <c r="E77" s="34">
        <f>SUM(B77:D77)</f>
        <v>433.471</v>
      </c>
      <c r="F77" s="33">
        <f>SUM(F98)</f>
        <v>127.62</v>
      </c>
      <c r="G77" s="32" t="s">
        <v>7</v>
      </c>
      <c r="H77" s="33">
        <f>SUM(H98,H106,H112)</f>
        <v>45.213000000000001</v>
      </c>
      <c r="I77" s="57">
        <f>SUM(F77,H77)</f>
        <v>172.833</v>
      </c>
      <c r="J77" s="58">
        <f>SUM(J79,J89,J92,J95,J98,J103,J106,J112,J110)</f>
        <v>2890.7890000000002</v>
      </c>
      <c r="K77" s="58">
        <f>SUM(K79,K89,K92,K95,K98,K103,K106,K112,K110)</f>
        <v>205.67700000000002</v>
      </c>
      <c r="L77" s="58">
        <f>SUM(L79,L89,L92,L95,L98,L103,L106,L112,L110)</f>
        <v>517.54499999999996</v>
      </c>
      <c r="M77" s="59">
        <f>SUM(J77:L77)</f>
        <v>3614.0110000000004</v>
      </c>
      <c r="AP77" s="2"/>
    </row>
    <row r="78" spans="1:42" ht="5.0999999999999996" customHeight="1" x14ac:dyDescent="0.25">
      <c r="A78" s="5"/>
      <c r="B78" s="35"/>
      <c r="C78" s="35"/>
      <c r="D78" s="60"/>
      <c r="E78" s="35"/>
      <c r="F78" s="35"/>
      <c r="G78" s="9"/>
      <c r="H78" s="35"/>
      <c r="I78" s="35"/>
      <c r="J78" s="61"/>
      <c r="K78" s="61"/>
      <c r="L78" s="61"/>
      <c r="M78" s="61"/>
      <c r="AP78" s="2"/>
    </row>
    <row r="79" spans="1:42" ht="15" x14ac:dyDescent="0.25">
      <c r="A79" s="5" t="s">
        <v>8</v>
      </c>
      <c r="B79" s="62" t="s">
        <v>9</v>
      </c>
      <c r="C79" s="62" t="s">
        <v>9</v>
      </c>
      <c r="D79" s="62" t="s">
        <v>9</v>
      </c>
      <c r="E79" s="62" t="s">
        <v>9</v>
      </c>
      <c r="F79" s="9" t="s">
        <v>7</v>
      </c>
      <c r="G79" s="9" t="s">
        <v>7</v>
      </c>
      <c r="H79" s="9" t="s">
        <v>7</v>
      </c>
      <c r="I79" s="9" t="s">
        <v>7</v>
      </c>
      <c r="J79" s="61">
        <v>2883.7890000000002</v>
      </c>
      <c r="K79" s="61">
        <v>204.38200000000001</v>
      </c>
      <c r="L79" s="42">
        <v>0.02</v>
      </c>
      <c r="M79" s="61">
        <v>3088.1910000000003</v>
      </c>
      <c r="AP79" s="2"/>
    </row>
    <row r="80" spans="1:42" x14ac:dyDescent="0.2">
      <c r="A80" s="37" t="s">
        <v>10</v>
      </c>
      <c r="B80" s="62" t="s">
        <v>9</v>
      </c>
      <c r="C80" s="62" t="s">
        <v>9</v>
      </c>
      <c r="D80" s="62" t="s">
        <v>9</v>
      </c>
      <c r="E80" s="62" t="s">
        <v>9</v>
      </c>
      <c r="F80" s="2" t="s">
        <v>7</v>
      </c>
      <c r="G80" s="2" t="s">
        <v>7</v>
      </c>
      <c r="H80" s="2" t="s">
        <v>7</v>
      </c>
      <c r="I80" s="2" t="s">
        <v>7</v>
      </c>
      <c r="J80" s="2" t="s">
        <v>7</v>
      </c>
      <c r="K80" s="2" t="s">
        <v>7</v>
      </c>
      <c r="L80" s="2" t="s">
        <v>7</v>
      </c>
      <c r="M80" s="2" t="s">
        <v>7</v>
      </c>
      <c r="AP80" s="2"/>
    </row>
    <row r="81" spans="1:42" x14ac:dyDescent="0.2">
      <c r="A81" s="38" t="s">
        <v>11</v>
      </c>
      <c r="B81" s="62" t="s">
        <v>9</v>
      </c>
      <c r="C81" s="62" t="s">
        <v>9</v>
      </c>
      <c r="D81" s="62" t="s">
        <v>9</v>
      </c>
      <c r="E81" s="62" t="s">
        <v>9</v>
      </c>
      <c r="F81" s="2" t="s">
        <v>7</v>
      </c>
      <c r="G81" s="2" t="s">
        <v>7</v>
      </c>
      <c r="H81" s="2" t="s">
        <v>7</v>
      </c>
      <c r="I81" s="2" t="s">
        <v>7</v>
      </c>
      <c r="J81" s="63">
        <v>2883.7890000000002</v>
      </c>
      <c r="K81" s="63">
        <v>204.38200000000001</v>
      </c>
      <c r="L81" s="64">
        <v>0.02</v>
      </c>
      <c r="M81" s="63">
        <v>3088.1910000000003</v>
      </c>
      <c r="AP81" s="2"/>
    </row>
    <row r="82" spans="1:42" x14ac:dyDescent="0.2">
      <c r="A82" s="38" t="s">
        <v>12</v>
      </c>
      <c r="B82" s="62" t="s">
        <v>9</v>
      </c>
      <c r="C82" s="62" t="s">
        <v>9</v>
      </c>
      <c r="D82" s="62" t="s">
        <v>9</v>
      </c>
      <c r="E82" s="62" t="s">
        <v>9</v>
      </c>
      <c r="F82" s="2" t="s">
        <v>7</v>
      </c>
      <c r="G82" s="2" t="s">
        <v>7</v>
      </c>
      <c r="H82" s="2" t="s">
        <v>7</v>
      </c>
      <c r="I82" s="2" t="s">
        <v>7</v>
      </c>
      <c r="J82" s="2" t="s">
        <v>7</v>
      </c>
      <c r="K82" s="2" t="s">
        <v>7</v>
      </c>
      <c r="L82" s="2" t="s">
        <v>7</v>
      </c>
      <c r="M82" s="2" t="s">
        <v>7</v>
      </c>
      <c r="AP82" s="2"/>
    </row>
    <row r="83" spans="1:42" x14ac:dyDescent="0.2">
      <c r="A83" s="38" t="s">
        <v>13</v>
      </c>
      <c r="B83" s="62" t="s">
        <v>9</v>
      </c>
      <c r="C83" s="62" t="s">
        <v>9</v>
      </c>
      <c r="D83" s="62" t="s">
        <v>9</v>
      </c>
      <c r="E83" s="62" t="s">
        <v>9</v>
      </c>
      <c r="F83" s="2" t="s">
        <v>7</v>
      </c>
      <c r="G83" s="2" t="s">
        <v>7</v>
      </c>
      <c r="H83" s="2" t="s">
        <v>7</v>
      </c>
      <c r="I83" s="2" t="s">
        <v>7</v>
      </c>
      <c r="J83" s="2" t="s">
        <v>7</v>
      </c>
      <c r="K83" s="2" t="s">
        <v>7</v>
      </c>
      <c r="L83" s="2" t="s">
        <v>7</v>
      </c>
      <c r="M83" s="2" t="s">
        <v>7</v>
      </c>
      <c r="AP83" s="2"/>
    </row>
    <row r="84" spans="1:42" x14ac:dyDescent="0.2">
      <c r="A84" s="40" t="s">
        <v>14</v>
      </c>
      <c r="B84" s="62" t="s">
        <v>9</v>
      </c>
      <c r="C84" s="62" t="s">
        <v>9</v>
      </c>
      <c r="D84" s="62" t="s">
        <v>9</v>
      </c>
      <c r="E84" s="62" t="s">
        <v>9</v>
      </c>
      <c r="F84" s="2" t="s">
        <v>7</v>
      </c>
      <c r="G84" s="2" t="s">
        <v>7</v>
      </c>
      <c r="H84" s="2" t="s">
        <v>7</v>
      </c>
      <c r="I84" s="2" t="s">
        <v>7</v>
      </c>
      <c r="J84" s="2" t="s">
        <v>7</v>
      </c>
      <c r="K84" s="2" t="s">
        <v>7</v>
      </c>
      <c r="L84" s="2" t="s">
        <v>7</v>
      </c>
      <c r="M84" s="2" t="s">
        <v>7</v>
      </c>
      <c r="AP84" s="2"/>
    </row>
    <row r="85" spans="1:42" x14ac:dyDescent="0.2">
      <c r="A85" s="38" t="s">
        <v>15</v>
      </c>
      <c r="B85" s="62" t="s">
        <v>9</v>
      </c>
      <c r="C85" s="62" t="s">
        <v>9</v>
      </c>
      <c r="D85" s="62" t="s">
        <v>9</v>
      </c>
      <c r="E85" s="62" t="s">
        <v>9</v>
      </c>
      <c r="F85" s="2" t="s">
        <v>7</v>
      </c>
      <c r="G85" s="2" t="s">
        <v>7</v>
      </c>
      <c r="H85" s="2" t="s">
        <v>7</v>
      </c>
      <c r="I85" s="2" t="s">
        <v>7</v>
      </c>
      <c r="J85" s="2" t="s">
        <v>7</v>
      </c>
      <c r="K85" s="2" t="s">
        <v>7</v>
      </c>
      <c r="L85" s="2" t="s">
        <v>7</v>
      </c>
      <c r="M85" s="2" t="s">
        <v>7</v>
      </c>
      <c r="AP85" s="2"/>
    </row>
    <row r="86" spans="1:42" x14ac:dyDescent="0.2">
      <c r="A86" s="38" t="s">
        <v>16</v>
      </c>
      <c r="B86" s="62" t="s">
        <v>9</v>
      </c>
      <c r="C86" s="62" t="s">
        <v>9</v>
      </c>
      <c r="D86" s="62" t="s">
        <v>9</v>
      </c>
      <c r="E86" s="62" t="s">
        <v>9</v>
      </c>
      <c r="F86" s="2" t="s">
        <v>7</v>
      </c>
      <c r="G86" s="2" t="s">
        <v>7</v>
      </c>
      <c r="H86" s="2" t="s">
        <v>7</v>
      </c>
      <c r="I86" s="2" t="s">
        <v>7</v>
      </c>
      <c r="J86" s="2" t="s">
        <v>7</v>
      </c>
      <c r="K86" s="2" t="s">
        <v>7</v>
      </c>
      <c r="L86" s="2" t="s">
        <v>7</v>
      </c>
      <c r="M86" s="2" t="s">
        <v>7</v>
      </c>
      <c r="AP86" s="2"/>
    </row>
    <row r="87" spans="1:42" x14ac:dyDescent="0.2">
      <c r="A87" s="38" t="s">
        <v>17</v>
      </c>
      <c r="B87" s="62" t="s">
        <v>9</v>
      </c>
      <c r="C87" s="62" t="s">
        <v>9</v>
      </c>
      <c r="D87" s="62" t="s">
        <v>9</v>
      </c>
      <c r="E87" s="62" t="s">
        <v>9</v>
      </c>
      <c r="F87" s="2" t="s">
        <v>7</v>
      </c>
      <c r="G87" s="2" t="s">
        <v>7</v>
      </c>
      <c r="H87" s="2" t="s">
        <v>7</v>
      </c>
      <c r="I87" s="2" t="s">
        <v>7</v>
      </c>
      <c r="J87" s="2" t="s">
        <v>7</v>
      </c>
      <c r="K87" s="2" t="s">
        <v>7</v>
      </c>
      <c r="L87" s="2" t="s">
        <v>7</v>
      </c>
      <c r="M87" s="2" t="s">
        <v>7</v>
      </c>
      <c r="AP87" s="2"/>
    </row>
    <row r="88" spans="1:42" x14ac:dyDescent="0.2">
      <c r="A88" s="38" t="s">
        <v>18</v>
      </c>
      <c r="B88" s="62" t="s">
        <v>9</v>
      </c>
      <c r="C88" s="62" t="s">
        <v>9</v>
      </c>
      <c r="D88" s="62" t="s">
        <v>9</v>
      </c>
      <c r="E88" s="62" t="s">
        <v>9</v>
      </c>
      <c r="F88" s="2" t="s">
        <v>7</v>
      </c>
      <c r="G88" s="2" t="s">
        <v>7</v>
      </c>
      <c r="H88" s="2" t="s">
        <v>7</v>
      </c>
      <c r="I88" s="2" t="s">
        <v>7</v>
      </c>
      <c r="J88" s="2" t="s">
        <v>7</v>
      </c>
      <c r="K88" s="2" t="s">
        <v>7</v>
      </c>
      <c r="L88" s="2" t="s">
        <v>7</v>
      </c>
      <c r="M88" s="2" t="s">
        <v>7</v>
      </c>
      <c r="AP88" s="2"/>
    </row>
    <row r="89" spans="1:42" ht="15" x14ac:dyDescent="0.25">
      <c r="A89" s="5" t="s">
        <v>19</v>
      </c>
      <c r="B89" s="62" t="s">
        <v>9</v>
      </c>
      <c r="C89" s="62" t="s">
        <v>9</v>
      </c>
      <c r="D89" s="62" t="s">
        <v>9</v>
      </c>
      <c r="E89" s="62" t="s">
        <v>9</v>
      </c>
      <c r="F89" s="9" t="s">
        <v>7</v>
      </c>
      <c r="G89" s="9" t="s">
        <v>7</v>
      </c>
      <c r="H89" s="9" t="s">
        <v>7</v>
      </c>
      <c r="I89" s="9" t="s">
        <v>7</v>
      </c>
      <c r="J89" s="9" t="s">
        <v>7</v>
      </c>
      <c r="K89" s="9" t="s">
        <v>7</v>
      </c>
      <c r="L89" s="9" t="s">
        <v>7</v>
      </c>
      <c r="M89" s="9" t="s">
        <v>7</v>
      </c>
      <c r="AP89" s="2"/>
    </row>
    <row r="90" spans="1:42" x14ac:dyDescent="0.2">
      <c r="A90" s="38" t="s">
        <v>20</v>
      </c>
      <c r="B90" s="62" t="s">
        <v>9</v>
      </c>
      <c r="C90" s="62" t="s">
        <v>9</v>
      </c>
      <c r="D90" s="62" t="s">
        <v>9</v>
      </c>
      <c r="E90" s="62" t="s">
        <v>9</v>
      </c>
      <c r="F90" s="2" t="s">
        <v>7</v>
      </c>
      <c r="G90" s="2" t="s">
        <v>7</v>
      </c>
      <c r="H90" s="2" t="s">
        <v>7</v>
      </c>
      <c r="I90" s="2" t="s">
        <v>7</v>
      </c>
      <c r="J90" s="2" t="s">
        <v>7</v>
      </c>
      <c r="K90" s="2" t="s">
        <v>7</v>
      </c>
      <c r="L90" s="2" t="s">
        <v>7</v>
      </c>
      <c r="M90" s="2" t="s">
        <v>7</v>
      </c>
      <c r="AP90" s="2"/>
    </row>
    <row r="91" spans="1:42" x14ac:dyDescent="0.2">
      <c r="A91" s="38" t="s">
        <v>21</v>
      </c>
      <c r="B91" s="62" t="s">
        <v>9</v>
      </c>
      <c r="C91" s="62" t="s">
        <v>9</v>
      </c>
      <c r="D91" s="62" t="s">
        <v>9</v>
      </c>
      <c r="E91" s="62" t="s">
        <v>9</v>
      </c>
      <c r="F91" s="9" t="s">
        <v>7</v>
      </c>
      <c r="G91" s="9" t="s">
        <v>7</v>
      </c>
      <c r="H91" s="9" t="s">
        <v>7</v>
      </c>
      <c r="I91" s="9" t="s">
        <v>7</v>
      </c>
      <c r="J91" s="9" t="s">
        <v>7</v>
      </c>
      <c r="K91" s="9" t="s">
        <v>7</v>
      </c>
      <c r="L91" s="9" t="s">
        <v>7</v>
      </c>
      <c r="M91" s="9" t="s">
        <v>7</v>
      </c>
      <c r="AP91" s="2"/>
    </row>
    <row r="92" spans="1:42" ht="15" x14ac:dyDescent="0.25">
      <c r="A92" s="5" t="s">
        <v>22</v>
      </c>
      <c r="B92" s="62" t="s">
        <v>9</v>
      </c>
      <c r="C92" s="62" t="s">
        <v>9</v>
      </c>
      <c r="D92" s="62" t="s">
        <v>9</v>
      </c>
      <c r="E92" s="62" t="s">
        <v>9</v>
      </c>
      <c r="F92" s="9" t="s">
        <v>7</v>
      </c>
      <c r="G92" s="9" t="s">
        <v>7</v>
      </c>
      <c r="H92" s="9" t="s">
        <v>7</v>
      </c>
      <c r="I92" s="9" t="s">
        <v>7</v>
      </c>
      <c r="J92" s="9" t="s">
        <v>7</v>
      </c>
      <c r="K92" s="9" t="s">
        <v>7</v>
      </c>
      <c r="L92" s="9" t="s">
        <v>7</v>
      </c>
      <c r="M92" s="9" t="s">
        <v>7</v>
      </c>
      <c r="AP92" s="2"/>
    </row>
    <row r="93" spans="1:42" x14ac:dyDescent="0.2">
      <c r="A93" s="38" t="s">
        <v>23</v>
      </c>
      <c r="B93" s="62" t="s">
        <v>9</v>
      </c>
      <c r="C93" s="62" t="s">
        <v>9</v>
      </c>
      <c r="D93" s="62" t="s">
        <v>9</v>
      </c>
      <c r="E93" s="62" t="s">
        <v>9</v>
      </c>
      <c r="F93" s="2" t="s">
        <v>7</v>
      </c>
      <c r="G93" s="2" t="s">
        <v>7</v>
      </c>
      <c r="H93" s="2" t="s">
        <v>7</v>
      </c>
      <c r="I93" s="2" t="s">
        <v>7</v>
      </c>
      <c r="J93" s="2" t="s">
        <v>7</v>
      </c>
      <c r="K93" s="2" t="s">
        <v>7</v>
      </c>
      <c r="L93" s="2" t="s">
        <v>7</v>
      </c>
      <c r="M93" s="2" t="s">
        <v>7</v>
      </c>
      <c r="AP93" s="2"/>
    </row>
    <row r="94" spans="1:42" x14ac:dyDescent="0.2">
      <c r="A94" s="38" t="s">
        <v>24</v>
      </c>
      <c r="B94" s="62" t="s">
        <v>9</v>
      </c>
      <c r="C94" s="62" t="s">
        <v>9</v>
      </c>
      <c r="D94" s="62" t="s">
        <v>9</v>
      </c>
      <c r="E94" s="62" t="s">
        <v>9</v>
      </c>
      <c r="F94" s="2" t="s">
        <v>7</v>
      </c>
      <c r="G94" s="2" t="s">
        <v>7</v>
      </c>
      <c r="H94" s="2" t="s">
        <v>7</v>
      </c>
      <c r="I94" s="2" t="s">
        <v>7</v>
      </c>
      <c r="J94" s="2" t="s">
        <v>7</v>
      </c>
      <c r="K94" s="2" t="s">
        <v>7</v>
      </c>
      <c r="L94" s="2" t="s">
        <v>7</v>
      </c>
      <c r="M94" s="2" t="s">
        <v>7</v>
      </c>
      <c r="AP94" s="2"/>
    </row>
    <row r="95" spans="1:42" ht="15" x14ac:dyDescent="0.25">
      <c r="A95" s="5" t="s">
        <v>25</v>
      </c>
      <c r="B95" s="62" t="s">
        <v>9</v>
      </c>
      <c r="C95" s="62" t="s">
        <v>9</v>
      </c>
      <c r="D95" s="62" t="s">
        <v>9</v>
      </c>
      <c r="E95" s="62" t="s">
        <v>9</v>
      </c>
      <c r="F95" s="9" t="s">
        <v>7</v>
      </c>
      <c r="G95" s="9" t="s">
        <v>7</v>
      </c>
      <c r="H95" s="9" t="s">
        <v>7</v>
      </c>
      <c r="I95" s="9" t="s">
        <v>7</v>
      </c>
      <c r="J95" s="9" t="s">
        <v>7</v>
      </c>
      <c r="K95" s="9" t="s">
        <v>7</v>
      </c>
      <c r="L95" s="9" t="s">
        <v>7</v>
      </c>
      <c r="M95" s="9" t="s">
        <v>7</v>
      </c>
      <c r="AP95" s="2"/>
    </row>
    <row r="96" spans="1:42" x14ac:dyDescent="0.2">
      <c r="A96" s="38" t="s">
        <v>26</v>
      </c>
      <c r="B96" s="62" t="s">
        <v>9</v>
      </c>
      <c r="C96" s="62" t="s">
        <v>9</v>
      </c>
      <c r="D96" s="62" t="s">
        <v>9</v>
      </c>
      <c r="E96" s="62" t="s">
        <v>9</v>
      </c>
      <c r="F96" s="2" t="s">
        <v>7</v>
      </c>
      <c r="G96" s="2" t="s">
        <v>7</v>
      </c>
      <c r="H96" s="2" t="s">
        <v>7</v>
      </c>
      <c r="I96" s="2" t="s">
        <v>7</v>
      </c>
      <c r="J96" s="2" t="s">
        <v>7</v>
      </c>
      <c r="K96" s="2" t="s">
        <v>7</v>
      </c>
      <c r="L96" s="2" t="s">
        <v>7</v>
      </c>
      <c r="M96" s="2" t="s">
        <v>7</v>
      </c>
      <c r="AP96" s="2"/>
    </row>
    <row r="97" spans="1:42" ht="30" customHeight="1" x14ac:dyDescent="0.2">
      <c r="A97" s="41" t="s">
        <v>27</v>
      </c>
      <c r="B97" s="62" t="s">
        <v>9</v>
      </c>
      <c r="C97" s="62" t="s">
        <v>9</v>
      </c>
      <c r="D97" s="62" t="s">
        <v>9</v>
      </c>
      <c r="E97" s="62" t="s">
        <v>9</v>
      </c>
      <c r="F97" s="2" t="s">
        <v>7</v>
      </c>
      <c r="G97" s="2" t="s">
        <v>7</v>
      </c>
      <c r="H97" s="2" t="s">
        <v>7</v>
      </c>
      <c r="I97" s="2" t="s">
        <v>7</v>
      </c>
      <c r="J97" s="2" t="s">
        <v>7</v>
      </c>
      <c r="K97" s="2" t="s">
        <v>7</v>
      </c>
      <c r="L97" s="2" t="s">
        <v>7</v>
      </c>
      <c r="M97" s="2" t="s">
        <v>7</v>
      </c>
      <c r="AP97" s="2"/>
    </row>
    <row r="98" spans="1:42" ht="15" x14ac:dyDescent="0.25">
      <c r="A98" s="5" t="s">
        <v>28</v>
      </c>
      <c r="B98" s="35">
        <f>SUM(B99:B102)</f>
        <v>163.99100000000001</v>
      </c>
      <c r="C98" s="62" t="s">
        <v>9</v>
      </c>
      <c r="D98" s="42">
        <f t="shared" ref="D98" si="6">SUM(D99:D102)</f>
        <v>0.03</v>
      </c>
      <c r="E98" s="35">
        <f>SUM(B98:D98)</f>
        <v>164.02100000000002</v>
      </c>
      <c r="F98" s="35">
        <v>127.62</v>
      </c>
      <c r="G98" s="9" t="s">
        <v>7</v>
      </c>
      <c r="H98" s="35">
        <v>41.426000000000002</v>
      </c>
      <c r="I98" s="35">
        <f>SUM(F98,H98)</f>
        <v>169.04599999999999</v>
      </c>
      <c r="J98" s="42">
        <v>7</v>
      </c>
      <c r="K98" s="42">
        <v>0.12</v>
      </c>
      <c r="L98" s="35">
        <v>517.52499999999998</v>
      </c>
      <c r="M98" s="35">
        <v>524.64499999999998</v>
      </c>
      <c r="AP98" s="2"/>
    </row>
    <row r="99" spans="1:42" x14ac:dyDescent="0.2">
      <c r="A99" s="41" t="s">
        <v>29</v>
      </c>
      <c r="B99" s="62" t="s">
        <v>9</v>
      </c>
      <c r="C99" s="62" t="s">
        <v>9</v>
      </c>
      <c r="D99" s="62" t="s">
        <v>9</v>
      </c>
      <c r="E99" s="62" t="s">
        <v>9</v>
      </c>
      <c r="F99" s="2" t="s">
        <v>7</v>
      </c>
      <c r="G99" s="2" t="s">
        <v>7</v>
      </c>
      <c r="H99" s="2" t="s">
        <v>7</v>
      </c>
      <c r="I99" s="2" t="s">
        <v>7</v>
      </c>
      <c r="J99" s="2" t="s">
        <v>7</v>
      </c>
      <c r="K99" s="2" t="s">
        <v>7</v>
      </c>
      <c r="L99" s="2" t="s">
        <v>7</v>
      </c>
      <c r="M99" s="2" t="s">
        <v>7</v>
      </c>
      <c r="AP99" s="2"/>
    </row>
    <row r="100" spans="1:42" x14ac:dyDescent="0.2">
      <c r="A100" s="38" t="s">
        <v>30</v>
      </c>
      <c r="B100" s="62" t="s">
        <v>9</v>
      </c>
      <c r="C100" s="62" t="s">
        <v>9</v>
      </c>
      <c r="D100" s="62" t="s">
        <v>9</v>
      </c>
      <c r="E100" s="62" t="s">
        <v>9</v>
      </c>
      <c r="F100" s="2" t="s">
        <v>7</v>
      </c>
      <c r="G100" s="2" t="s">
        <v>7</v>
      </c>
      <c r="H100" s="2" t="s">
        <v>7</v>
      </c>
      <c r="I100" s="2" t="s">
        <v>7</v>
      </c>
      <c r="J100" s="2" t="s">
        <v>7</v>
      </c>
      <c r="K100" s="2" t="s">
        <v>7</v>
      </c>
      <c r="L100" s="2" t="s">
        <v>7</v>
      </c>
      <c r="M100" s="2" t="s">
        <v>7</v>
      </c>
      <c r="AP100" s="2"/>
    </row>
    <row r="101" spans="1:42" x14ac:dyDescent="0.2">
      <c r="A101" s="38" t="s">
        <v>31</v>
      </c>
      <c r="B101" s="39">
        <v>163.99100000000001</v>
      </c>
      <c r="C101" s="2" t="s">
        <v>32</v>
      </c>
      <c r="D101" s="65">
        <v>0.03</v>
      </c>
      <c r="E101" s="39">
        <f>SUM(B101,D101)</f>
        <v>164.02100000000002</v>
      </c>
      <c r="F101" s="39">
        <v>127.62</v>
      </c>
      <c r="G101" s="2" t="s">
        <v>7</v>
      </c>
      <c r="H101" s="39">
        <v>41.426000000000002</v>
      </c>
      <c r="I101" s="39">
        <f>SUM(F101,H101)</f>
        <v>169.04599999999999</v>
      </c>
      <c r="J101" s="39">
        <v>7</v>
      </c>
      <c r="K101" s="39">
        <v>0.12</v>
      </c>
      <c r="L101" s="39">
        <v>517.52499999999998</v>
      </c>
      <c r="M101" s="39">
        <v>524.64499999999998</v>
      </c>
      <c r="AP101" s="2"/>
    </row>
    <row r="102" spans="1:42" x14ac:dyDescent="0.2">
      <c r="A102" s="38" t="s">
        <v>33</v>
      </c>
      <c r="B102" s="62" t="s">
        <v>9</v>
      </c>
      <c r="C102" s="62" t="s">
        <v>9</v>
      </c>
      <c r="D102" s="62" t="s">
        <v>9</v>
      </c>
      <c r="E102" s="62" t="s">
        <v>9</v>
      </c>
      <c r="F102" s="2" t="s">
        <v>7</v>
      </c>
      <c r="G102" s="2" t="s">
        <v>7</v>
      </c>
      <c r="H102" s="2" t="s">
        <v>7</v>
      </c>
      <c r="I102" s="2" t="s">
        <v>7</v>
      </c>
      <c r="J102" s="2" t="s">
        <v>7</v>
      </c>
      <c r="K102" s="2" t="s">
        <v>7</v>
      </c>
      <c r="L102" s="2" t="s">
        <v>7</v>
      </c>
      <c r="M102" s="2" t="s">
        <v>7</v>
      </c>
      <c r="AP102" s="2"/>
    </row>
    <row r="103" spans="1:42" ht="15" x14ac:dyDescent="0.25">
      <c r="A103" s="5" t="s">
        <v>34</v>
      </c>
      <c r="B103" s="62" t="s">
        <v>9</v>
      </c>
      <c r="C103" s="62" t="s">
        <v>9</v>
      </c>
      <c r="D103" s="62" t="s">
        <v>9</v>
      </c>
      <c r="E103" s="62" t="s">
        <v>9</v>
      </c>
      <c r="F103" s="9" t="s">
        <v>7</v>
      </c>
      <c r="G103" s="9" t="s">
        <v>7</v>
      </c>
      <c r="H103" s="9" t="s">
        <v>7</v>
      </c>
      <c r="I103" s="9" t="s">
        <v>7</v>
      </c>
      <c r="J103" s="9" t="s">
        <v>7</v>
      </c>
      <c r="K103" s="9" t="s">
        <v>7</v>
      </c>
      <c r="L103" s="9" t="s">
        <v>7</v>
      </c>
      <c r="M103" s="9" t="s">
        <v>7</v>
      </c>
      <c r="AP103" s="2"/>
    </row>
    <row r="104" spans="1:42" x14ac:dyDescent="0.2">
      <c r="A104" s="38" t="s">
        <v>35</v>
      </c>
      <c r="B104" s="62" t="s">
        <v>9</v>
      </c>
      <c r="C104" s="62" t="s">
        <v>9</v>
      </c>
      <c r="D104" s="62" t="s">
        <v>9</v>
      </c>
      <c r="E104" s="62" t="s">
        <v>9</v>
      </c>
      <c r="F104" s="2" t="s">
        <v>7</v>
      </c>
      <c r="G104" s="2" t="s">
        <v>7</v>
      </c>
      <c r="H104" s="2" t="s">
        <v>7</v>
      </c>
      <c r="I104" s="2" t="s">
        <v>7</v>
      </c>
      <c r="J104" s="2" t="s">
        <v>7</v>
      </c>
      <c r="K104" s="2" t="s">
        <v>7</v>
      </c>
      <c r="L104" s="2" t="s">
        <v>7</v>
      </c>
      <c r="M104" s="2" t="s">
        <v>7</v>
      </c>
      <c r="AP104" s="2"/>
    </row>
    <row r="105" spans="1:42" x14ac:dyDescent="0.2">
      <c r="A105" s="38" t="s">
        <v>36</v>
      </c>
      <c r="B105" s="62" t="s">
        <v>9</v>
      </c>
      <c r="C105" s="62" t="s">
        <v>9</v>
      </c>
      <c r="D105" s="62" t="s">
        <v>9</v>
      </c>
      <c r="E105" s="62" t="s">
        <v>9</v>
      </c>
      <c r="F105" s="2" t="s">
        <v>7</v>
      </c>
      <c r="G105" s="2" t="s">
        <v>7</v>
      </c>
      <c r="H105" s="2" t="s">
        <v>7</v>
      </c>
      <c r="I105" s="2" t="s">
        <v>7</v>
      </c>
      <c r="J105" s="2" t="s">
        <v>7</v>
      </c>
      <c r="K105" s="2" t="s">
        <v>7</v>
      </c>
      <c r="L105" s="2" t="s">
        <v>7</v>
      </c>
      <c r="M105" s="2" t="s">
        <v>7</v>
      </c>
      <c r="AP105" s="2"/>
    </row>
    <row r="106" spans="1:42" ht="15" x14ac:dyDescent="0.25">
      <c r="A106" s="5" t="s">
        <v>37</v>
      </c>
      <c r="B106" s="35">
        <v>4.0999999999999996</v>
      </c>
      <c r="C106" s="62" t="s">
        <v>9</v>
      </c>
      <c r="D106" s="62" t="s">
        <v>9</v>
      </c>
      <c r="E106" s="35">
        <v>4.0999999999999996</v>
      </c>
      <c r="F106" s="9" t="s">
        <v>7</v>
      </c>
      <c r="G106" s="9" t="s">
        <v>7</v>
      </c>
      <c r="H106" s="35">
        <v>1.7869999999999999</v>
      </c>
      <c r="I106" s="35">
        <v>1.7869999999999999</v>
      </c>
      <c r="J106" s="9" t="s">
        <v>7</v>
      </c>
      <c r="K106" s="9" t="s">
        <v>7</v>
      </c>
      <c r="L106" s="9" t="s">
        <v>7</v>
      </c>
      <c r="M106" s="9" t="s">
        <v>7</v>
      </c>
      <c r="AP106" s="2"/>
    </row>
    <row r="107" spans="1:42" x14ac:dyDescent="0.2">
      <c r="A107" s="38" t="s">
        <v>38</v>
      </c>
      <c r="B107" s="39">
        <v>4.0999999999999996</v>
      </c>
      <c r="C107" s="62" t="s">
        <v>9</v>
      </c>
      <c r="D107" s="62" t="s">
        <v>9</v>
      </c>
      <c r="E107" s="39">
        <v>4.0999999999999996</v>
      </c>
      <c r="F107" s="2" t="s">
        <v>7</v>
      </c>
      <c r="G107" s="2" t="s">
        <v>7</v>
      </c>
      <c r="H107" s="2" t="s">
        <v>7</v>
      </c>
      <c r="I107" s="2" t="s">
        <v>7</v>
      </c>
      <c r="J107" s="2" t="s">
        <v>7</v>
      </c>
      <c r="K107" s="2" t="s">
        <v>7</v>
      </c>
      <c r="L107" s="2" t="s">
        <v>7</v>
      </c>
      <c r="M107" s="2" t="s">
        <v>7</v>
      </c>
      <c r="AP107" s="2"/>
    </row>
    <row r="108" spans="1:42" x14ac:dyDescent="0.2">
      <c r="A108" s="38" t="s">
        <v>39</v>
      </c>
      <c r="B108" s="62" t="s">
        <v>9</v>
      </c>
      <c r="C108" s="62" t="s">
        <v>9</v>
      </c>
      <c r="D108" s="62" t="s">
        <v>9</v>
      </c>
      <c r="E108" s="62" t="s">
        <v>9</v>
      </c>
      <c r="F108" s="2" t="s">
        <v>7</v>
      </c>
      <c r="G108" s="2" t="s">
        <v>7</v>
      </c>
      <c r="H108" s="39">
        <v>1.7869999999999999</v>
      </c>
      <c r="I108" s="39">
        <v>1.7869999999999999</v>
      </c>
      <c r="J108" s="2" t="s">
        <v>7</v>
      </c>
      <c r="K108" s="2" t="s">
        <v>7</v>
      </c>
      <c r="L108" s="2" t="s">
        <v>7</v>
      </c>
      <c r="M108" s="2" t="s">
        <v>7</v>
      </c>
      <c r="AP108" s="2"/>
    </row>
    <row r="109" spans="1:42" x14ac:dyDescent="0.2">
      <c r="A109" s="38" t="s">
        <v>40</v>
      </c>
      <c r="B109" s="62" t="s">
        <v>9</v>
      </c>
      <c r="C109" s="62" t="s">
        <v>9</v>
      </c>
      <c r="D109" s="62" t="s">
        <v>9</v>
      </c>
      <c r="E109" s="62" t="s">
        <v>9</v>
      </c>
      <c r="F109" s="2" t="s">
        <v>7</v>
      </c>
      <c r="G109" s="2" t="s">
        <v>7</v>
      </c>
      <c r="H109" s="2" t="s">
        <v>7</v>
      </c>
      <c r="I109" s="2" t="s">
        <v>7</v>
      </c>
      <c r="J109" s="2" t="s">
        <v>7</v>
      </c>
      <c r="K109" s="2" t="s">
        <v>7</v>
      </c>
      <c r="L109" s="2" t="s">
        <v>7</v>
      </c>
      <c r="M109" s="2" t="s">
        <v>7</v>
      </c>
      <c r="AP109" s="2"/>
    </row>
    <row r="110" spans="1:42" ht="15" x14ac:dyDescent="0.25">
      <c r="A110" s="5" t="s">
        <v>41</v>
      </c>
      <c r="B110" s="62" t="s">
        <v>9</v>
      </c>
      <c r="C110" s="62" t="s">
        <v>9</v>
      </c>
      <c r="D110" s="62" t="s">
        <v>9</v>
      </c>
      <c r="E110" s="62" t="s">
        <v>9</v>
      </c>
      <c r="F110" s="9" t="s">
        <v>7</v>
      </c>
      <c r="G110" s="9" t="s">
        <v>7</v>
      </c>
      <c r="H110" s="9" t="s">
        <v>7</v>
      </c>
      <c r="I110" s="9" t="s">
        <v>7</v>
      </c>
      <c r="J110" s="9" t="s">
        <v>7</v>
      </c>
      <c r="K110" s="9" t="s">
        <v>7</v>
      </c>
      <c r="L110" s="9" t="s">
        <v>7</v>
      </c>
      <c r="M110" s="9" t="s">
        <v>7</v>
      </c>
      <c r="AP110" s="2"/>
    </row>
    <row r="111" spans="1:42" x14ac:dyDescent="0.2">
      <c r="A111" s="38" t="s">
        <v>42</v>
      </c>
      <c r="B111" s="62" t="s">
        <v>9</v>
      </c>
      <c r="C111" s="62" t="s">
        <v>9</v>
      </c>
      <c r="D111" s="62" t="s">
        <v>9</v>
      </c>
      <c r="E111" s="62" t="s">
        <v>9</v>
      </c>
      <c r="F111" s="2" t="s">
        <v>7</v>
      </c>
      <c r="G111" s="2" t="s">
        <v>7</v>
      </c>
      <c r="H111" s="2" t="s">
        <v>7</v>
      </c>
      <c r="I111" s="2" t="s">
        <v>7</v>
      </c>
      <c r="J111" s="2" t="s">
        <v>7</v>
      </c>
      <c r="K111" s="2" t="s">
        <v>7</v>
      </c>
      <c r="L111" s="2" t="s">
        <v>7</v>
      </c>
      <c r="M111" s="2" t="s">
        <v>7</v>
      </c>
      <c r="AP111" s="2"/>
    </row>
    <row r="112" spans="1:42" ht="15" x14ac:dyDescent="0.25">
      <c r="A112" s="5" t="s">
        <v>43</v>
      </c>
      <c r="B112" s="62" t="s">
        <v>9</v>
      </c>
      <c r="C112" s="35">
        <v>265.35000000000002</v>
      </c>
      <c r="D112" s="62" t="s">
        <v>9</v>
      </c>
      <c r="E112" s="35">
        <v>265.35000000000002</v>
      </c>
      <c r="F112" s="9" t="s">
        <v>7</v>
      </c>
      <c r="G112" s="9" t="s">
        <v>7</v>
      </c>
      <c r="H112" s="35">
        <v>2</v>
      </c>
      <c r="I112" s="35">
        <v>2</v>
      </c>
      <c r="J112" s="9" t="s">
        <v>7</v>
      </c>
      <c r="K112" s="35">
        <v>1.175</v>
      </c>
      <c r="L112" s="66" t="s">
        <v>7</v>
      </c>
      <c r="M112" s="35">
        <v>1.175</v>
      </c>
      <c r="AP112" s="2"/>
    </row>
    <row r="113" spans="1:42" x14ac:dyDescent="0.2">
      <c r="A113" s="38" t="s">
        <v>44</v>
      </c>
      <c r="B113" s="62" t="s">
        <v>9</v>
      </c>
      <c r="C113" s="62" t="s">
        <v>9</v>
      </c>
      <c r="D113" s="62" t="s">
        <v>9</v>
      </c>
      <c r="E113" s="62" t="s">
        <v>9</v>
      </c>
      <c r="F113" s="2" t="s">
        <v>7</v>
      </c>
      <c r="G113" s="2" t="s">
        <v>7</v>
      </c>
      <c r="H113" s="2" t="s">
        <v>7</v>
      </c>
      <c r="I113" s="2" t="s">
        <v>7</v>
      </c>
      <c r="J113" s="2" t="s">
        <v>7</v>
      </c>
      <c r="K113" s="2" t="s">
        <v>7</v>
      </c>
      <c r="L113" s="2" t="s">
        <v>7</v>
      </c>
      <c r="M113" s="2" t="s">
        <v>7</v>
      </c>
      <c r="AP113" s="2"/>
    </row>
    <row r="114" spans="1:42" x14ac:dyDescent="0.2">
      <c r="A114" s="38" t="s">
        <v>45</v>
      </c>
      <c r="B114" s="62" t="s">
        <v>9</v>
      </c>
      <c r="C114" s="62" t="s">
        <v>9</v>
      </c>
      <c r="D114" s="62" t="s">
        <v>9</v>
      </c>
      <c r="E114" s="62" t="s">
        <v>9</v>
      </c>
      <c r="F114" s="2" t="s">
        <v>7</v>
      </c>
      <c r="G114" s="2" t="s">
        <v>7</v>
      </c>
      <c r="H114" s="2" t="s">
        <v>7</v>
      </c>
      <c r="I114" s="2" t="s">
        <v>7</v>
      </c>
      <c r="J114" s="2" t="s">
        <v>7</v>
      </c>
      <c r="K114" s="2" t="s">
        <v>7</v>
      </c>
      <c r="L114" s="2" t="s">
        <v>7</v>
      </c>
      <c r="M114" s="2" t="s">
        <v>7</v>
      </c>
      <c r="AP114" s="2"/>
    </row>
    <row r="115" spans="1:42" x14ac:dyDescent="0.2">
      <c r="A115" s="38" t="s">
        <v>46</v>
      </c>
      <c r="B115" s="62" t="s">
        <v>9</v>
      </c>
      <c r="C115" s="62" t="s">
        <v>9</v>
      </c>
      <c r="D115" s="62" t="s">
        <v>9</v>
      </c>
      <c r="E115" s="62" t="s">
        <v>9</v>
      </c>
      <c r="F115" s="2" t="s">
        <v>7</v>
      </c>
      <c r="G115" s="2" t="s">
        <v>7</v>
      </c>
      <c r="H115" s="2" t="s">
        <v>7</v>
      </c>
      <c r="I115" s="2" t="s">
        <v>7</v>
      </c>
      <c r="J115" s="2" t="s">
        <v>7</v>
      </c>
      <c r="K115" s="2" t="s">
        <v>7</v>
      </c>
      <c r="L115" s="2" t="s">
        <v>7</v>
      </c>
      <c r="M115" s="2" t="s">
        <v>7</v>
      </c>
      <c r="AP115" s="2"/>
    </row>
    <row r="116" spans="1:42" x14ac:dyDescent="0.2">
      <c r="A116" s="38" t="s">
        <v>47</v>
      </c>
      <c r="B116" s="62" t="s">
        <v>9</v>
      </c>
      <c r="C116" s="62" t="s">
        <v>9</v>
      </c>
      <c r="D116" s="62" t="s">
        <v>9</v>
      </c>
      <c r="E116" s="62" t="s">
        <v>9</v>
      </c>
      <c r="F116" s="2" t="s">
        <v>7</v>
      </c>
      <c r="G116" s="2" t="s">
        <v>7</v>
      </c>
      <c r="H116" s="39">
        <v>2</v>
      </c>
      <c r="I116" s="39">
        <v>2</v>
      </c>
      <c r="J116" s="2" t="s">
        <v>7</v>
      </c>
      <c r="K116" s="2" t="s">
        <v>7</v>
      </c>
      <c r="L116" s="2" t="s">
        <v>7</v>
      </c>
      <c r="M116" s="2" t="s">
        <v>7</v>
      </c>
      <c r="AP116" s="2"/>
    </row>
    <row r="117" spans="1:42" x14ac:dyDescent="0.2">
      <c r="A117" s="38" t="s">
        <v>48</v>
      </c>
      <c r="B117" s="62" t="s">
        <v>9</v>
      </c>
      <c r="C117" s="62" t="s">
        <v>9</v>
      </c>
      <c r="D117" s="62" t="s">
        <v>9</v>
      </c>
      <c r="E117" s="62" t="s">
        <v>9</v>
      </c>
      <c r="F117" s="2" t="s">
        <v>7</v>
      </c>
      <c r="G117" s="2" t="s">
        <v>7</v>
      </c>
      <c r="H117" s="2" t="s">
        <v>7</v>
      </c>
      <c r="I117" s="2" t="s">
        <v>7</v>
      </c>
      <c r="J117" s="2" t="s">
        <v>7</v>
      </c>
      <c r="K117" s="2" t="s">
        <v>7</v>
      </c>
      <c r="L117" s="2" t="s">
        <v>7</v>
      </c>
      <c r="M117" s="2" t="s">
        <v>7</v>
      </c>
      <c r="AP117" s="2"/>
    </row>
    <row r="118" spans="1:42" x14ac:dyDescent="0.2">
      <c r="A118" s="38" t="s">
        <v>49</v>
      </c>
      <c r="B118" s="62" t="s">
        <v>9</v>
      </c>
      <c r="C118" s="62" t="s">
        <v>9</v>
      </c>
      <c r="D118" s="62" t="s">
        <v>9</v>
      </c>
      <c r="E118" s="62" t="s">
        <v>9</v>
      </c>
      <c r="F118" s="2" t="s">
        <v>7</v>
      </c>
      <c r="G118" s="2" t="s">
        <v>7</v>
      </c>
      <c r="H118" s="2" t="s">
        <v>7</v>
      </c>
      <c r="I118" s="2" t="s">
        <v>7</v>
      </c>
      <c r="J118" s="2" t="s">
        <v>7</v>
      </c>
      <c r="K118" s="2" t="s">
        <v>7</v>
      </c>
      <c r="L118" s="2" t="s">
        <v>7</v>
      </c>
      <c r="M118" s="2" t="s">
        <v>7</v>
      </c>
      <c r="AP118" s="2"/>
    </row>
    <row r="119" spans="1:42" x14ac:dyDescent="0.2">
      <c r="A119" s="38" t="s">
        <v>50</v>
      </c>
      <c r="B119" s="62" t="s">
        <v>9</v>
      </c>
      <c r="C119" s="62" t="s">
        <v>9</v>
      </c>
      <c r="D119" s="62" t="s">
        <v>9</v>
      </c>
      <c r="E119" s="62" t="s">
        <v>9</v>
      </c>
      <c r="F119" s="2" t="s">
        <v>7</v>
      </c>
      <c r="G119" s="2" t="s">
        <v>7</v>
      </c>
      <c r="H119" s="2" t="s">
        <v>7</v>
      </c>
      <c r="I119" s="2" t="s">
        <v>7</v>
      </c>
      <c r="J119" s="2" t="s">
        <v>7</v>
      </c>
      <c r="K119" s="2" t="s">
        <v>7</v>
      </c>
      <c r="L119" s="2" t="s">
        <v>7</v>
      </c>
      <c r="M119" s="2" t="s">
        <v>7</v>
      </c>
      <c r="AP119" s="2"/>
    </row>
    <row r="120" spans="1:42" x14ac:dyDescent="0.2">
      <c r="A120" s="37" t="s">
        <v>51</v>
      </c>
      <c r="B120" s="62" t="s">
        <v>9</v>
      </c>
      <c r="C120" s="39">
        <v>265.35000000000002</v>
      </c>
      <c r="D120" s="62" t="s">
        <v>9</v>
      </c>
      <c r="E120" s="39">
        <v>265.35000000000002</v>
      </c>
      <c r="F120" s="2" t="s">
        <v>7</v>
      </c>
      <c r="G120" s="2" t="s">
        <v>7</v>
      </c>
      <c r="H120" s="2" t="s">
        <v>7</v>
      </c>
      <c r="I120" s="2" t="s">
        <v>7</v>
      </c>
      <c r="J120" s="2" t="s">
        <v>7</v>
      </c>
      <c r="K120" s="39">
        <v>1.175</v>
      </c>
      <c r="L120" s="67" t="s">
        <v>7</v>
      </c>
      <c r="M120" s="39">
        <v>1.175</v>
      </c>
      <c r="AP120" s="2"/>
    </row>
    <row r="121" spans="1:42" x14ac:dyDescent="0.2">
      <c r="A121" s="38" t="s">
        <v>52</v>
      </c>
      <c r="B121" s="62" t="s">
        <v>9</v>
      </c>
      <c r="C121" s="62" t="s">
        <v>9</v>
      </c>
      <c r="D121" s="62" t="s">
        <v>9</v>
      </c>
      <c r="E121" s="62" t="s">
        <v>9</v>
      </c>
      <c r="F121" s="2" t="s">
        <v>7</v>
      </c>
      <c r="G121" s="2" t="s">
        <v>7</v>
      </c>
      <c r="H121" s="2" t="s">
        <v>7</v>
      </c>
      <c r="I121" s="2" t="s">
        <v>7</v>
      </c>
      <c r="J121" s="2" t="s">
        <v>7</v>
      </c>
      <c r="K121" s="2" t="s">
        <v>7</v>
      </c>
      <c r="L121" s="2" t="s">
        <v>7</v>
      </c>
      <c r="M121" s="2" t="s">
        <v>7</v>
      </c>
      <c r="AP121" s="2"/>
    </row>
    <row r="122" spans="1:42" x14ac:dyDescent="0.2">
      <c r="A122" s="43" t="s">
        <v>53</v>
      </c>
      <c r="B122" s="62" t="s">
        <v>9</v>
      </c>
      <c r="C122" s="62" t="s">
        <v>9</v>
      </c>
      <c r="D122" s="62" t="s">
        <v>9</v>
      </c>
      <c r="E122" s="62" t="s">
        <v>9</v>
      </c>
      <c r="F122" s="2" t="s">
        <v>7</v>
      </c>
      <c r="G122" s="2" t="s">
        <v>7</v>
      </c>
      <c r="H122" s="2" t="s">
        <v>7</v>
      </c>
      <c r="I122" s="2" t="s">
        <v>7</v>
      </c>
      <c r="J122" s="2" t="s">
        <v>7</v>
      </c>
      <c r="K122" s="2" t="s">
        <v>7</v>
      </c>
      <c r="L122" s="2" t="s">
        <v>7</v>
      </c>
      <c r="M122" s="2" t="s">
        <v>7</v>
      </c>
      <c r="AP122" s="2"/>
    </row>
    <row r="123" spans="1:42" x14ac:dyDescent="0.2">
      <c r="A123" s="38" t="s">
        <v>54</v>
      </c>
      <c r="B123" s="62" t="s">
        <v>9</v>
      </c>
      <c r="C123" s="62" t="s">
        <v>9</v>
      </c>
      <c r="D123" s="62" t="s">
        <v>9</v>
      </c>
      <c r="E123" s="62" t="s">
        <v>9</v>
      </c>
      <c r="F123" s="2" t="s">
        <v>7</v>
      </c>
      <c r="G123" s="2" t="s">
        <v>7</v>
      </c>
      <c r="H123" s="2" t="s">
        <v>7</v>
      </c>
      <c r="I123" s="2" t="s">
        <v>7</v>
      </c>
      <c r="J123" s="2" t="s">
        <v>7</v>
      </c>
      <c r="K123" s="2" t="s">
        <v>7</v>
      </c>
      <c r="L123" s="2" t="s">
        <v>7</v>
      </c>
      <c r="M123" s="2" t="s">
        <v>7</v>
      </c>
      <c r="AP123" s="2"/>
    </row>
    <row r="124" spans="1:42" x14ac:dyDescent="0.2">
      <c r="A124" s="38" t="s">
        <v>55</v>
      </c>
      <c r="B124" s="62" t="s">
        <v>9</v>
      </c>
      <c r="C124" s="62" t="s">
        <v>9</v>
      </c>
      <c r="D124" s="62" t="s">
        <v>9</v>
      </c>
      <c r="E124" s="62" t="s">
        <v>9</v>
      </c>
      <c r="F124" s="2" t="s">
        <v>7</v>
      </c>
      <c r="G124" s="2" t="s">
        <v>7</v>
      </c>
      <c r="H124" s="2" t="s">
        <v>7</v>
      </c>
      <c r="I124" s="2" t="s">
        <v>7</v>
      </c>
      <c r="J124" s="2" t="s">
        <v>7</v>
      </c>
      <c r="K124" s="2" t="s">
        <v>7</v>
      </c>
      <c r="L124" s="2" t="s">
        <v>7</v>
      </c>
      <c r="M124" s="2" t="s">
        <v>7</v>
      </c>
      <c r="AP124" s="2"/>
    </row>
    <row r="125" spans="1:42" x14ac:dyDescent="0.2">
      <c r="A125" s="38" t="s">
        <v>56</v>
      </c>
      <c r="B125" s="62" t="s">
        <v>9</v>
      </c>
      <c r="C125" s="62" t="s">
        <v>9</v>
      </c>
      <c r="D125" s="62" t="s">
        <v>9</v>
      </c>
      <c r="E125" s="62" t="s">
        <v>9</v>
      </c>
      <c r="F125" s="2" t="s">
        <v>7</v>
      </c>
      <c r="G125" s="2" t="s">
        <v>7</v>
      </c>
      <c r="H125" s="2" t="s">
        <v>7</v>
      </c>
      <c r="I125" s="2" t="s">
        <v>7</v>
      </c>
      <c r="J125" s="2" t="s">
        <v>7</v>
      </c>
      <c r="K125" s="2" t="s">
        <v>7</v>
      </c>
      <c r="L125" s="2" t="s">
        <v>7</v>
      </c>
      <c r="M125" s="2" t="s">
        <v>7</v>
      </c>
      <c r="AP125" s="2"/>
    </row>
    <row r="126" spans="1:42" x14ac:dyDescent="0.2">
      <c r="A126" s="38" t="s">
        <v>57</v>
      </c>
      <c r="B126" s="62" t="s">
        <v>9</v>
      </c>
      <c r="C126" s="62" t="s">
        <v>9</v>
      </c>
      <c r="D126" s="62" t="s">
        <v>9</v>
      </c>
      <c r="E126" s="62" t="s">
        <v>9</v>
      </c>
      <c r="F126" s="2" t="s">
        <v>7</v>
      </c>
      <c r="G126" s="2" t="s">
        <v>7</v>
      </c>
      <c r="H126" s="2" t="s">
        <v>7</v>
      </c>
      <c r="I126" s="2" t="s">
        <v>7</v>
      </c>
      <c r="J126" s="2" t="s">
        <v>7</v>
      </c>
      <c r="K126" s="2" t="s">
        <v>7</v>
      </c>
      <c r="L126" s="2" t="s">
        <v>7</v>
      </c>
      <c r="M126" s="2" t="s">
        <v>7</v>
      </c>
      <c r="AP126" s="2"/>
    </row>
    <row r="127" spans="1:42" x14ac:dyDescent="0.2">
      <c r="A127" s="38" t="s">
        <v>43</v>
      </c>
      <c r="B127" s="62" t="s">
        <v>9</v>
      </c>
      <c r="C127" s="62" t="s">
        <v>9</v>
      </c>
      <c r="D127" s="62" t="s">
        <v>9</v>
      </c>
      <c r="E127" s="62" t="s">
        <v>9</v>
      </c>
      <c r="F127" s="2" t="s">
        <v>7</v>
      </c>
      <c r="G127" s="2" t="s">
        <v>7</v>
      </c>
      <c r="H127" s="2" t="s">
        <v>7</v>
      </c>
      <c r="I127" s="2" t="s">
        <v>7</v>
      </c>
      <c r="J127" s="2" t="s">
        <v>7</v>
      </c>
      <c r="K127" s="2" t="s">
        <v>7</v>
      </c>
      <c r="L127" s="2" t="s">
        <v>7</v>
      </c>
      <c r="M127" s="2" t="s">
        <v>7</v>
      </c>
      <c r="AP127" s="2"/>
    </row>
    <row r="128" spans="1:42" ht="16.5" x14ac:dyDescent="0.2">
      <c r="A128" s="37" t="s">
        <v>64</v>
      </c>
      <c r="B128" s="62" t="s">
        <v>9</v>
      </c>
      <c r="C128" s="62" t="s">
        <v>9</v>
      </c>
      <c r="D128" s="62" t="s">
        <v>9</v>
      </c>
      <c r="E128" s="62" t="s">
        <v>9</v>
      </c>
      <c r="F128" s="2" t="s">
        <v>7</v>
      </c>
      <c r="G128" s="2" t="s">
        <v>7</v>
      </c>
      <c r="H128" s="2" t="s">
        <v>7</v>
      </c>
      <c r="I128" s="2" t="s">
        <v>7</v>
      </c>
      <c r="J128" s="2" t="s">
        <v>7</v>
      </c>
      <c r="K128" s="2" t="s">
        <v>7</v>
      </c>
      <c r="L128" s="2" t="s">
        <v>7</v>
      </c>
      <c r="M128" s="2" t="s">
        <v>7</v>
      </c>
      <c r="AP128" s="2"/>
    </row>
    <row r="129" spans="1:42" x14ac:dyDescent="0.2">
      <c r="A129" s="44" t="s">
        <v>58</v>
      </c>
      <c r="B129" s="68" t="s">
        <v>9</v>
      </c>
      <c r="C129" s="68" t="s">
        <v>9</v>
      </c>
      <c r="D129" s="68" t="s">
        <v>9</v>
      </c>
      <c r="E129" s="68" t="s">
        <v>9</v>
      </c>
      <c r="F129" s="45" t="s">
        <v>7</v>
      </c>
      <c r="G129" s="45" t="s">
        <v>7</v>
      </c>
      <c r="H129" s="45" t="s">
        <v>7</v>
      </c>
      <c r="I129" s="45" t="s">
        <v>7</v>
      </c>
      <c r="J129" s="45" t="s">
        <v>7</v>
      </c>
      <c r="K129" s="45" t="s">
        <v>7</v>
      </c>
      <c r="L129" s="45" t="s">
        <v>7</v>
      </c>
      <c r="M129" s="45" t="s">
        <v>7</v>
      </c>
      <c r="AP129" s="2"/>
    </row>
    <row r="130" spans="1:42" x14ac:dyDescent="0.2">
      <c r="A130" s="10" t="s">
        <v>65</v>
      </c>
      <c r="B130" s="4"/>
      <c r="F130" s="2"/>
      <c r="J130" s="4"/>
      <c r="AP130" s="2"/>
    </row>
    <row r="131" spans="1:42" s="81" customFormat="1" ht="12.75" x14ac:dyDescent="0.2">
      <c r="A131" s="85" t="s">
        <v>72</v>
      </c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79"/>
      <c r="O131" s="80"/>
      <c r="P131" s="80"/>
      <c r="Q131" s="80"/>
      <c r="R131" s="80"/>
      <c r="S131" s="80"/>
      <c r="T131" s="80"/>
      <c r="U131" s="80"/>
      <c r="V131" s="80"/>
      <c r="W131" s="80"/>
    </row>
    <row r="132" spans="1:42" ht="16.5" x14ac:dyDescent="0.2">
      <c r="A132" s="48" t="s">
        <v>66</v>
      </c>
      <c r="B132" s="4"/>
      <c r="F132" s="2"/>
      <c r="J132" s="4"/>
      <c r="AP132" s="2"/>
    </row>
    <row r="133" spans="1:42" ht="16.5" x14ac:dyDescent="0.2">
      <c r="A133" s="49" t="s">
        <v>67</v>
      </c>
      <c r="B133" s="4"/>
      <c r="F133" s="2"/>
      <c r="J133" s="4"/>
      <c r="AP133" s="2"/>
    </row>
    <row r="134" spans="1:42" ht="30" customHeight="1" x14ac:dyDescent="0.2">
      <c r="A134" s="82" t="s">
        <v>61</v>
      </c>
      <c r="B134" s="82"/>
      <c r="C134" s="82"/>
      <c r="D134" s="82"/>
      <c r="E134" s="82"/>
      <c r="F134" s="2"/>
      <c r="J134" s="4"/>
      <c r="AP134" s="2"/>
    </row>
    <row r="135" spans="1:42" x14ac:dyDescent="0.2">
      <c r="A135" s="50" t="s">
        <v>68</v>
      </c>
      <c r="B135" s="4"/>
      <c r="F135" s="2"/>
      <c r="J135" s="4"/>
      <c r="AP135" s="2"/>
    </row>
    <row r="136" spans="1:42" ht="15" x14ac:dyDescent="0.25">
      <c r="A136" s="1" t="s">
        <v>70</v>
      </c>
      <c r="B136" s="4"/>
      <c r="F136" s="3" t="s">
        <v>62</v>
      </c>
      <c r="J136" s="4"/>
      <c r="AP136" s="2"/>
    </row>
    <row r="137" spans="1:42" ht="15.75" customHeight="1" x14ac:dyDescent="0.2">
      <c r="A137" s="6" t="s">
        <v>63</v>
      </c>
    </row>
    <row r="138" spans="1:42" ht="15" x14ac:dyDescent="0.25">
      <c r="A138" s="7" t="s">
        <v>60</v>
      </c>
    </row>
    <row r="139" spans="1:42" ht="15" x14ac:dyDescent="0.2">
      <c r="A139" s="8" t="s">
        <v>1</v>
      </c>
    </row>
    <row r="140" spans="1:42" ht="9.9499999999999993" customHeight="1" x14ac:dyDescent="0.2">
      <c r="A140" s="8"/>
    </row>
    <row r="141" spans="1:42" ht="15" x14ac:dyDescent="0.25">
      <c r="A141" s="83" t="s">
        <v>2</v>
      </c>
      <c r="B141" s="84">
        <v>2014</v>
      </c>
      <c r="C141" s="84"/>
      <c r="D141" s="84"/>
      <c r="E141" s="84"/>
      <c r="F141" s="84">
        <v>2015</v>
      </c>
      <c r="G141" s="84"/>
      <c r="H141" s="84"/>
      <c r="I141" s="84"/>
      <c r="J141" s="86">
        <v>2016</v>
      </c>
      <c r="K141" s="87"/>
      <c r="L141" s="87"/>
      <c r="M141" s="88"/>
    </row>
    <row r="142" spans="1:42" ht="45" x14ac:dyDescent="0.2">
      <c r="A142" s="83"/>
      <c r="B142" s="11" t="s">
        <v>3</v>
      </c>
      <c r="C142" s="12" t="s">
        <v>4</v>
      </c>
      <c r="D142" s="11" t="s">
        <v>5</v>
      </c>
      <c r="E142" s="12" t="s">
        <v>6</v>
      </c>
      <c r="F142" s="11" t="s">
        <v>3</v>
      </c>
      <c r="G142" s="12" t="s">
        <v>4</v>
      </c>
      <c r="H142" s="11" t="s">
        <v>5</v>
      </c>
      <c r="I142" s="12" t="s">
        <v>6</v>
      </c>
      <c r="J142" s="69" t="s">
        <v>3</v>
      </c>
      <c r="K142" s="70" t="s">
        <v>4</v>
      </c>
      <c r="L142" s="69" t="s">
        <v>5</v>
      </c>
      <c r="M142" s="71" t="s">
        <v>6</v>
      </c>
    </row>
    <row r="143" spans="1:42" ht="5.0999999999999996" customHeight="1" x14ac:dyDescent="0.2">
      <c r="A143" s="23"/>
      <c r="B143" s="23"/>
      <c r="C143" s="24"/>
      <c r="D143" s="23"/>
      <c r="E143" s="53"/>
      <c r="F143" s="23"/>
      <c r="G143" s="24"/>
      <c r="H143" s="23"/>
      <c r="I143" s="24"/>
      <c r="J143" s="72"/>
      <c r="K143" s="73"/>
      <c r="L143" s="72"/>
      <c r="M143" s="73"/>
    </row>
    <row r="144" spans="1:42" ht="15" x14ac:dyDescent="0.25">
      <c r="A144" s="55" t="s">
        <v>6</v>
      </c>
      <c r="B144" s="33">
        <v>296.48</v>
      </c>
      <c r="C144" s="32" t="s">
        <v>7</v>
      </c>
      <c r="D144" s="33">
        <v>31.33</v>
      </c>
      <c r="E144" s="57">
        <f>SUM(B144,D144)</f>
        <v>327.81</v>
      </c>
      <c r="F144" s="33">
        <f>SUM(F148,F167)</f>
        <v>107.3</v>
      </c>
      <c r="G144" s="33">
        <f t="shared" ref="G144:H144" si="7">SUM(G148,G167)</f>
        <v>19.22</v>
      </c>
      <c r="H144" s="33">
        <f t="shared" si="7"/>
        <v>317.40499999999997</v>
      </c>
      <c r="I144" s="34">
        <f>SUM(F144:H144)</f>
        <v>443.92499999999995</v>
      </c>
      <c r="J144" s="33">
        <f>SUM(J148,J167)</f>
        <v>37.51</v>
      </c>
      <c r="K144" s="33">
        <f t="shared" ref="K144:L144" si="8">SUM(K148,K167)</f>
        <v>8</v>
      </c>
      <c r="L144" s="33">
        <f t="shared" si="8"/>
        <v>45.045000000000002</v>
      </c>
      <c r="M144" s="34">
        <f>SUM(J144:L144)</f>
        <v>90.555000000000007</v>
      </c>
    </row>
    <row r="145" spans="1:13" ht="5.0999999999999996" customHeight="1" x14ac:dyDescent="0.25">
      <c r="A145" s="5"/>
      <c r="B145" s="35"/>
      <c r="C145" s="9"/>
      <c r="D145" s="35"/>
      <c r="E145" s="35"/>
      <c r="F145" s="35"/>
      <c r="G145" s="35"/>
      <c r="H145" s="35"/>
      <c r="I145" s="35"/>
      <c r="J145" s="35"/>
      <c r="K145" s="35"/>
      <c r="L145" s="35"/>
      <c r="M145" s="35"/>
    </row>
    <row r="146" spans="1:13" ht="15" x14ac:dyDescent="0.25">
      <c r="A146" s="5" t="s">
        <v>8</v>
      </c>
      <c r="B146" s="9" t="s">
        <v>7</v>
      </c>
      <c r="C146" s="9" t="s">
        <v>7</v>
      </c>
      <c r="D146" s="9" t="s">
        <v>7</v>
      </c>
      <c r="E146" s="9" t="s">
        <v>7</v>
      </c>
      <c r="F146" s="35">
        <v>0.19</v>
      </c>
      <c r="G146" s="35">
        <v>19.22</v>
      </c>
      <c r="H146" s="66" t="s">
        <v>7</v>
      </c>
      <c r="I146" s="35">
        <v>19.41</v>
      </c>
      <c r="J146" s="9" t="s">
        <v>7</v>
      </c>
      <c r="K146" s="9" t="s">
        <v>7</v>
      </c>
      <c r="L146" s="9" t="s">
        <v>7</v>
      </c>
      <c r="M146" s="9" t="s">
        <v>7</v>
      </c>
    </row>
    <row r="147" spans="1:13" x14ac:dyDescent="0.2">
      <c r="A147" s="37" t="s">
        <v>10</v>
      </c>
      <c r="B147" s="2" t="s">
        <v>7</v>
      </c>
      <c r="C147" s="2" t="s">
        <v>7</v>
      </c>
      <c r="D147" s="2" t="s">
        <v>7</v>
      </c>
      <c r="E147" s="2" t="s">
        <v>7</v>
      </c>
      <c r="F147" s="67" t="s">
        <v>7</v>
      </c>
      <c r="G147" s="67" t="s">
        <v>7</v>
      </c>
      <c r="H147" s="67" t="s">
        <v>7</v>
      </c>
      <c r="I147" s="67" t="s">
        <v>7</v>
      </c>
      <c r="J147" s="9" t="s">
        <v>7</v>
      </c>
      <c r="K147" s="9" t="s">
        <v>7</v>
      </c>
      <c r="L147" s="9" t="s">
        <v>7</v>
      </c>
      <c r="M147" s="9" t="s">
        <v>7</v>
      </c>
    </row>
    <row r="148" spans="1:13" x14ac:dyDescent="0.2">
      <c r="A148" s="38" t="s">
        <v>11</v>
      </c>
      <c r="B148" s="2" t="s">
        <v>7</v>
      </c>
      <c r="C148" s="2" t="s">
        <v>7</v>
      </c>
      <c r="D148" s="2" t="s">
        <v>7</v>
      </c>
      <c r="E148" s="2" t="s">
        <v>7</v>
      </c>
      <c r="F148" s="39">
        <v>0.19</v>
      </c>
      <c r="G148" s="39">
        <v>19.22</v>
      </c>
      <c r="H148" s="67" t="s">
        <v>7</v>
      </c>
      <c r="I148" s="39">
        <v>19.41</v>
      </c>
      <c r="J148" s="9" t="s">
        <v>7</v>
      </c>
      <c r="K148" s="9" t="s">
        <v>7</v>
      </c>
      <c r="L148" s="9" t="s">
        <v>7</v>
      </c>
      <c r="M148" s="9" t="s">
        <v>7</v>
      </c>
    </row>
    <row r="149" spans="1:13" x14ac:dyDescent="0.2">
      <c r="A149" s="38" t="s">
        <v>12</v>
      </c>
      <c r="B149" s="2" t="s">
        <v>7</v>
      </c>
      <c r="C149" s="2" t="s">
        <v>7</v>
      </c>
      <c r="D149" s="2" t="s">
        <v>7</v>
      </c>
      <c r="E149" s="2" t="s">
        <v>7</v>
      </c>
      <c r="F149" s="67" t="s">
        <v>7</v>
      </c>
      <c r="G149" s="67" t="s">
        <v>7</v>
      </c>
      <c r="H149" s="67" t="s">
        <v>7</v>
      </c>
      <c r="I149" s="67" t="s">
        <v>7</v>
      </c>
      <c r="J149" s="9" t="s">
        <v>7</v>
      </c>
      <c r="K149" s="9" t="s">
        <v>7</v>
      </c>
      <c r="L149" s="9" t="s">
        <v>7</v>
      </c>
      <c r="M149" s="9" t="s">
        <v>7</v>
      </c>
    </row>
    <row r="150" spans="1:13" x14ac:dyDescent="0.2">
      <c r="A150" s="38" t="s">
        <v>13</v>
      </c>
      <c r="B150" s="2" t="s">
        <v>7</v>
      </c>
      <c r="C150" s="2" t="s">
        <v>7</v>
      </c>
      <c r="D150" s="2" t="s">
        <v>7</v>
      </c>
      <c r="E150" s="2" t="s">
        <v>7</v>
      </c>
      <c r="F150" s="67" t="s">
        <v>7</v>
      </c>
      <c r="G150" s="67" t="s">
        <v>7</v>
      </c>
      <c r="H150" s="67" t="s">
        <v>7</v>
      </c>
      <c r="I150" s="67" t="s">
        <v>7</v>
      </c>
      <c r="J150" s="9" t="s">
        <v>7</v>
      </c>
      <c r="K150" s="9" t="s">
        <v>7</v>
      </c>
      <c r="L150" s="9" t="s">
        <v>7</v>
      </c>
      <c r="M150" s="9" t="s">
        <v>7</v>
      </c>
    </row>
    <row r="151" spans="1:13" x14ac:dyDescent="0.2">
      <c r="A151" s="40" t="s">
        <v>14</v>
      </c>
      <c r="B151" s="2" t="s">
        <v>7</v>
      </c>
      <c r="C151" s="2" t="s">
        <v>7</v>
      </c>
      <c r="D151" s="2" t="s">
        <v>7</v>
      </c>
      <c r="E151" s="2" t="s">
        <v>7</v>
      </c>
      <c r="F151" s="67" t="s">
        <v>7</v>
      </c>
      <c r="G151" s="67" t="s">
        <v>7</v>
      </c>
      <c r="H151" s="67" t="s">
        <v>7</v>
      </c>
      <c r="I151" s="67" t="s">
        <v>7</v>
      </c>
      <c r="J151" s="9" t="s">
        <v>7</v>
      </c>
      <c r="K151" s="9" t="s">
        <v>7</v>
      </c>
      <c r="L151" s="9" t="s">
        <v>7</v>
      </c>
      <c r="M151" s="9" t="s">
        <v>7</v>
      </c>
    </row>
    <row r="152" spans="1:13" x14ac:dyDescent="0.2">
      <c r="A152" s="38" t="s">
        <v>15</v>
      </c>
      <c r="B152" s="2" t="s">
        <v>7</v>
      </c>
      <c r="C152" s="2" t="s">
        <v>7</v>
      </c>
      <c r="D152" s="2" t="s">
        <v>7</v>
      </c>
      <c r="E152" s="2" t="s">
        <v>7</v>
      </c>
      <c r="F152" s="67" t="s">
        <v>7</v>
      </c>
      <c r="G152" s="67" t="s">
        <v>7</v>
      </c>
      <c r="H152" s="67" t="s">
        <v>7</v>
      </c>
      <c r="I152" s="67" t="s">
        <v>7</v>
      </c>
      <c r="J152" s="9" t="s">
        <v>7</v>
      </c>
      <c r="K152" s="9" t="s">
        <v>7</v>
      </c>
      <c r="L152" s="9" t="s">
        <v>7</v>
      </c>
      <c r="M152" s="9" t="s">
        <v>7</v>
      </c>
    </row>
    <row r="153" spans="1:13" x14ac:dyDescent="0.2">
      <c r="A153" s="38" t="s">
        <v>16</v>
      </c>
      <c r="B153" s="2" t="s">
        <v>7</v>
      </c>
      <c r="C153" s="2" t="s">
        <v>7</v>
      </c>
      <c r="D153" s="2" t="s">
        <v>7</v>
      </c>
      <c r="E153" s="2" t="s">
        <v>7</v>
      </c>
      <c r="F153" s="67" t="s">
        <v>7</v>
      </c>
      <c r="G153" s="67" t="s">
        <v>7</v>
      </c>
      <c r="H153" s="67" t="s">
        <v>7</v>
      </c>
      <c r="I153" s="67" t="s">
        <v>7</v>
      </c>
      <c r="J153" s="9" t="s">
        <v>7</v>
      </c>
      <c r="K153" s="9" t="s">
        <v>7</v>
      </c>
      <c r="L153" s="9" t="s">
        <v>7</v>
      </c>
      <c r="M153" s="9" t="s">
        <v>7</v>
      </c>
    </row>
    <row r="154" spans="1:13" x14ac:dyDescent="0.2">
      <c r="A154" s="38" t="s">
        <v>17</v>
      </c>
      <c r="B154" s="2" t="s">
        <v>7</v>
      </c>
      <c r="C154" s="2" t="s">
        <v>7</v>
      </c>
      <c r="D154" s="2" t="s">
        <v>7</v>
      </c>
      <c r="E154" s="2" t="s">
        <v>7</v>
      </c>
      <c r="F154" s="67" t="s">
        <v>7</v>
      </c>
      <c r="G154" s="67" t="s">
        <v>7</v>
      </c>
      <c r="H154" s="67" t="s">
        <v>7</v>
      </c>
      <c r="I154" s="67" t="s">
        <v>7</v>
      </c>
      <c r="J154" s="9" t="s">
        <v>7</v>
      </c>
      <c r="K154" s="9" t="s">
        <v>7</v>
      </c>
      <c r="L154" s="9" t="s">
        <v>7</v>
      </c>
      <c r="M154" s="9" t="s">
        <v>7</v>
      </c>
    </row>
    <row r="155" spans="1:13" x14ac:dyDescent="0.2">
      <c r="A155" s="38" t="s">
        <v>18</v>
      </c>
      <c r="B155" s="2" t="s">
        <v>7</v>
      </c>
      <c r="C155" s="2" t="s">
        <v>7</v>
      </c>
      <c r="D155" s="2" t="s">
        <v>7</v>
      </c>
      <c r="E155" s="2" t="s">
        <v>7</v>
      </c>
      <c r="F155" s="67" t="s">
        <v>7</v>
      </c>
      <c r="G155" s="67" t="s">
        <v>7</v>
      </c>
      <c r="H155" s="67" t="s">
        <v>7</v>
      </c>
      <c r="I155" s="67" t="s">
        <v>7</v>
      </c>
      <c r="J155" s="9" t="s">
        <v>7</v>
      </c>
      <c r="K155" s="9" t="s">
        <v>7</v>
      </c>
      <c r="L155" s="9" t="s">
        <v>7</v>
      </c>
      <c r="M155" s="9" t="s">
        <v>7</v>
      </c>
    </row>
    <row r="156" spans="1:13" ht="15" x14ac:dyDescent="0.25">
      <c r="A156" s="5" t="s">
        <v>19</v>
      </c>
      <c r="B156" s="9" t="s">
        <v>7</v>
      </c>
      <c r="C156" s="9" t="s">
        <v>7</v>
      </c>
      <c r="D156" s="9" t="s">
        <v>7</v>
      </c>
      <c r="E156" s="9" t="s">
        <v>7</v>
      </c>
      <c r="F156" s="66" t="s">
        <v>7</v>
      </c>
      <c r="G156" s="66" t="s">
        <v>7</v>
      </c>
      <c r="H156" s="66" t="s">
        <v>7</v>
      </c>
      <c r="I156" s="66" t="s">
        <v>7</v>
      </c>
      <c r="J156" s="9" t="s">
        <v>7</v>
      </c>
      <c r="K156" s="9" t="s">
        <v>7</v>
      </c>
      <c r="L156" s="9" t="s">
        <v>7</v>
      </c>
      <c r="M156" s="9" t="s">
        <v>7</v>
      </c>
    </row>
    <row r="157" spans="1:13" x14ac:dyDescent="0.2">
      <c r="A157" s="38" t="s">
        <v>20</v>
      </c>
      <c r="B157" s="2" t="s">
        <v>7</v>
      </c>
      <c r="C157" s="2" t="s">
        <v>7</v>
      </c>
      <c r="D157" s="2" t="s">
        <v>7</v>
      </c>
      <c r="E157" s="2" t="s">
        <v>7</v>
      </c>
      <c r="F157" s="67" t="s">
        <v>7</v>
      </c>
      <c r="G157" s="67" t="s">
        <v>7</v>
      </c>
      <c r="H157" s="67" t="s">
        <v>7</v>
      </c>
      <c r="I157" s="67" t="s">
        <v>7</v>
      </c>
      <c r="J157" s="9" t="s">
        <v>7</v>
      </c>
      <c r="K157" s="9" t="s">
        <v>7</v>
      </c>
      <c r="L157" s="9" t="s">
        <v>7</v>
      </c>
      <c r="M157" s="9" t="s">
        <v>7</v>
      </c>
    </row>
    <row r="158" spans="1:13" x14ac:dyDescent="0.2">
      <c r="A158" s="38" t="s">
        <v>21</v>
      </c>
      <c r="B158" s="9" t="s">
        <v>7</v>
      </c>
      <c r="C158" s="9" t="s">
        <v>7</v>
      </c>
      <c r="D158" s="9" t="s">
        <v>7</v>
      </c>
      <c r="E158" s="9" t="s">
        <v>7</v>
      </c>
      <c r="F158" s="66" t="s">
        <v>7</v>
      </c>
      <c r="G158" s="66" t="s">
        <v>7</v>
      </c>
      <c r="H158" s="66" t="s">
        <v>7</v>
      </c>
      <c r="I158" s="66" t="s">
        <v>7</v>
      </c>
      <c r="J158" s="9" t="s">
        <v>7</v>
      </c>
      <c r="K158" s="9" t="s">
        <v>7</v>
      </c>
      <c r="L158" s="9" t="s">
        <v>7</v>
      </c>
      <c r="M158" s="9" t="s">
        <v>7</v>
      </c>
    </row>
    <row r="159" spans="1:13" ht="15" x14ac:dyDescent="0.25">
      <c r="A159" s="5" t="s">
        <v>22</v>
      </c>
      <c r="B159" s="9" t="s">
        <v>7</v>
      </c>
      <c r="C159" s="9" t="s">
        <v>7</v>
      </c>
      <c r="D159" s="9" t="s">
        <v>7</v>
      </c>
      <c r="E159" s="9" t="s">
        <v>7</v>
      </c>
      <c r="F159" s="66" t="s">
        <v>7</v>
      </c>
      <c r="G159" s="66" t="s">
        <v>7</v>
      </c>
      <c r="H159" s="66" t="s">
        <v>7</v>
      </c>
      <c r="I159" s="66" t="s">
        <v>7</v>
      </c>
      <c r="J159" s="9" t="s">
        <v>7</v>
      </c>
      <c r="K159" s="9" t="s">
        <v>7</v>
      </c>
      <c r="L159" s="9" t="s">
        <v>7</v>
      </c>
      <c r="M159" s="9" t="s">
        <v>7</v>
      </c>
    </row>
    <row r="160" spans="1:13" x14ac:dyDescent="0.2">
      <c r="A160" s="38" t="s">
        <v>23</v>
      </c>
      <c r="B160" s="2" t="s">
        <v>7</v>
      </c>
      <c r="C160" s="2" t="s">
        <v>7</v>
      </c>
      <c r="D160" s="2" t="s">
        <v>7</v>
      </c>
      <c r="E160" s="2" t="s">
        <v>7</v>
      </c>
      <c r="F160" s="67" t="s">
        <v>7</v>
      </c>
      <c r="G160" s="67" t="s">
        <v>7</v>
      </c>
      <c r="H160" s="67" t="s">
        <v>7</v>
      </c>
      <c r="I160" s="67" t="s">
        <v>7</v>
      </c>
      <c r="J160" s="9" t="s">
        <v>7</v>
      </c>
      <c r="K160" s="9" t="s">
        <v>7</v>
      </c>
      <c r="L160" s="9" t="s">
        <v>7</v>
      </c>
      <c r="M160" s="9" t="s">
        <v>7</v>
      </c>
    </row>
    <row r="161" spans="1:13" x14ac:dyDescent="0.2">
      <c r="A161" s="38" t="s">
        <v>24</v>
      </c>
      <c r="B161" s="2" t="s">
        <v>7</v>
      </c>
      <c r="C161" s="2" t="s">
        <v>7</v>
      </c>
      <c r="D161" s="2" t="s">
        <v>7</v>
      </c>
      <c r="E161" s="2" t="s">
        <v>7</v>
      </c>
      <c r="F161" s="67" t="s">
        <v>7</v>
      </c>
      <c r="G161" s="67" t="s">
        <v>7</v>
      </c>
      <c r="H161" s="67" t="s">
        <v>7</v>
      </c>
      <c r="I161" s="67" t="s">
        <v>7</v>
      </c>
      <c r="J161" s="9" t="s">
        <v>7</v>
      </c>
      <c r="K161" s="9" t="s">
        <v>7</v>
      </c>
      <c r="L161" s="9" t="s">
        <v>7</v>
      </c>
      <c r="M161" s="9" t="s">
        <v>7</v>
      </c>
    </row>
    <row r="162" spans="1:13" ht="15" x14ac:dyDescent="0.25">
      <c r="A162" s="5" t="s">
        <v>25</v>
      </c>
      <c r="B162" s="9" t="s">
        <v>7</v>
      </c>
      <c r="C162" s="9" t="s">
        <v>7</v>
      </c>
      <c r="D162" s="9" t="s">
        <v>7</v>
      </c>
      <c r="E162" s="9" t="s">
        <v>7</v>
      </c>
      <c r="F162" s="66" t="s">
        <v>7</v>
      </c>
      <c r="G162" s="66" t="s">
        <v>7</v>
      </c>
      <c r="H162" s="66" t="s">
        <v>7</v>
      </c>
      <c r="I162" s="66" t="s">
        <v>7</v>
      </c>
      <c r="J162" s="9" t="s">
        <v>7</v>
      </c>
      <c r="K162" s="9" t="s">
        <v>7</v>
      </c>
      <c r="L162" s="9" t="s">
        <v>7</v>
      </c>
      <c r="M162" s="9" t="s">
        <v>7</v>
      </c>
    </row>
    <row r="163" spans="1:13" ht="30" customHeight="1" x14ac:dyDescent="0.2">
      <c r="A163" s="38" t="s">
        <v>26</v>
      </c>
      <c r="B163" s="2" t="s">
        <v>7</v>
      </c>
      <c r="C163" s="2" t="s">
        <v>7</v>
      </c>
      <c r="D163" s="2" t="s">
        <v>7</v>
      </c>
      <c r="E163" s="2" t="s">
        <v>7</v>
      </c>
      <c r="F163" s="67" t="s">
        <v>7</v>
      </c>
      <c r="G163" s="67" t="s">
        <v>7</v>
      </c>
      <c r="H163" s="67" t="s">
        <v>7</v>
      </c>
      <c r="I163" s="67" t="s">
        <v>7</v>
      </c>
      <c r="J163" s="9" t="s">
        <v>7</v>
      </c>
      <c r="K163" s="9" t="s">
        <v>7</v>
      </c>
      <c r="L163" s="9" t="s">
        <v>7</v>
      </c>
      <c r="M163" s="9" t="s">
        <v>7</v>
      </c>
    </row>
    <row r="164" spans="1:13" ht="28.5" x14ac:dyDescent="0.2">
      <c r="A164" s="41" t="s">
        <v>27</v>
      </c>
      <c r="B164" s="2" t="s">
        <v>7</v>
      </c>
      <c r="C164" s="2" t="s">
        <v>7</v>
      </c>
      <c r="D164" s="2" t="s">
        <v>7</v>
      </c>
      <c r="E164" s="2" t="s">
        <v>7</v>
      </c>
      <c r="F164" s="67" t="s">
        <v>7</v>
      </c>
      <c r="G164" s="67" t="s">
        <v>7</v>
      </c>
      <c r="H164" s="67" t="s">
        <v>7</v>
      </c>
      <c r="I164" s="67" t="s">
        <v>7</v>
      </c>
      <c r="J164" s="9" t="s">
        <v>7</v>
      </c>
      <c r="K164" s="9" t="s">
        <v>7</v>
      </c>
      <c r="L164" s="9" t="s">
        <v>7</v>
      </c>
      <c r="M164" s="9" t="s">
        <v>7</v>
      </c>
    </row>
    <row r="165" spans="1:13" ht="15" x14ac:dyDescent="0.25">
      <c r="A165" s="5" t="s">
        <v>28</v>
      </c>
      <c r="B165" s="35">
        <v>296.48</v>
      </c>
      <c r="C165" s="9" t="s">
        <v>7</v>
      </c>
      <c r="D165" s="35">
        <v>31.33</v>
      </c>
      <c r="E165" s="35">
        <v>327.81</v>
      </c>
      <c r="F165" s="66" t="s">
        <v>7</v>
      </c>
      <c r="G165" s="66" t="s">
        <v>7</v>
      </c>
      <c r="H165" s="66" t="s">
        <v>7</v>
      </c>
      <c r="I165" s="66" t="s">
        <v>7</v>
      </c>
      <c r="J165" s="35">
        <v>296.48</v>
      </c>
      <c r="K165" s="9" t="s">
        <v>7</v>
      </c>
      <c r="L165" s="35">
        <v>31.33</v>
      </c>
      <c r="M165" s="35">
        <v>327.81</v>
      </c>
    </row>
    <row r="166" spans="1:13" x14ac:dyDescent="0.2">
      <c r="A166" s="41" t="s">
        <v>29</v>
      </c>
      <c r="B166" s="2" t="s">
        <v>7</v>
      </c>
      <c r="C166" s="2" t="s">
        <v>7</v>
      </c>
      <c r="D166" s="2" t="s">
        <v>7</v>
      </c>
      <c r="E166" s="2" t="s">
        <v>7</v>
      </c>
      <c r="F166" s="67" t="s">
        <v>7</v>
      </c>
      <c r="G166" s="67" t="s">
        <v>7</v>
      </c>
      <c r="H166" s="67" t="s">
        <v>7</v>
      </c>
      <c r="I166" s="67" t="s">
        <v>7</v>
      </c>
      <c r="J166" s="67" t="s">
        <v>7</v>
      </c>
      <c r="K166" s="67" t="s">
        <v>7</v>
      </c>
      <c r="L166" s="67" t="s">
        <v>7</v>
      </c>
      <c r="M166" s="67" t="s">
        <v>7</v>
      </c>
    </row>
    <row r="167" spans="1:13" x14ac:dyDescent="0.2">
      <c r="A167" s="38" t="s">
        <v>30</v>
      </c>
      <c r="B167" s="2" t="s">
        <v>7</v>
      </c>
      <c r="C167" s="2" t="s">
        <v>7</v>
      </c>
      <c r="D167" s="2" t="s">
        <v>7</v>
      </c>
      <c r="E167" s="2" t="s">
        <v>7</v>
      </c>
      <c r="F167" s="39">
        <v>107.11</v>
      </c>
      <c r="G167" s="2" t="s">
        <v>7</v>
      </c>
      <c r="H167" s="39">
        <v>317.40499999999997</v>
      </c>
      <c r="I167" s="39">
        <f>SUM(F167:H167)</f>
        <v>424.51499999999999</v>
      </c>
      <c r="J167" s="39">
        <v>37.51</v>
      </c>
      <c r="K167" s="39">
        <v>8</v>
      </c>
      <c r="L167" s="39">
        <v>45.045000000000002</v>
      </c>
      <c r="M167" s="39">
        <v>90.555000000000007</v>
      </c>
    </row>
    <row r="168" spans="1:13" x14ac:dyDescent="0.2">
      <c r="A168" s="38" t="s">
        <v>31</v>
      </c>
      <c r="B168" s="39">
        <v>296.48</v>
      </c>
      <c r="C168" s="67" t="s">
        <v>7</v>
      </c>
      <c r="D168" s="39">
        <v>31.33</v>
      </c>
      <c r="E168" s="39">
        <v>327.81</v>
      </c>
      <c r="F168" s="2" t="s">
        <v>7</v>
      </c>
      <c r="G168" s="2" t="s">
        <v>7</v>
      </c>
      <c r="H168" s="2" t="s">
        <v>7</v>
      </c>
      <c r="I168" s="2" t="s">
        <v>7</v>
      </c>
      <c r="J168" s="2" t="s">
        <v>7</v>
      </c>
      <c r="K168" s="2" t="s">
        <v>7</v>
      </c>
      <c r="L168" s="2" t="s">
        <v>7</v>
      </c>
      <c r="M168" s="2" t="s">
        <v>7</v>
      </c>
    </row>
    <row r="169" spans="1:13" x14ac:dyDescent="0.2">
      <c r="A169" s="38" t="s">
        <v>33</v>
      </c>
      <c r="B169" s="2" t="s">
        <v>7</v>
      </c>
      <c r="C169" s="2" t="s">
        <v>7</v>
      </c>
      <c r="D169" s="2" t="s">
        <v>7</v>
      </c>
      <c r="E169" s="2" t="s">
        <v>7</v>
      </c>
      <c r="F169" s="2" t="s">
        <v>7</v>
      </c>
      <c r="G169" s="2" t="s">
        <v>7</v>
      </c>
      <c r="H169" s="2" t="s">
        <v>7</v>
      </c>
      <c r="I169" s="2" t="s">
        <v>7</v>
      </c>
      <c r="J169" s="2" t="s">
        <v>7</v>
      </c>
      <c r="K169" s="2" t="s">
        <v>7</v>
      </c>
      <c r="L169" s="2" t="s">
        <v>7</v>
      </c>
      <c r="M169" s="2" t="s">
        <v>7</v>
      </c>
    </row>
    <row r="170" spans="1:13" ht="15" x14ac:dyDescent="0.25">
      <c r="A170" s="5" t="s">
        <v>34</v>
      </c>
      <c r="B170" s="9" t="s">
        <v>7</v>
      </c>
      <c r="C170" s="9" t="s">
        <v>7</v>
      </c>
      <c r="D170" s="9" t="s">
        <v>7</v>
      </c>
      <c r="E170" s="9" t="s">
        <v>7</v>
      </c>
      <c r="F170" s="9" t="s">
        <v>7</v>
      </c>
      <c r="G170" s="9" t="s">
        <v>7</v>
      </c>
      <c r="H170" s="9" t="s">
        <v>7</v>
      </c>
      <c r="I170" s="9" t="s">
        <v>7</v>
      </c>
      <c r="J170" s="2" t="s">
        <v>7</v>
      </c>
      <c r="K170" s="2" t="s">
        <v>7</v>
      </c>
      <c r="L170" s="2" t="s">
        <v>7</v>
      </c>
      <c r="M170" s="2" t="s">
        <v>7</v>
      </c>
    </row>
    <row r="171" spans="1:13" x14ac:dyDescent="0.2">
      <c r="A171" s="38" t="s">
        <v>35</v>
      </c>
      <c r="B171" s="2" t="s">
        <v>7</v>
      </c>
      <c r="C171" s="2" t="s">
        <v>7</v>
      </c>
      <c r="D171" s="2" t="s">
        <v>7</v>
      </c>
      <c r="E171" s="2" t="s">
        <v>7</v>
      </c>
      <c r="F171" s="2" t="s">
        <v>7</v>
      </c>
      <c r="G171" s="2" t="s">
        <v>7</v>
      </c>
      <c r="H171" s="2" t="s">
        <v>7</v>
      </c>
      <c r="I171" s="2" t="s">
        <v>7</v>
      </c>
      <c r="J171" s="2" t="s">
        <v>7</v>
      </c>
      <c r="K171" s="2" t="s">
        <v>7</v>
      </c>
      <c r="L171" s="2" t="s">
        <v>7</v>
      </c>
      <c r="M171" s="2" t="s">
        <v>7</v>
      </c>
    </row>
    <row r="172" spans="1:13" x14ac:dyDescent="0.2">
      <c r="A172" s="38" t="s">
        <v>36</v>
      </c>
      <c r="B172" s="2" t="s">
        <v>7</v>
      </c>
      <c r="C172" s="2" t="s">
        <v>7</v>
      </c>
      <c r="D172" s="2" t="s">
        <v>7</v>
      </c>
      <c r="E172" s="2" t="s">
        <v>7</v>
      </c>
      <c r="F172" s="2" t="s">
        <v>7</v>
      </c>
      <c r="G172" s="2" t="s">
        <v>7</v>
      </c>
      <c r="H172" s="2" t="s">
        <v>7</v>
      </c>
      <c r="I172" s="2" t="s">
        <v>7</v>
      </c>
      <c r="J172" s="2" t="s">
        <v>7</v>
      </c>
      <c r="K172" s="2" t="s">
        <v>7</v>
      </c>
      <c r="L172" s="2" t="s">
        <v>7</v>
      </c>
      <c r="M172" s="2" t="s">
        <v>7</v>
      </c>
    </row>
    <row r="173" spans="1:13" ht="15" x14ac:dyDescent="0.25">
      <c r="A173" s="5" t="s">
        <v>37</v>
      </c>
      <c r="B173" s="9" t="s">
        <v>7</v>
      </c>
      <c r="C173" s="9" t="s">
        <v>7</v>
      </c>
      <c r="D173" s="9" t="s">
        <v>7</v>
      </c>
      <c r="E173" s="9" t="s">
        <v>7</v>
      </c>
      <c r="F173" s="9" t="s">
        <v>7</v>
      </c>
      <c r="G173" s="9" t="s">
        <v>7</v>
      </c>
      <c r="H173" s="9" t="s">
        <v>7</v>
      </c>
      <c r="I173" s="9" t="s">
        <v>7</v>
      </c>
      <c r="J173" s="2" t="s">
        <v>7</v>
      </c>
      <c r="K173" s="2" t="s">
        <v>7</v>
      </c>
      <c r="L173" s="2" t="s">
        <v>7</v>
      </c>
      <c r="M173" s="2" t="s">
        <v>7</v>
      </c>
    </row>
    <row r="174" spans="1:13" x14ac:dyDescent="0.2">
      <c r="A174" s="38" t="s">
        <v>38</v>
      </c>
      <c r="B174" s="2" t="s">
        <v>7</v>
      </c>
      <c r="C174" s="2" t="s">
        <v>7</v>
      </c>
      <c r="D174" s="2" t="s">
        <v>7</v>
      </c>
      <c r="E174" s="2" t="s">
        <v>7</v>
      </c>
      <c r="F174" s="2" t="s">
        <v>7</v>
      </c>
      <c r="G174" s="2" t="s">
        <v>7</v>
      </c>
      <c r="H174" s="2" t="s">
        <v>7</v>
      </c>
      <c r="I174" s="2" t="s">
        <v>7</v>
      </c>
      <c r="J174" s="2" t="s">
        <v>7</v>
      </c>
      <c r="K174" s="2" t="s">
        <v>7</v>
      </c>
      <c r="L174" s="2" t="s">
        <v>7</v>
      </c>
      <c r="M174" s="2" t="s">
        <v>7</v>
      </c>
    </row>
    <row r="175" spans="1:13" x14ac:dyDescent="0.2">
      <c r="A175" s="38" t="s">
        <v>39</v>
      </c>
      <c r="B175" s="2" t="s">
        <v>7</v>
      </c>
      <c r="C175" s="2" t="s">
        <v>7</v>
      </c>
      <c r="D175" s="2" t="s">
        <v>7</v>
      </c>
      <c r="E175" s="2" t="s">
        <v>7</v>
      </c>
      <c r="F175" s="2" t="s">
        <v>7</v>
      </c>
      <c r="G175" s="2" t="s">
        <v>7</v>
      </c>
      <c r="H175" s="2" t="s">
        <v>7</v>
      </c>
      <c r="I175" s="2" t="s">
        <v>7</v>
      </c>
      <c r="J175" s="2" t="s">
        <v>7</v>
      </c>
      <c r="K175" s="2" t="s">
        <v>7</v>
      </c>
      <c r="L175" s="2" t="s">
        <v>7</v>
      </c>
      <c r="M175" s="2" t="s">
        <v>7</v>
      </c>
    </row>
    <row r="176" spans="1:13" x14ac:dyDescent="0.2">
      <c r="A176" s="38" t="s">
        <v>40</v>
      </c>
      <c r="B176" s="2" t="s">
        <v>7</v>
      </c>
      <c r="C176" s="2" t="s">
        <v>7</v>
      </c>
      <c r="D176" s="2" t="s">
        <v>7</v>
      </c>
      <c r="E176" s="2" t="s">
        <v>7</v>
      </c>
      <c r="F176" s="2" t="s">
        <v>7</v>
      </c>
      <c r="G176" s="2" t="s">
        <v>7</v>
      </c>
      <c r="H176" s="2" t="s">
        <v>7</v>
      </c>
      <c r="I176" s="2" t="s">
        <v>7</v>
      </c>
      <c r="J176" s="2" t="s">
        <v>7</v>
      </c>
      <c r="K176" s="2" t="s">
        <v>7</v>
      </c>
      <c r="L176" s="2" t="s">
        <v>7</v>
      </c>
      <c r="M176" s="2" t="s">
        <v>7</v>
      </c>
    </row>
    <row r="177" spans="1:13" ht="15" x14ac:dyDescent="0.25">
      <c r="A177" s="5" t="s">
        <v>41</v>
      </c>
      <c r="B177" s="9" t="s">
        <v>7</v>
      </c>
      <c r="C177" s="9" t="s">
        <v>7</v>
      </c>
      <c r="D177" s="9" t="s">
        <v>7</v>
      </c>
      <c r="E177" s="9" t="s">
        <v>7</v>
      </c>
      <c r="F177" s="9" t="s">
        <v>7</v>
      </c>
      <c r="G177" s="9" t="s">
        <v>7</v>
      </c>
      <c r="H177" s="9" t="s">
        <v>7</v>
      </c>
      <c r="I177" s="9" t="s">
        <v>7</v>
      </c>
      <c r="J177" s="9" t="s">
        <v>7</v>
      </c>
      <c r="K177" s="2" t="s">
        <v>7</v>
      </c>
      <c r="L177" s="2" t="s">
        <v>7</v>
      </c>
      <c r="M177" s="2" t="s">
        <v>7</v>
      </c>
    </row>
    <row r="178" spans="1:13" x14ac:dyDescent="0.2">
      <c r="A178" s="38" t="s">
        <v>42</v>
      </c>
      <c r="B178" s="2" t="s">
        <v>7</v>
      </c>
      <c r="C178" s="2" t="s">
        <v>7</v>
      </c>
      <c r="D178" s="2" t="s">
        <v>7</v>
      </c>
      <c r="E178" s="2" t="s">
        <v>7</v>
      </c>
      <c r="F178" s="2" t="s">
        <v>7</v>
      </c>
      <c r="G178" s="2" t="s">
        <v>7</v>
      </c>
      <c r="H178" s="2" t="s">
        <v>7</v>
      </c>
      <c r="I178" s="2" t="s">
        <v>7</v>
      </c>
      <c r="J178" s="9" t="s">
        <v>7</v>
      </c>
      <c r="K178" s="2" t="s">
        <v>7</v>
      </c>
      <c r="L178" s="2" t="s">
        <v>7</v>
      </c>
      <c r="M178" s="2" t="s">
        <v>7</v>
      </c>
    </row>
    <row r="179" spans="1:13" ht="15" x14ac:dyDescent="0.25">
      <c r="A179" s="5" t="s">
        <v>43</v>
      </c>
      <c r="B179" s="9" t="s">
        <v>7</v>
      </c>
      <c r="C179" s="9" t="s">
        <v>7</v>
      </c>
      <c r="D179" s="9" t="s">
        <v>7</v>
      </c>
      <c r="E179" s="9" t="s">
        <v>7</v>
      </c>
      <c r="F179" s="9" t="s">
        <v>7</v>
      </c>
      <c r="G179" s="9" t="s">
        <v>7</v>
      </c>
      <c r="H179" s="9" t="s">
        <v>7</v>
      </c>
      <c r="I179" s="9" t="s">
        <v>7</v>
      </c>
      <c r="J179" s="9" t="s">
        <v>7</v>
      </c>
      <c r="K179" s="2" t="s">
        <v>7</v>
      </c>
      <c r="L179" s="2" t="s">
        <v>7</v>
      </c>
      <c r="M179" s="2" t="s">
        <v>7</v>
      </c>
    </row>
    <row r="180" spans="1:13" x14ac:dyDescent="0.2">
      <c r="A180" s="38" t="s">
        <v>44</v>
      </c>
      <c r="B180" s="2" t="s">
        <v>7</v>
      </c>
      <c r="C180" s="2" t="s">
        <v>7</v>
      </c>
      <c r="D180" s="2" t="s">
        <v>7</v>
      </c>
      <c r="E180" s="2" t="s">
        <v>7</v>
      </c>
      <c r="F180" s="2" t="s">
        <v>7</v>
      </c>
      <c r="G180" s="2" t="s">
        <v>7</v>
      </c>
      <c r="H180" s="2" t="s">
        <v>7</v>
      </c>
      <c r="I180" s="2" t="s">
        <v>7</v>
      </c>
      <c r="J180" s="9" t="s">
        <v>7</v>
      </c>
      <c r="K180" s="2" t="s">
        <v>7</v>
      </c>
      <c r="L180" s="2" t="s">
        <v>7</v>
      </c>
      <c r="M180" s="2" t="s">
        <v>7</v>
      </c>
    </row>
    <row r="181" spans="1:13" x14ac:dyDescent="0.2">
      <c r="A181" s="38" t="s">
        <v>45</v>
      </c>
      <c r="B181" s="2" t="s">
        <v>7</v>
      </c>
      <c r="C181" s="2" t="s">
        <v>7</v>
      </c>
      <c r="D181" s="2" t="s">
        <v>7</v>
      </c>
      <c r="E181" s="2" t="s">
        <v>7</v>
      </c>
      <c r="F181" s="2" t="s">
        <v>7</v>
      </c>
      <c r="G181" s="2" t="s">
        <v>7</v>
      </c>
      <c r="H181" s="2" t="s">
        <v>7</v>
      </c>
      <c r="I181" s="2" t="s">
        <v>7</v>
      </c>
      <c r="J181" s="9" t="s">
        <v>7</v>
      </c>
      <c r="K181" s="2" t="s">
        <v>7</v>
      </c>
      <c r="L181" s="2" t="s">
        <v>7</v>
      </c>
      <c r="M181" s="2" t="s">
        <v>7</v>
      </c>
    </row>
    <row r="182" spans="1:13" x14ac:dyDescent="0.2">
      <c r="A182" s="38" t="s">
        <v>46</v>
      </c>
      <c r="B182" s="2" t="s">
        <v>7</v>
      </c>
      <c r="C182" s="2" t="s">
        <v>7</v>
      </c>
      <c r="D182" s="2" t="s">
        <v>7</v>
      </c>
      <c r="E182" s="2" t="s">
        <v>7</v>
      </c>
      <c r="F182" s="2" t="s">
        <v>7</v>
      </c>
      <c r="G182" s="2" t="s">
        <v>7</v>
      </c>
      <c r="H182" s="2" t="s">
        <v>7</v>
      </c>
      <c r="I182" s="2" t="s">
        <v>7</v>
      </c>
      <c r="J182" s="9" t="s">
        <v>7</v>
      </c>
      <c r="K182" s="2" t="s">
        <v>7</v>
      </c>
      <c r="L182" s="2" t="s">
        <v>7</v>
      </c>
      <c r="M182" s="2" t="s">
        <v>7</v>
      </c>
    </row>
    <row r="183" spans="1:13" x14ac:dyDescent="0.2">
      <c r="A183" s="38" t="s">
        <v>47</v>
      </c>
      <c r="B183" s="2" t="s">
        <v>7</v>
      </c>
      <c r="C183" s="2" t="s">
        <v>7</v>
      </c>
      <c r="D183" s="2" t="s">
        <v>7</v>
      </c>
      <c r="E183" s="2" t="s">
        <v>7</v>
      </c>
      <c r="F183" s="2" t="s">
        <v>7</v>
      </c>
      <c r="G183" s="2" t="s">
        <v>7</v>
      </c>
      <c r="H183" s="2" t="s">
        <v>7</v>
      </c>
      <c r="I183" s="2" t="s">
        <v>7</v>
      </c>
      <c r="J183" s="9" t="s">
        <v>7</v>
      </c>
      <c r="K183" s="2" t="s">
        <v>7</v>
      </c>
      <c r="L183" s="2" t="s">
        <v>7</v>
      </c>
      <c r="M183" s="2" t="s">
        <v>7</v>
      </c>
    </row>
    <row r="184" spans="1:13" x14ac:dyDescent="0.2">
      <c r="A184" s="38" t="s">
        <v>48</v>
      </c>
      <c r="B184" s="2" t="s">
        <v>7</v>
      </c>
      <c r="C184" s="2" t="s">
        <v>7</v>
      </c>
      <c r="D184" s="2" t="s">
        <v>7</v>
      </c>
      <c r="E184" s="2" t="s">
        <v>7</v>
      </c>
      <c r="F184" s="2" t="s">
        <v>7</v>
      </c>
      <c r="G184" s="2" t="s">
        <v>7</v>
      </c>
      <c r="H184" s="2" t="s">
        <v>7</v>
      </c>
      <c r="I184" s="2" t="s">
        <v>7</v>
      </c>
      <c r="J184" s="9" t="s">
        <v>7</v>
      </c>
      <c r="K184" s="2" t="s">
        <v>7</v>
      </c>
      <c r="L184" s="2" t="s">
        <v>7</v>
      </c>
      <c r="M184" s="2" t="s">
        <v>7</v>
      </c>
    </row>
    <row r="185" spans="1:13" x14ac:dyDescent="0.2">
      <c r="A185" s="38" t="s">
        <v>49</v>
      </c>
      <c r="B185" s="2" t="s">
        <v>7</v>
      </c>
      <c r="C185" s="2" t="s">
        <v>7</v>
      </c>
      <c r="D185" s="2" t="s">
        <v>7</v>
      </c>
      <c r="E185" s="2" t="s">
        <v>7</v>
      </c>
      <c r="F185" s="2" t="s">
        <v>7</v>
      </c>
      <c r="G185" s="2" t="s">
        <v>7</v>
      </c>
      <c r="H185" s="2" t="s">
        <v>7</v>
      </c>
      <c r="I185" s="2" t="s">
        <v>7</v>
      </c>
      <c r="J185" s="9" t="s">
        <v>7</v>
      </c>
      <c r="K185" s="2" t="s">
        <v>7</v>
      </c>
      <c r="L185" s="2" t="s">
        <v>7</v>
      </c>
      <c r="M185" s="2" t="s">
        <v>7</v>
      </c>
    </row>
    <row r="186" spans="1:13" x14ac:dyDescent="0.2">
      <c r="A186" s="38" t="s">
        <v>50</v>
      </c>
      <c r="B186" s="2" t="s">
        <v>7</v>
      </c>
      <c r="C186" s="2" t="s">
        <v>7</v>
      </c>
      <c r="D186" s="2" t="s">
        <v>7</v>
      </c>
      <c r="E186" s="2" t="s">
        <v>7</v>
      </c>
      <c r="F186" s="2" t="s">
        <v>7</v>
      </c>
      <c r="G186" s="2" t="s">
        <v>7</v>
      </c>
      <c r="H186" s="2" t="s">
        <v>7</v>
      </c>
      <c r="I186" s="2" t="s">
        <v>7</v>
      </c>
      <c r="J186" s="9" t="s">
        <v>7</v>
      </c>
      <c r="K186" s="2" t="s">
        <v>7</v>
      </c>
      <c r="L186" s="2" t="s">
        <v>7</v>
      </c>
      <c r="M186" s="2" t="s">
        <v>7</v>
      </c>
    </row>
    <row r="187" spans="1:13" x14ac:dyDescent="0.2">
      <c r="A187" s="37" t="s">
        <v>51</v>
      </c>
      <c r="B187" s="2" t="s">
        <v>7</v>
      </c>
      <c r="C187" s="2" t="s">
        <v>7</v>
      </c>
      <c r="D187" s="2" t="s">
        <v>7</v>
      </c>
      <c r="E187" s="2" t="s">
        <v>7</v>
      </c>
      <c r="F187" s="2" t="s">
        <v>7</v>
      </c>
      <c r="G187" s="2" t="s">
        <v>7</v>
      </c>
      <c r="H187" s="2" t="s">
        <v>7</v>
      </c>
      <c r="I187" s="2" t="s">
        <v>7</v>
      </c>
      <c r="J187" s="9" t="s">
        <v>7</v>
      </c>
      <c r="K187" s="2" t="s">
        <v>7</v>
      </c>
      <c r="L187" s="2" t="s">
        <v>7</v>
      </c>
      <c r="M187" s="2" t="s">
        <v>7</v>
      </c>
    </row>
    <row r="188" spans="1:13" x14ac:dyDescent="0.2">
      <c r="A188" s="38" t="s">
        <v>52</v>
      </c>
      <c r="B188" s="2" t="s">
        <v>7</v>
      </c>
      <c r="C188" s="2" t="s">
        <v>7</v>
      </c>
      <c r="D188" s="2" t="s">
        <v>7</v>
      </c>
      <c r="E188" s="2" t="s">
        <v>7</v>
      </c>
      <c r="F188" s="2" t="s">
        <v>7</v>
      </c>
      <c r="G188" s="2" t="s">
        <v>7</v>
      </c>
      <c r="H188" s="2" t="s">
        <v>7</v>
      </c>
      <c r="I188" s="2" t="s">
        <v>7</v>
      </c>
      <c r="J188" s="9" t="s">
        <v>7</v>
      </c>
      <c r="K188" s="2" t="s">
        <v>7</v>
      </c>
      <c r="L188" s="2" t="s">
        <v>7</v>
      </c>
      <c r="M188" s="2" t="s">
        <v>7</v>
      </c>
    </row>
    <row r="189" spans="1:13" x14ac:dyDescent="0.2">
      <c r="A189" s="43" t="s">
        <v>53</v>
      </c>
      <c r="B189" s="2" t="s">
        <v>7</v>
      </c>
      <c r="C189" s="2" t="s">
        <v>7</v>
      </c>
      <c r="D189" s="2" t="s">
        <v>7</v>
      </c>
      <c r="E189" s="2" t="s">
        <v>7</v>
      </c>
      <c r="F189" s="2" t="s">
        <v>7</v>
      </c>
      <c r="G189" s="2" t="s">
        <v>7</v>
      </c>
      <c r="H189" s="2" t="s">
        <v>7</v>
      </c>
      <c r="I189" s="2" t="s">
        <v>7</v>
      </c>
      <c r="J189" s="9" t="s">
        <v>7</v>
      </c>
      <c r="K189" s="2" t="s">
        <v>7</v>
      </c>
      <c r="L189" s="2" t="s">
        <v>7</v>
      </c>
      <c r="M189" s="2" t="s">
        <v>7</v>
      </c>
    </row>
    <row r="190" spans="1:13" x14ac:dyDescent="0.2">
      <c r="A190" s="38" t="s">
        <v>54</v>
      </c>
      <c r="B190" s="2" t="s">
        <v>7</v>
      </c>
      <c r="C190" s="2" t="s">
        <v>7</v>
      </c>
      <c r="D190" s="2" t="s">
        <v>7</v>
      </c>
      <c r="E190" s="2" t="s">
        <v>7</v>
      </c>
      <c r="F190" s="2" t="s">
        <v>7</v>
      </c>
      <c r="G190" s="2" t="s">
        <v>7</v>
      </c>
      <c r="H190" s="2" t="s">
        <v>7</v>
      </c>
      <c r="I190" s="2" t="s">
        <v>7</v>
      </c>
      <c r="J190" s="9" t="s">
        <v>7</v>
      </c>
      <c r="K190" s="2" t="s">
        <v>7</v>
      </c>
      <c r="L190" s="2" t="s">
        <v>7</v>
      </c>
      <c r="M190" s="2" t="s">
        <v>7</v>
      </c>
    </row>
    <row r="191" spans="1:13" x14ac:dyDescent="0.2">
      <c r="A191" s="38" t="s">
        <v>55</v>
      </c>
      <c r="B191" s="2" t="s">
        <v>7</v>
      </c>
      <c r="C191" s="2" t="s">
        <v>7</v>
      </c>
      <c r="D191" s="2" t="s">
        <v>7</v>
      </c>
      <c r="E191" s="2" t="s">
        <v>7</v>
      </c>
      <c r="F191" s="2" t="s">
        <v>7</v>
      </c>
      <c r="G191" s="2" t="s">
        <v>7</v>
      </c>
      <c r="H191" s="2" t="s">
        <v>7</v>
      </c>
      <c r="I191" s="2" t="s">
        <v>7</v>
      </c>
      <c r="J191" s="9" t="s">
        <v>7</v>
      </c>
      <c r="K191" s="2" t="s">
        <v>7</v>
      </c>
      <c r="L191" s="2" t="s">
        <v>7</v>
      </c>
      <c r="M191" s="2" t="s">
        <v>7</v>
      </c>
    </row>
    <row r="192" spans="1:13" x14ac:dyDescent="0.2">
      <c r="A192" s="38" t="s">
        <v>56</v>
      </c>
      <c r="B192" s="2" t="s">
        <v>7</v>
      </c>
      <c r="C192" s="2" t="s">
        <v>7</v>
      </c>
      <c r="D192" s="2" t="s">
        <v>7</v>
      </c>
      <c r="E192" s="2" t="s">
        <v>7</v>
      </c>
      <c r="F192" s="2" t="s">
        <v>7</v>
      </c>
      <c r="G192" s="2" t="s">
        <v>7</v>
      </c>
      <c r="H192" s="2" t="s">
        <v>7</v>
      </c>
      <c r="I192" s="2" t="s">
        <v>7</v>
      </c>
      <c r="J192" s="9" t="s">
        <v>7</v>
      </c>
      <c r="K192" s="2" t="s">
        <v>7</v>
      </c>
      <c r="L192" s="2" t="s">
        <v>7</v>
      </c>
      <c r="M192" s="2" t="s">
        <v>7</v>
      </c>
    </row>
    <row r="193" spans="1:41" x14ac:dyDescent="0.2">
      <c r="A193" s="38" t="s">
        <v>57</v>
      </c>
      <c r="B193" s="2" t="s">
        <v>7</v>
      </c>
      <c r="C193" s="2" t="s">
        <v>7</v>
      </c>
      <c r="D193" s="2" t="s">
        <v>7</v>
      </c>
      <c r="E193" s="2" t="s">
        <v>7</v>
      </c>
      <c r="F193" s="2" t="s">
        <v>7</v>
      </c>
      <c r="G193" s="2" t="s">
        <v>7</v>
      </c>
      <c r="H193" s="2" t="s">
        <v>7</v>
      </c>
      <c r="I193" s="2" t="s">
        <v>7</v>
      </c>
      <c r="J193" s="9" t="s">
        <v>7</v>
      </c>
      <c r="K193" s="2" t="s">
        <v>7</v>
      </c>
      <c r="L193" s="2" t="s">
        <v>7</v>
      </c>
      <c r="M193" s="2" t="s">
        <v>7</v>
      </c>
    </row>
    <row r="194" spans="1:41" x14ac:dyDescent="0.2">
      <c r="A194" s="38" t="s">
        <v>43</v>
      </c>
      <c r="B194" s="2" t="s">
        <v>7</v>
      </c>
      <c r="C194" s="2" t="s">
        <v>7</v>
      </c>
      <c r="D194" s="2" t="s">
        <v>7</v>
      </c>
      <c r="E194" s="2" t="s">
        <v>7</v>
      </c>
      <c r="F194" s="2" t="s">
        <v>7</v>
      </c>
      <c r="G194" s="2" t="s">
        <v>7</v>
      </c>
      <c r="H194" s="2" t="s">
        <v>7</v>
      </c>
      <c r="I194" s="2" t="s">
        <v>7</v>
      </c>
      <c r="J194" s="9" t="s">
        <v>7</v>
      </c>
      <c r="K194" s="2" t="s">
        <v>7</v>
      </c>
      <c r="L194" s="2" t="s">
        <v>7</v>
      </c>
      <c r="M194" s="2" t="s">
        <v>7</v>
      </c>
    </row>
    <row r="195" spans="1:41" ht="16.5" x14ac:dyDescent="0.2">
      <c r="A195" s="37" t="s">
        <v>64</v>
      </c>
      <c r="B195" s="2" t="s">
        <v>7</v>
      </c>
      <c r="C195" s="2" t="s">
        <v>7</v>
      </c>
      <c r="D195" s="2" t="s">
        <v>7</v>
      </c>
      <c r="E195" s="2" t="s">
        <v>7</v>
      </c>
      <c r="F195" s="2" t="s">
        <v>7</v>
      </c>
      <c r="G195" s="2" t="s">
        <v>7</v>
      </c>
      <c r="H195" s="2" t="s">
        <v>7</v>
      </c>
      <c r="I195" s="2" t="s">
        <v>7</v>
      </c>
      <c r="J195" s="9" t="s">
        <v>7</v>
      </c>
      <c r="K195" s="2" t="s">
        <v>7</v>
      </c>
      <c r="L195" s="2" t="s">
        <v>7</v>
      </c>
      <c r="M195" s="2" t="s">
        <v>7</v>
      </c>
    </row>
    <row r="196" spans="1:41" x14ac:dyDescent="0.2">
      <c r="A196" s="44" t="s">
        <v>58</v>
      </c>
      <c r="B196" s="45" t="s">
        <v>7</v>
      </c>
      <c r="C196" s="45" t="s">
        <v>7</v>
      </c>
      <c r="D196" s="45" t="s">
        <v>7</v>
      </c>
      <c r="E196" s="45" t="s">
        <v>7</v>
      </c>
      <c r="F196" s="45" t="s">
        <v>7</v>
      </c>
      <c r="G196" s="45" t="s">
        <v>7</v>
      </c>
      <c r="H196" s="45" t="s">
        <v>7</v>
      </c>
      <c r="I196" s="45" t="s">
        <v>7</v>
      </c>
      <c r="J196" s="45" t="s">
        <v>7</v>
      </c>
      <c r="K196" s="45" t="s">
        <v>7</v>
      </c>
      <c r="L196" s="45" t="s">
        <v>7</v>
      </c>
      <c r="M196" s="45" t="s">
        <v>7</v>
      </c>
    </row>
    <row r="197" spans="1:41" x14ac:dyDescent="0.2">
      <c r="A197" s="10" t="s">
        <v>65</v>
      </c>
    </row>
    <row r="198" spans="1:41" s="81" customFormat="1" ht="12.75" x14ac:dyDescent="0.2">
      <c r="A198" s="85" t="s">
        <v>72</v>
      </c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79"/>
      <c r="O198" s="80"/>
      <c r="P198" s="80"/>
      <c r="Q198" s="80"/>
      <c r="R198" s="80"/>
      <c r="S198" s="80"/>
      <c r="T198" s="80"/>
      <c r="U198" s="80"/>
      <c r="V198" s="80"/>
      <c r="W198" s="80"/>
    </row>
    <row r="199" spans="1:41" ht="16.5" x14ac:dyDescent="0.2">
      <c r="A199" s="48" t="s">
        <v>66</v>
      </c>
    </row>
    <row r="200" spans="1:41" ht="16.5" x14ac:dyDescent="0.2">
      <c r="A200" s="49" t="s">
        <v>67</v>
      </c>
    </row>
    <row r="201" spans="1:41" ht="30" customHeight="1" x14ac:dyDescent="0.2">
      <c r="A201" s="82" t="s">
        <v>61</v>
      </c>
      <c r="B201" s="82"/>
      <c r="C201" s="82"/>
      <c r="D201" s="82"/>
      <c r="E201" s="82"/>
    </row>
    <row r="202" spans="1:41" x14ac:dyDescent="0.2">
      <c r="A202" s="74" t="s">
        <v>68</v>
      </c>
    </row>
    <row r="203" spans="1:41" ht="15" x14ac:dyDescent="0.25">
      <c r="A203" s="1" t="s">
        <v>71</v>
      </c>
    </row>
    <row r="204" spans="1:41" ht="17.25" x14ac:dyDescent="0.2">
      <c r="A204" s="6" t="s">
        <v>63</v>
      </c>
    </row>
    <row r="205" spans="1:41" ht="15" x14ac:dyDescent="0.25">
      <c r="A205" s="7" t="s">
        <v>60</v>
      </c>
    </row>
    <row r="206" spans="1:41" ht="15" x14ac:dyDescent="0.2">
      <c r="A206" s="8" t="s">
        <v>1</v>
      </c>
      <c r="AL206" s="4"/>
      <c r="AM206" s="4"/>
      <c r="AN206" s="4"/>
      <c r="AO206" s="4"/>
    </row>
    <row r="207" spans="1:41" ht="9.9499999999999993" customHeight="1" x14ac:dyDescent="0.2">
      <c r="A207" s="8"/>
      <c r="AL207" s="4"/>
      <c r="AM207" s="4"/>
      <c r="AN207" s="4"/>
      <c r="AO207" s="4"/>
    </row>
    <row r="208" spans="1:41" ht="15" x14ac:dyDescent="0.25">
      <c r="A208" s="83" t="s">
        <v>2</v>
      </c>
      <c r="B208" s="84">
        <v>2017</v>
      </c>
      <c r="C208" s="84"/>
      <c r="D208" s="84"/>
      <c r="E208" s="84"/>
      <c r="F208" s="2"/>
      <c r="G208" s="2"/>
      <c r="H208" s="2"/>
      <c r="I208" s="2"/>
      <c r="AL208" s="4"/>
      <c r="AM208" s="4"/>
      <c r="AN208" s="4"/>
      <c r="AO208" s="4"/>
    </row>
    <row r="209" spans="1:41" ht="30" x14ac:dyDescent="0.2">
      <c r="A209" s="83"/>
      <c r="B209" s="15" t="s">
        <v>3</v>
      </c>
      <c r="C209" s="13" t="s">
        <v>4</v>
      </c>
      <c r="D209" s="15" t="s">
        <v>5</v>
      </c>
      <c r="E209" s="71" t="s">
        <v>6</v>
      </c>
      <c r="F209" s="2"/>
      <c r="G209" s="2"/>
      <c r="H209" s="2"/>
      <c r="I209" s="2"/>
      <c r="AL209" s="4"/>
      <c r="AM209" s="4"/>
      <c r="AN209" s="4"/>
      <c r="AO209" s="4"/>
    </row>
    <row r="210" spans="1:41" ht="5.0999999999999996" customHeight="1" x14ac:dyDescent="0.2">
      <c r="A210" s="23"/>
      <c r="B210" s="23"/>
      <c r="C210" s="24"/>
      <c r="D210" s="23"/>
      <c r="E210" s="54"/>
      <c r="F210" s="2"/>
      <c r="G210" s="2"/>
      <c r="H210" s="2"/>
      <c r="I210" s="2"/>
      <c r="AL210" s="4"/>
      <c r="AM210" s="4"/>
      <c r="AN210" s="4"/>
      <c r="AO210" s="4"/>
    </row>
    <row r="211" spans="1:41" ht="15" x14ac:dyDescent="0.25">
      <c r="A211" s="55" t="s">
        <v>6</v>
      </c>
      <c r="B211" s="33">
        <f>SUM(B215,B232)</f>
        <v>64.917000000000002</v>
      </c>
      <c r="C211" s="33">
        <f>SUM(C215,C232,C246)</f>
        <v>125.48699999999999</v>
      </c>
      <c r="D211" s="33">
        <f t="shared" ref="D211" si="9">SUM(D215,D232)</f>
        <v>0</v>
      </c>
      <c r="E211" s="75">
        <f>SUM(B211:D211)</f>
        <v>190.404</v>
      </c>
      <c r="F211" s="2"/>
      <c r="G211" s="2"/>
      <c r="H211" s="2"/>
      <c r="I211" s="2"/>
      <c r="AL211" s="4"/>
      <c r="AM211" s="4"/>
      <c r="AN211" s="4"/>
      <c r="AO211" s="4"/>
    </row>
    <row r="212" spans="1:41" ht="5.0999999999999996" customHeight="1" x14ac:dyDescent="0.25">
      <c r="A212" s="5"/>
      <c r="B212" s="35"/>
      <c r="C212" s="35"/>
      <c r="D212" s="35"/>
      <c r="E212" s="35"/>
      <c r="F212" s="2"/>
      <c r="G212" s="2"/>
      <c r="H212" s="2"/>
      <c r="I212" s="2"/>
      <c r="AL212" s="4"/>
      <c r="AM212" s="4"/>
      <c r="AN212" s="4"/>
      <c r="AO212" s="4"/>
    </row>
    <row r="213" spans="1:41" ht="15" x14ac:dyDescent="0.25">
      <c r="A213" s="5" t="s">
        <v>8</v>
      </c>
      <c r="B213" s="35">
        <f>SUM(B214:B222)</f>
        <v>0</v>
      </c>
      <c r="C213" s="35">
        <f t="shared" ref="C213:D213" si="10">SUM(C214:C222)</f>
        <v>0</v>
      </c>
      <c r="D213" s="35">
        <f t="shared" si="10"/>
        <v>0</v>
      </c>
      <c r="E213" s="35">
        <f>SUM(B213:D213)</f>
        <v>0</v>
      </c>
      <c r="F213" s="2"/>
      <c r="G213" s="2"/>
      <c r="H213" s="2"/>
      <c r="I213" s="2"/>
      <c r="AL213" s="4"/>
      <c r="AM213" s="4"/>
      <c r="AN213" s="4"/>
      <c r="AO213" s="4"/>
    </row>
    <row r="214" spans="1:41" x14ac:dyDescent="0.2">
      <c r="A214" s="37" t="s">
        <v>10</v>
      </c>
      <c r="B214" s="66" t="s">
        <v>7</v>
      </c>
      <c r="C214" s="66" t="s">
        <v>7</v>
      </c>
      <c r="D214" s="66" t="s">
        <v>7</v>
      </c>
      <c r="E214" s="66" t="s">
        <v>7</v>
      </c>
      <c r="F214" s="2"/>
      <c r="G214" s="2"/>
      <c r="H214" s="2"/>
      <c r="I214" s="2"/>
      <c r="AL214" s="4"/>
      <c r="AM214" s="4"/>
      <c r="AN214" s="4"/>
      <c r="AO214" s="4"/>
    </row>
    <row r="215" spans="1:41" x14ac:dyDescent="0.2">
      <c r="A215" s="38" t="s">
        <v>11</v>
      </c>
      <c r="B215" s="66" t="s">
        <v>7</v>
      </c>
      <c r="C215" s="66" t="s">
        <v>7</v>
      </c>
      <c r="D215" s="66" t="s">
        <v>7</v>
      </c>
      <c r="E215" s="66" t="s">
        <v>7</v>
      </c>
      <c r="F215" s="2"/>
      <c r="G215" s="2"/>
      <c r="H215" s="2"/>
      <c r="I215" s="2"/>
      <c r="AL215" s="4"/>
      <c r="AM215" s="4"/>
      <c r="AN215" s="4"/>
      <c r="AO215" s="4"/>
    </row>
    <row r="216" spans="1:41" x14ac:dyDescent="0.2">
      <c r="A216" s="38" t="s">
        <v>12</v>
      </c>
      <c r="B216" s="66" t="s">
        <v>7</v>
      </c>
      <c r="C216" s="66" t="s">
        <v>7</v>
      </c>
      <c r="D216" s="66" t="s">
        <v>7</v>
      </c>
      <c r="E216" s="66" t="s">
        <v>7</v>
      </c>
      <c r="F216" s="2"/>
      <c r="G216" s="2"/>
      <c r="H216" s="2"/>
      <c r="I216" s="2"/>
      <c r="AL216" s="4"/>
      <c r="AM216" s="4"/>
      <c r="AN216" s="4"/>
      <c r="AO216" s="4"/>
    </row>
    <row r="217" spans="1:41" x14ac:dyDescent="0.2">
      <c r="A217" s="38" t="s">
        <v>13</v>
      </c>
      <c r="B217" s="66" t="s">
        <v>7</v>
      </c>
      <c r="C217" s="66" t="s">
        <v>7</v>
      </c>
      <c r="D217" s="66" t="s">
        <v>7</v>
      </c>
      <c r="E217" s="66" t="s">
        <v>7</v>
      </c>
      <c r="F217" s="2"/>
      <c r="G217" s="2"/>
      <c r="H217" s="2"/>
      <c r="I217" s="2"/>
      <c r="AL217" s="4"/>
      <c r="AM217" s="4"/>
      <c r="AN217" s="4"/>
      <c r="AO217" s="4"/>
    </row>
    <row r="218" spans="1:41" x14ac:dyDescent="0.2">
      <c r="A218" s="40" t="s">
        <v>14</v>
      </c>
      <c r="B218" s="66" t="s">
        <v>7</v>
      </c>
      <c r="C218" s="66" t="s">
        <v>7</v>
      </c>
      <c r="D218" s="66" t="s">
        <v>7</v>
      </c>
      <c r="E218" s="66" t="s">
        <v>7</v>
      </c>
      <c r="F218" s="2"/>
      <c r="G218" s="2"/>
      <c r="H218" s="2"/>
      <c r="I218" s="2"/>
      <c r="AL218" s="4"/>
      <c r="AM218" s="4"/>
      <c r="AN218" s="4"/>
      <c r="AO218" s="4"/>
    </row>
    <row r="219" spans="1:41" x14ac:dyDescent="0.2">
      <c r="A219" s="38" t="s">
        <v>15</v>
      </c>
      <c r="B219" s="66" t="s">
        <v>7</v>
      </c>
      <c r="C219" s="66" t="s">
        <v>7</v>
      </c>
      <c r="D219" s="66" t="s">
        <v>7</v>
      </c>
      <c r="E219" s="66" t="s">
        <v>7</v>
      </c>
      <c r="F219" s="2"/>
      <c r="G219" s="2"/>
      <c r="H219" s="2"/>
      <c r="I219" s="2"/>
      <c r="AL219" s="4"/>
      <c r="AM219" s="4"/>
      <c r="AN219" s="4"/>
      <c r="AO219" s="4"/>
    </row>
    <row r="220" spans="1:41" x14ac:dyDescent="0.2">
      <c r="A220" s="38" t="s">
        <v>16</v>
      </c>
      <c r="B220" s="66" t="s">
        <v>7</v>
      </c>
      <c r="C220" s="66" t="s">
        <v>7</v>
      </c>
      <c r="D220" s="66" t="s">
        <v>7</v>
      </c>
      <c r="E220" s="66" t="s">
        <v>7</v>
      </c>
      <c r="F220" s="2"/>
      <c r="G220" s="2"/>
      <c r="H220" s="2"/>
      <c r="I220" s="2"/>
      <c r="AL220" s="4"/>
      <c r="AM220" s="4"/>
      <c r="AN220" s="4"/>
      <c r="AO220" s="4"/>
    </row>
    <row r="221" spans="1:41" x14ac:dyDescent="0.2">
      <c r="A221" s="38" t="s">
        <v>17</v>
      </c>
      <c r="B221" s="66" t="s">
        <v>7</v>
      </c>
      <c r="C221" s="66" t="s">
        <v>7</v>
      </c>
      <c r="D221" s="66" t="s">
        <v>7</v>
      </c>
      <c r="E221" s="66" t="s">
        <v>7</v>
      </c>
      <c r="F221" s="2"/>
      <c r="G221" s="2"/>
      <c r="H221" s="2"/>
      <c r="I221" s="2"/>
      <c r="AL221" s="4"/>
      <c r="AM221" s="4"/>
      <c r="AN221" s="4"/>
      <c r="AO221" s="4"/>
    </row>
    <row r="222" spans="1:41" x14ac:dyDescent="0.2">
      <c r="A222" s="38" t="s">
        <v>18</v>
      </c>
      <c r="B222" s="66" t="s">
        <v>7</v>
      </c>
      <c r="C222" s="66" t="s">
        <v>7</v>
      </c>
      <c r="D222" s="66" t="s">
        <v>7</v>
      </c>
      <c r="E222" s="66" t="s">
        <v>7</v>
      </c>
      <c r="F222" s="2"/>
      <c r="G222" s="2"/>
      <c r="H222" s="2"/>
      <c r="I222" s="2"/>
      <c r="AL222" s="4"/>
      <c r="AM222" s="4"/>
      <c r="AN222" s="4"/>
      <c r="AO222" s="4"/>
    </row>
    <row r="223" spans="1:41" ht="15" x14ac:dyDescent="0.25">
      <c r="A223" s="5" t="s">
        <v>19</v>
      </c>
      <c r="B223" s="66" t="s">
        <v>7</v>
      </c>
      <c r="C223" s="66" t="s">
        <v>7</v>
      </c>
      <c r="D223" s="66" t="s">
        <v>7</v>
      </c>
      <c r="E223" s="66" t="s">
        <v>7</v>
      </c>
      <c r="F223" s="2"/>
      <c r="G223" s="2"/>
      <c r="H223" s="2"/>
      <c r="I223" s="2"/>
      <c r="AL223" s="4"/>
      <c r="AM223" s="4"/>
      <c r="AN223" s="4"/>
      <c r="AO223" s="4"/>
    </row>
    <row r="224" spans="1:41" x14ac:dyDescent="0.2">
      <c r="A224" s="38" t="s">
        <v>20</v>
      </c>
      <c r="B224" s="66" t="s">
        <v>7</v>
      </c>
      <c r="C224" s="66" t="s">
        <v>7</v>
      </c>
      <c r="D224" s="66" t="s">
        <v>7</v>
      </c>
      <c r="E224" s="66" t="s">
        <v>7</v>
      </c>
      <c r="F224" s="2"/>
      <c r="G224" s="2"/>
      <c r="H224" s="2"/>
      <c r="I224" s="2"/>
      <c r="AL224" s="4"/>
      <c r="AM224" s="4"/>
      <c r="AN224" s="4"/>
      <c r="AO224" s="4"/>
    </row>
    <row r="225" spans="1:41" x14ac:dyDescent="0.2">
      <c r="A225" s="38" t="s">
        <v>21</v>
      </c>
      <c r="B225" s="66" t="s">
        <v>7</v>
      </c>
      <c r="C225" s="66" t="s">
        <v>7</v>
      </c>
      <c r="D225" s="66" t="s">
        <v>7</v>
      </c>
      <c r="E225" s="66" t="s">
        <v>7</v>
      </c>
      <c r="F225" s="2"/>
      <c r="G225" s="2"/>
      <c r="H225" s="2"/>
      <c r="I225" s="2"/>
      <c r="AL225" s="4"/>
      <c r="AM225" s="4"/>
      <c r="AN225" s="4"/>
      <c r="AO225" s="4"/>
    </row>
    <row r="226" spans="1:41" ht="15" x14ac:dyDescent="0.25">
      <c r="A226" s="5" t="s">
        <v>22</v>
      </c>
      <c r="B226" s="66" t="s">
        <v>7</v>
      </c>
      <c r="C226" s="66" t="s">
        <v>7</v>
      </c>
      <c r="D226" s="66" t="s">
        <v>7</v>
      </c>
      <c r="E226" s="66" t="s">
        <v>7</v>
      </c>
      <c r="F226" s="2"/>
      <c r="G226" s="2"/>
      <c r="H226" s="2"/>
      <c r="I226" s="2"/>
      <c r="AL226" s="4"/>
      <c r="AM226" s="4"/>
      <c r="AN226" s="4"/>
      <c r="AO226" s="4"/>
    </row>
    <row r="227" spans="1:41" x14ac:dyDescent="0.2">
      <c r="A227" s="38" t="s">
        <v>23</v>
      </c>
      <c r="B227" s="66" t="s">
        <v>7</v>
      </c>
      <c r="C227" s="66" t="s">
        <v>7</v>
      </c>
      <c r="D227" s="66" t="s">
        <v>7</v>
      </c>
      <c r="E227" s="66" t="s">
        <v>7</v>
      </c>
      <c r="F227" s="2"/>
      <c r="G227" s="2"/>
      <c r="H227" s="2"/>
      <c r="I227" s="2"/>
      <c r="AL227" s="4"/>
      <c r="AM227" s="4"/>
      <c r="AN227" s="4"/>
      <c r="AO227" s="4"/>
    </row>
    <row r="228" spans="1:41" x14ac:dyDescent="0.2">
      <c r="A228" s="38" t="s">
        <v>24</v>
      </c>
      <c r="B228" s="66" t="s">
        <v>7</v>
      </c>
      <c r="C228" s="66" t="s">
        <v>7</v>
      </c>
      <c r="D228" s="66" t="s">
        <v>7</v>
      </c>
      <c r="E228" s="66" t="s">
        <v>7</v>
      </c>
      <c r="F228" s="2"/>
      <c r="G228" s="2"/>
      <c r="H228" s="2"/>
      <c r="I228" s="2"/>
      <c r="AL228" s="4"/>
      <c r="AM228" s="4"/>
      <c r="AN228" s="4"/>
      <c r="AO228" s="4"/>
    </row>
    <row r="229" spans="1:41" ht="30" customHeight="1" x14ac:dyDescent="0.25">
      <c r="A229" s="5" t="s">
        <v>25</v>
      </c>
      <c r="B229" s="66" t="s">
        <v>7</v>
      </c>
      <c r="C229" s="66" t="s">
        <v>7</v>
      </c>
      <c r="D229" s="66" t="s">
        <v>7</v>
      </c>
      <c r="E229" s="66" t="s">
        <v>7</v>
      </c>
      <c r="F229" s="2"/>
      <c r="G229" s="2"/>
      <c r="H229" s="2"/>
      <c r="I229" s="2"/>
      <c r="AL229" s="4"/>
      <c r="AM229" s="4"/>
      <c r="AN229" s="4"/>
      <c r="AO229" s="4"/>
    </row>
    <row r="230" spans="1:41" x14ac:dyDescent="0.2">
      <c r="A230" s="38" t="s">
        <v>26</v>
      </c>
      <c r="B230" s="66" t="s">
        <v>7</v>
      </c>
      <c r="C230" s="66" t="s">
        <v>7</v>
      </c>
      <c r="D230" s="66" t="s">
        <v>7</v>
      </c>
      <c r="E230" s="66" t="s">
        <v>7</v>
      </c>
      <c r="F230" s="2"/>
      <c r="G230" s="2"/>
      <c r="H230" s="2"/>
      <c r="I230" s="2"/>
      <c r="AL230" s="4"/>
      <c r="AM230" s="4"/>
      <c r="AN230" s="4"/>
      <c r="AO230" s="4"/>
    </row>
    <row r="231" spans="1:41" ht="28.5" x14ac:dyDescent="0.2">
      <c r="A231" s="41" t="s">
        <v>27</v>
      </c>
      <c r="B231" s="66" t="s">
        <v>7</v>
      </c>
      <c r="C231" s="66" t="s">
        <v>7</v>
      </c>
      <c r="D231" s="66" t="s">
        <v>7</v>
      </c>
      <c r="E231" s="66" t="s">
        <v>7</v>
      </c>
      <c r="F231" s="2"/>
      <c r="G231" s="2"/>
      <c r="H231" s="2"/>
      <c r="I231" s="2"/>
      <c r="AL231" s="4"/>
      <c r="AM231" s="4"/>
      <c r="AN231" s="4"/>
      <c r="AO231" s="4"/>
    </row>
    <row r="232" spans="1:41" ht="15" x14ac:dyDescent="0.25">
      <c r="A232" s="5" t="s">
        <v>28</v>
      </c>
      <c r="B232" s="76">
        <f>SUM(B233:B236)</f>
        <v>64.917000000000002</v>
      </c>
      <c r="C232" s="76">
        <f t="shared" ref="C232:E232" si="11">SUM(C233:C236)</f>
        <v>0</v>
      </c>
      <c r="D232" s="76">
        <f t="shared" si="11"/>
        <v>0</v>
      </c>
      <c r="E232" s="76">
        <f t="shared" si="11"/>
        <v>64.917000000000002</v>
      </c>
      <c r="F232" s="2"/>
      <c r="G232" s="2"/>
      <c r="H232" s="2"/>
      <c r="I232" s="2"/>
      <c r="AL232" s="4"/>
      <c r="AM232" s="4"/>
      <c r="AN232" s="4"/>
      <c r="AO232" s="4"/>
    </row>
    <row r="233" spans="1:41" x14ac:dyDescent="0.2">
      <c r="A233" s="41" t="s">
        <v>29</v>
      </c>
      <c r="B233" s="66" t="s">
        <v>7</v>
      </c>
      <c r="C233" s="66" t="s">
        <v>7</v>
      </c>
      <c r="D233" s="66" t="s">
        <v>7</v>
      </c>
      <c r="E233" s="66" t="s">
        <v>7</v>
      </c>
      <c r="F233" s="2"/>
      <c r="G233" s="2"/>
      <c r="H233" s="2"/>
      <c r="I233" s="2"/>
      <c r="AL233" s="4"/>
      <c r="AM233" s="4"/>
      <c r="AN233" s="4"/>
      <c r="AO233" s="4"/>
    </row>
    <row r="234" spans="1:41" x14ac:dyDescent="0.2">
      <c r="A234" s="38" t="s">
        <v>30</v>
      </c>
      <c r="B234" s="39">
        <v>64.917000000000002</v>
      </c>
      <c r="C234" s="66" t="s">
        <v>7</v>
      </c>
      <c r="D234" s="66" t="s">
        <v>7</v>
      </c>
      <c r="E234" s="39">
        <f>SUM(B234:D234)</f>
        <v>64.917000000000002</v>
      </c>
      <c r="F234" s="2"/>
      <c r="G234" s="2"/>
      <c r="H234" s="2"/>
      <c r="I234" s="2"/>
      <c r="AL234" s="4"/>
      <c r="AM234" s="4"/>
      <c r="AN234" s="4"/>
      <c r="AO234" s="4"/>
    </row>
    <row r="235" spans="1:41" x14ac:dyDescent="0.2">
      <c r="A235" s="38" t="s">
        <v>31</v>
      </c>
      <c r="B235" s="66" t="s">
        <v>7</v>
      </c>
      <c r="C235" s="66" t="s">
        <v>7</v>
      </c>
      <c r="D235" s="66" t="s">
        <v>7</v>
      </c>
      <c r="E235" s="66" t="s">
        <v>7</v>
      </c>
      <c r="F235" s="2"/>
      <c r="G235" s="2"/>
      <c r="H235" s="2"/>
      <c r="I235" s="2"/>
      <c r="AL235" s="4"/>
      <c r="AM235" s="4"/>
      <c r="AN235" s="4"/>
      <c r="AO235" s="4"/>
    </row>
    <row r="236" spans="1:41" x14ac:dyDescent="0.2">
      <c r="A236" s="38" t="s">
        <v>33</v>
      </c>
      <c r="B236" s="66" t="s">
        <v>7</v>
      </c>
      <c r="C236" s="66" t="s">
        <v>7</v>
      </c>
      <c r="D236" s="66" t="s">
        <v>7</v>
      </c>
      <c r="E236" s="66" t="s">
        <v>7</v>
      </c>
      <c r="F236" s="2"/>
      <c r="G236" s="2"/>
      <c r="H236" s="2"/>
      <c r="I236" s="2"/>
      <c r="AL236" s="4"/>
      <c r="AM236" s="4"/>
      <c r="AN236" s="4"/>
      <c r="AO236" s="4"/>
    </row>
    <row r="237" spans="1:41" ht="15" x14ac:dyDescent="0.25">
      <c r="A237" s="5" t="s">
        <v>34</v>
      </c>
      <c r="B237" s="66" t="s">
        <v>7</v>
      </c>
      <c r="C237" s="66" t="s">
        <v>7</v>
      </c>
      <c r="D237" s="66" t="s">
        <v>7</v>
      </c>
      <c r="E237" s="66" t="s">
        <v>7</v>
      </c>
      <c r="F237" s="2"/>
      <c r="G237" s="2"/>
      <c r="H237" s="2"/>
      <c r="I237" s="2"/>
      <c r="AL237" s="4"/>
      <c r="AM237" s="4"/>
      <c r="AN237" s="4"/>
      <c r="AO237" s="4"/>
    </row>
    <row r="238" spans="1:41" x14ac:dyDescent="0.2">
      <c r="A238" s="38" t="s">
        <v>35</v>
      </c>
      <c r="B238" s="66" t="s">
        <v>7</v>
      </c>
      <c r="C238" s="66" t="s">
        <v>7</v>
      </c>
      <c r="D238" s="66" t="s">
        <v>7</v>
      </c>
      <c r="E238" s="66" t="s">
        <v>7</v>
      </c>
      <c r="F238" s="2"/>
      <c r="G238" s="2"/>
      <c r="H238" s="2"/>
      <c r="I238" s="2"/>
      <c r="AL238" s="4"/>
      <c r="AM238" s="4"/>
      <c r="AN238" s="4"/>
      <c r="AO238" s="4"/>
    </row>
    <row r="239" spans="1:41" x14ac:dyDescent="0.2">
      <c r="A239" s="38" t="s">
        <v>36</v>
      </c>
      <c r="B239" s="66" t="s">
        <v>7</v>
      </c>
      <c r="C239" s="66" t="s">
        <v>7</v>
      </c>
      <c r="D239" s="66" t="s">
        <v>7</v>
      </c>
      <c r="E239" s="66" t="s">
        <v>7</v>
      </c>
      <c r="F239" s="2"/>
      <c r="G239" s="2"/>
      <c r="H239" s="2"/>
      <c r="I239" s="2"/>
      <c r="AL239" s="4"/>
      <c r="AM239" s="4"/>
      <c r="AN239" s="4"/>
      <c r="AO239" s="4"/>
    </row>
    <row r="240" spans="1:41" ht="15" x14ac:dyDescent="0.25">
      <c r="A240" s="5" t="s">
        <v>37</v>
      </c>
      <c r="B240" s="66" t="s">
        <v>7</v>
      </c>
      <c r="C240" s="66" t="s">
        <v>7</v>
      </c>
      <c r="D240" s="66" t="s">
        <v>7</v>
      </c>
      <c r="E240" s="66" t="s">
        <v>7</v>
      </c>
      <c r="F240" s="2"/>
      <c r="G240" s="2"/>
      <c r="H240" s="2"/>
      <c r="I240" s="2"/>
      <c r="AL240" s="4"/>
      <c r="AM240" s="4"/>
      <c r="AN240" s="4"/>
      <c r="AO240" s="4"/>
    </row>
    <row r="241" spans="1:41" x14ac:dyDescent="0.2">
      <c r="A241" s="38" t="s">
        <v>38</v>
      </c>
      <c r="B241" s="66" t="s">
        <v>7</v>
      </c>
      <c r="C241" s="66" t="s">
        <v>7</v>
      </c>
      <c r="D241" s="66" t="s">
        <v>7</v>
      </c>
      <c r="E241" s="66" t="s">
        <v>7</v>
      </c>
      <c r="F241" s="2"/>
      <c r="G241" s="2"/>
      <c r="H241" s="2"/>
      <c r="I241" s="2"/>
      <c r="AL241" s="4"/>
      <c r="AM241" s="4"/>
      <c r="AN241" s="4"/>
      <c r="AO241" s="4"/>
    </row>
    <row r="242" spans="1:41" x14ac:dyDescent="0.2">
      <c r="A242" s="38" t="s">
        <v>39</v>
      </c>
      <c r="B242" s="66" t="s">
        <v>7</v>
      </c>
      <c r="C242" s="66" t="s">
        <v>7</v>
      </c>
      <c r="D242" s="66" t="s">
        <v>7</v>
      </c>
      <c r="E242" s="66" t="s">
        <v>7</v>
      </c>
      <c r="F242" s="2"/>
      <c r="G242" s="2"/>
      <c r="H242" s="2"/>
      <c r="I242" s="2"/>
      <c r="AL242" s="4"/>
      <c r="AM242" s="4"/>
      <c r="AN242" s="4"/>
      <c r="AO242" s="4"/>
    </row>
    <row r="243" spans="1:41" x14ac:dyDescent="0.2">
      <c r="A243" s="38" t="s">
        <v>40</v>
      </c>
      <c r="B243" s="66" t="s">
        <v>7</v>
      </c>
      <c r="C243" s="66" t="s">
        <v>7</v>
      </c>
      <c r="D243" s="66" t="s">
        <v>7</v>
      </c>
      <c r="E243" s="66" t="s">
        <v>7</v>
      </c>
      <c r="F243" s="2"/>
      <c r="G243" s="2"/>
      <c r="H243" s="2"/>
      <c r="I243" s="2"/>
      <c r="AL243" s="4"/>
      <c r="AM243" s="4"/>
      <c r="AN243" s="4"/>
      <c r="AO243" s="4"/>
    </row>
    <row r="244" spans="1:41" ht="15" x14ac:dyDescent="0.25">
      <c r="A244" s="5" t="s">
        <v>41</v>
      </c>
      <c r="B244" s="66" t="s">
        <v>7</v>
      </c>
      <c r="C244" s="66" t="s">
        <v>7</v>
      </c>
      <c r="D244" s="66" t="s">
        <v>7</v>
      </c>
      <c r="E244" s="66" t="s">
        <v>7</v>
      </c>
      <c r="F244" s="2"/>
      <c r="G244" s="2"/>
      <c r="H244" s="2"/>
      <c r="I244" s="2"/>
      <c r="AL244" s="4"/>
      <c r="AM244" s="4"/>
      <c r="AN244" s="4"/>
      <c r="AO244" s="4"/>
    </row>
    <row r="245" spans="1:41" x14ac:dyDescent="0.2">
      <c r="A245" s="38" t="s">
        <v>42</v>
      </c>
      <c r="B245" s="66" t="s">
        <v>7</v>
      </c>
      <c r="C245" s="66" t="s">
        <v>7</v>
      </c>
      <c r="D245" s="66" t="s">
        <v>7</v>
      </c>
      <c r="E245" s="66" t="s">
        <v>7</v>
      </c>
      <c r="F245" s="2"/>
      <c r="G245" s="2"/>
      <c r="H245" s="2"/>
      <c r="I245" s="2"/>
      <c r="AL245" s="4"/>
      <c r="AM245" s="4"/>
      <c r="AN245" s="4"/>
      <c r="AO245" s="4"/>
    </row>
    <row r="246" spans="1:41" ht="15" x14ac:dyDescent="0.25">
      <c r="A246" s="5" t="s">
        <v>43</v>
      </c>
      <c r="B246" s="76">
        <f>SUM(B247:B263)</f>
        <v>0</v>
      </c>
      <c r="C246" s="76">
        <f t="shared" ref="C246:D246" si="12">SUM(C247:C263)</f>
        <v>125.48699999999999</v>
      </c>
      <c r="D246" s="76">
        <f t="shared" si="12"/>
        <v>0</v>
      </c>
      <c r="E246" s="76">
        <f>SUM(B246:D246)</f>
        <v>125.48699999999999</v>
      </c>
      <c r="F246" s="2"/>
      <c r="G246" s="2"/>
      <c r="H246" s="2"/>
      <c r="I246" s="2"/>
      <c r="AL246" s="4"/>
      <c r="AM246" s="4"/>
      <c r="AN246" s="4"/>
      <c r="AO246" s="4"/>
    </row>
    <row r="247" spans="1:41" x14ac:dyDescent="0.2">
      <c r="A247" s="38" t="s">
        <v>44</v>
      </c>
      <c r="B247" s="66" t="s">
        <v>7</v>
      </c>
      <c r="C247" s="66" t="s">
        <v>7</v>
      </c>
      <c r="D247" s="66" t="s">
        <v>7</v>
      </c>
      <c r="E247" s="66" t="s">
        <v>7</v>
      </c>
      <c r="F247" s="2"/>
      <c r="G247" s="2"/>
      <c r="H247" s="2"/>
      <c r="I247" s="2"/>
      <c r="AL247" s="4"/>
      <c r="AM247" s="4"/>
      <c r="AN247" s="4"/>
      <c r="AO247" s="4"/>
    </row>
    <row r="248" spans="1:41" x14ac:dyDescent="0.2">
      <c r="A248" s="38" t="s">
        <v>45</v>
      </c>
      <c r="B248" s="66" t="s">
        <v>7</v>
      </c>
      <c r="C248" s="66" t="s">
        <v>7</v>
      </c>
      <c r="D248" s="66" t="s">
        <v>7</v>
      </c>
      <c r="E248" s="66" t="s">
        <v>7</v>
      </c>
      <c r="F248" s="2"/>
      <c r="G248" s="2"/>
      <c r="H248" s="2"/>
      <c r="I248" s="2"/>
      <c r="AL248" s="4"/>
      <c r="AM248" s="4"/>
      <c r="AN248" s="4"/>
      <c r="AO248" s="4"/>
    </row>
    <row r="249" spans="1:41" x14ac:dyDescent="0.2">
      <c r="A249" s="38" t="s">
        <v>46</v>
      </c>
      <c r="B249" s="66" t="s">
        <v>7</v>
      </c>
      <c r="C249" s="66" t="s">
        <v>7</v>
      </c>
      <c r="D249" s="66" t="s">
        <v>7</v>
      </c>
      <c r="E249" s="66" t="s">
        <v>7</v>
      </c>
      <c r="F249" s="2"/>
      <c r="G249" s="2"/>
      <c r="H249" s="2"/>
      <c r="I249" s="2"/>
      <c r="AL249" s="4"/>
      <c r="AM249" s="4"/>
      <c r="AN249" s="4"/>
      <c r="AO249" s="4"/>
    </row>
    <row r="250" spans="1:41" x14ac:dyDescent="0.2">
      <c r="A250" s="38" t="s">
        <v>47</v>
      </c>
      <c r="B250" s="66" t="s">
        <v>7</v>
      </c>
      <c r="C250" s="66" t="s">
        <v>7</v>
      </c>
      <c r="D250" s="66" t="s">
        <v>7</v>
      </c>
      <c r="E250" s="66" t="s">
        <v>7</v>
      </c>
      <c r="F250" s="2"/>
      <c r="G250" s="2"/>
      <c r="H250" s="2"/>
      <c r="I250" s="2"/>
      <c r="AL250" s="4"/>
      <c r="AM250" s="4"/>
      <c r="AN250" s="4"/>
      <c r="AO250" s="4"/>
    </row>
    <row r="251" spans="1:41" x14ac:dyDescent="0.2">
      <c r="A251" s="38" t="s">
        <v>48</v>
      </c>
      <c r="B251" s="66" t="s">
        <v>7</v>
      </c>
      <c r="C251" s="66" t="s">
        <v>7</v>
      </c>
      <c r="D251" s="66" t="s">
        <v>7</v>
      </c>
      <c r="E251" s="66" t="s">
        <v>7</v>
      </c>
      <c r="F251" s="2"/>
      <c r="G251" s="2"/>
      <c r="H251" s="2"/>
      <c r="I251" s="2"/>
      <c r="AL251" s="4"/>
      <c r="AM251" s="4"/>
      <c r="AN251" s="4"/>
      <c r="AO251" s="4"/>
    </row>
    <row r="252" spans="1:41" x14ac:dyDescent="0.2">
      <c r="A252" s="38" t="s">
        <v>49</v>
      </c>
      <c r="B252" s="66" t="s">
        <v>7</v>
      </c>
      <c r="C252" s="66" t="s">
        <v>7</v>
      </c>
      <c r="D252" s="66" t="s">
        <v>7</v>
      </c>
      <c r="E252" s="66" t="s">
        <v>7</v>
      </c>
      <c r="F252" s="2"/>
      <c r="G252" s="2"/>
      <c r="H252" s="2"/>
      <c r="I252" s="2"/>
      <c r="AL252" s="4"/>
      <c r="AM252" s="4"/>
      <c r="AN252" s="4"/>
      <c r="AO252" s="4"/>
    </row>
    <row r="253" spans="1:41" x14ac:dyDescent="0.2">
      <c r="A253" s="38" t="s">
        <v>50</v>
      </c>
      <c r="B253" s="66" t="s">
        <v>7</v>
      </c>
      <c r="C253" s="66" t="s">
        <v>7</v>
      </c>
      <c r="D253" s="66" t="s">
        <v>7</v>
      </c>
      <c r="E253" s="66" t="s">
        <v>7</v>
      </c>
      <c r="F253" s="2"/>
      <c r="G253" s="2"/>
      <c r="H253" s="2"/>
      <c r="I253" s="2"/>
      <c r="AL253" s="4"/>
      <c r="AM253" s="4"/>
      <c r="AN253" s="4"/>
      <c r="AO253" s="4"/>
    </row>
    <row r="254" spans="1:41" x14ac:dyDescent="0.2">
      <c r="A254" s="37" t="s">
        <v>51</v>
      </c>
      <c r="B254" s="66" t="s">
        <v>7</v>
      </c>
      <c r="C254" s="77">
        <v>125.48699999999999</v>
      </c>
      <c r="D254" s="66" t="s">
        <v>7</v>
      </c>
      <c r="E254" s="66" t="s">
        <v>7</v>
      </c>
      <c r="F254" s="2"/>
      <c r="G254" s="2"/>
      <c r="H254" s="2"/>
      <c r="I254" s="2"/>
      <c r="AL254" s="4"/>
      <c r="AM254" s="4"/>
      <c r="AN254" s="4"/>
      <c r="AO254" s="4"/>
    </row>
    <row r="255" spans="1:41" x14ac:dyDescent="0.2">
      <c r="A255" s="38" t="s">
        <v>52</v>
      </c>
      <c r="B255" s="66" t="s">
        <v>7</v>
      </c>
      <c r="C255" s="66" t="s">
        <v>7</v>
      </c>
      <c r="D255" s="66" t="s">
        <v>7</v>
      </c>
      <c r="E255" s="66" t="s">
        <v>7</v>
      </c>
      <c r="F255" s="2"/>
      <c r="G255" s="2"/>
      <c r="H255" s="2"/>
      <c r="I255" s="2"/>
      <c r="AL255" s="4"/>
      <c r="AM255" s="4"/>
      <c r="AN255" s="4"/>
      <c r="AO255" s="4"/>
    </row>
    <row r="256" spans="1:41" x14ac:dyDescent="0.2">
      <c r="A256" s="43" t="s">
        <v>53</v>
      </c>
      <c r="B256" s="66" t="s">
        <v>7</v>
      </c>
      <c r="C256" s="66" t="s">
        <v>7</v>
      </c>
      <c r="D256" s="66" t="s">
        <v>7</v>
      </c>
      <c r="E256" s="66" t="s">
        <v>7</v>
      </c>
      <c r="F256" s="2"/>
      <c r="G256" s="2"/>
      <c r="H256" s="2"/>
      <c r="I256" s="2"/>
      <c r="AL256" s="4"/>
      <c r="AM256" s="4"/>
      <c r="AN256" s="4"/>
      <c r="AO256" s="4"/>
    </row>
    <row r="257" spans="1:41" x14ac:dyDescent="0.2">
      <c r="A257" s="38" t="s">
        <v>54</v>
      </c>
      <c r="B257" s="66" t="s">
        <v>7</v>
      </c>
      <c r="C257" s="66" t="s">
        <v>7</v>
      </c>
      <c r="D257" s="66" t="s">
        <v>7</v>
      </c>
      <c r="E257" s="66" t="s">
        <v>7</v>
      </c>
      <c r="F257" s="2"/>
      <c r="G257" s="2"/>
      <c r="H257" s="2"/>
      <c r="I257" s="2"/>
      <c r="AL257" s="4"/>
      <c r="AM257" s="4"/>
      <c r="AN257" s="4"/>
      <c r="AO257" s="4"/>
    </row>
    <row r="258" spans="1:41" x14ac:dyDescent="0.2">
      <c r="A258" s="38" t="s">
        <v>55</v>
      </c>
      <c r="B258" s="66" t="s">
        <v>7</v>
      </c>
      <c r="C258" s="66" t="s">
        <v>7</v>
      </c>
      <c r="D258" s="66" t="s">
        <v>7</v>
      </c>
      <c r="E258" s="66" t="s">
        <v>7</v>
      </c>
      <c r="F258" s="2"/>
      <c r="G258" s="2"/>
      <c r="H258" s="2"/>
      <c r="I258" s="2"/>
      <c r="AL258" s="4"/>
      <c r="AM258" s="4"/>
      <c r="AN258" s="4"/>
      <c r="AO258" s="4"/>
    </row>
    <row r="259" spans="1:41" x14ac:dyDescent="0.2">
      <c r="A259" s="38" t="s">
        <v>56</v>
      </c>
      <c r="B259" s="66" t="s">
        <v>7</v>
      </c>
      <c r="C259" s="66" t="s">
        <v>7</v>
      </c>
      <c r="D259" s="66" t="s">
        <v>7</v>
      </c>
      <c r="E259" s="66" t="s">
        <v>7</v>
      </c>
      <c r="F259" s="2"/>
      <c r="G259" s="2"/>
      <c r="H259" s="2"/>
      <c r="I259" s="2"/>
      <c r="AL259" s="4"/>
      <c r="AM259" s="4"/>
      <c r="AN259" s="4"/>
      <c r="AO259" s="4"/>
    </row>
    <row r="260" spans="1:41" x14ac:dyDescent="0.2">
      <c r="A260" s="38" t="s">
        <v>57</v>
      </c>
      <c r="B260" s="66" t="s">
        <v>7</v>
      </c>
      <c r="C260" s="66" t="s">
        <v>7</v>
      </c>
      <c r="D260" s="66" t="s">
        <v>7</v>
      </c>
      <c r="E260" s="66" t="s">
        <v>7</v>
      </c>
      <c r="F260" s="2"/>
      <c r="G260" s="2"/>
      <c r="H260" s="2"/>
      <c r="I260" s="2"/>
      <c r="AL260" s="4"/>
      <c r="AM260" s="4"/>
      <c r="AN260" s="4"/>
      <c r="AO260" s="4"/>
    </row>
    <row r="261" spans="1:41" x14ac:dyDescent="0.2">
      <c r="A261" s="38" t="s">
        <v>43</v>
      </c>
      <c r="B261" s="66" t="s">
        <v>7</v>
      </c>
      <c r="C261" s="66" t="s">
        <v>7</v>
      </c>
      <c r="D261" s="66" t="s">
        <v>7</v>
      </c>
      <c r="E261" s="66" t="s">
        <v>7</v>
      </c>
      <c r="F261" s="2"/>
      <c r="G261" s="2"/>
      <c r="H261" s="2"/>
      <c r="I261" s="2"/>
      <c r="AL261" s="4"/>
      <c r="AM261" s="4"/>
      <c r="AN261" s="4"/>
      <c r="AO261" s="4"/>
    </row>
    <row r="262" spans="1:41" ht="16.5" x14ac:dyDescent="0.2">
      <c r="A262" s="37" t="s">
        <v>64</v>
      </c>
      <c r="B262" s="66" t="s">
        <v>7</v>
      </c>
      <c r="C262" s="66" t="s">
        <v>7</v>
      </c>
      <c r="D262" s="66" t="s">
        <v>7</v>
      </c>
      <c r="E262" s="66" t="s">
        <v>7</v>
      </c>
      <c r="F262" s="2"/>
      <c r="G262" s="2"/>
      <c r="H262" s="2"/>
      <c r="I262" s="2"/>
    </row>
    <row r="263" spans="1:41" x14ac:dyDescent="0.2">
      <c r="A263" s="44" t="s">
        <v>58</v>
      </c>
      <c r="B263" s="78" t="s">
        <v>7</v>
      </c>
      <c r="C263" s="78" t="s">
        <v>7</v>
      </c>
      <c r="D263" s="78" t="s">
        <v>7</v>
      </c>
      <c r="E263" s="78" t="s">
        <v>7</v>
      </c>
      <c r="F263" s="2"/>
      <c r="G263" s="2"/>
      <c r="H263" s="2"/>
      <c r="I263" s="2"/>
    </row>
    <row r="264" spans="1:41" x14ac:dyDescent="0.2">
      <c r="A264" s="10" t="s">
        <v>65</v>
      </c>
    </row>
    <row r="265" spans="1:41" s="81" customFormat="1" ht="12.75" x14ac:dyDescent="0.2">
      <c r="A265" s="85" t="s">
        <v>72</v>
      </c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79"/>
      <c r="O265" s="80"/>
      <c r="P265" s="80"/>
      <c r="Q265" s="80"/>
      <c r="R265" s="80"/>
      <c r="S265" s="80"/>
      <c r="T265" s="80"/>
      <c r="U265" s="80"/>
      <c r="V265" s="80"/>
      <c r="W265" s="80"/>
    </row>
    <row r="266" spans="1:41" ht="16.5" x14ac:dyDescent="0.2">
      <c r="A266" s="48" t="s">
        <v>66</v>
      </c>
    </row>
    <row r="267" spans="1:41" ht="16.5" x14ac:dyDescent="0.2">
      <c r="A267" s="49" t="s">
        <v>67</v>
      </c>
    </row>
    <row r="268" spans="1:41" ht="30" customHeight="1" x14ac:dyDescent="0.2">
      <c r="A268" s="82" t="s">
        <v>61</v>
      </c>
      <c r="B268" s="82"/>
      <c r="C268" s="82"/>
      <c r="D268" s="82"/>
      <c r="E268" s="82"/>
    </row>
    <row r="269" spans="1:41" x14ac:dyDescent="0.2">
      <c r="A269" s="50" t="s">
        <v>68</v>
      </c>
    </row>
  </sheetData>
  <sheetProtection algorithmName="SHA-512" hashValue="ad/7L7iE9AdCNwtBWwkoescRGr8PlXzaE3/7awpdl4SBpWesFyM108D9DCiS0qyk2CRkiOEY8v8eFoNtOT3VHg==" saltValue="4EsRm+0h2NoJKtGETCy47g==" spinCount="100000" sheet="1" objects="1" scenarios="1"/>
  <mergeCells count="22">
    <mergeCell ref="J6:M6"/>
    <mergeCell ref="J74:M74"/>
    <mergeCell ref="A141:A142"/>
    <mergeCell ref="B141:E141"/>
    <mergeCell ref="F141:I141"/>
    <mergeCell ref="A6:A7"/>
    <mergeCell ref="F74:I74"/>
    <mergeCell ref="B74:E74"/>
    <mergeCell ref="B6:E6"/>
    <mergeCell ref="F6:I6"/>
    <mergeCell ref="A74:A75"/>
    <mergeCell ref="J141:M141"/>
    <mergeCell ref="A134:E134"/>
    <mergeCell ref="A63:M63"/>
    <mergeCell ref="A268:E268"/>
    <mergeCell ref="A201:E201"/>
    <mergeCell ref="A66:E66"/>
    <mergeCell ref="A208:A209"/>
    <mergeCell ref="B208:E208"/>
    <mergeCell ref="A131:M131"/>
    <mergeCell ref="A198:M198"/>
    <mergeCell ref="A265:M265"/>
  </mergeCells>
  <pageMargins left="0.7" right="0.7" top="0.75" bottom="0.75" header="0.3" footer="0.3"/>
  <pageSetup paperSize="9" scale="71" pageOrder="overThenDown" orientation="portrait" r:id="rId1"/>
  <rowBreaks count="3" manualBreakCount="3">
    <brk id="67" max="16383" man="1"/>
    <brk id="135" max="12" man="1"/>
    <brk id="202" max="12" man="1"/>
  </rowBreaks>
  <colBreaks count="1" manualBreakCount="1">
    <brk id="5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4.6</vt:lpstr>
      <vt:lpstr>'Table 4.6'!Print_Area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Faith Lea Cabrera</cp:lastModifiedBy>
  <cp:lastPrinted>2019-06-28T08:05:36Z</cp:lastPrinted>
  <dcterms:created xsi:type="dcterms:W3CDTF">2018-01-31T09:13:05Z</dcterms:created>
  <dcterms:modified xsi:type="dcterms:W3CDTF">2019-12-12T03:18:36Z</dcterms:modified>
</cp:coreProperties>
</file>