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7470" windowHeight="6675"/>
  </bookViews>
  <sheets>
    <sheet name="2008" sheetId="1" r:id="rId1"/>
    <sheet name="2009" sheetId="4" r:id="rId2"/>
    <sheet name="2010" sheetId="5" r:id="rId3"/>
    <sheet name="2011" sheetId="6" r:id="rId4"/>
    <sheet name="2012" sheetId="7" r:id="rId5"/>
    <sheet name="2013" sheetId="8" r:id="rId6"/>
    <sheet name="2016" sheetId="9" r:id="rId7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9" l="1"/>
  <c r="I8" i="9"/>
  <c r="I7" i="9"/>
  <c r="H6" i="9"/>
  <c r="G6" i="9"/>
  <c r="F6" i="9"/>
  <c r="E6" i="9"/>
  <c r="D6" i="9"/>
  <c r="C6" i="9"/>
  <c r="N7" i="8"/>
  <c r="M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7" i="7"/>
  <c r="O6" i="7" s="1"/>
  <c r="N7" i="7"/>
  <c r="M7" i="7"/>
  <c r="N6" i="7"/>
  <c r="M6" i="7"/>
  <c r="L6" i="7"/>
  <c r="K6" i="7"/>
  <c r="J6" i="7"/>
  <c r="I6" i="7"/>
  <c r="H6" i="7"/>
  <c r="G6" i="7"/>
  <c r="F6" i="7"/>
  <c r="E6" i="7"/>
  <c r="D6" i="7"/>
  <c r="C6" i="7"/>
  <c r="M8" i="6"/>
  <c r="N7" i="6"/>
  <c r="M7" i="6"/>
  <c r="O7" i="6"/>
  <c r="O6" i="6"/>
  <c r="N6" i="6"/>
  <c r="M6" i="6"/>
  <c r="L6" i="6"/>
  <c r="K6" i="6"/>
  <c r="J6" i="6"/>
  <c r="I6" i="6"/>
  <c r="H6" i="6"/>
  <c r="G6" i="6"/>
  <c r="F6" i="6"/>
  <c r="E6" i="6"/>
  <c r="D6" i="6"/>
  <c r="C6" i="6"/>
  <c r="O6" i="5"/>
  <c r="O7" i="5"/>
  <c r="N7" i="5"/>
  <c r="M7" i="5"/>
  <c r="L6" i="5"/>
  <c r="K6" i="5"/>
  <c r="J6" i="5"/>
  <c r="I6" i="5"/>
  <c r="H6" i="5"/>
  <c r="G6" i="5"/>
  <c r="F6" i="5"/>
  <c r="E6" i="5"/>
  <c r="D6" i="5"/>
  <c r="C6" i="5"/>
  <c r="O7" i="4"/>
  <c r="O6" i="4"/>
  <c r="N6" i="4"/>
  <c r="M6" i="4"/>
  <c r="L6" i="4"/>
  <c r="K6" i="4"/>
  <c r="J6" i="4"/>
  <c r="I6" i="4"/>
  <c r="H6" i="4"/>
  <c r="G6" i="4"/>
  <c r="F6" i="4"/>
  <c r="E6" i="4"/>
  <c r="D6" i="4"/>
  <c r="C6" i="4"/>
  <c r="O7" i="1"/>
  <c r="O6" i="1"/>
  <c r="N6" i="1"/>
  <c r="M6" i="1"/>
  <c r="L6" i="1"/>
  <c r="K6" i="1"/>
  <c r="J6" i="1"/>
  <c r="I6" i="1"/>
  <c r="H6" i="1"/>
  <c r="G6" i="1"/>
  <c r="F6" i="1"/>
  <c r="E6" i="1"/>
  <c r="D6" i="1"/>
  <c r="C6" i="1"/>
  <c r="I6" i="9" l="1"/>
  <c r="M6" i="5"/>
  <c r="N6" i="5"/>
  <c r="N21" i="7"/>
  <c r="M21" i="7"/>
  <c r="O21" i="7" s="1"/>
  <c r="O20" i="7"/>
  <c r="N20" i="7"/>
  <c r="M20" i="7"/>
  <c r="N19" i="7"/>
  <c r="O19" i="7" s="1"/>
  <c r="M19" i="7"/>
  <c r="N18" i="7"/>
  <c r="M18" i="7"/>
  <c r="O18" i="7" s="1"/>
  <c r="N17" i="7"/>
  <c r="M17" i="7"/>
  <c r="O17" i="7" s="1"/>
  <c r="O16" i="7"/>
  <c r="N16" i="7"/>
  <c r="M16" i="7"/>
  <c r="N15" i="7"/>
  <c r="O15" i="7" s="1"/>
  <c r="M15" i="7"/>
  <c r="N14" i="7"/>
  <c r="M14" i="7"/>
  <c r="O14" i="7" s="1"/>
  <c r="N13" i="7"/>
  <c r="M13" i="7"/>
  <c r="O13" i="7" s="1"/>
  <c r="O12" i="7"/>
  <c r="N12" i="7"/>
  <c r="M12" i="7"/>
  <c r="N11" i="7"/>
  <c r="O11" i="7" s="1"/>
  <c r="M11" i="7"/>
  <c r="N10" i="7"/>
  <c r="M10" i="7"/>
  <c r="O10" i="7" s="1"/>
  <c r="N9" i="7"/>
  <c r="M9" i="7"/>
  <c r="O9" i="7" s="1"/>
  <c r="O8" i="7"/>
  <c r="N8" i="7"/>
  <c r="M8" i="7"/>
  <c r="N21" i="6"/>
  <c r="M21" i="6"/>
  <c r="O21" i="6" s="1"/>
  <c r="O20" i="6"/>
  <c r="N20" i="6"/>
  <c r="M20" i="6"/>
  <c r="N19" i="6"/>
  <c r="O19" i="6" s="1"/>
  <c r="M19" i="6"/>
  <c r="N18" i="6"/>
  <c r="M18" i="6"/>
  <c r="O18" i="6" s="1"/>
  <c r="N17" i="6"/>
  <c r="M17" i="6"/>
  <c r="O17" i="6" s="1"/>
  <c r="O16" i="6"/>
  <c r="N16" i="6"/>
  <c r="M16" i="6"/>
  <c r="N15" i="6"/>
  <c r="O15" i="6" s="1"/>
  <c r="M15" i="6"/>
  <c r="N14" i="6"/>
  <c r="M14" i="6"/>
  <c r="O14" i="6" s="1"/>
  <c r="N13" i="6"/>
  <c r="M13" i="6"/>
  <c r="O13" i="6" s="1"/>
  <c r="O12" i="6"/>
  <c r="N12" i="6"/>
  <c r="M12" i="6"/>
  <c r="N11" i="6"/>
  <c r="O11" i="6" s="1"/>
  <c r="M11" i="6"/>
  <c r="N10" i="6"/>
  <c r="M10" i="6"/>
  <c r="O10" i="6" s="1"/>
  <c r="N9" i="6"/>
  <c r="M9" i="6"/>
  <c r="O9" i="6" s="1"/>
  <c r="O8" i="6"/>
  <c r="N8" i="6"/>
  <c r="N21" i="5"/>
  <c r="M21" i="5"/>
  <c r="O21" i="5" s="1"/>
  <c r="O20" i="5"/>
  <c r="N20" i="5"/>
  <c r="M20" i="5"/>
  <c r="N19" i="5"/>
  <c r="O19" i="5" s="1"/>
  <c r="M19" i="5"/>
  <c r="N18" i="5"/>
  <c r="M18" i="5"/>
  <c r="O18" i="5" s="1"/>
  <c r="N17" i="5"/>
  <c r="M17" i="5"/>
  <c r="O17" i="5" s="1"/>
  <c r="O16" i="5"/>
  <c r="N16" i="5"/>
  <c r="M16" i="5"/>
  <c r="N15" i="5"/>
  <c r="O15" i="5" s="1"/>
  <c r="M15" i="5"/>
  <c r="N14" i="5"/>
  <c r="M14" i="5"/>
  <c r="O14" i="5" s="1"/>
  <c r="N13" i="5"/>
  <c r="M13" i="5"/>
  <c r="O13" i="5" s="1"/>
  <c r="O12" i="5"/>
  <c r="N12" i="5"/>
  <c r="M12" i="5"/>
  <c r="N11" i="5"/>
  <c r="O11" i="5" s="1"/>
  <c r="M11" i="5"/>
  <c r="N10" i="5"/>
  <c r="M10" i="5"/>
  <c r="O10" i="5" s="1"/>
  <c r="N9" i="5"/>
  <c r="M9" i="5"/>
  <c r="O9" i="5" s="1"/>
  <c r="O8" i="5"/>
  <c r="N8" i="5"/>
  <c r="M8" i="5"/>
  <c r="N21" i="4"/>
  <c r="O21" i="4" s="1"/>
  <c r="M21" i="4"/>
  <c r="O20" i="4"/>
  <c r="N20" i="4"/>
  <c r="M20" i="4"/>
  <c r="N19" i="4"/>
  <c r="M19" i="4"/>
  <c r="O19" i="4" s="1"/>
  <c r="N18" i="4"/>
  <c r="M18" i="4"/>
  <c r="O18" i="4" s="1"/>
  <c r="N17" i="4"/>
  <c r="O17" i="4" s="1"/>
  <c r="M17" i="4"/>
  <c r="O16" i="4"/>
  <c r="N16" i="4"/>
  <c r="M16" i="4"/>
  <c r="N15" i="4"/>
  <c r="M15" i="4"/>
  <c r="O15" i="4" s="1"/>
  <c r="N14" i="4"/>
  <c r="M14" i="4"/>
  <c r="O14" i="4" s="1"/>
  <c r="N13" i="4"/>
  <c r="O13" i="4" s="1"/>
  <c r="M13" i="4"/>
  <c r="O12" i="4"/>
  <c r="N12" i="4"/>
  <c r="M12" i="4"/>
  <c r="N11" i="4"/>
  <c r="M11" i="4"/>
  <c r="O11" i="4" s="1"/>
  <c r="N10" i="4"/>
  <c r="M10" i="4"/>
  <c r="O10" i="4" s="1"/>
  <c r="N9" i="4"/>
  <c r="O9" i="4" s="1"/>
  <c r="M9" i="4"/>
  <c r="O8" i="4"/>
  <c r="N8" i="4"/>
  <c r="M8" i="4"/>
  <c r="N7" i="4"/>
  <c r="M7" i="4"/>
  <c r="N21" i="1"/>
  <c r="M21" i="1"/>
  <c r="O21" i="1" s="1"/>
  <c r="O20" i="1"/>
  <c r="N20" i="1"/>
  <c r="M20" i="1"/>
  <c r="N19" i="1"/>
  <c r="O19" i="1" s="1"/>
  <c r="M19" i="1"/>
  <c r="N18" i="1"/>
  <c r="M18" i="1"/>
  <c r="O18" i="1" s="1"/>
  <c r="N17" i="1"/>
  <c r="M17" i="1"/>
  <c r="O17" i="1" s="1"/>
  <c r="O16" i="1"/>
  <c r="N16" i="1"/>
  <c r="M16" i="1"/>
  <c r="N15" i="1"/>
  <c r="O15" i="1" s="1"/>
  <c r="M15" i="1"/>
  <c r="N14" i="1"/>
  <c r="M14" i="1"/>
  <c r="O14" i="1" s="1"/>
  <c r="N13" i="1"/>
  <c r="M13" i="1"/>
  <c r="O13" i="1" s="1"/>
  <c r="O12" i="1"/>
  <c r="N12" i="1"/>
  <c r="M12" i="1"/>
  <c r="N11" i="1"/>
  <c r="O11" i="1" s="1"/>
  <c r="M11" i="1"/>
  <c r="N10" i="1"/>
  <c r="M10" i="1"/>
  <c r="O10" i="1" s="1"/>
  <c r="N9" i="1"/>
  <c r="M9" i="1"/>
  <c r="O9" i="1" s="1"/>
  <c r="O8" i="1"/>
  <c r="N8" i="1"/>
  <c r="M8" i="1"/>
  <c r="N7" i="1"/>
  <c r="M7" i="1"/>
  <c r="O8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7" i="8"/>
  <c r="M8" i="8"/>
  <c r="N8" i="8"/>
  <c r="M9" i="8"/>
  <c r="N9" i="8"/>
  <c r="M10" i="8"/>
  <c r="N10" i="8"/>
  <c r="M11" i="8"/>
  <c r="N11" i="8"/>
  <c r="M12" i="8"/>
  <c r="N12" i="8"/>
  <c r="M13" i="8"/>
  <c r="N13" i="8"/>
  <c r="M14" i="8"/>
  <c r="N14" i="8"/>
  <c r="M15" i="8"/>
  <c r="N15" i="8"/>
  <c r="M16" i="8"/>
  <c r="N16" i="8"/>
  <c r="M17" i="8"/>
  <c r="N17" i="8"/>
  <c r="M18" i="8"/>
  <c r="N18" i="8"/>
  <c r="M19" i="8"/>
  <c r="N19" i="8"/>
  <c r="M20" i="8"/>
  <c r="N20" i="8"/>
  <c r="M21" i="8"/>
  <c r="N21" i="8"/>
  <c r="I9" i="9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</calcChain>
</file>

<file path=xl/sharedStrings.xml><?xml version="1.0" encoding="utf-8"?>
<sst xmlns="http://schemas.openxmlformats.org/spreadsheetml/2006/main" count="640" uniqueCount="58">
  <si>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</si>
  <si>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</si>
  <si>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</si>
  <si>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</si>
  <si>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</si>
  <si>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</si>
  <si>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</si>
  <si>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</si>
  <si>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</si>
  <si>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</si>
  <si>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</si>
  <si>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</si>
  <si>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NCR</t>
  </si>
  <si>
    <t>CAR</t>
  </si>
  <si>
    <t>Philippines</t>
  </si>
  <si>
    <t>Private</t>
  </si>
  <si>
    <t>For-hire</t>
  </si>
  <si>
    <t>Government</t>
  </si>
  <si>
    <t>Diplomatic</t>
  </si>
  <si>
    <t>Exempt</t>
  </si>
  <si>
    <t>Total</t>
  </si>
  <si>
    <t>Gas</t>
  </si>
  <si>
    <t>Diesel</t>
  </si>
  <si>
    <t>Grand total</t>
  </si>
  <si>
    <t>CARAGA</t>
  </si>
  <si>
    <t>Region</t>
  </si>
  <si>
    <t>NUMBER OF REGISTERED VEHICLES BY REGION, BY TYPE OF OWNERSHIP, BY TYPE OF FUEL</t>
  </si>
  <si>
    <t xml:space="preserve">Gas </t>
  </si>
  <si>
    <t>IV-A</t>
  </si>
  <si>
    <t>IV-B</t>
  </si>
  <si>
    <t>National Capital Region</t>
  </si>
  <si>
    <t>Cordillera Administrative Region</t>
  </si>
  <si>
    <t>Ilocos Region</t>
  </si>
  <si>
    <t>Cagayan Valley</t>
  </si>
  <si>
    <t>Central Luzon</t>
  </si>
  <si>
    <t>CALABARZON</t>
  </si>
  <si>
    <t>MIMAROPA</t>
  </si>
  <si>
    <t>Bicol Region</t>
  </si>
  <si>
    <t>Western Visayas</t>
  </si>
  <si>
    <t>Central Visayas</t>
  </si>
  <si>
    <t>Eastern Visayas</t>
  </si>
  <si>
    <t>Zamboanga Peninsula</t>
  </si>
  <si>
    <t>Northern Mindanao</t>
  </si>
  <si>
    <t>Davao Region</t>
  </si>
  <si>
    <t>SOCCSKSARGEN</t>
  </si>
  <si>
    <t>Caraga</t>
  </si>
  <si>
    <t>CALABARZON &amp; MIMAROPA</t>
  </si>
  <si>
    <t>Table 5.3.1.</t>
  </si>
  <si>
    <t>Table 5.3.2.</t>
  </si>
  <si>
    <t>Table 5.3.3.</t>
  </si>
  <si>
    <t>Table 5.3.4.</t>
  </si>
  <si>
    <t>Table 5.3.5.</t>
  </si>
  <si>
    <t>Table 5.3.6.</t>
  </si>
  <si>
    <t>Table 5.3.7.</t>
  </si>
  <si>
    <t>…</t>
  </si>
  <si>
    <r>
      <t xml:space="preserve">Source: </t>
    </r>
    <r>
      <rPr>
        <sz val="12"/>
        <color theme="1"/>
        <rFont val="Arial"/>
        <family val="2"/>
      </rPr>
      <t xml:space="preserve">Land Transportation Office </t>
    </r>
  </si>
  <si>
    <r>
      <t xml:space="preserve">Source: </t>
    </r>
    <r>
      <rPr>
        <sz val="12"/>
        <color theme="1"/>
        <rFont val="Arial"/>
        <family val="2"/>
      </rPr>
      <t>Land Transportation Office</t>
    </r>
  </si>
  <si>
    <t>… no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</si>
</sst>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2"/>
      <color rgb="FF000000"/>
      <name val="Arial"/>
      <family val="2"/>
    </font>
    <font>
      <i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Border="1"/>
    <xf numFmtId="0" fontId="2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165" fontId="2" fillId="0" borderId="4" xfId="1" applyNumberFormat="1" applyFont="1" applyBorder="1"/>
    <xf numFmtId="0" fontId="3" fillId="0" borderId="0" xfId="0" applyFont="1" applyAlignment="1">
      <alignment horizontal="left" indent="1"/>
    </xf>
    <xf numFmtId="165" fontId="3" fillId="0" borderId="0" xfId="1" applyNumberFormat="1" applyFont="1"/>
    <xf numFmtId="0" fontId="3" fillId="0" borderId="0" xfId="0" applyFont="1" applyBorder="1" applyAlignment="1">
      <alignment horizontal="left" indent="1"/>
    </xf>
    <xf numFmtId="165" fontId="3" fillId="0" borderId="0" xfId="1" applyNumberFormat="1" applyFont="1" applyBorder="1"/>
    <xf numFmtId="0" fontId="4" fillId="0" borderId="0" xfId="0" applyFont="1"/>
    <xf numFmtId="0" fontId="2" fillId="0" borderId="6" xfId="0" applyFont="1" applyBorder="1" applyAlignment="1">
      <alignment horizontal="center"/>
    </xf>
    <xf numFmtId="165" fontId="2" fillId="0" borderId="3" xfId="1" applyNumberFormat="1" applyFont="1" applyBorder="1"/>
    <xf numFmtId="0" fontId="2" fillId="0" borderId="4" xfId="0" applyFont="1" applyBorder="1"/>
    <xf numFmtId="0" fontId="2" fillId="0" borderId="3" xfId="0" applyFont="1" applyBorder="1" applyAlignment="1">
      <alignment horizontal="left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3" xfId="0" applyNumberFormat="1" applyFont="1" applyFill="1" applyBorder="1" applyAlignment="1">
      <alignment horizontal="left" vertical="center"/>
    </xf>
    <xf numFmtId="165" fontId="3" fillId="0" borderId="3" xfId="1" applyNumberFormat="1" applyFont="1" applyBorder="1"/>
    <xf numFmtId="0" fontId="3" fillId="0" borderId="3" xfId="0" applyFont="1" applyBorder="1" applyAlignment="1">
      <alignment horizontal="left" indent="1"/>
    </xf>
    <xf numFmtId="165" fontId="3" fillId="0" borderId="3" xfId="1" applyNumberFormat="1" applyFont="1" applyBorder="1" applyAlignment="1">
      <alignment horizontal="right"/>
    </xf>
    <xf numFmtId="165" fontId="3" fillId="0" borderId="0" xfId="1" applyNumberFormat="1" applyFont="1" applyBorder="1" applyAlignment="1">
      <alignment horizontal="right"/>
    </xf>
    <xf numFmtId="0" fontId="6" fillId="0" borderId="0" xfId="0" applyFont="1" applyBorder="1"/>
    <xf numFmtId="165" fontId="3" fillId="0" borderId="11" xfId="1" applyNumberFormat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showGridLines="0" tabSelected="1" zoomScaleNormal="100" workbookViewId="0">
      <selection activeCell="F32" sqref="F32"/>
    </sheetView>
  </sheetViews>
  <sheetFormatPr defaultRowHeight="15" x14ac:dyDescent="0.2"/>
  <cols>
    <col min="1" max="1" width="14.7109375" style="2" customWidth="1"/>
    <col min="2" max="2" width="34.28515625" style="2" bestFit="1" customWidth="1"/>
    <col min="3" max="3" width="15.42578125" style="2" bestFit="1" customWidth="1"/>
    <col min="4" max="4" width="14.5703125" style="2" bestFit="1" customWidth="1"/>
    <col min="5" max="5" width="14.140625" style="2" bestFit="1" customWidth="1"/>
    <col min="6" max="6" width="12.7109375" style="2" bestFit="1" customWidth="1"/>
    <col min="7" max="8" width="11.5703125" style="2" bestFit="1" customWidth="1"/>
    <col min="9" max="9" width="10.5703125" style="2" bestFit="1" customWidth="1"/>
    <col min="10" max="10" width="9.7109375" style="2" bestFit="1" customWidth="1"/>
    <col min="11" max="12" width="9.85546875" style="2" bestFit="1" customWidth="1"/>
    <col min="13" max="15" width="14.5703125" style="2" bestFit="1" customWidth="1"/>
    <col min="16" max="16384" width="9.140625" style="2"/>
  </cols>
  <sheetData>
    <row r="1" spans="1:16" ht="15.75" x14ac:dyDescent="0.25">
      <c r="A1" s="1" t="s">
        <v>47</v>
      </c>
      <c r="B1" s="1"/>
    </row>
    <row r="2" spans="1:16" ht="15.75" x14ac:dyDescent="0.25">
      <c r="A2" s="1" t="s">
        <v>26</v>
      </c>
      <c r="B2" s="1"/>
    </row>
    <row r="3" spans="1:16" ht="15.75" x14ac:dyDescent="0.25">
      <c r="A3" s="3">
        <v>2008</v>
      </c>
      <c r="B3" s="3"/>
    </row>
    <row r="4" spans="1:16" ht="15.75" x14ac:dyDescent="0.25">
      <c r="A4" s="27" t="s">
        <v>25</v>
      </c>
      <c r="B4" s="28"/>
      <c r="C4" s="32" t="s">
        <v>15</v>
      </c>
      <c r="D4" s="32"/>
      <c r="E4" s="32" t="s">
        <v>16</v>
      </c>
      <c r="F4" s="32"/>
      <c r="G4" s="32" t="s">
        <v>17</v>
      </c>
      <c r="H4" s="32"/>
      <c r="I4" s="32" t="s">
        <v>18</v>
      </c>
      <c r="J4" s="32"/>
      <c r="K4" s="32" t="s">
        <v>19</v>
      </c>
      <c r="L4" s="32"/>
      <c r="M4" s="32" t="s">
        <v>20</v>
      </c>
      <c r="N4" s="32"/>
      <c r="O4" s="31" t="s">
        <v>23</v>
      </c>
      <c r="P4" s="4"/>
    </row>
    <row r="5" spans="1:16" ht="15.75" x14ac:dyDescent="0.25">
      <c r="A5" s="29"/>
      <c r="B5" s="30"/>
      <c r="C5" s="5" t="s">
        <v>21</v>
      </c>
      <c r="D5" s="5" t="s">
        <v>22</v>
      </c>
      <c r="E5" s="5" t="s">
        <v>21</v>
      </c>
      <c r="F5" s="5" t="s">
        <v>22</v>
      </c>
      <c r="G5" s="5" t="s">
        <v>21</v>
      </c>
      <c r="H5" s="5" t="s">
        <v>22</v>
      </c>
      <c r="I5" s="5" t="s">
        <v>21</v>
      </c>
      <c r="J5" s="5" t="s">
        <v>22</v>
      </c>
      <c r="K5" s="5" t="s">
        <v>21</v>
      </c>
      <c r="L5" s="5" t="s">
        <v>22</v>
      </c>
      <c r="M5" s="5" t="s">
        <v>21</v>
      </c>
      <c r="N5" s="5" t="s">
        <v>22</v>
      </c>
      <c r="O5" s="31"/>
      <c r="P5" s="6"/>
    </row>
    <row r="6" spans="1:16" ht="15.75" x14ac:dyDescent="0.25">
      <c r="A6" s="7" t="s">
        <v>14</v>
      </c>
      <c r="B6" s="7"/>
      <c r="C6" s="8">
        <f t="shared" ref="C6:O6" si="0">SUM(C7:C21)</f>
        <v>3712361</v>
      </c>
      <c r="D6" s="8">
        <f t="shared" si="0"/>
        <v>1171672</v>
      </c>
      <c r="E6" s="8">
        <f t="shared" si="0"/>
        <v>666463</v>
      </c>
      <c r="F6" s="8">
        <f t="shared" si="0"/>
        <v>230019</v>
      </c>
      <c r="G6" s="8">
        <f t="shared" si="0"/>
        <v>40032</v>
      </c>
      <c r="H6" s="8">
        <f t="shared" si="0"/>
        <v>33199</v>
      </c>
      <c r="I6" s="8">
        <f t="shared" si="0"/>
        <v>4670</v>
      </c>
      <c r="J6" s="8">
        <f t="shared" si="0"/>
        <v>214</v>
      </c>
      <c r="K6" s="8">
        <f t="shared" si="0"/>
        <v>3767</v>
      </c>
      <c r="L6" s="8">
        <f t="shared" si="0"/>
        <v>1713</v>
      </c>
      <c r="M6" s="8">
        <f t="shared" si="0"/>
        <v>4427293</v>
      </c>
      <c r="N6" s="8">
        <f t="shared" si="0"/>
        <v>1436817</v>
      </c>
      <c r="O6" s="8">
        <f t="shared" si="0"/>
        <v>5864110</v>
      </c>
      <c r="P6" s="4"/>
    </row>
    <row r="7" spans="1:16" x14ac:dyDescent="0.2">
      <c r="A7" s="9" t="s">
        <v>12</v>
      </c>
      <c r="B7" s="18" t="s">
        <v>30</v>
      </c>
      <c r="C7" s="10">
        <v>1092108</v>
      </c>
      <c r="D7" s="10">
        <v>368736</v>
      </c>
      <c r="E7" s="10">
        <v>84810</v>
      </c>
      <c r="F7" s="10">
        <v>77916</v>
      </c>
      <c r="G7" s="10">
        <v>15105</v>
      </c>
      <c r="H7" s="10">
        <v>9883</v>
      </c>
      <c r="I7" s="10">
        <v>4484</v>
      </c>
      <c r="J7" s="10">
        <v>118</v>
      </c>
      <c r="K7" s="10">
        <v>3333</v>
      </c>
      <c r="L7" s="10">
        <v>1434</v>
      </c>
      <c r="M7" s="10">
        <f>SUM(C7,E7,G7,I7,K7)</f>
        <v>1199840</v>
      </c>
      <c r="N7" s="10">
        <f>SUM(D7,F7,H7,J7,L7)</f>
        <v>458087</v>
      </c>
      <c r="O7" s="10">
        <f>SUM(M7:N7)</f>
        <v>1657927</v>
      </c>
      <c r="P7" s="4"/>
    </row>
    <row r="8" spans="1:16" x14ac:dyDescent="0.2">
      <c r="A8" s="9" t="s">
        <v>13</v>
      </c>
      <c r="B8" s="18" t="s">
        <v>31</v>
      </c>
      <c r="C8" s="10">
        <v>24592</v>
      </c>
      <c r="D8" s="10">
        <v>26716</v>
      </c>
      <c r="E8" s="10">
        <v>7232</v>
      </c>
      <c r="F8" s="10">
        <v>8320</v>
      </c>
      <c r="G8" s="10">
        <v>320</v>
      </c>
      <c r="H8" s="10">
        <v>887</v>
      </c>
      <c r="I8" s="23" t="s">
        <v>54</v>
      </c>
      <c r="J8" s="23" t="s">
        <v>54</v>
      </c>
      <c r="K8" s="23" t="s">
        <v>54</v>
      </c>
      <c r="L8" s="23" t="s">
        <v>54</v>
      </c>
      <c r="M8" s="10">
        <f t="shared" ref="M8:N21" si="1">SUM(C8,E8,G8,I8,K8)</f>
        <v>32144</v>
      </c>
      <c r="N8" s="10">
        <f t="shared" si="1"/>
        <v>35923</v>
      </c>
      <c r="O8" s="10">
        <f t="shared" ref="O8:O21" si="2">SUM(M8:N8)</f>
        <v>68067</v>
      </c>
      <c r="P8" s="4"/>
    </row>
    <row r="9" spans="1:16" x14ac:dyDescent="0.2">
      <c r="A9" s="9" t="s">
        <v>0</v>
      </c>
      <c r="B9" s="18" t="s">
        <v>32</v>
      </c>
      <c r="C9" s="10">
        <v>189838</v>
      </c>
      <c r="D9" s="10">
        <v>56590</v>
      </c>
      <c r="E9" s="10">
        <v>68277</v>
      </c>
      <c r="F9" s="10">
        <v>10105</v>
      </c>
      <c r="G9" s="10">
        <v>1065</v>
      </c>
      <c r="H9" s="10">
        <v>1499</v>
      </c>
      <c r="I9" s="23" t="s">
        <v>54</v>
      </c>
      <c r="J9" s="23" t="s">
        <v>54</v>
      </c>
      <c r="K9" s="23">
        <v>2</v>
      </c>
      <c r="L9" s="23" t="s">
        <v>54</v>
      </c>
      <c r="M9" s="10">
        <f t="shared" si="1"/>
        <v>259182</v>
      </c>
      <c r="N9" s="10">
        <f t="shared" si="1"/>
        <v>68194</v>
      </c>
      <c r="O9" s="10">
        <f t="shared" si="2"/>
        <v>327376</v>
      </c>
      <c r="P9" s="4"/>
    </row>
    <row r="10" spans="1:16" x14ac:dyDescent="0.2">
      <c r="A10" s="9" t="s">
        <v>1</v>
      </c>
      <c r="B10" s="18" t="s">
        <v>33</v>
      </c>
      <c r="C10" s="10">
        <v>95341</v>
      </c>
      <c r="D10" s="10">
        <v>47667</v>
      </c>
      <c r="E10" s="10">
        <v>56010</v>
      </c>
      <c r="F10" s="10">
        <v>6505</v>
      </c>
      <c r="G10" s="10">
        <v>874</v>
      </c>
      <c r="H10" s="10">
        <v>1632</v>
      </c>
      <c r="I10" s="23" t="s">
        <v>54</v>
      </c>
      <c r="J10" s="23" t="s">
        <v>54</v>
      </c>
      <c r="K10" s="23" t="s">
        <v>54</v>
      </c>
      <c r="L10" s="23" t="s">
        <v>54</v>
      </c>
      <c r="M10" s="10">
        <f t="shared" si="1"/>
        <v>152225</v>
      </c>
      <c r="N10" s="10">
        <f t="shared" si="1"/>
        <v>55804</v>
      </c>
      <c r="O10" s="10">
        <f t="shared" si="2"/>
        <v>208029</v>
      </c>
      <c r="P10" s="4"/>
    </row>
    <row r="11" spans="1:16" x14ac:dyDescent="0.2">
      <c r="A11" s="9" t="s">
        <v>2</v>
      </c>
      <c r="B11" s="18" t="s">
        <v>34</v>
      </c>
      <c r="C11" s="10">
        <v>460700</v>
      </c>
      <c r="D11" s="10">
        <v>183047</v>
      </c>
      <c r="E11" s="10">
        <v>117764</v>
      </c>
      <c r="F11" s="10">
        <v>32317</v>
      </c>
      <c r="G11" s="10">
        <v>3108</v>
      </c>
      <c r="H11" s="10">
        <v>2970</v>
      </c>
      <c r="I11" s="23" t="s">
        <v>54</v>
      </c>
      <c r="J11" s="23" t="s">
        <v>54</v>
      </c>
      <c r="K11" s="23">
        <v>424</v>
      </c>
      <c r="L11" s="23">
        <v>275</v>
      </c>
      <c r="M11" s="10">
        <f t="shared" si="1"/>
        <v>581996</v>
      </c>
      <c r="N11" s="10">
        <f t="shared" si="1"/>
        <v>218609</v>
      </c>
      <c r="O11" s="10">
        <f t="shared" si="2"/>
        <v>800605</v>
      </c>
      <c r="P11" s="4"/>
    </row>
    <row r="12" spans="1:16" x14ac:dyDescent="0.2">
      <c r="A12" s="9" t="s">
        <v>3</v>
      </c>
      <c r="B12" s="18" t="s">
        <v>46</v>
      </c>
      <c r="C12" s="10">
        <v>508455</v>
      </c>
      <c r="D12" s="10">
        <v>171472</v>
      </c>
      <c r="E12" s="10">
        <v>144042</v>
      </c>
      <c r="F12" s="10">
        <v>32483</v>
      </c>
      <c r="G12" s="10">
        <v>2573</v>
      </c>
      <c r="H12" s="10">
        <v>2838</v>
      </c>
      <c r="I12" s="23">
        <v>185</v>
      </c>
      <c r="J12" s="23">
        <v>92</v>
      </c>
      <c r="K12" s="23">
        <v>5</v>
      </c>
      <c r="L12" s="23" t="s">
        <v>54</v>
      </c>
      <c r="M12" s="10">
        <f t="shared" si="1"/>
        <v>655260</v>
      </c>
      <c r="N12" s="10">
        <f t="shared" si="1"/>
        <v>206885</v>
      </c>
      <c r="O12" s="10">
        <f t="shared" si="2"/>
        <v>862145</v>
      </c>
      <c r="P12" s="4"/>
    </row>
    <row r="13" spans="1:16" x14ac:dyDescent="0.2">
      <c r="A13" s="9" t="s">
        <v>4</v>
      </c>
      <c r="B13" s="18" t="s">
        <v>37</v>
      </c>
      <c r="C13" s="10">
        <v>122252</v>
      </c>
      <c r="D13" s="10">
        <v>25577</v>
      </c>
      <c r="E13" s="10">
        <v>26636</v>
      </c>
      <c r="F13" s="10">
        <v>8393</v>
      </c>
      <c r="G13" s="10">
        <v>975</v>
      </c>
      <c r="H13" s="10">
        <v>995</v>
      </c>
      <c r="I13" s="23" t="s">
        <v>54</v>
      </c>
      <c r="J13" s="23" t="s">
        <v>54</v>
      </c>
      <c r="K13" s="23" t="s">
        <v>54</v>
      </c>
      <c r="L13" s="23" t="s">
        <v>54</v>
      </c>
      <c r="M13" s="10">
        <f t="shared" si="1"/>
        <v>149863</v>
      </c>
      <c r="N13" s="10">
        <f t="shared" si="1"/>
        <v>34965</v>
      </c>
      <c r="O13" s="10">
        <f t="shared" si="2"/>
        <v>184828</v>
      </c>
      <c r="P13" s="4"/>
    </row>
    <row r="14" spans="1:16" x14ac:dyDescent="0.2">
      <c r="A14" s="9" t="s">
        <v>5</v>
      </c>
      <c r="B14" s="18" t="s">
        <v>38</v>
      </c>
      <c r="C14" s="10">
        <v>181019</v>
      </c>
      <c r="D14" s="10">
        <v>65058</v>
      </c>
      <c r="E14" s="10">
        <v>43768</v>
      </c>
      <c r="F14" s="10">
        <v>15872</v>
      </c>
      <c r="G14" s="10">
        <v>1799</v>
      </c>
      <c r="H14" s="10">
        <v>2045</v>
      </c>
      <c r="I14" s="23" t="s">
        <v>54</v>
      </c>
      <c r="J14" s="23" t="s">
        <v>54</v>
      </c>
      <c r="K14" s="23" t="s">
        <v>54</v>
      </c>
      <c r="L14" s="23">
        <v>1</v>
      </c>
      <c r="M14" s="10">
        <f t="shared" si="1"/>
        <v>226586</v>
      </c>
      <c r="N14" s="10">
        <f t="shared" si="1"/>
        <v>82976</v>
      </c>
      <c r="O14" s="10">
        <f t="shared" si="2"/>
        <v>309562</v>
      </c>
      <c r="P14" s="4"/>
    </row>
    <row r="15" spans="1:16" x14ac:dyDescent="0.2">
      <c r="A15" s="9" t="s">
        <v>6</v>
      </c>
      <c r="B15" s="18" t="s">
        <v>39</v>
      </c>
      <c r="C15" s="10">
        <v>349121</v>
      </c>
      <c r="D15" s="10">
        <v>73012</v>
      </c>
      <c r="E15" s="10">
        <v>35898</v>
      </c>
      <c r="F15" s="10">
        <v>11298</v>
      </c>
      <c r="G15" s="10">
        <v>3614</v>
      </c>
      <c r="H15" s="10">
        <v>2285</v>
      </c>
      <c r="I15" s="23">
        <v>1</v>
      </c>
      <c r="J15" s="23" t="s">
        <v>54</v>
      </c>
      <c r="K15" s="23" t="s">
        <v>54</v>
      </c>
      <c r="L15" s="23" t="s">
        <v>54</v>
      </c>
      <c r="M15" s="10">
        <f t="shared" si="1"/>
        <v>388634</v>
      </c>
      <c r="N15" s="10">
        <f t="shared" si="1"/>
        <v>86595</v>
      </c>
      <c r="O15" s="10">
        <f t="shared" si="2"/>
        <v>475229</v>
      </c>
      <c r="P15" s="4"/>
    </row>
    <row r="16" spans="1:16" x14ac:dyDescent="0.2">
      <c r="A16" s="9" t="s">
        <v>7</v>
      </c>
      <c r="B16" s="18" t="s">
        <v>40</v>
      </c>
      <c r="C16" s="10">
        <v>86790</v>
      </c>
      <c r="D16" s="10">
        <v>20282</v>
      </c>
      <c r="E16" s="10">
        <v>11010</v>
      </c>
      <c r="F16" s="10">
        <v>3734</v>
      </c>
      <c r="G16" s="10">
        <v>874</v>
      </c>
      <c r="H16" s="10">
        <v>1123</v>
      </c>
      <c r="I16" s="23" t="s">
        <v>54</v>
      </c>
      <c r="J16" s="23" t="s">
        <v>54</v>
      </c>
      <c r="K16" s="23" t="s">
        <v>54</v>
      </c>
      <c r="L16" s="23" t="s">
        <v>54</v>
      </c>
      <c r="M16" s="10">
        <f t="shared" si="1"/>
        <v>98674</v>
      </c>
      <c r="N16" s="10">
        <f t="shared" si="1"/>
        <v>25139</v>
      </c>
      <c r="O16" s="10">
        <f t="shared" si="2"/>
        <v>123813</v>
      </c>
      <c r="P16" s="4"/>
    </row>
    <row r="17" spans="1:16" x14ac:dyDescent="0.2">
      <c r="A17" s="9" t="s">
        <v>8</v>
      </c>
      <c r="B17" s="18" t="s">
        <v>41</v>
      </c>
      <c r="C17" s="10">
        <v>137921</v>
      </c>
      <c r="D17" s="10">
        <v>16421</v>
      </c>
      <c r="E17" s="10">
        <v>13826</v>
      </c>
      <c r="F17" s="10">
        <v>3568</v>
      </c>
      <c r="G17" s="10">
        <v>1826</v>
      </c>
      <c r="H17" s="10">
        <v>1157</v>
      </c>
      <c r="I17" s="23" t="s">
        <v>54</v>
      </c>
      <c r="J17" s="23" t="s">
        <v>54</v>
      </c>
      <c r="K17" s="23">
        <v>1</v>
      </c>
      <c r="L17" s="23">
        <v>2</v>
      </c>
      <c r="M17" s="10">
        <f t="shared" si="1"/>
        <v>153574</v>
      </c>
      <c r="N17" s="10">
        <f t="shared" si="1"/>
        <v>21148</v>
      </c>
      <c r="O17" s="10">
        <f t="shared" si="2"/>
        <v>174722</v>
      </c>
      <c r="P17" s="4"/>
    </row>
    <row r="18" spans="1:16" x14ac:dyDescent="0.2">
      <c r="A18" s="9" t="s">
        <v>9</v>
      </c>
      <c r="B18" s="18" t="s">
        <v>42</v>
      </c>
      <c r="C18" s="10">
        <v>115371</v>
      </c>
      <c r="D18" s="10">
        <v>32737</v>
      </c>
      <c r="E18" s="10">
        <v>12062</v>
      </c>
      <c r="F18" s="10">
        <v>6523</v>
      </c>
      <c r="G18" s="10">
        <v>1925</v>
      </c>
      <c r="H18" s="10">
        <v>1615</v>
      </c>
      <c r="I18" s="23" t="s">
        <v>54</v>
      </c>
      <c r="J18" s="23">
        <v>3</v>
      </c>
      <c r="K18" s="23">
        <v>2</v>
      </c>
      <c r="L18" s="23">
        <v>1</v>
      </c>
      <c r="M18" s="10">
        <f t="shared" si="1"/>
        <v>129360</v>
      </c>
      <c r="N18" s="10">
        <f t="shared" si="1"/>
        <v>40879</v>
      </c>
      <c r="O18" s="10">
        <f t="shared" si="2"/>
        <v>170239</v>
      </c>
      <c r="P18" s="4"/>
    </row>
    <row r="19" spans="1:16" x14ac:dyDescent="0.2">
      <c r="A19" s="9" t="s">
        <v>10</v>
      </c>
      <c r="B19" s="18" t="s">
        <v>43</v>
      </c>
      <c r="C19" s="10">
        <v>165375</v>
      </c>
      <c r="D19" s="10">
        <v>39817</v>
      </c>
      <c r="E19" s="10">
        <v>16956</v>
      </c>
      <c r="F19" s="10">
        <v>6144</v>
      </c>
      <c r="G19" s="10">
        <v>2910</v>
      </c>
      <c r="H19" s="10">
        <v>1851</v>
      </c>
      <c r="I19" s="23" t="s">
        <v>54</v>
      </c>
      <c r="J19" s="23" t="s">
        <v>54</v>
      </c>
      <c r="K19" s="23" t="s">
        <v>54</v>
      </c>
      <c r="L19" s="23" t="s">
        <v>54</v>
      </c>
      <c r="M19" s="10">
        <f t="shared" si="1"/>
        <v>185241</v>
      </c>
      <c r="N19" s="10">
        <f t="shared" si="1"/>
        <v>47812</v>
      </c>
      <c r="O19" s="10">
        <f t="shared" si="2"/>
        <v>233053</v>
      </c>
      <c r="P19" s="4"/>
    </row>
    <row r="20" spans="1:16" x14ac:dyDescent="0.2">
      <c r="A20" s="11" t="s">
        <v>11</v>
      </c>
      <c r="B20" s="18" t="s">
        <v>44</v>
      </c>
      <c r="C20" s="12">
        <v>140366</v>
      </c>
      <c r="D20" s="12">
        <v>36306</v>
      </c>
      <c r="E20" s="12">
        <v>20283</v>
      </c>
      <c r="F20" s="12">
        <v>5676</v>
      </c>
      <c r="G20" s="12">
        <v>2327</v>
      </c>
      <c r="H20" s="12">
        <v>1647</v>
      </c>
      <c r="I20" s="23" t="s">
        <v>54</v>
      </c>
      <c r="J20" s="23" t="s">
        <v>54</v>
      </c>
      <c r="K20" s="23" t="s">
        <v>54</v>
      </c>
      <c r="L20" s="23" t="s">
        <v>54</v>
      </c>
      <c r="M20" s="10">
        <f t="shared" si="1"/>
        <v>162976</v>
      </c>
      <c r="N20" s="10">
        <f t="shared" si="1"/>
        <v>43629</v>
      </c>
      <c r="O20" s="10">
        <f t="shared" si="2"/>
        <v>206605</v>
      </c>
      <c r="P20" s="4"/>
    </row>
    <row r="21" spans="1:16" x14ac:dyDescent="0.2">
      <c r="A21" s="21" t="s">
        <v>24</v>
      </c>
      <c r="B21" s="19" t="s">
        <v>45</v>
      </c>
      <c r="C21" s="20">
        <v>43112</v>
      </c>
      <c r="D21" s="20">
        <v>8234</v>
      </c>
      <c r="E21" s="20">
        <v>7889</v>
      </c>
      <c r="F21" s="20">
        <v>1165</v>
      </c>
      <c r="G21" s="20">
        <v>737</v>
      </c>
      <c r="H21" s="20">
        <v>772</v>
      </c>
      <c r="I21" s="22" t="s">
        <v>54</v>
      </c>
      <c r="J21" s="22">
        <v>1</v>
      </c>
      <c r="K21" s="22" t="s">
        <v>54</v>
      </c>
      <c r="L21" s="22" t="s">
        <v>54</v>
      </c>
      <c r="M21" s="20">
        <f t="shared" si="1"/>
        <v>51738</v>
      </c>
      <c r="N21" s="20">
        <f t="shared" si="1"/>
        <v>10172</v>
      </c>
      <c r="O21" s="20">
        <f t="shared" si="2"/>
        <v>61910</v>
      </c>
      <c r="P21" s="4"/>
    </row>
    <row r="22" spans="1:16" x14ac:dyDescent="0.2">
      <c r="A22" s="11" t="s">
        <v>57</v>
      </c>
      <c r="B22" s="18"/>
      <c r="C22" s="12"/>
      <c r="D22" s="12"/>
      <c r="E22" s="12"/>
      <c r="F22" s="12"/>
      <c r="G22" s="12"/>
      <c r="H22" s="12"/>
      <c r="I22" s="23"/>
      <c r="J22" s="23"/>
      <c r="K22" s="23"/>
      <c r="L22" s="23"/>
      <c r="M22" s="12"/>
      <c r="N22" s="12"/>
      <c r="O22" s="12"/>
      <c r="P22" s="4"/>
    </row>
    <row r="23" spans="1:16" x14ac:dyDescent="0.2">
      <c r="A23" s="24" t="s">
        <v>55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</row>
    <row r="24" spans="1:16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</row>
    <row r="25" spans="1:16" x14ac:dyDescent="0.2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pans="1:16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</row>
    <row r="27" spans="1:16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</row>
    <row r="28" spans="1:16" x14ac:dyDescent="0.2">
      <c r="P28" s="4"/>
    </row>
    <row r="29" spans="1:16" x14ac:dyDescent="0.2">
      <c r="P29" s="4"/>
    </row>
    <row r="30" spans="1:16" x14ac:dyDescent="0.2">
      <c r="P30" s="4"/>
    </row>
    <row r="31" spans="1:16" x14ac:dyDescent="0.2">
      <c r="P31" s="4"/>
    </row>
    <row r="32" spans="1:16" x14ac:dyDescent="0.2">
      <c r="P32" s="4"/>
    </row>
    <row r="33" spans="9:16" x14ac:dyDescent="0.2">
      <c r="P33" s="4"/>
    </row>
    <row r="34" spans="9:16" x14ac:dyDescent="0.2">
      <c r="P34" s="4"/>
    </row>
    <row r="35" spans="9:16" x14ac:dyDescent="0.2">
      <c r="P35" s="4"/>
    </row>
    <row r="36" spans="9:16" x14ac:dyDescent="0.2">
      <c r="P36" s="4"/>
    </row>
    <row r="37" spans="9:16" x14ac:dyDescent="0.2">
      <c r="P37" s="4"/>
    </row>
    <row r="38" spans="9:16" x14ac:dyDescent="0.2">
      <c r="P38" s="4"/>
    </row>
    <row r="39" spans="9:16" x14ac:dyDescent="0.2">
      <c r="P39" s="4"/>
    </row>
    <row r="40" spans="9:16" x14ac:dyDescent="0.2">
      <c r="P40" s="4"/>
    </row>
    <row r="41" spans="9:16" x14ac:dyDescent="0.2">
      <c r="I41" s="10"/>
      <c r="J41" s="10"/>
      <c r="P41" s="4"/>
    </row>
    <row r="42" spans="9:16" x14ac:dyDescent="0.2">
      <c r="P42" s="4"/>
    </row>
  </sheetData>
  <sheetProtection password="E19D" sheet="1" objects="1" scenarios="1"/>
  <mergeCells count="8">
    <mergeCell ref="A4:B5"/>
    <mergeCell ref="O4:O5"/>
    <mergeCell ref="M4:N4"/>
    <mergeCell ref="C4:D4"/>
    <mergeCell ref="E4:F4"/>
    <mergeCell ref="G4:H4"/>
    <mergeCell ref="I4:J4"/>
    <mergeCell ref="K4:L4"/>
  </mergeCells>
  <pageMargins left="0.7" right="0.7" top="0.75" bottom="0.75" header="0.3" footer="0.3"/>
  <pageSetup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showGridLines="0" workbookViewId="0">
      <selection activeCell="I31" sqref="I31"/>
    </sheetView>
  </sheetViews>
  <sheetFormatPr defaultRowHeight="15.75" x14ac:dyDescent="0.25"/>
  <cols>
    <col min="1" max="1" width="14.7109375" style="13" customWidth="1"/>
    <col min="2" max="2" width="34.28515625" style="13" bestFit="1" customWidth="1"/>
    <col min="3" max="4" width="12.85546875" style="13" bestFit="1" customWidth="1"/>
    <col min="5" max="6" width="11" style="13" bestFit="1" customWidth="1"/>
    <col min="7" max="8" width="9.7109375" style="13" bestFit="1" customWidth="1"/>
    <col min="9" max="12" width="9.28515625" style="13" bestFit="1" customWidth="1"/>
    <col min="13" max="15" width="12.85546875" style="13" bestFit="1" customWidth="1"/>
    <col min="16" max="16384" width="9.140625" style="13"/>
  </cols>
  <sheetData>
    <row r="1" spans="1:15" x14ac:dyDescent="0.25">
      <c r="A1" s="1" t="s">
        <v>48</v>
      </c>
      <c r="B1" s="1"/>
    </row>
    <row r="2" spans="1:15" x14ac:dyDescent="0.25">
      <c r="A2" s="1" t="s">
        <v>26</v>
      </c>
      <c r="B2" s="1"/>
    </row>
    <row r="3" spans="1:15" x14ac:dyDescent="0.25">
      <c r="A3" s="3">
        <v>2009</v>
      </c>
      <c r="B3" s="3"/>
    </row>
    <row r="4" spans="1:15" x14ac:dyDescent="0.25">
      <c r="A4" s="27" t="s">
        <v>25</v>
      </c>
      <c r="B4" s="28"/>
      <c r="C4" s="32" t="s">
        <v>15</v>
      </c>
      <c r="D4" s="32"/>
      <c r="E4" s="32" t="s">
        <v>16</v>
      </c>
      <c r="F4" s="32"/>
      <c r="G4" s="32" t="s">
        <v>17</v>
      </c>
      <c r="H4" s="32"/>
      <c r="I4" s="32" t="s">
        <v>18</v>
      </c>
      <c r="J4" s="32"/>
      <c r="K4" s="32" t="s">
        <v>19</v>
      </c>
      <c r="L4" s="32"/>
      <c r="M4" s="32" t="s">
        <v>20</v>
      </c>
      <c r="N4" s="32"/>
      <c r="O4" s="31" t="s">
        <v>23</v>
      </c>
    </row>
    <row r="5" spans="1:15" x14ac:dyDescent="0.25">
      <c r="A5" s="29"/>
      <c r="B5" s="30"/>
      <c r="C5" s="5" t="s">
        <v>21</v>
      </c>
      <c r="D5" s="5" t="s">
        <v>22</v>
      </c>
      <c r="E5" s="5" t="s">
        <v>21</v>
      </c>
      <c r="F5" s="5" t="s">
        <v>22</v>
      </c>
      <c r="G5" s="5" t="s">
        <v>21</v>
      </c>
      <c r="H5" s="5" t="s">
        <v>22</v>
      </c>
      <c r="I5" s="5" t="s">
        <v>21</v>
      </c>
      <c r="J5" s="5" t="s">
        <v>22</v>
      </c>
      <c r="K5" s="5" t="s">
        <v>21</v>
      </c>
      <c r="L5" s="5" t="s">
        <v>22</v>
      </c>
      <c r="M5" s="5" t="s">
        <v>21</v>
      </c>
      <c r="N5" s="5" t="s">
        <v>22</v>
      </c>
      <c r="O5" s="31"/>
    </row>
    <row r="6" spans="1:15" x14ac:dyDescent="0.25">
      <c r="A6" s="7" t="s">
        <v>14</v>
      </c>
      <c r="B6" s="7"/>
      <c r="C6" s="8">
        <f t="shared" ref="C6:O6" si="0">SUM(C7:C21)</f>
        <v>3808966</v>
      </c>
      <c r="D6" s="8">
        <f t="shared" si="0"/>
        <v>1241915</v>
      </c>
      <c r="E6" s="8">
        <f t="shared" si="0"/>
        <v>691285</v>
      </c>
      <c r="F6" s="8">
        <f t="shared" si="0"/>
        <v>235514</v>
      </c>
      <c r="G6" s="8">
        <f t="shared" si="0"/>
        <v>34625</v>
      </c>
      <c r="H6" s="8">
        <f t="shared" si="0"/>
        <v>33312</v>
      </c>
      <c r="I6" s="8">
        <f t="shared" si="0"/>
        <v>3788</v>
      </c>
      <c r="J6" s="8">
        <f t="shared" si="0"/>
        <v>108</v>
      </c>
      <c r="K6" s="8">
        <f t="shared" si="0"/>
        <v>350</v>
      </c>
      <c r="L6" s="8">
        <f t="shared" si="0"/>
        <v>247</v>
      </c>
      <c r="M6" s="8">
        <f t="shared" si="0"/>
        <v>4539014</v>
      </c>
      <c r="N6" s="8">
        <f t="shared" si="0"/>
        <v>1511096</v>
      </c>
      <c r="O6" s="8">
        <f t="shared" si="0"/>
        <v>6050110</v>
      </c>
    </row>
    <row r="7" spans="1:15" x14ac:dyDescent="0.25">
      <c r="A7" s="9" t="s">
        <v>12</v>
      </c>
      <c r="B7" s="18" t="s">
        <v>30</v>
      </c>
      <c r="C7" s="10">
        <v>1159896</v>
      </c>
      <c r="D7" s="10">
        <v>400139</v>
      </c>
      <c r="E7" s="10">
        <v>94860</v>
      </c>
      <c r="F7" s="10">
        <v>78364</v>
      </c>
      <c r="G7" s="10">
        <v>8662</v>
      </c>
      <c r="H7" s="10">
        <v>8204</v>
      </c>
      <c r="I7" s="25">
        <v>3584</v>
      </c>
      <c r="J7" s="25" t="s">
        <v>54</v>
      </c>
      <c r="K7" s="25">
        <v>10</v>
      </c>
      <c r="L7" s="25" t="s">
        <v>54</v>
      </c>
      <c r="M7" s="10">
        <f>SUM(C7,E7,G7,I7,K7)</f>
        <v>1267012</v>
      </c>
      <c r="N7" s="10">
        <f>SUM(D7,F7,H7,J7,L7)</f>
        <v>486707</v>
      </c>
      <c r="O7" s="10">
        <f>SUM(M7:N7)</f>
        <v>1753719</v>
      </c>
    </row>
    <row r="8" spans="1:15" x14ac:dyDescent="0.25">
      <c r="A8" s="9" t="s">
        <v>13</v>
      </c>
      <c r="B8" s="18" t="s">
        <v>31</v>
      </c>
      <c r="C8" s="10">
        <v>26827</v>
      </c>
      <c r="D8" s="10">
        <v>28735</v>
      </c>
      <c r="E8" s="10">
        <v>7782</v>
      </c>
      <c r="F8" s="10">
        <v>7598</v>
      </c>
      <c r="G8" s="10">
        <v>273</v>
      </c>
      <c r="H8" s="10">
        <v>911</v>
      </c>
      <c r="I8" s="23" t="s">
        <v>54</v>
      </c>
      <c r="J8" s="23" t="s">
        <v>54</v>
      </c>
      <c r="K8" s="23" t="s">
        <v>54</v>
      </c>
      <c r="L8" s="23" t="s">
        <v>54</v>
      </c>
      <c r="M8" s="10">
        <f t="shared" ref="M8:N21" si="1">SUM(C8,E8,G8,I8,K8)</f>
        <v>34882</v>
      </c>
      <c r="N8" s="10">
        <f t="shared" si="1"/>
        <v>37244</v>
      </c>
      <c r="O8" s="10">
        <f t="shared" ref="O8:O21" si="2">SUM(M8:N8)</f>
        <v>72126</v>
      </c>
    </row>
    <row r="9" spans="1:15" x14ac:dyDescent="0.25">
      <c r="A9" s="9" t="s">
        <v>0</v>
      </c>
      <c r="B9" s="18" t="s">
        <v>32</v>
      </c>
      <c r="C9" s="10">
        <v>208159</v>
      </c>
      <c r="D9" s="10">
        <v>59276</v>
      </c>
      <c r="E9" s="10">
        <v>70846</v>
      </c>
      <c r="F9" s="10">
        <v>10232</v>
      </c>
      <c r="G9" s="10">
        <v>1135</v>
      </c>
      <c r="H9" s="10">
        <v>1551</v>
      </c>
      <c r="I9" s="23" t="s">
        <v>54</v>
      </c>
      <c r="J9" s="23" t="s">
        <v>54</v>
      </c>
      <c r="K9" s="23">
        <v>1</v>
      </c>
      <c r="L9" s="23" t="s">
        <v>54</v>
      </c>
      <c r="M9" s="10">
        <f t="shared" si="1"/>
        <v>280141</v>
      </c>
      <c r="N9" s="10">
        <f t="shared" si="1"/>
        <v>71059</v>
      </c>
      <c r="O9" s="10">
        <f t="shared" si="2"/>
        <v>351200</v>
      </c>
    </row>
    <row r="10" spans="1:15" x14ac:dyDescent="0.25">
      <c r="A10" s="9" t="s">
        <v>1</v>
      </c>
      <c r="B10" s="18" t="s">
        <v>33</v>
      </c>
      <c r="C10" s="10">
        <v>106362</v>
      </c>
      <c r="D10" s="10">
        <v>48342</v>
      </c>
      <c r="E10" s="10">
        <v>56710</v>
      </c>
      <c r="F10" s="10">
        <v>6513</v>
      </c>
      <c r="G10" s="10">
        <v>947</v>
      </c>
      <c r="H10" s="10">
        <v>1766</v>
      </c>
      <c r="I10" s="23" t="s">
        <v>54</v>
      </c>
      <c r="J10" s="23" t="s">
        <v>54</v>
      </c>
      <c r="K10" s="23" t="s">
        <v>54</v>
      </c>
      <c r="L10" s="23" t="s">
        <v>54</v>
      </c>
      <c r="M10" s="10">
        <f t="shared" si="1"/>
        <v>164019</v>
      </c>
      <c r="N10" s="10">
        <f t="shared" si="1"/>
        <v>56621</v>
      </c>
      <c r="O10" s="10">
        <f t="shared" si="2"/>
        <v>220640</v>
      </c>
    </row>
    <row r="11" spans="1:15" x14ac:dyDescent="0.25">
      <c r="A11" s="9" t="s">
        <v>2</v>
      </c>
      <c r="B11" s="18" t="s">
        <v>34</v>
      </c>
      <c r="C11" s="10">
        <v>495628</v>
      </c>
      <c r="D11" s="10">
        <v>183141</v>
      </c>
      <c r="E11" s="10">
        <v>112805</v>
      </c>
      <c r="F11" s="10">
        <v>36775</v>
      </c>
      <c r="G11" s="10">
        <v>3917</v>
      </c>
      <c r="H11" s="10">
        <v>3037</v>
      </c>
      <c r="I11" s="23" t="s">
        <v>54</v>
      </c>
      <c r="J11" s="23" t="s">
        <v>54</v>
      </c>
      <c r="K11" s="23">
        <v>331</v>
      </c>
      <c r="L11" s="23">
        <v>242</v>
      </c>
      <c r="M11" s="10">
        <f t="shared" si="1"/>
        <v>612681</v>
      </c>
      <c r="N11" s="10">
        <f t="shared" si="1"/>
        <v>223195</v>
      </c>
      <c r="O11" s="10">
        <f t="shared" si="2"/>
        <v>835876</v>
      </c>
    </row>
    <row r="12" spans="1:15" x14ac:dyDescent="0.25">
      <c r="A12" s="9" t="s">
        <v>3</v>
      </c>
      <c r="B12" s="18" t="s">
        <v>46</v>
      </c>
      <c r="C12" s="10">
        <v>534666</v>
      </c>
      <c r="D12" s="10">
        <v>180940</v>
      </c>
      <c r="E12" s="10">
        <v>151620</v>
      </c>
      <c r="F12" s="10">
        <v>32235</v>
      </c>
      <c r="G12" s="10">
        <v>2468</v>
      </c>
      <c r="H12" s="10">
        <v>3002</v>
      </c>
      <c r="I12" s="23">
        <v>201</v>
      </c>
      <c r="J12" s="23">
        <v>106</v>
      </c>
      <c r="K12" s="23">
        <v>3</v>
      </c>
      <c r="L12" s="23" t="s">
        <v>54</v>
      </c>
      <c r="M12" s="10">
        <f t="shared" si="1"/>
        <v>688958</v>
      </c>
      <c r="N12" s="10">
        <f t="shared" si="1"/>
        <v>216283</v>
      </c>
      <c r="O12" s="10">
        <f t="shared" si="2"/>
        <v>905241</v>
      </c>
    </row>
    <row r="13" spans="1:15" x14ac:dyDescent="0.25">
      <c r="A13" s="9" t="s">
        <v>4</v>
      </c>
      <c r="B13" s="18" t="s">
        <v>37</v>
      </c>
      <c r="C13" s="10">
        <v>129662</v>
      </c>
      <c r="D13" s="10">
        <v>27370</v>
      </c>
      <c r="E13" s="10">
        <v>28284</v>
      </c>
      <c r="F13" s="10">
        <v>8625</v>
      </c>
      <c r="G13" s="10">
        <v>1069</v>
      </c>
      <c r="H13" s="10">
        <v>1047</v>
      </c>
      <c r="I13" s="23" t="s">
        <v>54</v>
      </c>
      <c r="J13" s="23" t="s">
        <v>54</v>
      </c>
      <c r="K13" s="23" t="s">
        <v>54</v>
      </c>
      <c r="L13" s="23" t="s">
        <v>54</v>
      </c>
      <c r="M13" s="10">
        <f t="shared" si="1"/>
        <v>159015</v>
      </c>
      <c r="N13" s="10">
        <f t="shared" si="1"/>
        <v>37042</v>
      </c>
      <c r="O13" s="10">
        <f t="shared" si="2"/>
        <v>196057</v>
      </c>
    </row>
    <row r="14" spans="1:15" x14ac:dyDescent="0.25">
      <c r="A14" s="9" t="s">
        <v>5</v>
      </c>
      <c r="B14" s="18" t="s">
        <v>38</v>
      </c>
      <c r="C14" s="10">
        <v>194337</v>
      </c>
      <c r="D14" s="10">
        <v>71515</v>
      </c>
      <c r="E14" s="10">
        <v>46493</v>
      </c>
      <c r="F14" s="10">
        <v>17370</v>
      </c>
      <c r="G14" s="10">
        <v>1793</v>
      </c>
      <c r="H14" s="10">
        <v>2202</v>
      </c>
      <c r="I14" s="23">
        <v>1</v>
      </c>
      <c r="J14" s="23" t="s">
        <v>54</v>
      </c>
      <c r="K14" s="23" t="s">
        <v>54</v>
      </c>
      <c r="L14" s="23">
        <v>1</v>
      </c>
      <c r="M14" s="10">
        <f t="shared" si="1"/>
        <v>242624</v>
      </c>
      <c r="N14" s="10">
        <f t="shared" si="1"/>
        <v>91088</v>
      </c>
      <c r="O14" s="10">
        <f t="shared" si="2"/>
        <v>333712</v>
      </c>
    </row>
    <row r="15" spans="1:15" x14ac:dyDescent="0.25">
      <c r="A15" s="9" t="s">
        <v>6</v>
      </c>
      <c r="B15" s="18" t="s">
        <v>39</v>
      </c>
      <c r="C15" s="10">
        <v>370629</v>
      </c>
      <c r="D15" s="10">
        <v>74413</v>
      </c>
      <c r="E15" s="10">
        <v>36042</v>
      </c>
      <c r="F15" s="10">
        <v>11534</v>
      </c>
      <c r="G15" s="10">
        <v>3899</v>
      </c>
      <c r="H15" s="10">
        <v>2548</v>
      </c>
      <c r="I15" s="23" t="s">
        <v>54</v>
      </c>
      <c r="J15" s="23" t="s">
        <v>54</v>
      </c>
      <c r="K15" s="23" t="s">
        <v>54</v>
      </c>
      <c r="L15" s="23" t="s">
        <v>54</v>
      </c>
      <c r="M15" s="10">
        <f t="shared" si="1"/>
        <v>410570</v>
      </c>
      <c r="N15" s="10">
        <f t="shared" si="1"/>
        <v>88495</v>
      </c>
      <c r="O15" s="10">
        <f t="shared" si="2"/>
        <v>499065</v>
      </c>
    </row>
    <row r="16" spans="1:15" x14ac:dyDescent="0.25">
      <c r="A16" s="9" t="s">
        <v>7</v>
      </c>
      <c r="B16" s="18" t="s">
        <v>40</v>
      </c>
      <c r="C16" s="10">
        <v>88313</v>
      </c>
      <c r="D16" s="10">
        <v>21473</v>
      </c>
      <c r="E16" s="10">
        <v>11320</v>
      </c>
      <c r="F16" s="10">
        <v>3908</v>
      </c>
      <c r="G16" s="10">
        <v>909</v>
      </c>
      <c r="H16" s="10">
        <v>1209</v>
      </c>
      <c r="I16" s="23" t="s">
        <v>54</v>
      </c>
      <c r="J16" s="23" t="s">
        <v>54</v>
      </c>
      <c r="K16" s="23" t="s">
        <v>54</v>
      </c>
      <c r="L16" s="23" t="s">
        <v>54</v>
      </c>
      <c r="M16" s="10">
        <f t="shared" si="1"/>
        <v>100542</v>
      </c>
      <c r="N16" s="10">
        <f t="shared" si="1"/>
        <v>26590</v>
      </c>
      <c r="O16" s="10">
        <f t="shared" si="2"/>
        <v>127132</v>
      </c>
    </row>
    <row r="17" spans="1:15" x14ac:dyDescent="0.25">
      <c r="A17" s="9" t="s">
        <v>8</v>
      </c>
      <c r="B17" s="18" t="s">
        <v>41</v>
      </c>
      <c r="C17" s="10">
        <v>135104</v>
      </c>
      <c r="D17" s="10">
        <v>19418</v>
      </c>
      <c r="E17" s="10">
        <v>14800</v>
      </c>
      <c r="F17" s="10">
        <v>3534</v>
      </c>
      <c r="G17" s="10">
        <v>1597</v>
      </c>
      <c r="H17" s="10">
        <v>1378</v>
      </c>
      <c r="I17" s="23" t="s">
        <v>54</v>
      </c>
      <c r="J17" s="23" t="s">
        <v>54</v>
      </c>
      <c r="K17" s="23">
        <v>3</v>
      </c>
      <c r="L17" s="23">
        <v>3</v>
      </c>
      <c r="M17" s="10">
        <f t="shared" si="1"/>
        <v>151504</v>
      </c>
      <c r="N17" s="10">
        <f t="shared" si="1"/>
        <v>24333</v>
      </c>
      <c r="O17" s="10">
        <f t="shared" si="2"/>
        <v>175837</v>
      </c>
    </row>
    <row r="18" spans="1:15" x14ac:dyDescent="0.25">
      <c r="A18" s="9" t="s">
        <v>9</v>
      </c>
      <c r="B18" s="18" t="s">
        <v>42</v>
      </c>
      <c r="C18" s="10">
        <v>122052</v>
      </c>
      <c r="D18" s="10">
        <v>34806</v>
      </c>
      <c r="E18" s="10">
        <v>12598</v>
      </c>
      <c r="F18" s="10">
        <v>6768</v>
      </c>
      <c r="G18" s="10">
        <v>1775</v>
      </c>
      <c r="H18" s="10">
        <v>1637</v>
      </c>
      <c r="I18" s="23">
        <v>1</v>
      </c>
      <c r="J18" s="23">
        <v>2</v>
      </c>
      <c r="K18" s="23">
        <v>2</v>
      </c>
      <c r="L18" s="23">
        <v>1</v>
      </c>
      <c r="M18" s="10">
        <f t="shared" si="1"/>
        <v>136428</v>
      </c>
      <c r="N18" s="10">
        <f t="shared" si="1"/>
        <v>43214</v>
      </c>
      <c r="O18" s="10">
        <f t="shared" si="2"/>
        <v>179642</v>
      </c>
    </row>
    <row r="19" spans="1:15" x14ac:dyDescent="0.25">
      <c r="A19" s="9" t="s">
        <v>10</v>
      </c>
      <c r="B19" s="18" t="s">
        <v>43</v>
      </c>
      <c r="C19" s="10">
        <v>42765</v>
      </c>
      <c r="D19" s="10">
        <v>43118</v>
      </c>
      <c r="E19" s="10">
        <v>18431</v>
      </c>
      <c r="F19" s="10">
        <v>6458</v>
      </c>
      <c r="G19" s="10">
        <v>2784</v>
      </c>
      <c r="H19" s="10">
        <v>2258</v>
      </c>
      <c r="I19" s="23" t="s">
        <v>54</v>
      </c>
      <c r="J19" s="23" t="s">
        <v>54</v>
      </c>
      <c r="K19" s="23" t="s">
        <v>54</v>
      </c>
      <c r="L19" s="23" t="s">
        <v>54</v>
      </c>
      <c r="M19" s="10">
        <f t="shared" si="1"/>
        <v>63980</v>
      </c>
      <c r="N19" s="10">
        <f t="shared" si="1"/>
        <v>51834</v>
      </c>
      <c r="O19" s="10">
        <f t="shared" si="2"/>
        <v>115814</v>
      </c>
    </row>
    <row r="20" spans="1:15" x14ac:dyDescent="0.25">
      <c r="A20" s="11" t="s">
        <v>11</v>
      </c>
      <c r="B20" s="18" t="s">
        <v>44</v>
      </c>
      <c r="C20" s="12">
        <v>149724</v>
      </c>
      <c r="D20" s="12">
        <v>40087</v>
      </c>
      <c r="E20" s="12">
        <v>21100</v>
      </c>
      <c r="F20" s="12">
        <v>4494</v>
      </c>
      <c r="G20" s="12">
        <v>2521</v>
      </c>
      <c r="H20" s="12">
        <v>1794</v>
      </c>
      <c r="I20" s="23">
        <v>1</v>
      </c>
      <c r="J20" s="23" t="s">
        <v>54</v>
      </c>
      <c r="K20" s="23" t="s">
        <v>54</v>
      </c>
      <c r="L20" s="23" t="s">
        <v>54</v>
      </c>
      <c r="M20" s="10">
        <f t="shared" si="1"/>
        <v>173346</v>
      </c>
      <c r="N20" s="10">
        <f t="shared" si="1"/>
        <v>46375</v>
      </c>
      <c r="O20" s="10">
        <f t="shared" si="2"/>
        <v>219721</v>
      </c>
    </row>
    <row r="21" spans="1:15" x14ac:dyDescent="0.25">
      <c r="A21" s="21" t="s">
        <v>24</v>
      </c>
      <c r="B21" s="19" t="s">
        <v>45</v>
      </c>
      <c r="C21" s="20">
        <v>44842</v>
      </c>
      <c r="D21" s="20">
        <v>9142</v>
      </c>
      <c r="E21" s="20">
        <v>7594</v>
      </c>
      <c r="F21" s="20">
        <v>1106</v>
      </c>
      <c r="G21" s="20">
        <v>876</v>
      </c>
      <c r="H21" s="20">
        <v>768</v>
      </c>
      <c r="I21" s="22" t="s">
        <v>54</v>
      </c>
      <c r="J21" s="22" t="s">
        <v>54</v>
      </c>
      <c r="K21" s="22" t="s">
        <v>54</v>
      </c>
      <c r="L21" s="22" t="s">
        <v>54</v>
      </c>
      <c r="M21" s="20">
        <f t="shared" si="1"/>
        <v>53312</v>
      </c>
      <c r="N21" s="20">
        <f t="shared" si="1"/>
        <v>11016</v>
      </c>
      <c r="O21" s="20">
        <f t="shared" si="2"/>
        <v>64328</v>
      </c>
    </row>
    <row r="22" spans="1:15" x14ac:dyDescent="0.25">
      <c r="A22" s="11" t="s">
        <v>57</v>
      </c>
      <c r="B22" s="18"/>
      <c r="C22" s="12"/>
      <c r="D22" s="12"/>
      <c r="E22" s="12"/>
      <c r="F22" s="12"/>
      <c r="G22" s="12"/>
      <c r="H22" s="12"/>
      <c r="I22" s="23"/>
      <c r="J22" s="23"/>
      <c r="K22" s="23"/>
      <c r="L22" s="23"/>
      <c r="M22" s="12"/>
      <c r="N22" s="12"/>
      <c r="O22" s="12"/>
    </row>
    <row r="23" spans="1:15" x14ac:dyDescent="0.25">
      <c r="A23" s="24" t="s">
        <v>56</v>
      </c>
    </row>
  </sheetData>
  <sheetProtection password="E19D" sheet="1" objects="1" scenarios="1"/>
  <mergeCells count="8">
    <mergeCell ref="A4:B5"/>
    <mergeCell ref="M4:N4"/>
    <mergeCell ref="O4:O5"/>
    <mergeCell ref="C4:D4"/>
    <mergeCell ref="E4:F4"/>
    <mergeCell ref="G4:H4"/>
    <mergeCell ref="I4:J4"/>
    <mergeCell ref="K4:L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showGridLines="0" workbookViewId="0">
      <selection activeCell="C30" sqref="C30"/>
    </sheetView>
  </sheetViews>
  <sheetFormatPr defaultRowHeight="15.75" x14ac:dyDescent="0.25"/>
  <cols>
    <col min="1" max="1" width="14.7109375" style="13" customWidth="1"/>
    <col min="2" max="2" width="34.28515625" style="13" bestFit="1" customWidth="1"/>
    <col min="3" max="4" width="12.85546875" style="13" bestFit="1" customWidth="1"/>
    <col min="5" max="6" width="11" style="13" bestFit="1" customWidth="1"/>
    <col min="7" max="8" width="9.7109375" style="13" bestFit="1" customWidth="1"/>
    <col min="9" max="9" width="8.28515625" style="13" customWidth="1"/>
    <col min="10" max="11" width="8.42578125" style="13" customWidth="1"/>
    <col min="12" max="12" width="8" style="13" customWidth="1"/>
    <col min="13" max="15" width="12.85546875" style="13" bestFit="1" customWidth="1"/>
    <col min="16" max="16384" width="9.140625" style="13"/>
  </cols>
  <sheetData>
    <row r="1" spans="1:15" x14ac:dyDescent="0.25">
      <c r="A1" s="1" t="s">
        <v>49</v>
      </c>
      <c r="B1" s="1"/>
    </row>
    <row r="2" spans="1:15" x14ac:dyDescent="0.25">
      <c r="A2" s="1" t="s">
        <v>26</v>
      </c>
      <c r="B2" s="1"/>
    </row>
    <row r="3" spans="1:15" x14ac:dyDescent="0.25">
      <c r="A3" s="3">
        <v>2010</v>
      </c>
      <c r="B3" s="3"/>
    </row>
    <row r="4" spans="1:15" x14ac:dyDescent="0.25">
      <c r="A4" s="27" t="s">
        <v>25</v>
      </c>
      <c r="B4" s="28"/>
      <c r="C4" s="32" t="s">
        <v>15</v>
      </c>
      <c r="D4" s="32"/>
      <c r="E4" s="32" t="s">
        <v>16</v>
      </c>
      <c r="F4" s="32"/>
      <c r="G4" s="32" t="s">
        <v>17</v>
      </c>
      <c r="H4" s="32"/>
      <c r="I4" s="32" t="s">
        <v>18</v>
      </c>
      <c r="J4" s="32"/>
      <c r="K4" s="32" t="s">
        <v>19</v>
      </c>
      <c r="L4" s="32"/>
      <c r="M4" s="32" t="s">
        <v>20</v>
      </c>
      <c r="N4" s="32"/>
      <c r="O4" s="31" t="s">
        <v>23</v>
      </c>
    </row>
    <row r="5" spans="1:15" x14ac:dyDescent="0.25">
      <c r="A5" s="29"/>
      <c r="B5" s="30"/>
      <c r="C5" s="14" t="s">
        <v>21</v>
      </c>
      <c r="D5" s="14" t="s">
        <v>22</v>
      </c>
      <c r="E5" s="14" t="s">
        <v>21</v>
      </c>
      <c r="F5" s="14" t="s">
        <v>22</v>
      </c>
      <c r="G5" s="14" t="s">
        <v>21</v>
      </c>
      <c r="H5" s="14" t="s">
        <v>22</v>
      </c>
      <c r="I5" s="14" t="s">
        <v>21</v>
      </c>
      <c r="J5" s="14" t="s">
        <v>22</v>
      </c>
      <c r="K5" s="14" t="s">
        <v>21</v>
      </c>
      <c r="L5" s="14" t="s">
        <v>22</v>
      </c>
      <c r="M5" s="14" t="s">
        <v>21</v>
      </c>
      <c r="N5" s="14" t="s">
        <v>22</v>
      </c>
      <c r="O5" s="33"/>
    </row>
    <row r="6" spans="1:15" x14ac:dyDescent="0.25">
      <c r="A6" s="7" t="s">
        <v>14</v>
      </c>
      <c r="B6" s="7"/>
      <c r="C6" s="8">
        <f t="shared" ref="C6:L6" si="0">SUM(C7:C21)</f>
        <v>4284455</v>
      </c>
      <c r="D6" s="8">
        <f t="shared" si="0"/>
        <v>1317603</v>
      </c>
      <c r="E6" s="8">
        <f t="shared" si="0"/>
        <v>692914</v>
      </c>
      <c r="F6" s="8">
        <f t="shared" si="0"/>
        <v>215953</v>
      </c>
      <c r="G6" s="8">
        <f t="shared" si="0"/>
        <v>33276</v>
      </c>
      <c r="H6" s="8">
        <f t="shared" si="0"/>
        <v>25582</v>
      </c>
      <c r="I6" s="8">
        <f t="shared" si="0"/>
        <v>3479</v>
      </c>
      <c r="J6" s="8">
        <f t="shared" si="0"/>
        <v>111</v>
      </c>
      <c r="K6" s="8">
        <f t="shared" si="0"/>
        <v>352</v>
      </c>
      <c r="L6" s="8">
        <f t="shared" si="0"/>
        <v>274</v>
      </c>
      <c r="M6" s="8">
        <f t="shared" ref="M6:N6" si="1">SUM(M7:M21)</f>
        <v>5014476</v>
      </c>
      <c r="N6" s="8">
        <f t="shared" si="1"/>
        <v>1559523</v>
      </c>
      <c r="O6" s="8">
        <f>SUM(O7:O21)</f>
        <v>6573999</v>
      </c>
    </row>
    <row r="7" spans="1:15" x14ac:dyDescent="0.25">
      <c r="A7" s="11" t="s">
        <v>12</v>
      </c>
      <c r="B7" s="18" t="s">
        <v>30</v>
      </c>
      <c r="C7" s="10">
        <v>1247758</v>
      </c>
      <c r="D7" s="10">
        <v>443367</v>
      </c>
      <c r="E7" s="10">
        <v>99938</v>
      </c>
      <c r="F7" s="10">
        <v>71211</v>
      </c>
      <c r="G7" s="10">
        <v>7612</v>
      </c>
      <c r="H7" s="10">
        <v>970</v>
      </c>
      <c r="I7" s="25">
        <v>3276</v>
      </c>
      <c r="J7" s="25" t="s">
        <v>54</v>
      </c>
      <c r="K7" s="25" t="s">
        <v>54</v>
      </c>
      <c r="L7" s="25" t="s">
        <v>54</v>
      </c>
      <c r="M7" s="10">
        <f>SUM(C7,E7,G7,I7,K7)</f>
        <v>1358584</v>
      </c>
      <c r="N7" s="10">
        <f>SUM(D7,F7,H7,J7,L7)</f>
        <v>515548</v>
      </c>
      <c r="O7" s="10">
        <f>SUM(M7:N7)</f>
        <v>1874132</v>
      </c>
    </row>
    <row r="8" spans="1:15" x14ac:dyDescent="0.25">
      <c r="A8" s="11" t="s">
        <v>13</v>
      </c>
      <c r="B8" s="18" t="s">
        <v>31</v>
      </c>
      <c r="C8" s="10">
        <v>29399</v>
      </c>
      <c r="D8" s="10">
        <v>31425</v>
      </c>
      <c r="E8" s="10">
        <v>8050</v>
      </c>
      <c r="F8" s="10">
        <v>7529</v>
      </c>
      <c r="G8" s="10">
        <v>286</v>
      </c>
      <c r="H8" s="10">
        <v>968</v>
      </c>
      <c r="I8" s="23" t="s">
        <v>54</v>
      </c>
      <c r="J8" s="23" t="s">
        <v>54</v>
      </c>
      <c r="K8" s="23" t="s">
        <v>54</v>
      </c>
      <c r="L8" s="23" t="s">
        <v>54</v>
      </c>
      <c r="M8" s="10">
        <f t="shared" ref="M8:N21" si="2">SUM(C8,E8,G8,I8,K8)</f>
        <v>37735</v>
      </c>
      <c r="N8" s="10">
        <f t="shared" si="2"/>
        <v>39922</v>
      </c>
      <c r="O8" s="10">
        <f t="shared" ref="O8:O21" si="3">SUM(M8:N8)</f>
        <v>77657</v>
      </c>
    </row>
    <row r="9" spans="1:15" x14ac:dyDescent="0.25">
      <c r="A9" s="11" t="s">
        <v>0</v>
      </c>
      <c r="B9" s="18" t="s">
        <v>32</v>
      </c>
      <c r="C9" s="10">
        <v>220593</v>
      </c>
      <c r="D9" s="10">
        <v>62437</v>
      </c>
      <c r="E9" s="10">
        <v>69751</v>
      </c>
      <c r="F9" s="2">
        <v>8250</v>
      </c>
      <c r="G9" s="10">
        <v>1129</v>
      </c>
      <c r="H9" s="10">
        <v>1538</v>
      </c>
      <c r="I9" s="23" t="s">
        <v>54</v>
      </c>
      <c r="J9" s="23" t="s">
        <v>54</v>
      </c>
      <c r="K9" s="23">
        <v>2</v>
      </c>
      <c r="L9" s="23" t="s">
        <v>54</v>
      </c>
      <c r="M9" s="10">
        <f t="shared" si="2"/>
        <v>291475</v>
      </c>
      <c r="N9" s="10">
        <f t="shared" si="2"/>
        <v>72225</v>
      </c>
      <c r="O9" s="10">
        <f t="shared" si="3"/>
        <v>363700</v>
      </c>
    </row>
    <row r="10" spans="1:15" x14ac:dyDescent="0.25">
      <c r="A10" s="11" t="s">
        <v>1</v>
      </c>
      <c r="B10" s="18" t="s">
        <v>33</v>
      </c>
      <c r="C10" s="10">
        <v>123217</v>
      </c>
      <c r="D10" s="10">
        <v>51999</v>
      </c>
      <c r="E10" s="10">
        <v>55856</v>
      </c>
      <c r="F10" s="2">
        <v>5573</v>
      </c>
      <c r="G10" s="10">
        <v>810</v>
      </c>
      <c r="H10" s="10">
        <v>1749</v>
      </c>
      <c r="I10" s="23" t="s">
        <v>54</v>
      </c>
      <c r="J10" s="23" t="s">
        <v>54</v>
      </c>
      <c r="K10" s="23" t="s">
        <v>54</v>
      </c>
      <c r="L10" s="23">
        <v>2</v>
      </c>
      <c r="M10" s="10">
        <f t="shared" si="2"/>
        <v>179883</v>
      </c>
      <c r="N10" s="10">
        <f t="shared" si="2"/>
        <v>59323</v>
      </c>
      <c r="O10" s="10">
        <f t="shared" si="3"/>
        <v>239206</v>
      </c>
    </row>
    <row r="11" spans="1:15" x14ac:dyDescent="0.25">
      <c r="A11" s="11" t="s">
        <v>2</v>
      </c>
      <c r="B11" s="18" t="s">
        <v>34</v>
      </c>
      <c r="C11" s="10">
        <v>546947</v>
      </c>
      <c r="D11" s="10">
        <v>184184</v>
      </c>
      <c r="E11" s="10">
        <v>114823</v>
      </c>
      <c r="F11" s="2">
        <v>35793</v>
      </c>
      <c r="G11" s="10">
        <v>3789</v>
      </c>
      <c r="H11" s="10">
        <v>3231</v>
      </c>
      <c r="I11" s="23" t="s">
        <v>54</v>
      </c>
      <c r="J11" s="23" t="s">
        <v>54</v>
      </c>
      <c r="K11" s="23">
        <v>346</v>
      </c>
      <c r="L11" s="23">
        <v>265</v>
      </c>
      <c r="M11" s="10">
        <f t="shared" si="2"/>
        <v>665905</v>
      </c>
      <c r="N11" s="10">
        <f t="shared" si="2"/>
        <v>223473</v>
      </c>
      <c r="O11" s="10">
        <f t="shared" si="3"/>
        <v>889378</v>
      </c>
    </row>
    <row r="12" spans="1:15" x14ac:dyDescent="0.25">
      <c r="A12" s="11" t="s">
        <v>3</v>
      </c>
      <c r="B12" s="18" t="s">
        <v>46</v>
      </c>
      <c r="C12" s="10">
        <v>560919</v>
      </c>
      <c r="D12" s="10">
        <v>179524</v>
      </c>
      <c r="E12" s="10">
        <v>149388</v>
      </c>
      <c r="F12" s="10">
        <v>29209</v>
      </c>
      <c r="G12" s="10">
        <v>2370</v>
      </c>
      <c r="H12" s="10">
        <v>1067</v>
      </c>
      <c r="I12" s="23">
        <v>203</v>
      </c>
      <c r="J12" s="23">
        <v>105</v>
      </c>
      <c r="K12" s="23" t="s">
        <v>54</v>
      </c>
      <c r="L12" s="23" t="s">
        <v>54</v>
      </c>
      <c r="M12" s="10">
        <f t="shared" si="2"/>
        <v>712880</v>
      </c>
      <c r="N12" s="10">
        <f t="shared" si="2"/>
        <v>209905</v>
      </c>
      <c r="O12" s="10">
        <f t="shared" si="3"/>
        <v>922785</v>
      </c>
    </row>
    <row r="13" spans="1:15" x14ac:dyDescent="0.25">
      <c r="A13" s="11" t="s">
        <v>4</v>
      </c>
      <c r="B13" s="18" t="s">
        <v>37</v>
      </c>
      <c r="C13" s="10">
        <v>147659</v>
      </c>
      <c r="D13" s="10">
        <v>29085</v>
      </c>
      <c r="E13" s="10">
        <v>26787</v>
      </c>
      <c r="F13" s="10">
        <v>6920</v>
      </c>
      <c r="G13" s="10">
        <v>975</v>
      </c>
      <c r="H13" s="10">
        <v>2166</v>
      </c>
      <c r="I13" s="23" t="s">
        <v>54</v>
      </c>
      <c r="J13" s="23" t="s">
        <v>54</v>
      </c>
      <c r="K13" s="23" t="s">
        <v>54</v>
      </c>
      <c r="L13" s="23" t="s">
        <v>54</v>
      </c>
      <c r="M13" s="10">
        <f t="shared" si="2"/>
        <v>175421</v>
      </c>
      <c r="N13" s="10">
        <f t="shared" si="2"/>
        <v>38171</v>
      </c>
      <c r="O13" s="10">
        <f t="shared" si="3"/>
        <v>213592</v>
      </c>
    </row>
    <row r="14" spans="1:15" x14ac:dyDescent="0.25">
      <c r="A14" s="11" t="s">
        <v>5</v>
      </c>
      <c r="B14" s="18" t="s">
        <v>38</v>
      </c>
      <c r="C14" s="10">
        <v>210273</v>
      </c>
      <c r="D14" s="10">
        <v>72767</v>
      </c>
      <c r="E14" s="10">
        <v>44864</v>
      </c>
      <c r="F14" s="10">
        <v>14449</v>
      </c>
      <c r="G14" s="10">
        <v>1719</v>
      </c>
      <c r="H14" s="10">
        <v>2500</v>
      </c>
      <c r="I14" s="23" t="s">
        <v>54</v>
      </c>
      <c r="J14" s="23" t="s">
        <v>54</v>
      </c>
      <c r="K14" s="23" t="s">
        <v>54</v>
      </c>
      <c r="L14" s="23" t="s">
        <v>54</v>
      </c>
      <c r="M14" s="10">
        <f t="shared" si="2"/>
        <v>256856</v>
      </c>
      <c r="N14" s="10">
        <f t="shared" si="2"/>
        <v>89716</v>
      </c>
      <c r="O14" s="10">
        <f t="shared" si="3"/>
        <v>346572</v>
      </c>
    </row>
    <row r="15" spans="1:15" x14ac:dyDescent="0.25">
      <c r="A15" s="11" t="s">
        <v>6</v>
      </c>
      <c r="B15" s="18" t="s">
        <v>39</v>
      </c>
      <c r="C15" s="10">
        <v>387020</v>
      </c>
      <c r="D15" s="10">
        <v>77908</v>
      </c>
      <c r="E15" s="10">
        <v>36722</v>
      </c>
      <c r="F15" s="10">
        <v>10913</v>
      </c>
      <c r="G15" s="10">
        <v>3451</v>
      </c>
      <c r="H15" s="10">
        <v>2517</v>
      </c>
      <c r="I15" s="23" t="s">
        <v>54</v>
      </c>
      <c r="J15" s="23" t="s">
        <v>54</v>
      </c>
      <c r="K15" s="23">
        <v>1</v>
      </c>
      <c r="L15" s="23" t="s">
        <v>54</v>
      </c>
      <c r="M15" s="10">
        <f t="shared" si="2"/>
        <v>427194</v>
      </c>
      <c r="N15" s="10">
        <f t="shared" si="2"/>
        <v>91338</v>
      </c>
      <c r="O15" s="10">
        <f t="shared" si="3"/>
        <v>518532</v>
      </c>
    </row>
    <row r="16" spans="1:15" x14ac:dyDescent="0.25">
      <c r="A16" s="11" t="s">
        <v>7</v>
      </c>
      <c r="B16" s="18" t="s">
        <v>40</v>
      </c>
      <c r="C16" s="10">
        <v>99639</v>
      </c>
      <c r="D16" s="10">
        <v>22250</v>
      </c>
      <c r="E16" s="10">
        <v>11076</v>
      </c>
      <c r="F16" s="10">
        <v>3163</v>
      </c>
      <c r="G16" s="10">
        <v>935</v>
      </c>
      <c r="H16" s="10">
        <v>1205</v>
      </c>
      <c r="I16" s="23" t="s">
        <v>54</v>
      </c>
      <c r="J16" s="23">
        <v>1</v>
      </c>
      <c r="K16" s="23" t="s">
        <v>54</v>
      </c>
      <c r="L16" s="23" t="s">
        <v>54</v>
      </c>
      <c r="M16" s="10">
        <f t="shared" si="2"/>
        <v>111650</v>
      </c>
      <c r="N16" s="10">
        <f t="shared" si="2"/>
        <v>26619</v>
      </c>
      <c r="O16" s="10">
        <f t="shared" si="3"/>
        <v>138269</v>
      </c>
    </row>
    <row r="17" spans="1:15" x14ac:dyDescent="0.25">
      <c r="A17" s="11" t="s">
        <v>8</v>
      </c>
      <c r="B17" s="18" t="s">
        <v>41</v>
      </c>
      <c r="C17" s="10">
        <v>145165</v>
      </c>
      <c r="D17" s="10">
        <v>21679</v>
      </c>
      <c r="E17" s="10">
        <v>14942</v>
      </c>
      <c r="F17" s="10">
        <v>3182</v>
      </c>
      <c r="G17" s="10">
        <v>1972</v>
      </c>
      <c r="H17" s="10">
        <v>1319</v>
      </c>
      <c r="I17" s="23" t="s">
        <v>54</v>
      </c>
      <c r="J17" s="23" t="s">
        <v>54</v>
      </c>
      <c r="K17" s="23">
        <v>1</v>
      </c>
      <c r="L17" s="23">
        <v>5</v>
      </c>
      <c r="M17" s="10">
        <f t="shared" si="2"/>
        <v>162080</v>
      </c>
      <c r="N17" s="10">
        <f t="shared" si="2"/>
        <v>26185</v>
      </c>
      <c r="O17" s="10">
        <f t="shared" si="3"/>
        <v>188265</v>
      </c>
    </row>
    <row r="18" spans="1:15" x14ac:dyDescent="0.25">
      <c r="A18" s="11" t="s">
        <v>9</v>
      </c>
      <c r="B18" s="18" t="s">
        <v>42</v>
      </c>
      <c r="C18" s="10">
        <v>133455</v>
      </c>
      <c r="D18" s="10">
        <v>39804</v>
      </c>
      <c r="E18" s="10">
        <v>12005</v>
      </c>
      <c r="F18" s="10">
        <v>6159</v>
      </c>
      <c r="G18" s="10">
        <v>1769</v>
      </c>
      <c r="H18" s="10">
        <v>1577</v>
      </c>
      <c r="I18" s="23" t="s">
        <v>54</v>
      </c>
      <c r="J18" s="23">
        <v>4</v>
      </c>
      <c r="K18" s="23">
        <v>2</v>
      </c>
      <c r="L18" s="23">
        <v>1</v>
      </c>
      <c r="M18" s="10">
        <f t="shared" si="2"/>
        <v>147231</v>
      </c>
      <c r="N18" s="10">
        <f t="shared" si="2"/>
        <v>47545</v>
      </c>
      <c r="O18" s="10">
        <f t="shared" si="3"/>
        <v>194776</v>
      </c>
    </row>
    <row r="19" spans="1:15" x14ac:dyDescent="0.25">
      <c r="A19" s="11" t="s">
        <v>10</v>
      </c>
      <c r="B19" s="18" t="s">
        <v>43</v>
      </c>
      <c r="C19" s="10">
        <v>201215</v>
      </c>
      <c r="D19" s="10">
        <v>45677</v>
      </c>
      <c r="E19" s="10">
        <v>17932</v>
      </c>
      <c r="F19" s="10">
        <v>6634</v>
      </c>
      <c r="G19" s="10">
        <v>3334</v>
      </c>
      <c r="H19" s="10">
        <v>2091</v>
      </c>
      <c r="I19" s="23" t="s">
        <v>54</v>
      </c>
      <c r="J19" s="23" t="s">
        <v>54</v>
      </c>
      <c r="K19" s="23" t="s">
        <v>54</v>
      </c>
      <c r="L19" s="23" t="s">
        <v>54</v>
      </c>
      <c r="M19" s="10">
        <f t="shared" si="2"/>
        <v>222481</v>
      </c>
      <c r="N19" s="10">
        <f t="shared" si="2"/>
        <v>54402</v>
      </c>
      <c r="O19" s="10">
        <f t="shared" si="3"/>
        <v>276883</v>
      </c>
    </row>
    <row r="20" spans="1:15" x14ac:dyDescent="0.25">
      <c r="A20" s="11" t="s">
        <v>11</v>
      </c>
      <c r="B20" s="18" t="s">
        <v>44</v>
      </c>
      <c r="C20" s="12">
        <v>173320</v>
      </c>
      <c r="D20" s="12">
        <v>44434</v>
      </c>
      <c r="E20" s="12">
        <v>22138</v>
      </c>
      <c r="F20" s="12">
        <v>5891</v>
      </c>
      <c r="G20" s="12">
        <v>2328</v>
      </c>
      <c r="H20" s="12">
        <v>1776</v>
      </c>
      <c r="I20" s="23" t="s">
        <v>54</v>
      </c>
      <c r="J20" s="23">
        <v>1</v>
      </c>
      <c r="K20" s="23" t="s">
        <v>54</v>
      </c>
      <c r="L20" s="23" t="s">
        <v>54</v>
      </c>
      <c r="M20" s="10">
        <f t="shared" si="2"/>
        <v>197786</v>
      </c>
      <c r="N20" s="10">
        <f t="shared" si="2"/>
        <v>52102</v>
      </c>
      <c r="O20" s="10">
        <f t="shared" si="3"/>
        <v>249888</v>
      </c>
    </row>
    <row r="21" spans="1:15" x14ac:dyDescent="0.25">
      <c r="A21" s="21" t="s">
        <v>24</v>
      </c>
      <c r="B21" s="19" t="s">
        <v>45</v>
      </c>
      <c r="C21" s="20">
        <v>57876</v>
      </c>
      <c r="D21" s="20">
        <v>11063</v>
      </c>
      <c r="E21" s="20">
        <v>8642</v>
      </c>
      <c r="F21" s="20">
        <v>1077</v>
      </c>
      <c r="G21" s="20">
        <v>797</v>
      </c>
      <c r="H21" s="20">
        <v>908</v>
      </c>
      <c r="I21" s="22" t="s">
        <v>54</v>
      </c>
      <c r="J21" s="22" t="s">
        <v>54</v>
      </c>
      <c r="K21" s="22" t="s">
        <v>54</v>
      </c>
      <c r="L21" s="22">
        <v>1</v>
      </c>
      <c r="M21" s="20">
        <f t="shared" si="2"/>
        <v>67315</v>
      </c>
      <c r="N21" s="20">
        <f t="shared" si="2"/>
        <v>13049</v>
      </c>
      <c r="O21" s="20">
        <f t="shared" si="3"/>
        <v>80364</v>
      </c>
    </row>
    <row r="22" spans="1:15" x14ac:dyDescent="0.25">
      <c r="A22" s="11" t="s">
        <v>57</v>
      </c>
      <c r="B22" s="18"/>
      <c r="C22" s="12"/>
      <c r="D22" s="12"/>
      <c r="E22" s="12"/>
      <c r="F22" s="12"/>
      <c r="G22" s="12"/>
      <c r="H22" s="12"/>
      <c r="I22" s="23"/>
      <c r="J22" s="23"/>
      <c r="K22" s="23"/>
      <c r="L22" s="23"/>
      <c r="M22" s="12"/>
      <c r="N22" s="12"/>
      <c r="O22" s="12"/>
    </row>
    <row r="23" spans="1:15" x14ac:dyDescent="0.25">
      <c r="A23" s="24" t="s">
        <v>56</v>
      </c>
    </row>
  </sheetData>
  <sheetProtection password="E19D" sheet="1" objects="1" scenarios="1"/>
  <mergeCells count="8">
    <mergeCell ref="A4:B5"/>
    <mergeCell ref="M4:N4"/>
    <mergeCell ref="O4:O5"/>
    <mergeCell ref="C4:D4"/>
    <mergeCell ref="E4:F4"/>
    <mergeCell ref="G4:H4"/>
    <mergeCell ref="I4:J4"/>
    <mergeCell ref="K4:L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showGridLines="0" workbookViewId="0">
      <selection activeCell="C28" sqref="C28"/>
    </sheetView>
  </sheetViews>
  <sheetFormatPr defaultRowHeight="15.75" x14ac:dyDescent="0.25"/>
  <cols>
    <col min="1" max="1" width="14.7109375" style="13" customWidth="1"/>
    <col min="2" max="2" width="34.28515625" style="13" bestFit="1" customWidth="1"/>
    <col min="3" max="4" width="12.85546875" style="13" bestFit="1" customWidth="1"/>
    <col min="5" max="6" width="11" style="13" bestFit="1" customWidth="1"/>
    <col min="7" max="8" width="9.7109375" style="13" bestFit="1" customWidth="1"/>
    <col min="9" max="12" width="9.28515625" style="13" bestFit="1" customWidth="1"/>
    <col min="13" max="15" width="12.85546875" style="13" bestFit="1" customWidth="1"/>
    <col min="16" max="16384" width="9.140625" style="13"/>
  </cols>
  <sheetData>
    <row r="1" spans="1:15" x14ac:dyDescent="0.25">
      <c r="A1" s="1" t="s">
        <v>50</v>
      </c>
      <c r="B1" s="1"/>
    </row>
    <row r="2" spans="1:15" x14ac:dyDescent="0.25">
      <c r="A2" s="1" t="s">
        <v>26</v>
      </c>
      <c r="B2" s="1"/>
    </row>
    <row r="3" spans="1:15" x14ac:dyDescent="0.25">
      <c r="A3" s="3">
        <v>2011</v>
      </c>
      <c r="B3" s="3"/>
    </row>
    <row r="4" spans="1:15" x14ac:dyDescent="0.25">
      <c r="A4" s="27" t="s">
        <v>25</v>
      </c>
      <c r="B4" s="28"/>
      <c r="C4" s="32" t="s">
        <v>15</v>
      </c>
      <c r="D4" s="32"/>
      <c r="E4" s="32" t="s">
        <v>16</v>
      </c>
      <c r="F4" s="32"/>
      <c r="G4" s="32" t="s">
        <v>17</v>
      </c>
      <c r="H4" s="32"/>
      <c r="I4" s="32" t="s">
        <v>18</v>
      </c>
      <c r="J4" s="32"/>
      <c r="K4" s="32" t="s">
        <v>19</v>
      </c>
      <c r="L4" s="32"/>
      <c r="M4" s="32" t="s">
        <v>20</v>
      </c>
      <c r="N4" s="32"/>
      <c r="O4" s="31" t="s">
        <v>23</v>
      </c>
    </row>
    <row r="5" spans="1:15" x14ac:dyDescent="0.25">
      <c r="A5" s="29"/>
      <c r="B5" s="30"/>
      <c r="C5" s="5" t="s">
        <v>21</v>
      </c>
      <c r="D5" s="5" t="s">
        <v>22</v>
      </c>
      <c r="E5" s="5" t="s">
        <v>21</v>
      </c>
      <c r="F5" s="5" t="s">
        <v>22</v>
      </c>
      <c r="G5" s="5" t="s">
        <v>21</v>
      </c>
      <c r="H5" s="5" t="s">
        <v>22</v>
      </c>
      <c r="I5" s="5" t="s">
        <v>21</v>
      </c>
      <c r="J5" s="5" t="s">
        <v>22</v>
      </c>
      <c r="K5" s="5" t="s">
        <v>21</v>
      </c>
      <c r="L5" s="5" t="s">
        <v>22</v>
      </c>
      <c r="M5" s="5" t="s">
        <v>21</v>
      </c>
      <c r="N5" s="5" t="s">
        <v>22</v>
      </c>
      <c r="O5" s="31"/>
    </row>
    <row r="6" spans="1:15" x14ac:dyDescent="0.25">
      <c r="A6" s="7" t="s">
        <v>14</v>
      </c>
      <c r="B6" s="7"/>
      <c r="C6" s="8">
        <f t="shared" ref="C6:O6" si="0">SUM(C7:C21)</f>
        <v>4692399</v>
      </c>
      <c r="D6" s="8">
        <f t="shared" si="0"/>
        <v>1374651</v>
      </c>
      <c r="E6" s="8">
        <f t="shared" si="0"/>
        <v>717139</v>
      </c>
      <c r="F6" s="8">
        <f t="shared" si="0"/>
        <v>250836</v>
      </c>
      <c r="G6" s="8">
        <f t="shared" si="0"/>
        <v>33245</v>
      </c>
      <c r="H6" s="8">
        <f t="shared" si="0"/>
        <v>33905</v>
      </c>
      <c r="I6" s="8">
        <f t="shared" si="0"/>
        <v>3426</v>
      </c>
      <c r="J6" s="8">
        <f t="shared" si="0"/>
        <v>171</v>
      </c>
      <c r="K6" s="8">
        <f t="shared" si="0"/>
        <v>352</v>
      </c>
      <c r="L6" s="8">
        <f t="shared" si="0"/>
        <v>287</v>
      </c>
      <c r="M6" s="8">
        <f t="shared" si="0"/>
        <v>5446561</v>
      </c>
      <c r="N6" s="8">
        <f t="shared" si="0"/>
        <v>1659850</v>
      </c>
      <c r="O6" s="8">
        <f t="shared" si="0"/>
        <v>7106411</v>
      </c>
    </row>
    <row r="7" spans="1:15" x14ac:dyDescent="0.25">
      <c r="A7" s="9" t="s">
        <v>12</v>
      </c>
      <c r="B7" s="18" t="s">
        <v>30</v>
      </c>
      <c r="C7" s="10">
        <v>1333281</v>
      </c>
      <c r="D7" s="10">
        <v>460647</v>
      </c>
      <c r="E7" s="10">
        <v>99401</v>
      </c>
      <c r="F7" s="10">
        <v>86526</v>
      </c>
      <c r="G7" s="10">
        <v>7236</v>
      </c>
      <c r="H7" s="10">
        <v>7465</v>
      </c>
      <c r="I7" s="25">
        <v>3231</v>
      </c>
      <c r="J7" s="25">
        <v>52</v>
      </c>
      <c r="K7" s="25" t="s">
        <v>54</v>
      </c>
      <c r="L7" s="25" t="s">
        <v>54</v>
      </c>
      <c r="M7" s="10">
        <f>SUM(C7,E7,G7,I7,K7)</f>
        <v>1443149</v>
      </c>
      <c r="N7" s="10">
        <f>SUM(D7,F7,H7,J7,L7)</f>
        <v>554690</v>
      </c>
      <c r="O7" s="10">
        <f>SUM(M7:N7)</f>
        <v>1997839</v>
      </c>
    </row>
    <row r="8" spans="1:15" x14ac:dyDescent="0.25">
      <c r="A8" s="9" t="s">
        <v>13</v>
      </c>
      <c r="B8" s="18" t="s">
        <v>31</v>
      </c>
      <c r="C8" s="10">
        <v>32071</v>
      </c>
      <c r="D8" s="10">
        <v>34782</v>
      </c>
      <c r="E8" s="10">
        <v>8400</v>
      </c>
      <c r="F8" s="10">
        <v>7640</v>
      </c>
      <c r="G8" s="10">
        <v>287</v>
      </c>
      <c r="H8" s="10">
        <v>1095</v>
      </c>
      <c r="I8" s="23" t="s">
        <v>54</v>
      </c>
      <c r="J8" s="23" t="s">
        <v>54</v>
      </c>
      <c r="K8" s="23" t="s">
        <v>54</v>
      </c>
      <c r="L8" s="23" t="s">
        <v>54</v>
      </c>
      <c r="M8" s="10">
        <f>SUM(C8,E8,G8,I8,K8)</f>
        <v>40758</v>
      </c>
      <c r="N8" s="10">
        <f t="shared" ref="M8:N21" si="1">SUM(D8,F8,H8,J8,L8)</f>
        <v>43517</v>
      </c>
      <c r="O8" s="10">
        <f t="shared" ref="O8:O21" si="2">SUM(M8:N8)</f>
        <v>84275</v>
      </c>
    </row>
    <row r="9" spans="1:15" x14ac:dyDescent="0.25">
      <c r="A9" s="9" t="s">
        <v>0</v>
      </c>
      <c r="B9" s="18" t="s">
        <v>32</v>
      </c>
      <c r="C9" s="10">
        <v>233796</v>
      </c>
      <c r="D9" s="10">
        <v>63837</v>
      </c>
      <c r="E9" s="10">
        <v>73438</v>
      </c>
      <c r="F9" s="10">
        <v>9618</v>
      </c>
      <c r="G9" s="10">
        <v>1187</v>
      </c>
      <c r="H9" s="10">
        <v>1670</v>
      </c>
      <c r="I9" s="23" t="s">
        <v>54</v>
      </c>
      <c r="J9" s="23" t="s">
        <v>54</v>
      </c>
      <c r="K9" s="23">
        <v>1</v>
      </c>
      <c r="L9" s="23" t="s">
        <v>54</v>
      </c>
      <c r="M9" s="10">
        <f t="shared" si="1"/>
        <v>308422</v>
      </c>
      <c r="N9" s="10">
        <f t="shared" si="1"/>
        <v>75125</v>
      </c>
      <c r="O9" s="10">
        <f t="shared" si="2"/>
        <v>383547</v>
      </c>
    </row>
    <row r="10" spans="1:15" x14ac:dyDescent="0.25">
      <c r="A10" s="9" t="s">
        <v>1</v>
      </c>
      <c r="B10" s="18" t="s">
        <v>33</v>
      </c>
      <c r="C10" s="10">
        <v>149620</v>
      </c>
      <c r="D10" s="10">
        <v>52573</v>
      </c>
      <c r="E10" s="10">
        <v>58549</v>
      </c>
      <c r="F10" s="10">
        <v>6303</v>
      </c>
      <c r="G10" s="10">
        <v>834</v>
      </c>
      <c r="H10" s="10">
        <v>1887</v>
      </c>
      <c r="I10" s="23" t="s">
        <v>54</v>
      </c>
      <c r="J10" s="23" t="s">
        <v>54</v>
      </c>
      <c r="K10" s="23" t="s">
        <v>54</v>
      </c>
      <c r="L10" s="23">
        <v>1</v>
      </c>
      <c r="M10" s="10">
        <f t="shared" si="1"/>
        <v>209003</v>
      </c>
      <c r="N10" s="10">
        <f t="shared" si="1"/>
        <v>60764</v>
      </c>
      <c r="O10" s="10">
        <f t="shared" si="2"/>
        <v>269767</v>
      </c>
    </row>
    <row r="11" spans="1:15" x14ac:dyDescent="0.25">
      <c r="A11" s="9" t="s">
        <v>2</v>
      </c>
      <c r="B11" s="18" t="s">
        <v>34</v>
      </c>
      <c r="C11" s="10">
        <v>607671</v>
      </c>
      <c r="D11" s="10">
        <v>183371</v>
      </c>
      <c r="E11" s="10">
        <v>123861</v>
      </c>
      <c r="F11" s="10">
        <v>40400</v>
      </c>
      <c r="G11" s="10">
        <v>3869</v>
      </c>
      <c r="H11" s="10">
        <v>3475</v>
      </c>
      <c r="I11" s="23" t="s">
        <v>54</v>
      </c>
      <c r="J11" s="23" t="s">
        <v>54</v>
      </c>
      <c r="K11" s="23">
        <v>342</v>
      </c>
      <c r="L11" s="23">
        <v>277</v>
      </c>
      <c r="M11" s="10">
        <f t="shared" si="1"/>
        <v>735743</v>
      </c>
      <c r="N11" s="10">
        <f t="shared" si="1"/>
        <v>227523</v>
      </c>
      <c r="O11" s="10">
        <f t="shared" si="2"/>
        <v>963266</v>
      </c>
    </row>
    <row r="12" spans="1:15" x14ac:dyDescent="0.25">
      <c r="A12" s="9" t="s">
        <v>3</v>
      </c>
      <c r="B12" s="18" t="s">
        <v>46</v>
      </c>
      <c r="C12" s="10">
        <v>621773</v>
      </c>
      <c r="D12" s="10">
        <v>179715</v>
      </c>
      <c r="E12" s="10">
        <v>154550</v>
      </c>
      <c r="F12" s="10">
        <v>34941</v>
      </c>
      <c r="G12" s="10">
        <v>2685</v>
      </c>
      <c r="H12" s="10">
        <v>3089</v>
      </c>
      <c r="I12" s="23">
        <v>193</v>
      </c>
      <c r="J12" s="23">
        <v>117</v>
      </c>
      <c r="K12" s="23" t="s">
        <v>54</v>
      </c>
      <c r="L12" s="23" t="s">
        <v>54</v>
      </c>
      <c r="M12" s="10">
        <f t="shared" si="1"/>
        <v>779201</v>
      </c>
      <c r="N12" s="10">
        <f t="shared" si="1"/>
        <v>217862</v>
      </c>
      <c r="O12" s="10">
        <f t="shared" si="2"/>
        <v>997063</v>
      </c>
    </row>
    <row r="13" spans="1:15" x14ac:dyDescent="0.25">
      <c r="A13" s="9" t="s">
        <v>4</v>
      </c>
      <c r="B13" s="18" t="s">
        <v>37</v>
      </c>
      <c r="C13" s="10">
        <v>154755</v>
      </c>
      <c r="D13" s="10">
        <v>30485</v>
      </c>
      <c r="E13" s="10">
        <v>28306</v>
      </c>
      <c r="F13" s="10">
        <v>8232</v>
      </c>
      <c r="G13" s="10">
        <v>930</v>
      </c>
      <c r="H13" s="10">
        <v>1023</v>
      </c>
      <c r="I13" s="23" t="s">
        <v>54</v>
      </c>
      <c r="J13" s="23" t="s">
        <v>54</v>
      </c>
      <c r="K13" s="23" t="s">
        <v>54</v>
      </c>
      <c r="L13" s="23" t="s">
        <v>54</v>
      </c>
      <c r="M13" s="10">
        <f t="shared" si="1"/>
        <v>183991</v>
      </c>
      <c r="N13" s="10">
        <f t="shared" si="1"/>
        <v>39740</v>
      </c>
      <c r="O13" s="10">
        <f t="shared" si="2"/>
        <v>223731</v>
      </c>
    </row>
    <row r="14" spans="1:15" x14ac:dyDescent="0.25">
      <c r="A14" s="9" t="s">
        <v>5</v>
      </c>
      <c r="B14" s="18" t="s">
        <v>38</v>
      </c>
      <c r="C14" s="10">
        <v>233601</v>
      </c>
      <c r="D14" s="10">
        <v>74786</v>
      </c>
      <c r="E14" s="10">
        <v>47868</v>
      </c>
      <c r="F14" s="10">
        <v>15562</v>
      </c>
      <c r="G14" s="10">
        <v>1648</v>
      </c>
      <c r="H14" s="10">
        <v>2198</v>
      </c>
      <c r="I14" s="23" t="s">
        <v>54</v>
      </c>
      <c r="J14" s="23" t="s">
        <v>54</v>
      </c>
      <c r="K14" s="23" t="s">
        <v>54</v>
      </c>
      <c r="L14" s="23" t="s">
        <v>54</v>
      </c>
      <c r="M14" s="10">
        <f t="shared" si="1"/>
        <v>283117</v>
      </c>
      <c r="N14" s="10">
        <f t="shared" si="1"/>
        <v>92546</v>
      </c>
      <c r="O14" s="10">
        <f t="shared" si="2"/>
        <v>375663</v>
      </c>
    </row>
    <row r="15" spans="1:15" x14ac:dyDescent="0.25">
      <c r="A15" s="9" t="s">
        <v>6</v>
      </c>
      <c r="B15" s="18" t="s">
        <v>39</v>
      </c>
      <c r="C15" s="10">
        <v>423795</v>
      </c>
      <c r="D15" s="10">
        <v>89397</v>
      </c>
      <c r="E15" s="10">
        <v>39389</v>
      </c>
      <c r="F15" s="10">
        <v>13324</v>
      </c>
      <c r="G15" s="10">
        <v>3800</v>
      </c>
      <c r="H15" s="10">
        <v>2832</v>
      </c>
      <c r="I15" s="23" t="s">
        <v>54</v>
      </c>
      <c r="J15" s="23" t="s">
        <v>54</v>
      </c>
      <c r="K15" s="23" t="s">
        <v>54</v>
      </c>
      <c r="L15" s="23" t="s">
        <v>54</v>
      </c>
      <c r="M15" s="10">
        <f t="shared" si="1"/>
        <v>466984</v>
      </c>
      <c r="N15" s="10">
        <f t="shared" si="1"/>
        <v>105553</v>
      </c>
      <c r="O15" s="10">
        <f t="shared" si="2"/>
        <v>572537</v>
      </c>
    </row>
    <row r="16" spans="1:15" x14ac:dyDescent="0.25">
      <c r="A16" s="9" t="s">
        <v>7</v>
      </c>
      <c r="B16" s="18" t="s">
        <v>40</v>
      </c>
      <c r="C16" s="10">
        <v>107309</v>
      </c>
      <c r="D16" s="10">
        <v>23037</v>
      </c>
      <c r="E16" s="10">
        <v>11988</v>
      </c>
      <c r="F16" s="10">
        <v>3783</v>
      </c>
      <c r="G16" s="10">
        <v>975</v>
      </c>
      <c r="H16" s="10">
        <v>1314</v>
      </c>
      <c r="I16" s="23" t="s">
        <v>54</v>
      </c>
      <c r="J16" s="23" t="s">
        <v>54</v>
      </c>
      <c r="K16" s="23" t="s">
        <v>54</v>
      </c>
      <c r="L16" s="23" t="s">
        <v>54</v>
      </c>
      <c r="M16" s="10">
        <f t="shared" si="1"/>
        <v>120272</v>
      </c>
      <c r="N16" s="10">
        <f t="shared" si="1"/>
        <v>28134</v>
      </c>
      <c r="O16" s="10">
        <f t="shared" si="2"/>
        <v>148406</v>
      </c>
    </row>
    <row r="17" spans="1:15" x14ac:dyDescent="0.25">
      <c r="A17" s="9" t="s">
        <v>8</v>
      </c>
      <c r="B17" s="18" t="s">
        <v>41</v>
      </c>
      <c r="C17" s="10">
        <v>170252</v>
      </c>
      <c r="D17" s="10">
        <v>24148</v>
      </c>
      <c r="E17" s="10">
        <v>12773</v>
      </c>
      <c r="F17" s="10">
        <v>3952</v>
      </c>
      <c r="G17" s="10">
        <v>1842</v>
      </c>
      <c r="H17" s="10">
        <v>1280</v>
      </c>
      <c r="I17" s="23" t="s">
        <v>54</v>
      </c>
      <c r="J17" s="23" t="s">
        <v>54</v>
      </c>
      <c r="K17" s="23">
        <v>7</v>
      </c>
      <c r="L17" s="23">
        <v>5</v>
      </c>
      <c r="M17" s="10">
        <f t="shared" si="1"/>
        <v>184874</v>
      </c>
      <c r="N17" s="10">
        <f t="shared" si="1"/>
        <v>29385</v>
      </c>
      <c r="O17" s="10">
        <f t="shared" si="2"/>
        <v>214259</v>
      </c>
    </row>
    <row r="18" spans="1:15" x14ac:dyDescent="0.25">
      <c r="A18" s="11" t="s">
        <v>9</v>
      </c>
      <c r="B18" s="18" t="s">
        <v>42</v>
      </c>
      <c r="C18" s="12">
        <v>147612</v>
      </c>
      <c r="D18" s="12">
        <v>49389</v>
      </c>
      <c r="E18" s="12">
        <v>11642</v>
      </c>
      <c r="F18" s="12">
        <v>6740</v>
      </c>
      <c r="G18" s="12">
        <v>1928</v>
      </c>
      <c r="H18" s="12">
        <v>1607</v>
      </c>
      <c r="I18" s="23">
        <v>2</v>
      </c>
      <c r="J18" s="23">
        <v>1</v>
      </c>
      <c r="K18" s="23">
        <v>2</v>
      </c>
      <c r="L18" s="23">
        <v>4</v>
      </c>
      <c r="M18" s="10">
        <f t="shared" si="1"/>
        <v>161186</v>
      </c>
      <c r="N18" s="10">
        <f t="shared" si="1"/>
        <v>57741</v>
      </c>
      <c r="O18" s="10">
        <f t="shared" si="2"/>
        <v>218927</v>
      </c>
    </row>
    <row r="19" spans="1:15" x14ac:dyDescent="0.25">
      <c r="A19" s="11" t="s">
        <v>10</v>
      </c>
      <c r="B19" s="18" t="s">
        <v>43</v>
      </c>
      <c r="C19" s="12">
        <v>225931</v>
      </c>
      <c r="D19" s="12">
        <v>45182</v>
      </c>
      <c r="E19" s="12">
        <v>18243</v>
      </c>
      <c r="F19" s="12">
        <v>6629</v>
      </c>
      <c r="G19" s="12">
        <v>2933</v>
      </c>
      <c r="H19" s="12">
        <v>2043</v>
      </c>
      <c r="I19" s="23" t="s">
        <v>54</v>
      </c>
      <c r="J19" s="23" t="s">
        <v>54</v>
      </c>
      <c r="K19" s="23" t="s">
        <v>54</v>
      </c>
      <c r="L19" s="23" t="s">
        <v>54</v>
      </c>
      <c r="M19" s="10">
        <f t="shared" si="1"/>
        <v>247107</v>
      </c>
      <c r="N19" s="10">
        <f t="shared" si="1"/>
        <v>53854</v>
      </c>
      <c r="O19" s="10">
        <f t="shared" si="2"/>
        <v>300961</v>
      </c>
    </row>
    <row r="20" spans="1:15" x14ac:dyDescent="0.25">
      <c r="A20" s="11" t="s">
        <v>11</v>
      </c>
      <c r="B20" s="18" t="s">
        <v>44</v>
      </c>
      <c r="C20" s="12">
        <v>177203</v>
      </c>
      <c r="D20" s="12">
        <v>49493</v>
      </c>
      <c r="E20" s="12">
        <v>19451</v>
      </c>
      <c r="F20" s="12">
        <v>5835</v>
      </c>
      <c r="G20" s="12">
        <v>2220</v>
      </c>
      <c r="H20" s="12">
        <v>1952</v>
      </c>
      <c r="I20" s="23" t="s">
        <v>54</v>
      </c>
      <c r="J20" s="23">
        <v>1</v>
      </c>
      <c r="K20" s="23" t="s">
        <v>54</v>
      </c>
      <c r="L20" s="23" t="s">
        <v>54</v>
      </c>
      <c r="M20" s="10">
        <f t="shared" si="1"/>
        <v>198874</v>
      </c>
      <c r="N20" s="10">
        <f t="shared" si="1"/>
        <v>57281</v>
      </c>
      <c r="O20" s="10">
        <f t="shared" si="2"/>
        <v>256155</v>
      </c>
    </row>
    <row r="21" spans="1:15" x14ac:dyDescent="0.25">
      <c r="A21" s="21" t="s">
        <v>24</v>
      </c>
      <c r="B21" s="19" t="s">
        <v>45</v>
      </c>
      <c r="C21" s="20">
        <v>73729</v>
      </c>
      <c r="D21" s="20">
        <v>13809</v>
      </c>
      <c r="E21" s="20">
        <v>9280</v>
      </c>
      <c r="F21" s="20">
        <v>1351</v>
      </c>
      <c r="G21" s="20">
        <v>871</v>
      </c>
      <c r="H21" s="20">
        <v>975</v>
      </c>
      <c r="I21" s="22" t="s">
        <v>54</v>
      </c>
      <c r="J21" s="22" t="s">
        <v>54</v>
      </c>
      <c r="K21" s="22" t="s">
        <v>54</v>
      </c>
      <c r="L21" s="22" t="s">
        <v>54</v>
      </c>
      <c r="M21" s="20">
        <f t="shared" si="1"/>
        <v>83880</v>
      </c>
      <c r="N21" s="20">
        <f t="shared" si="1"/>
        <v>16135</v>
      </c>
      <c r="O21" s="20">
        <f t="shared" si="2"/>
        <v>100015</v>
      </c>
    </row>
    <row r="22" spans="1:15" x14ac:dyDescent="0.25">
      <c r="A22" s="11" t="s">
        <v>57</v>
      </c>
      <c r="B22" s="18"/>
      <c r="C22" s="12"/>
      <c r="D22" s="12"/>
      <c r="E22" s="12"/>
      <c r="F22" s="12"/>
      <c r="G22" s="12"/>
      <c r="H22" s="12"/>
      <c r="I22" s="23"/>
      <c r="J22" s="23"/>
      <c r="K22" s="23"/>
      <c r="L22" s="23"/>
      <c r="M22" s="12"/>
      <c r="N22" s="12"/>
      <c r="O22" s="12"/>
    </row>
    <row r="23" spans="1:15" x14ac:dyDescent="0.25">
      <c r="A23" s="24" t="s">
        <v>56</v>
      </c>
    </row>
  </sheetData>
  <sheetProtection password="E19D" sheet="1" objects="1" scenarios="1"/>
  <mergeCells count="8">
    <mergeCell ref="A4:B5"/>
    <mergeCell ref="M4:N4"/>
    <mergeCell ref="O4:O5"/>
    <mergeCell ref="K4:L4"/>
    <mergeCell ref="C4:D4"/>
    <mergeCell ref="E4:F4"/>
    <mergeCell ref="G4:H4"/>
    <mergeCell ref="I4:J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showGridLines="0" workbookViewId="0">
      <selection activeCell="E31" sqref="E31"/>
    </sheetView>
  </sheetViews>
  <sheetFormatPr defaultRowHeight="15.75" x14ac:dyDescent="0.25"/>
  <cols>
    <col min="1" max="1" width="14.7109375" style="13" customWidth="1"/>
    <col min="2" max="2" width="34.28515625" style="13" bestFit="1" customWidth="1"/>
    <col min="3" max="4" width="12.85546875" style="13" bestFit="1" customWidth="1"/>
    <col min="5" max="6" width="11" style="13" bestFit="1" customWidth="1"/>
    <col min="7" max="8" width="9.7109375" style="13" bestFit="1" customWidth="1"/>
    <col min="9" max="12" width="9.28515625" style="13" bestFit="1" customWidth="1"/>
    <col min="13" max="15" width="12.85546875" style="13" bestFit="1" customWidth="1"/>
    <col min="16" max="16384" width="9.140625" style="13"/>
  </cols>
  <sheetData>
    <row r="1" spans="1:15" x14ac:dyDescent="0.25">
      <c r="A1" s="1" t="s">
        <v>51</v>
      </c>
      <c r="B1" s="1"/>
    </row>
    <row r="2" spans="1:15" x14ac:dyDescent="0.25">
      <c r="A2" s="1" t="s">
        <v>26</v>
      </c>
      <c r="B2" s="1"/>
    </row>
    <row r="3" spans="1:15" x14ac:dyDescent="0.25">
      <c r="A3" s="3">
        <v>2012</v>
      </c>
      <c r="B3" s="3"/>
    </row>
    <row r="4" spans="1:15" x14ac:dyDescent="0.25">
      <c r="A4" s="27" t="s">
        <v>25</v>
      </c>
      <c r="B4" s="28"/>
      <c r="C4" s="32" t="s">
        <v>15</v>
      </c>
      <c r="D4" s="32"/>
      <c r="E4" s="32" t="s">
        <v>16</v>
      </c>
      <c r="F4" s="32"/>
      <c r="G4" s="32" t="s">
        <v>17</v>
      </c>
      <c r="H4" s="32"/>
      <c r="I4" s="32" t="s">
        <v>18</v>
      </c>
      <c r="J4" s="32"/>
      <c r="K4" s="32" t="s">
        <v>19</v>
      </c>
      <c r="L4" s="32"/>
      <c r="M4" s="32" t="s">
        <v>20</v>
      </c>
      <c r="N4" s="32"/>
      <c r="O4" s="31" t="s">
        <v>23</v>
      </c>
    </row>
    <row r="5" spans="1:15" x14ac:dyDescent="0.25">
      <c r="A5" s="29"/>
      <c r="B5" s="30"/>
      <c r="C5" s="5" t="s">
        <v>21</v>
      </c>
      <c r="D5" s="5" t="s">
        <v>22</v>
      </c>
      <c r="E5" s="5" t="s">
        <v>21</v>
      </c>
      <c r="F5" s="5" t="s">
        <v>22</v>
      </c>
      <c r="G5" s="5" t="s">
        <v>21</v>
      </c>
      <c r="H5" s="5" t="s">
        <v>22</v>
      </c>
      <c r="I5" s="5" t="s">
        <v>21</v>
      </c>
      <c r="J5" s="5" t="s">
        <v>22</v>
      </c>
      <c r="K5" s="5" t="s">
        <v>21</v>
      </c>
      <c r="L5" s="5" t="s">
        <v>22</v>
      </c>
      <c r="M5" s="5" t="s">
        <v>21</v>
      </c>
      <c r="N5" s="5" t="s">
        <v>22</v>
      </c>
      <c r="O5" s="31"/>
    </row>
    <row r="6" spans="1:15" x14ac:dyDescent="0.25">
      <c r="A6" s="7" t="s">
        <v>14</v>
      </c>
      <c r="B6" s="17"/>
      <c r="C6" s="8">
        <f t="shared" ref="C6:O6" si="0">SUM(C7:C21)</f>
        <v>4938427</v>
      </c>
      <c r="D6" s="8">
        <f t="shared" si="0"/>
        <v>1446538</v>
      </c>
      <c r="E6" s="8">
        <f t="shared" si="0"/>
        <v>719533</v>
      </c>
      <c r="F6" s="8">
        <f t="shared" si="0"/>
        <v>246847</v>
      </c>
      <c r="G6" s="8">
        <f t="shared" si="0"/>
        <v>33276</v>
      </c>
      <c r="H6" s="8">
        <f t="shared" si="0"/>
        <v>25582</v>
      </c>
      <c r="I6" s="8">
        <f t="shared" si="0"/>
        <v>3479</v>
      </c>
      <c r="J6" s="8">
        <f t="shared" si="0"/>
        <v>111</v>
      </c>
      <c r="K6" s="8">
        <f t="shared" si="0"/>
        <v>352</v>
      </c>
      <c r="L6" s="8">
        <f t="shared" si="0"/>
        <v>274</v>
      </c>
      <c r="M6" s="8">
        <f t="shared" si="0"/>
        <v>5695067</v>
      </c>
      <c r="N6" s="8">
        <f t="shared" si="0"/>
        <v>1719352</v>
      </c>
      <c r="O6" s="8">
        <f t="shared" si="0"/>
        <v>7414419</v>
      </c>
    </row>
    <row r="7" spans="1:15" x14ac:dyDescent="0.25">
      <c r="A7" s="9" t="s">
        <v>12</v>
      </c>
      <c r="B7" s="18" t="s">
        <v>30</v>
      </c>
      <c r="C7" s="10">
        <v>1344597</v>
      </c>
      <c r="D7" s="10">
        <v>464973</v>
      </c>
      <c r="E7" s="10">
        <v>99252</v>
      </c>
      <c r="F7" s="10">
        <v>86991</v>
      </c>
      <c r="G7" s="10">
        <v>7612</v>
      </c>
      <c r="H7" s="10">
        <v>970</v>
      </c>
      <c r="I7" s="25">
        <v>3276</v>
      </c>
      <c r="J7" s="25" t="s">
        <v>54</v>
      </c>
      <c r="K7" s="25" t="s">
        <v>54</v>
      </c>
      <c r="L7" s="25" t="s">
        <v>54</v>
      </c>
      <c r="M7" s="10">
        <f>SUM(C7,E7,G7,I7,K7)</f>
        <v>1454737</v>
      </c>
      <c r="N7" s="10">
        <f>SUM(D7,F7,H7,J7,L7)</f>
        <v>552934</v>
      </c>
      <c r="O7" s="10">
        <f>SUM(M7:N7)</f>
        <v>2007671</v>
      </c>
    </row>
    <row r="8" spans="1:15" x14ac:dyDescent="0.25">
      <c r="A8" s="9" t="s">
        <v>13</v>
      </c>
      <c r="B8" s="18" t="s">
        <v>31</v>
      </c>
      <c r="C8" s="10">
        <v>35565</v>
      </c>
      <c r="D8" s="10">
        <v>39085</v>
      </c>
      <c r="E8" s="10">
        <v>9642</v>
      </c>
      <c r="F8" s="10">
        <v>6948</v>
      </c>
      <c r="G8" s="10">
        <v>286</v>
      </c>
      <c r="H8" s="10">
        <v>968</v>
      </c>
      <c r="I8" s="23" t="s">
        <v>54</v>
      </c>
      <c r="J8" s="23" t="s">
        <v>54</v>
      </c>
      <c r="K8" s="23" t="s">
        <v>54</v>
      </c>
      <c r="L8" s="23" t="s">
        <v>54</v>
      </c>
      <c r="M8" s="10">
        <f t="shared" ref="M8:N21" si="1">SUM(C8,E8,G8,I8,K8)</f>
        <v>45493</v>
      </c>
      <c r="N8" s="10">
        <f t="shared" si="1"/>
        <v>47001</v>
      </c>
      <c r="O8" s="10">
        <f t="shared" ref="O8:O21" si="2">SUM(M8:N8)</f>
        <v>92494</v>
      </c>
    </row>
    <row r="9" spans="1:15" x14ac:dyDescent="0.25">
      <c r="A9" s="9" t="s">
        <v>0</v>
      </c>
      <c r="B9" s="18" t="s">
        <v>32</v>
      </c>
      <c r="C9" s="10">
        <v>235774</v>
      </c>
      <c r="D9" s="10">
        <v>65747</v>
      </c>
      <c r="E9" s="10">
        <v>73312</v>
      </c>
      <c r="F9" s="10">
        <v>9375</v>
      </c>
      <c r="G9" s="10">
        <v>1129</v>
      </c>
      <c r="H9" s="10">
        <v>1538</v>
      </c>
      <c r="I9" s="23" t="s">
        <v>54</v>
      </c>
      <c r="J9" s="23" t="s">
        <v>54</v>
      </c>
      <c r="K9" s="23">
        <v>2</v>
      </c>
      <c r="L9" s="23" t="s">
        <v>54</v>
      </c>
      <c r="M9" s="10">
        <f t="shared" si="1"/>
        <v>310217</v>
      </c>
      <c r="N9" s="10">
        <f t="shared" si="1"/>
        <v>76660</v>
      </c>
      <c r="O9" s="10">
        <f t="shared" si="2"/>
        <v>386877</v>
      </c>
    </row>
    <row r="10" spans="1:15" x14ac:dyDescent="0.25">
      <c r="A10" s="9" t="s">
        <v>1</v>
      </c>
      <c r="B10" s="18" t="s">
        <v>33</v>
      </c>
      <c r="C10" s="10">
        <v>163695</v>
      </c>
      <c r="D10" s="10">
        <v>56642</v>
      </c>
      <c r="E10" s="10">
        <v>62128</v>
      </c>
      <c r="F10" s="10">
        <v>6355</v>
      </c>
      <c r="G10" s="10">
        <v>810</v>
      </c>
      <c r="H10" s="10">
        <v>1749</v>
      </c>
      <c r="I10" s="23" t="s">
        <v>54</v>
      </c>
      <c r="J10" s="23" t="s">
        <v>54</v>
      </c>
      <c r="K10" s="23" t="s">
        <v>54</v>
      </c>
      <c r="L10" s="23">
        <v>2</v>
      </c>
      <c r="M10" s="10">
        <f t="shared" si="1"/>
        <v>226633</v>
      </c>
      <c r="N10" s="10">
        <f t="shared" si="1"/>
        <v>64748</v>
      </c>
      <c r="O10" s="10">
        <f t="shared" si="2"/>
        <v>291381</v>
      </c>
    </row>
    <row r="11" spans="1:15" x14ac:dyDescent="0.25">
      <c r="A11" s="9" t="s">
        <v>2</v>
      </c>
      <c r="B11" s="18" t="s">
        <v>34</v>
      </c>
      <c r="C11" s="10">
        <v>629426</v>
      </c>
      <c r="D11" s="10">
        <v>189270</v>
      </c>
      <c r="E11" s="10">
        <v>116024</v>
      </c>
      <c r="F11" s="10">
        <v>36574</v>
      </c>
      <c r="G11" s="10">
        <v>3789</v>
      </c>
      <c r="H11" s="10">
        <v>3231</v>
      </c>
      <c r="I11" s="23" t="s">
        <v>54</v>
      </c>
      <c r="J11" s="23" t="s">
        <v>54</v>
      </c>
      <c r="K11" s="23">
        <v>346</v>
      </c>
      <c r="L11" s="23">
        <v>265</v>
      </c>
      <c r="M11" s="10">
        <f t="shared" si="1"/>
        <v>749585</v>
      </c>
      <c r="N11" s="10">
        <f t="shared" si="1"/>
        <v>229340</v>
      </c>
      <c r="O11" s="10">
        <f t="shared" si="2"/>
        <v>978925</v>
      </c>
    </row>
    <row r="12" spans="1:15" x14ac:dyDescent="0.25">
      <c r="A12" s="9" t="s">
        <v>3</v>
      </c>
      <c r="B12" s="18" t="s">
        <v>46</v>
      </c>
      <c r="C12" s="10">
        <v>681753</v>
      </c>
      <c r="D12" s="10">
        <v>199552</v>
      </c>
      <c r="E12" s="10">
        <v>155548</v>
      </c>
      <c r="F12" s="10">
        <v>35882</v>
      </c>
      <c r="G12" s="10">
        <v>2370</v>
      </c>
      <c r="H12" s="10">
        <v>1067</v>
      </c>
      <c r="I12" s="23">
        <v>203</v>
      </c>
      <c r="J12" s="23">
        <v>105</v>
      </c>
      <c r="K12" s="23" t="s">
        <v>54</v>
      </c>
      <c r="L12" s="23" t="s">
        <v>54</v>
      </c>
      <c r="M12" s="10">
        <f t="shared" si="1"/>
        <v>839874</v>
      </c>
      <c r="N12" s="10">
        <f t="shared" si="1"/>
        <v>236606</v>
      </c>
      <c r="O12" s="10">
        <f t="shared" si="2"/>
        <v>1076480</v>
      </c>
    </row>
    <row r="13" spans="1:15" x14ac:dyDescent="0.25">
      <c r="A13" s="9" t="s">
        <v>4</v>
      </c>
      <c r="B13" s="18" t="s">
        <v>37</v>
      </c>
      <c r="C13" s="10">
        <v>172892</v>
      </c>
      <c r="D13" s="10">
        <v>30778</v>
      </c>
      <c r="E13" s="10">
        <v>30801</v>
      </c>
      <c r="F13" s="10">
        <v>8199</v>
      </c>
      <c r="G13" s="10">
        <v>975</v>
      </c>
      <c r="H13" s="10">
        <v>2166</v>
      </c>
      <c r="I13" s="23" t="s">
        <v>54</v>
      </c>
      <c r="J13" s="23" t="s">
        <v>54</v>
      </c>
      <c r="K13" s="23" t="s">
        <v>54</v>
      </c>
      <c r="L13" s="23" t="s">
        <v>54</v>
      </c>
      <c r="M13" s="10">
        <f t="shared" si="1"/>
        <v>204668</v>
      </c>
      <c r="N13" s="10">
        <f t="shared" si="1"/>
        <v>41143</v>
      </c>
      <c r="O13" s="10">
        <f t="shared" si="2"/>
        <v>245811</v>
      </c>
    </row>
    <row r="14" spans="1:15" x14ac:dyDescent="0.25">
      <c r="A14" s="9" t="s">
        <v>5</v>
      </c>
      <c r="B14" s="18" t="s">
        <v>38</v>
      </c>
      <c r="C14" s="10">
        <v>253032</v>
      </c>
      <c r="D14" s="10">
        <v>78399</v>
      </c>
      <c r="E14" s="10">
        <v>47355</v>
      </c>
      <c r="F14" s="10">
        <v>14686</v>
      </c>
      <c r="G14" s="10">
        <v>1719</v>
      </c>
      <c r="H14" s="10">
        <v>2500</v>
      </c>
      <c r="I14" s="23" t="s">
        <v>54</v>
      </c>
      <c r="J14" s="23" t="s">
        <v>54</v>
      </c>
      <c r="K14" s="23" t="s">
        <v>54</v>
      </c>
      <c r="L14" s="23" t="s">
        <v>54</v>
      </c>
      <c r="M14" s="10">
        <f t="shared" si="1"/>
        <v>302106</v>
      </c>
      <c r="N14" s="10">
        <f t="shared" si="1"/>
        <v>95585</v>
      </c>
      <c r="O14" s="10">
        <f t="shared" si="2"/>
        <v>397691</v>
      </c>
    </row>
    <row r="15" spans="1:15" x14ac:dyDescent="0.25">
      <c r="A15" s="9" t="s">
        <v>6</v>
      </c>
      <c r="B15" s="18" t="s">
        <v>39</v>
      </c>
      <c r="C15" s="10">
        <v>462694</v>
      </c>
      <c r="D15" s="10">
        <v>95135</v>
      </c>
      <c r="E15" s="10">
        <v>41012</v>
      </c>
      <c r="F15" s="10">
        <v>13932</v>
      </c>
      <c r="G15" s="10">
        <v>3451</v>
      </c>
      <c r="H15" s="10">
        <v>2517</v>
      </c>
      <c r="I15" s="23" t="s">
        <v>54</v>
      </c>
      <c r="J15" s="23" t="s">
        <v>54</v>
      </c>
      <c r="K15" s="23">
        <v>1</v>
      </c>
      <c r="L15" s="23" t="s">
        <v>54</v>
      </c>
      <c r="M15" s="10">
        <f t="shared" si="1"/>
        <v>507158</v>
      </c>
      <c r="N15" s="10">
        <f t="shared" si="1"/>
        <v>111584</v>
      </c>
      <c r="O15" s="10">
        <f t="shared" si="2"/>
        <v>618742</v>
      </c>
    </row>
    <row r="16" spans="1:15" x14ac:dyDescent="0.25">
      <c r="A16" s="9" t="s">
        <v>7</v>
      </c>
      <c r="B16" s="18" t="s">
        <v>40</v>
      </c>
      <c r="C16" s="10">
        <v>114891</v>
      </c>
      <c r="D16" s="10">
        <v>24520</v>
      </c>
      <c r="E16" s="10">
        <v>12507</v>
      </c>
      <c r="F16" s="10">
        <v>3796</v>
      </c>
      <c r="G16" s="10">
        <v>935</v>
      </c>
      <c r="H16" s="10">
        <v>1205</v>
      </c>
      <c r="I16" s="23" t="s">
        <v>54</v>
      </c>
      <c r="J16" s="23">
        <v>1</v>
      </c>
      <c r="K16" s="23" t="s">
        <v>54</v>
      </c>
      <c r="L16" s="23" t="s">
        <v>54</v>
      </c>
      <c r="M16" s="10">
        <f t="shared" si="1"/>
        <v>128333</v>
      </c>
      <c r="N16" s="10">
        <f t="shared" si="1"/>
        <v>29522</v>
      </c>
      <c r="O16" s="10">
        <f t="shared" si="2"/>
        <v>157855</v>
      </c>
    </row>
    <row r="17" spans="1:15" x14ac:dyDescent="0.25">
      <c r="A17" s="9" t="s">
        <v>8</v>
      </c>
      <c r="B17" s="18" t="s">
        <v>41</v>
      </c>
      <c r="C17" s="10">
        <v>175711</v>
      </c>
      <c r="D17" s="10">
        <v>29570</v>
      </c>
      <c r="E17" s="10">
        <v>12503</v>
      </c>
      <c r="F17" s="10">
        <v>3692</v>
      </c>
      <c r="G17" s="10">
        <v>1972</v>
      </c>
      <c r="H17" s="10">
        <v>1319</v>
      </c>
      <c r="I17" s="23" t="s">
        <v>54</v>
      </c>
      <c r="J17" s="23" t="s">
        <v>54</v>
      </c>
      <c r="K17" s="23">
        <v>1</v>
      </c>
      <c r="L17" s="23">
        <v>5</v>
      </c>
      <c r="M17" s="10">
        <f t="shared" si="1"/>
        <v>190187</v>
      </c>
      <c r="N17" s="10">
        <f t="shared" si="1"/>
        <v>34586</v>
      </c>
      <c r="O17" s="10">
        <f t="shared" si="2"/>
        <v>224773</v>
      </c>
    </row>
    <row r="18" spans="1:15" x14ac:dyDescent="0.25">
      <c r="A18" s="9" t="s">
        <v>9</v>
      </c>
      <c r="B18" s="18" t="s">
        <v>42</v>
      </c>
      <c r="C18" s="10">
        <v>154635</v>
      </c>
      <c r="D18" s="10">
        <v>48270</v>
      </c>
      <c r="E18" s="10">
        <v>12099</v>
      </c>
      <c r="F18" s="10">
        <v>7068</v>
      </c>
      <c r="G18" s="10">
        <v>1769</v>
      </c>
      <c r="H18" s="10">
        <v>1577</v>
      </c>
      <c r="I18" s="23" t="s">
        <v>54</v>
      </c>
      <c r="J18" s="23">
        <v>4</v>
      </c>
      <c r="K18" s="23">
        <v>2</v>
      </c>
      <c r="L18" s="23">
        <v>1</v>
      </c>
      <c r="M18" s="10">
        <f t="shared" si="1"/>
        <v>168505</v>
      </c>
      <c r="N18" s="10">
        <f t="shared" si="1"/>
        <v>56920</v>
      </c>
      <c r="O18" s="10">
        <f t="shared" si="2"/>
        <v>225425</v>
      </c>
    </row>
    <row r="19" spans="1:15" x14ac:dyDescent="0.25">
      <c r="A19" s="9" t="s">
        <v>10</v>
      </c>
      <c r="B19" s="18" t="s">
        <v>43</v>
      </c>
      <c r="C19" s="10">
        <v>239593</v>
      </c>
      <c r="D19" s="10">
        <v>47606</v>
      </c>
      <c r="E19" s="10">
        <v>18916</v>
      </c>
      <c r="F19" s="10">
        <v>7105</v>
      </c>
      <c r="G19" s="10">
        <v>3334</v>
      </c>
      <c r="H19" s="10">
        <v>2091</v>
      </c>
      <c r="I19" s="23" t="s">
        <v>54</v>
      </c>
      <c r="J19" s="23" t="s">
        <v>54</v>
      </c>
      <c r="K19" s="23" t="s">
        <v>54</v>
      </c>
      <c r="L19" s="23" t="s">
        <v>54</v>
      </c>
      <c r="M19" s="10">
        <f t="shared" si="1"/>
        <v>261843</v>
      </c>
      <c r="N19" s="10">
        <f t="shared" si="1"/>
        <v>56802</v>
      </c>
      <c r="O19" s="10">
        <f t="shared" si="2"/>
        <v>318645</v>
      </c>
    </row>
    <row r="20" spans="1:15" x14ac:dyDescent="0.25">
      <c r="A20" s="9" t="s">
        <v>11</v>
      </c>
      <c r="B20" s="18" t="s">
        <v>44</v>
      </c>
      <c r="C20" s="10">
        <v>191312</v>
      </c>
      <c r="D20" s="10">
        <v>58693</v>
      </c>
      <c r="E20" s="10">
        <v>19083</v>
      </c>
      <c r="F20" s="10">
        <v>4895</v>
      </c>
      <c r="G20" s="10">
        <v>2328</v>
      </c>
      <c r="H20" s="10">
        <v>1776</v>
      </c>
      <c r="I20" s="23" t="s">
        <v>54</v>
      </c>
      <c r="J20" s="23">
        <v>1</v>
      </c>
      <c r="K20" s="23" t="s">
        <v>54</v>
      </c>
      <c r="L20" s="23" t="s">
        <v>54</v>
      </c>
      <c r="M20" s="10">
        <f t="shared" si="1"/>
        <v>212723</v>
      </c>
      <c r="N20" s="10">
        <f t="shared" si="1"/>
        <v>65365</v>
      </c>
      <c r="O20" s="10">
        <f t="shared" si="2"/>
        <v>278088</v>
      </c>
    </row>
    <row r="21" spans="1:15" x14ac:dyDescent="0.25">
      <c r="A21" s="21" t="s">
        <v>24</v>
      </c>
      <c r="B21" s="19" t="s">
        <v>45</v>
      </c>
      <c r="C21" s="20">
        <v>82857</v>
      </c>
      <c r="D21" s="20">
        <v>18298</v>
      </c>
      <c r="E21" s="20">
        <v>9351</v>
      </c>
      <c r="F21" s="20">
        <v>1349</v>
      </c>
      <c r="G21" s="20">
        <v>797</v>
      </c>
      <c r="H21" s="20">
        <v>908</v>
      </c>
      <c r="I21" s="22" t="s">
        <v>54</v>
      </c>
      <c r="J21" s="22" t="s">
        <v>54</v>
      </c>
      <c r="K21" s="22" t="s">
        <v>54</v>
      </c>
      <c r="L21" s="22">
        <v>1</v>
      </c>
      <c r="M21" s="20">
        <f t="shared" si="1"/>
        <v>93005</v>
      </c>
      <c r="N21" s="20">
        <f t="shared" si="1"/>
        <v>20556</v>
      </c>
      <c r="O21" s="20">
        <f t="shared" si="2"/>
        <v>113561</v>
      </c>
    </row>
    <row r="22" spans="1:15" x14ac:dyDescent="0.25">
      <c r="A22" s="11" t="s">
        <v>57</v>
      </c>
      <c r="B22" s="18"/>
      <c r="C22" s="12"/>
      <c r="D22" s="12"/>
      <c r="E22" s="12"/>
      <c r="F22" s="12"/>
      <c r="G22" s="12"/>
      <c r="H22" s="12"/>
      <c r="I22" s="23"/>
      <c r="J22" s="23"/>
      <c r="K22" s="23"/>
      <c r="L22" s="23"/>
      <c r="M22" s="12"/>
      <c r="N22" s="12"/>
      <c r="O22" s="12"/>
    </row>
    <row r="23" spans="1:15" x14ac:dyDescent="0.25">
      <c r="A23" s="24" t="s">
        <v>56</v>
      </c>
    </row>
  </sheetData>
  <sheetProtection password="E19D" sheet="1" objects="1" scenarios="1"/>
  <mergeCells count="8">
    <mergeCell ref="A4:B5"/>
    <mergeCell ref="M4:N4"/>
    <mergeCell ref="O4:O5"/>
    <mergeCell ref="C4:D4"/>
    <mergeCell ref="E4:F4"/>
    <mergeCell ref="G4:H4"/>
    <mergeCell ref="I4:J4"/>
    <mergeCell ref="K4:L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showGridLines="0" workbookViewId="0">
      <selection activeCell="D33" sqref="D33"/>
    </sheetView>
  </sheetViews>
  <sheetFormatPr defaultRowHeight="15" x14ac:dyDescent="0.2"/>
  <cols>
    <col min="1" max="1" width="14.7109375" style="2" customWidth="1"/>
    <col min="2" max="2" width="34.28515625" style="2" bestFit="1" customWidth="1"/>
    <col min="3" max="4" width="12.85546875" style="2" bestFit="1" customWidth="1"/>
    <col min="5" max="6" width="11" style="2" bestFit="1" customWidth="1"/>
    <col min="7" max="8" width="9.7109375" style="2" bestFit="1" customWidth="1"/>
    <col min="9" max="12" width="9.28515625" style="2" bestFit="1" customWidth="1"/>
    <col min="13" max="15" width="12.85546875" style="2" bestFit="1" customWidth="1"/>
    <col min="16" max="16384" width="9.140625" style="2"/>
  </cols>
  <sheetData>
    <row r="1" spans="1:15" ht="15.75" x14ac:dyDescent="0.25">
      <c r="A1" s="1" t="s">
        <v>52</v>
      </c>
      <c r="B1" s="1"/>
    </row>
    <row r="2" spans="1:15" ht="15.75" x14ac:dyDescent="0.25">
      <c r="A2" s="1" t="s">
        <v>26</v>
      </c>
      <c r="B2" s="1"/>
    </row>
    <row r="3" spans="1:15" ht="15.75" x14ac:dyDescent="0.25">
      <c r="A3" s="3">
        <v>2013</v>
      </c>
      <c r="B3" s="3"/>
    </row>
    <row r="4" spans="1:15" ht="15.75" x14ac:dyDescent="0.25">
      <c r="A4" s="27" t="s">
        <v>25</v>
      </c>
      <c r="B4" s="28"/>
      <c r="C4" s="32" t="s">
        <v>15</v>
      </c>
      <c r="D4" s="32"/>
      <c r="E4" s="32" t="s">
        <v>16</v>
      </c>
      <c r="F4" s="32"/>
      <c r="G4" s="32" t="s">
        <v>17</v>
      </c>
      <c r="H4" s="32"/>
      <c r="I4" s="32" t="s">
        <v>18</v>
      </c>
      <c r="J4" s="32"/>
      <c r="K4" s="32" t="s">
        <v>19</v>
      </c>
      <c r="L4" s="32"/>
      <c r="M4" s="32" t="s">
        <v>20</v>
      </c>
      <c r="N4" s="32"/>
      <c r="O4" s="31" t="s">
        <v>23</v>
      </c>
    </row>
    <row r="5" spans="1:15" ht="15.75" x14ac:dyDescent="0.25">
      <c r="A5" s="29"/>
      <c r="B5" s="30"/>
      <c r="C5" s="5" t="s">
        <v>21</v>
      </c>
      <c r="D5" s="5" t="s">
        <v>22</v>
      </c>
      <c r="E5" s="5" t="s">
        <v>21</v>
      </c>
      <c r="F5" s="5" t="s">
        <v>22</v>
      </c>
      <c r="G5" s="5" t="s">
        <v>21</v>
      </c>
      <c r="H5" s="5" t="s">
        <v>22</v>
      </c>
      <c r="I5" s="5" t="s">
        <v>21</v>
      </c>
      <c r="J5" s="5" t="s">
        <v>22</v>
      </c>
      <c r="K5" s="5" t="s">
        <v>21</v>
      </c>
      <c r="L5" s="5" t="s">
        <v>22</v>
      </c>
      <c r="M5" s="5" t="s">
        <v>21</v>
      </c>
      <c r="N5" s="5" t="s">
        <v>22</v>
      </c>
      <c r="O5" s="31"/>
    </row>
    <row r="6" spans="1:15" ht="15.75" x14ac:dyDescent="0.25">
      <c r="A6" s="7" t="s">
        <v>14</v>
      </c>
      <c r="B6" s="17"/>
      <c r="C6" s="8">
        <f t="shared" ref="C6:O6" si="0">SUM(C7:C21)</f>
        <v>5091537</v>
      </c>
      <c r="D6" s="8">
        <f t="shared" si="0"/>
        <v>1544363</v>
      </c>
      <c r="E6" s="8">
        <f t="shared" si="0"/>
        <v>703112</v>
      </c>
      <c r="F6" s="8">
        <f t="shared" si="0"/>
        <v>232976</v>
      </c>
      <c r="G6" s="8">
        <f t="shared" si="0"/>
        <v>33124</v>
      </c>
      <c r="H6" s="8">
        <f t="shared" si="0"/>
        <v>36915</v>
      </c>
      <c r="I6" s="8">
        <f t="shared" si="0"/>
        <v>3230</v>
      </c>
      <c r="J6" s="8">
        <f t="shared" si="0"/>
        <v>146</v>
      </c>
      <c r="K6" s="8">
        <f t="shared" si="0"/>
        <v>291</v>
      </c>
      <c r="L6" s="8">
        <f t="shared" si="0"/>
        <v>198</v>
      </c>
      <c r="M6" s="8">
        <f t="shared" si="0"/>
        <v>5831294</v>
      </c>
      <c r="N6" s="8">
        <f t="shared" si="0"/>
        <v>1814598</v>
      </c>
      <c r="O6" s="8">
        <f t="shared" si="0"/>
        <v>7645892</v>
      </c>
    </row>
    <row r="7" spans="1:15" x14ac:dyDescent="0.2">
      <c r="A7" s="9" t="s">
        <v>12</v>
      </c>
      <c r="B7" s="18" t="s">
        <v>30</v>
      </c>
      <c r="C7" s="10">
        <v>1384482</v>
      </c>
      <c r="D7" s="10">
        <v>503696</v>
      </c>
      <c r="E7" s="10">
        <v>93552</v>
      </c>
      <c r="F7" s="10">
        <v>83203</v>
      </c>
      <c r="G7" s="10">
        <v>6925</v>
      </c>
      <c r="H7" s="10">
        <v>8141</v>
      </c>
      <c r="I7" s="25">
        <v>3116</v>
      </c>
      <c r="J7" s="25" t="s">
        <v>54</v>
      </c>
      <c r="K7" s="25" t="s">
        <v>54</v>
      </c>
      <c r="L7" s="25" t="s">
        <v>54</v>
      </c>
      <c r="M7" s="10">
        <f>SUM(C7,E7,G7,I7,K7)</f>
        <v>1488075</v>
      </c>
      <c r="N7" s="10">
        <f>SUM(D7,F7,H7,J7,L7)</f>
        <v>595040</v>
      </c>
      <c r="O7" s="10">
        <f>SUM(M7:N7)</f>
        <v>2083115</v>
      </c>
    </row>
    <row r="8" spans="1:15" x14ac:dyDescent="0.2">
      <c r="A8" s="9" t="s">
        <v>13</v>
      </c>
      <c r="B8" s="18" t="s">
        <v>31</v>
      </c>
      <c r="C8" s="10">
        <v>40516</v>
      </c>
      <c r="D8" s="10">
        <v>42010</v>
      </c>
      <c r="E8" s="10">
        <v>10145</v>
      </c>
      <c r="F8" s="10">
        <v>6889</v>
      </c>
      <c r="G8" s="10">
        <v>279</v>
      </c>
      <c r="H8" s="10">
        <v>1181</v>
      </c>
      <c r="I8" s="23" t="s">
        <v>54</v>
      </c>
      <c r="J8" s="23" t="s">
        <v>54</v>
      </c>
      <c r="K8" s="23" t="s">
        <v>54</v>
      </c>
      <c r="L8" s="23" t="s">
        <v>54</v>
      </c>
      <c r="M8" s="10">
        <f t="shared" ref="M8:M21" si="1">SUM(C8,E8,G8,I8,K8)</f>
        <v>50940</v>
      </c>
      <c r="N8" s="10">
        <f t="shared" ref="N8:N21" si="2">SUM(D8,F8,H8,J8,L8)</f>
        <v>50080</v>
      </c>
      <c r="O8" s="10">
        <f t="shared" ref="O8:O21" si="3">SUM(M8:N8)</f>
        <v>101020</v>
      </c>
    </row>
    <row r="9" spans="1:15" x14ac:dyDescent="0.2">
      <c r="A9" s="9" t="s">
        <v>0</v>
      </c>
      <c r="B9" s="18" t="s">
        <v>32</v>
      </c>
      <c r="C9" s="10">
        <v>259454</v>
      </c>
      <c r="D9" s="10">
        <v>70676</v>
      </c>
      <c r="E9" s="10">
        <v>72249</v>
      </c>
      <c r="F9" s="10">
        <v>8251</v>
      </c>
      <c r="G9" s="10">
        <v>1331</v>
      </c>
      <c r="H9" s="10">
        <v>1878</v>
      </c>
      <c r="I9" s="23">
        <v>1</v>
      </c>
      <c r="J9" s="23" t="s">
        <v>54</v>
      </c>
      <c r="K9" s="23">
        <v>1</v>
      </c>
      <c r="L9" s="23" t="s">
        <v>54</v>
      </c>
      <c r="M9" s="10">
        <f t="shared" si="1"/>
        <v>333036</v>
      </c>
      <c r="N9" s="10">
        <f t="shared" si="2"/>
        <v>80805</v>
      </c>
      <c r="O9" s="10">
        <f t="shared" si="3"/>
        <v>413841</v>
      </c>
    </row>
    <row r="10" spans="1:15" x14ac:dyDescent="0.2">
      <c r="A10" s="9" t="s">
        <v>1</v>
      </c>
      <c r="B10" s="18" t="s">
        <v>33</v>
      </c>
      <c r="C10" s="10">
        <v>174243</v>
      </c>
      <c r="D10" s="10">
        <v>55928</v>
      </c>
      <c r="E10" s="10">
        <v>62039</v>
      </c>
      <c r="F10" s="10">
        <v>6847</v>
      </c>
      <c r="G10" s="10">
        <v>988</v>
      </c>
      <c r="H10" s="10">
        <v>1721</v>
      </c>
      <c r="I10" s="23" t="s">
        <v>54</v>
      </c>
      <c r="J10" s="23" t="s">
        <v>54</v>
      </c>
      <c r="K10" s="23" t="s">
        <v>54</v>
      </c>
      <c r="L10" s="23">
        <v>1</v>
      </c>
      <c r="M10" s="10">
        <f t="shared" si="1"/>
        <v>237270</v>
      </c>
      <c r="N10" s="10">
        <f t="shared" si="2"/>
        <v>64497</v>
      </c>
      <c r="O10" s="10">
        <f t="shared" si="3"/>
        <v>301767</v>
      </c>
    </row>
    <row r="11" spans="1:15" x14ac:dyDescent="0.2">
      <c r="A11" s="9" t="s">
        <v>2</v>
      </c>
      <c r="B11" s="18" t="s">
        <v>34</v>
      </c>
      <c r="C11" s="10">
        <v>635193</v>
      </c>
      <c r="D11" s="10">
        <v>201622</v>
      </c>
      <c r="E11" s="10">
        <v>112363</v>
      </c>
      <c r="F11" s="10">
        <v>34007</v>
      </c>
      <c r="G11" s="10">
        <v>3870</v>
      </c>
      <c r="H11" s="10">
        <v>3305</v>
      </c>
      <c r="I11" s="23" t="s">
        <v>54</v>
      </c>
      <c r="J11" s="23" t="s">
        <v>54</v>
      </c>
      <c r="K11" s="23">
        <v>286</v>
      </c>
      <c r="L11" s="23">
        <v>192</v>
      </c>
      <c r="M11" s="10">
        <f t="shared" si="1"/>
        <v>751712</v>
      </c>
      <c r="N11" s="10">
        <f t="shared" si="2"/>
        <v>239126</v>
      </c>
      <c r="O11" s="10">
        <f t="shared" si="3"/>
        <v>990838</v>
      </c>
    </row>
    <row r="12" spans="1:15" x14ac:dyDescent="0.2">
      <c r="A12" s="9" t="s">
        <v>3</v>
      </c>
      <c r="B12" s="18" t="s">
        <v>46</v>
      </c>
      <c r="C12" s="10">
        <v>697744</v>
      </c>
      <c r="D12" s="10">
        <v>203647</v>
      </c>
      <c r="E12" s="10">
        <v>154247</v>
      </c>
      <c r="F12" s="10">
        <v>31928</v>
      </c>
      <c r="G12" s="10">
        <v>2686</v>
      </c>
      <c r="H12" s="10">
        <v>3412</v>
      </c>
      <c r="I12" s="23">
        <v>113</v>
      </c>
      <c r="J12" s="23">
        <v>138</v>
      </c>
      <c r="K12" s="23" t="s">
        <v>54</v>
      </c>
      <c r="L12" s="23" t="s">
        <v>54</v>
      </c>
      <c r="M12" s="10">
        <f t="shared" si="1"/>
        <v>854790</v>
      </c>
      <c r="N12" s="10">
        <f t="shared" si="2"/>
        <v>239125</v>
      </c>
      <c r="O12" s="10">
        <f t="shared" si="3"/>
        <v>1093915</v>
      </c>
    </row>
    <row r="13" spans="1:15" x14ac:dyDescent="0.2">
      <c r="A13" s="9" t="s">
        <v>4</v>
      </c>
      <c r="B13" s="18" t="s">
        <v>37</v>
      </c>
      <c r="C13" s="10">
        <v>186708</v>
      </c>
      <c r="D13" s="10">
        <v>32956</v>
      </c>
      <c r="E13" s="10">
        <v>29597</v>
      </c>
      <c r="F13" s="10">
        <v>7926</v>
      </c>
      <c r="G13" s="10">
        <v>1095</v>
      </c>
      <c r="H13" s="10">
        <v>1036</v>
      </c>
      <c r="I13" s="23" t="s">
        <v>54</v>
      </c>
      <c r="J13" s="23" t="s">
        <v>54</v>
      </c>
      <c r="K13" s="23" t="s">
        <v>54</v>
      </c>
      <c r="L13" s="23" t="s">
        <v>54</v>
      </c>
      <c r="M13" s="10">
        <f t="shared" si="1"/>
        <v>217400</v>
      </c>
      <c r="N13" s="10">
        <f t="shared" si="2"/>
        <v>41918</v>
      </c>
      <c r="O13" s="10">
        <f t="shared" si="3"/>
        <v>259318</v>
      </c>
    </row>
    <row r="14" spans="1:15" x14ac:dyDescent="0.2">
      <c r="A14" s="9" t="s">
        <v>5</v>
      </c>
      <c r="B14" s="18" t="s">
        <v>38</v>
      </c>
      <c r="C14" s="10">
        <v>247893</v>
      </c>
      <c r="D14" s="10">
        <v>84351</v>
      </c>
      <c r="E14" s="10">
        <v>44337</v>
      </c>
      <c r="F14" s="10">
        <v>14645</v>
      </c>
      <c r="G14" s="10">
        <v>1230</v>
      </c>
      <c r="H14" s="10">
        <v>2435</v>
      </c>
      <c r="I14" s="23" t="s">
        <v>54</v>
      </c>
      <c r="J14" s="23">
        <v>2</v>
      </c>
      <c r="K14" s="23" t="s">
        <v>54</v>
      </c>
      <c r="L14" s="23">
        <v>3</v>
      </c>
      <c r="M14" s="10">
        <f t="shared" si="1"/>
        <v>293460</v>
      </c>
      <c r="N14" s="10">
        <f t="shared" si="2"/>
        <v>101436</v>
      </c>
      <c r="O14" s="10">
        <f t="shared" si="3"/>
        <v>394896</v>
      </c>
    </row>
    <row r="15" spans="1:15" x14ac:dyDescent="0.2">
      <c r="A15" s="9" t="s">
        <v>6</v>
      </c>
      <c r="B15" s="18" t="s">
        <v>39</v>
      </c>
      <c r="C15" s="10">
        <v>484911</v>
      </c>
      <c r="D15" s="10">
        <v>101953</v>
      </c>
      <c r="E15" s="10">
        <v>40758</v>
      </c>
      <c r="F15" s="10">
        <v>12810</v>
      </c>
      <c r="G15" s="10">
        <v>3471</v>
      </c>
      <c r="H15" s="10">
        <v>3401</v>
      </c>
      <c r="I15" s="23" t="s">
        <v>54</v>
      </c>
      <c r="J15" s="23" t="s">
        <v>54</v>
      </c>
      <c r="K15" s="23" t="s">
        <v>54</v>
      </c>
      <c r="L15" s="23" t="s">
        <v>54</v>
      </c>
      <c r="M15" s="10">
        <f t="shared" si="1"/>
        <v>529140</v>
      </c>
      <c r="N15" s="10">
        <f t="shared" si="2"/>
        <v>118164</v>
      </c>
      <c r="O15" s="10">
        <f t="shared" si="3"/>
        <v>647304</v>
      </c>
    </row>
    <row r="16" spans="1:15" x14ac:dyDescent="0.2">
      <c r="A16" s="9" t="s">
        <v>7</v>
      </c>
      <c r="B16" s="18" t="s">
        <v>40</v>
      </c>
      <c r="C16" s="10">
        <v>121276</v>
      </c>
      <c r="D16" s="10">
        <v>25573</v>
      </c>
      <c r="E16" s="10">
        <v>13266</v>
      </c>
      <c r="F16" s="10">
        <v>3487</v>
      </c>
      <c r="G16" s="10">
        <v>1086</v>
      </c>
      <c r="H16" s="10">
        <v>1508</v>
      </c>
      <c r="I16" s="23" t="s">
        <v>54</v>
      </c>
      <c r="J16" s="23">
        <v>1</v>
      </c>
      <c r="K16" s="23" t="s">
        <v>54</v>
      </c>
      <c r="L16" s="23" t="s">
        <v>54</v>
      </c>
      <c r="M16" s="10">
        <f t="shared" si="1"/>
        <v>135628</v>
      </c>
      <c r="N16" s="10">
        <f t="shared" si="2"/>
        <v>30569</v>
      </c>
      <c r="O16" s="10">
        <f t="shared" si="3"/>
        <v>166197</v>
      </c>
    </row>
    <row r="17" spans="1:15" x14ac:dyDescent="0.2">
      <c r="A17" s="9" t="s">
        <v>8</v>
      </c>
      <c r="B17" s="18" t="s">
        <v>41</v>
      </c>
      <c r="C17" s="10">
        <v>171341</v>
      </c>
      <c r="D17" s="10">
        <v>31131</v>
      </c>
      <c r="E17" s="10">
        <v>11908</v>
      </c>
      <c r="F17" s="10">
        <v>3652</v>
      </c>
      <c r="G17" s="10">
        <v>1833</v>
      </c>
      <c r="H17" s="10">
        <v>1530</v>
      </c>
      <c r="I17" s="23" t="s">
        <v>54</v>
      </c>
      <c r="J17" s="23" t="s">
        <v>54</v>
      </c>
      <c r="K17" s="23" t="s">
        <v>54</v>
      </c>
      <c r="L17" s="23">
        <v>1</v>
      </c>
      <c r="M17" s="10">
        <f t="shared" si="1"/>
        <v>185082</v>
      </c>
      <c r="N17" s="10">
        <f t="shared" si="2"/>
        <v>36314</v>
      </c>
      <c r="O17" s="10">
        <f t="shared" si="3"/>
        <v>221396</v>
      </c>
    </row>
    <row r="18" spans="1:15" x14ac:dyDescent="0.2">
      <c r="A18" s="9" t="s">
        <v>9</v>
      </c>
      <c r="B18" s="18" t="s">
        <v>42</v>
      </c>
      <c r="C18" s="10">
        <v>168037</v>
      </c>
      <c r="D18" s="10">
        <v>55393</v>
      </c>
      <c r="E18" s="10">
        <v>11542</v>
      </c>
      <c r="F18" s="10">
        <v>7251</v>
      </c>
      <c r="G18" s="10">
        <v>1700</v>
      </c>
      <c r="H18" s="10">
        <v>1970</v>
      </c>
      <c r="I18" s="23" t="s">
        <v>54</v>
      </c>
      <c r="J18" s="23">
        <v>4</v>
      </c>
      <c r="K18" s="23">
        <v>4</v>
      </c>
      <c r="L18" s="23">
        <v>1</v>
      </c>
      <c r="M18" s="10">
        <f t="shared" si="1"/>
        <v>181283</v>
      </c>
      <c r="N18" s="10">
        <f t="shared" si="2"/>
        <v>64619</v>
      </c>
      <c r="O18" s="10">
        <f t="shared" si="3"/>
        <v>245902</v>
      </c>
    </row>
    <row r="19" spans="1:15" x14ac:dyDescent="0.2">
      <c r="A19" s="9" t="s">
        <v>10</v>
      </c>
      <c r="B19" s="18" t="s">
        <v>43</v>
      </c>
      <c r="C19" s="10">
        <v>243057</v>
      </c>
      <c r="D19" s="10">
        <v>52944</v>
      </c>
      <c r="E19" s="10">
        <v>18375</v>
      </c>
      <c r="F19" s="10">
        <v>6095</v>
      </c>
      <c r="G19" s="10">
        <v>2892</v>
      </c>
      <c r="H19" s="10">
        <v>2298</v>
      </c>
      <c r="I19" s="23" t="s">
        <v>54</v>
      </c>
      <c r="J19" s="23" t="s">
        <v>54</v>
      </c>
      <c r="K19" s="23" t="s">
        <v>54</v>
      </c>
      <c r="L19" s="23" t="s">
        <v>54</v>
      </c>
      <c r="M19" s="10">
        <f t="shared" si="1"/>
        <v>264324</v>
      </c>
      <c r="N19" s="10">
        <f t="shared" si="2"/>
        <v>61337</v>
      </c>
      <c r="O19" s="10">
        <f t="shared" si="3"/>
        <v>325661</v>
      </c>
    </row>
    <row r="20" spans="1:15" x14ac:dyDescent="0.2">
      <c r="A20" s="11" t="s">
        <v>11</v>
      </c>
      <c r="B20" s="18" t="s">
        <v>44</v>
      </c>
      <c r="C20" s="12">
        <v>193208</v>
      </c>
      <c r="D20" s="12">
        <v>62409</v>
      </c>
      <c r="E20" s="12">
        <v>19112</v>
      </c>
      <c r="F20" s="12">
        <v>4601</v>
      </c>
      <c r="G20" s="12">
        <v>2512</v>
      </c>
      <c r="H20" s="12">
        <v>1991</v>
      </c>
      <c r="I20" s="23" t="s">
        <v>54</v>
      </c>
      <c r="J20" s="23">
        <v>1</v>
      </c>
      <c r="K20" s="23" t="s">
        <v>54</v>
      </c>
      <c r="L20" s="23" t="s">
        <v>54</v>
      </c>
      <c r="M20" s="10">
        <f t="shared" si="1"/>
        <v>214832</v>
      </c>
      <c r="N20" s="10">
        <f t="shared" si="2"/>
        <v>69002</v>
      </c>
      <c r="O20" s="10">
        <f t="shared" si="3"/>
        <v>283834</v>
      </c>
    </row>
    <row r="21" spans="1:15" x14ac:dyDescent="0.2">
      <c r="A21" s="21" t="s">
        <v>24</v>
      </c>
      <c r="B21" s="19" t="s">
        <v>45</v>
      </c>
      <c r="C21" s="20">
        <v>83474</v>
      </c>
      <c r="D21" s="20">
        <v>20074</v>
      </c>
      <c r="E21" s="20">
        <v>9622</v>
      </c>
      <c r="F21" s="20">
        <v>1384</v>
      </c>
      <c r="G21" s="20">
        <v>1226</v>
      </c>
      <c r="H21" s="20">
        <v>1108</v>
      </c>
      <c r="I21" s="22" t="s">
        <v>54</v>
      </c>
      <c r="J21" s="22" t="s">
        <v>54</v>
      </c>
      <c r="K21" s="22" t="s">
        <v>54</v>
      </c>
      <c r="L21" s="22" t="s">
        <v>54</v>
      </c>
      <c r="M21" s="20">
        <f t="shared" si="1"/>
        <v>94322</v>
      </c>
      <c r="N21" s="20">
        <f t="shared" si="2"/>
        <v>22566</v>
      </c>
      <c r="O21" s="20">
        <f t="shared" si="3"/>
        <v>116888</v>
      </c>
    </row>
    <row r="22" spans="1:15" x14ac:dyDescent="0.2">
      <c r="A22" s="11" t="s">
        <v>57</v>
      </c>
      <c r="B22" s="18"/>
      <c r="C22" s="12"/>
      <c r="D22" s="12"/>
      <c r="E22" s="12"/>
      <c r="F22" s="12"/>
      <c r="G22" s="12"/>
      <c r="H22" s="12"/>
      <c r="I22" s="23"/>
      <c r="J22" s="23"/>
      <c r="K22" s="23"/>
      <c r="L22" s="23"/>
      <c r="M22" s="12"/>
      <c r="N22" s="12"/>
      <c r="O22" s="12"/>
    </row>
    <row r="23" spans="1:15" x14ac:dyDescent="0.2">
      <c r="A23" s="24" t="s">
        <v>56</v>
      </c>
    </row>
  </sheetData>
  <sheetProtection password="E19D" sheet="1" objects="1" scenarios="1"/>
  <mergeCells count="8">
    <mergeCell ref="A4:B5"/>
    <mergeCell ref="M4:N4"/>
    <mergeCell ref="O4:O5"/>
    <mergeCell ref="C4:D4"/>
    <mergeCell ref="E4:F4"/>
    <mergeCell ref="G4:H4"/>
    <mergeCell ref="I4:J4"/>
    <mergeCell ref="K4:L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workbookViewId="0">
      <selection activeCell="M28" sqref="M28"/>
    </sheetView>
  </sheetViews>
  <sheetFormatPr defaultRowHeight="15" x14ac:dyDescent="0.2"/>
  <cols>
    <col min="1" max="1" width="14.28515625" style="2" customWidth="1"/>
    <col min="2" max="2" width="34.28515625" style="2" bestFit="1" customWidth="1"/>
    <col min="3" max="3" width="12.140625" style="2" customWidth="1"/>
    <col min="4" max="4" width="12" style="2" customWidth="1"/>
    <col min="5" max="5" width="11.140625" style="2" customWidth="1"/>
    <col min="6" max="6" width="11" style="2" customWidth="1"/>
    <col min="7" max="7" width="12.85546875" style="2" bestFit="1" customWidth="1"/>
    <col min="8" max="8" width="11" style="2" bestFit="1" customWidth="1"/>
    <col min="9" max="9" width="12.85546875" style="2" bestFit="1" customWidth="1"/>
    <col min="10" max="16384" width="9.140625" style="2"/>
  </cols>
  <sheetData>
    <row r="1" spans="1:9" ht="15.75" x14ac:dyDescent="0.25">
      <c r="A1" s="1" t="s">
        <v>53</v>
      </c>
      <c r="B1" s="1"/>
    </row>
    <row r="2" spans="1:9" ht="15.75" x14ac:dyDescent="0.25">
      <c r="A2" s="1" t="s">
        <v>26</v>
      </c>
      <c r="B2" s="1"/>
    </row>
    <row r="3" spans="1:9" ht="15.75" x14ac:dyDescent="0.25">
      <c r="A3" s="3">
        <v>2016</v>
      </c>
      <c r="B3" s="3"/>
    </row>
    <row r="4" spans="1:9" ht="15.75" x14ac:dyDescent="0.25">
      <c r="A4" s="27" t="s">
        <v>25</v>
      </c>
      <c r="B4" s="28"/>
      <c r="C4" s="34" t="s">
        <v>15</v>
      </c>
      <c r="D4" s="35"/>
      <c r="E4" s="32" t="s">
        <v>16</v>
      </c>
      <c r="F4" s="32"/>
      <c r="G4" s="32" t="s">
        <v>20</v>
      </c>
      <c r="H4" s="32"/>
      <c r="I4" s="31" t="s">
        <v>23</v>
      </c>
    </row>
    <row r="5" spans="1:9" ht="15.75" x14ac:dyDescent="0.25">
      <c r="A5" s="29"/>
      <c r="B5" s="30"/>
      <c r="C5" s="5" t="s">
        <v>27</v>
      </c>
      <c r="D5" s="5" t="s">
        <v>22</v>
      </c>
      <c r="E5" s="5" t="s">
        <v>27</v>
      </c>
      <c r="F5" s="5" t="s">
        <v>22</v>
      </c>
      <c r="G5" s="26" t="s">
        <v>21</v>
      </c>
      <c r="H5" s="26" t="s">
        <v>22</v>
      </c>
      <c r="I5" s="31"/>
    </row>
    <row r="6" spans="1:9" ht="15.75" x14ac:dyDescent="0.25">
      <c r="A6" s="16" t="s">
        <v>14</v>
      </c>
      <c r="B6" s="16"/>
      <c r="C6" s="8">
        <f>SUM(C7:C22)</f>
        <v>671606</v>
      </c>
      <c r="D6" s="8">
        <f>SUM(D7:D22)</f>
        <v>246524</v>
      </c>
      <c r="E6" s="8">
        <f>SUM(E7:E22)</f>
        <v>671606</v>
      </c>
      <c r="F6" s="8">
        <f>SUM(F7:F22)</f>
        <v>246524</v>
      </c>
      <c r="G6" s="8">
        <f>SUM(C6,E6)</f>
        <v>1343212</v>
      </c>
      <c r="H6" s="8">
        <f>SUM(D6,F6)</f>
        <v>493048</v>
      </c>
      <c r="I6" s="15">
        <f>SUM(I7:I22)</f>
        <v>1836260</v>
      </c>
    </row>
    <row r="7" spans="1:9" x14ac:dyDescent="0.2">
      <c r="A7" s="9" t="s">
        <v>12</v>
      </c>
      <c r="B7" s="18" t="s">
        <v>30</v>
      </c>
      <c r="C7" s="10">
        <v>81364</v>
      </c>
      <c r="D7" s="10">
        <v>95691</v>
      </c>
      <c r="E7" s="10">
        <v>81364</v>
      </c>
      <c r="F7" s="10">
        <v>95691</v>
      </c>
      <c r="G7" s="10">
        <f>SUM(C7,E7)</f>
        <v>162728</v>
      </c>
      <c r="H7" s="10">
        <f>SUM(D7,F7)</f>
        <v>191382</v>
      </c>
      <c r="I7" s="10">
        <f>SUM(G7:H7)</f>
        <v>354110</v>
      </c>
    </row>
    <row r="8" spans="1:9" x14ac:dyDescent="0.2">
      <c r="A8" s="9" t="s">
        <v>13</v>
      </c>
      <c r="B8" s="18" t="s">
        <v>31</v>
      </c>
      <c r="C8" s="10">
        <v>10787</v>
      </c>
      <c r="D8" s="10">
        <v>8827</v>
      </c>
      <c r="E8" s="10">
        <v>10787</v>
      </c>
      <c r="F8" s="10">
        <v>8827</v>
      </c>
      <c r="G8" s="10">
        <f t="shared" ref="G8:G22" si="0">SUM(C8,E8)</f>
        <v>21574</v>
      </c>
      <c r="H8" s="10">
        <f t="shared" ref="H8:H22" si="1">SUM(D8,F8)</f>
        <v>17654</v>
      </c>
      <c r="I8" s="10">
        <f>SUM(G8:H8)</f>
        <v>39228</v>
      </c>
    </row>
    <row r="9" spans="1:9" x14ac:dyDescent="0.2">
      <c r="A9" s="9" t="s">
        <v>0</v>
      </c>
      <c r="B9" s="18" t="s">
        <v>32</v>
      </c>
      <c r="C9" s="10">
        <v>71136</v>
      </c>
      <c r="D9" s="10">
        <v>8488</v>
      </c>
      <c r="E9" s="10">
        <v>71136</v>
      </c>
      <c r="F9" s="10">
        <v>8488</v>
      </c>
      <c r="G9" s="10">
        <f t="shared" si="0"/>
        <v>142272</v>
      </c>
      <c r="H9" s="10">
        <f t="shared" si="1"/>
        <v>16976</v>
      </c>
      <c r="I9" s="10">
        <f t="shared" ref="I9:I22" si="2">SUM(G9:H9)</f>
        <v>159248</v>
      </c>
    </row>
    <row r="10" spans="1:9" x14ac:dyDescent="0.2">
      <c r="A10" s="9" t="s">
        <v>1</v>
      </c>
      <c r="B10" s="18" t="s">
        <v>33</v>
      </c>
      <c r="C10" s="10">
        <v>54266</v>
      </c>
      <c r="D10" s="10">
        <v>6631</v>
      </c>
      <c r="E10" s="10">
        <v>54266</v>
      </c>
      <c r="F10" s="10">
        <v>6631</v>
      </c>
      <c r="G10" s="10">
        <f t="shared" si="0"/>
        <v>108532</v>
      </c>
      <c r="H10" s="10">
        <f t="shared" si="1"/>
        <v>13262</v>
      </c>
      <c r="I10" s="10">
        <f t="shared" si="2"/>
        <v>121794</v>
      </c>
    </row>
    <row r="11" spans="1:9" x14ac:dyDescent="0.2">
      <c r="A11" s="9" t="s">
        <v>2</v>
      </c>
      <c r="B11" s="18" t="s">
        <v>34</v>
      </c>
      <c r="C11" s="10">
        <v>97016</v>
      </c>
      <c r="D11" s="10">
        <v>36353</v>
      </c>
      <c r="E11" s="10">
        <v>97016</v>
      </c>
      <c r="F11" s="10">
        <v>36353</v>
      </c>
      <c r="G11" s="10">
        <f t="shared" si="0"/>
        <v>194032</v>
      </c>
      <c r="H11" s="10">
        <f t="shared" si="1"/>
        <v>72706</v>
      </c>
      <c r="I11" s="10">
        <f t="shared" si="2"/>
        <v>266738</v>
      </c>
    </row>
    <row r="12" spans="1:9" x14ac:dyDescent="0.2">
      <c r="A12" s="9" t="s">
        <v>28</v>
      </c>
      <c r="B12" s="18" t="s">
        <v>35</v>
      </c>
      <c r="C12" s="10">
        <v>125935</v>
      </c>
      <c r="D12" s="10">
        <v>28683</v>
      </c>
      <c r="E12" s="10">
        <v>125935</v>
      </c>
      <c r="F12" s="10">
        <v>28683</v>
      </c>
      <c r="G12" s="10">
        <f t="shared" si="0"/>
        <v>251870</v>
      </c>
      <c r="H12" s="10">
        <f t="shared" si="1"/>
        <v>57366</v>
      </c>
      <c r="I12" s="10">
        <f t="shared" si="2"/>
        <v>309236</v>
      </c>
    </row>
    <row r="13" spans="1:9" x14ac:dyDescent="0.2">
      <c r="A13" s="9" t="s">
        <v>29</v>
      </c>
      <c r="B13" s="18" t="s">
        <v>36</v>
      </c>
      <c r="C13" s="10">
        <v>18097</v>
      </c>
      <c r="D13" s="10">
        <v>2335</v>
      </c>
      <c r="E13" s="10">
        <v>18097</v>
      </c>
      <c r="F13" s="10">
        <v>2335</v>
      </c>
      <c r="G13" s="10">
        <f t="shared" si="0"/>
        <v>36194</v>
      </c>
      <c r="H13" s="10">
        <f t="shared" si="1"/>
        <v>4670</v>
      </c>
      <c r="I13" s="10">
        <f t="shared" si="2"/>
        <v>40864</v>
      </c>
    </row>
    <row r="14" spans="1:9" x14ac:dyDescent="0.2">
      <c r="A14" s="9" t="s">
        <v>4</v>
      </c>
      <c r="B14" s="18" t="s">
        <v>37</v>
      </c>
      <c r="C14" s="10">
        <v>34583</v>
      </c>
      <c r="D14" s="10">
        <v>7494</v>
      </c>
      <c r="E14" s="10">
        <v>34583</v>
      </c>
      <c r="F14" s="10">
        <v>7494</v>
      </c>
      <c r="G14" s="10">
        <f t="shared" si="0"/>
        <v>69166</v>
      </c>
      <c r="H14" s="10">
        <f t="shared" si="1"/>
        <v>14988</v>
      </c>
      <c r="I14" s="10">
        <f t="shared" si="2"/>
        <v>84154</v>
      </c>
    </row>
    <row r="15" spans="1:9" x14ac:dyDescent="0.2">
      <c r="A15" s="9" t="s">
        <v>5</v>
      </c>
      <c r="B15" s="18" t="s">
        <v>38</v>
      </c>
      <c r="C15" s="10">
        <v>51575</v>
      </c>
      <c r="D15" s="10">
        <v>16447</v>
      </c>
      <c r="E15" s="10">
        <v>51575</v>
      </c>
      <c r="F15" s="10">
        <v>16447</v>
      </c>
      <c r="G15" s="10">
        <f t="shared" si="0"/>
        <v>103150</v>
      </c>
      <c r="H15" s="10">
        <f t="shared" si="1"/>
        <v>32894</v>
      </c>
      <c r="I15" s="10">
        <f t="shared" si="2"/>
        <v>136044</v>
      </c>
    </row>
    <row r="16" spans="1:9" x14ac:dyDescent="0.2">
      <c r="A16" s="9" t="s">
        <v>6</v>
      </c>
      <c r="B16" s="18" t="s">
        <v>39</v>
      </c>
      <c r="C16" s="10">
        <v>33102</v>
      </c>
      <c r="D16" s="10">
        <v>9103</v>
      </c>
      <c r="E16" s="10">
        <v>33102</v>
      </c>
      <c r="F16" s="10">
        <v>9103</v>
      </c>
      <c r="G16" s="10">
        <f t="shared" si="0"/>
        <v>66204</v>
      </c>
      <c r="H16" s="10">
        <f t="shared" si="1"/>
        <v>18206</v>
      </c>
      <c r="I16" s="10">
        <f t="shared" si="2"/>
        <v>84410</v>
      </c>
    </row>
    <row r="17" spans="1:9" x14ac:dyDescent="0.2">
      <c r="A17" s="9" t="s">
        <v>7</v>
      </c>
      <c r="B17" s="18" t="s">
        <v>40</v>
      </c>
      <c r="C17" s="10">
        <v>16455</v>
      </c>
      <c r="D17" s="10">
        <v>3142</v>
      </c>
      <c r="E17" s="10">
        <v>16455</v>
      </c>
      <c r="F17" s="10">
        <v>3142</v>
      </c>
      <c r="G17" s="10">
        <f t="shared" si="0"/>
        <v>32910</v>
      </c>
      <c r="H17" s="10">
        <f t="shared" si="1"/>
        <v>6284</v>
      </c>
      <c r="I17" s="10">
        <f t="shared" si="2"/>
        <v>39194</v>
      </c>
    </row>
    <row r="18" spans="1:9" x14ac:dyDescent="0.2">
      <c r="A18" s="9" t="s">
        <v>8</v>
      </c>
      <c r="B18" s="18" t="s">
        <v>41</v>
      </c>
      <c r="C18" s="10">
        <v>12484</v>
      </c>
      <c r="D18" s="10">
        <v>3476</v>
      </c>
      <c r="E18" s="10">
        <v>12484</v>
      </c>
      <c r="F18" s="10">
        <v>3476</v>
      </c>
      <c r="G18" s="10">
        <f t="shared" si="0"/>
        <v>24968</v>
      </c>
      <c r="H18" s="10">
        <f t="shared" si="1"/>
        <v>6952</v>
      </c>
      <c r="I18" s="10">
        <f t="shared" si="2"/>
        <v>31920</v>
      </c>
    </row>
    <row r="19" spans="1:9" x14ac:dyDescent="0.2">
      <c r="A19" s="9" t="s">
        <v>9</v>
      </c>
      <c r="B19" s="18" t="s">
        <v>42</v>
      </c>
      <c r="C19" s="10">
        <v>11173</v>
      </c>
      <c r="D19" s="10">
        <v>6962</v>
      </c>
      <c r="E19" s="10">
        <v>11173</v>
      </c>
      <c r="F19" s="10">
        <v>6962</v>
      </c>
      <c r="G19" s="10">
        <f t="shared" si="0"/>
        <v>22346</v>
      </c>
      <c r="H19" s="10">
        <f t="shared" si="1"/>
        <v>13924</v>
      </c>
      <c r="I19" s="10">
        <f t="shared" si="2"/>
        <v>36270</v>
      </c>
    </row>
    <row r="20" spans="1:9" x14ac:dyDescent="0.2">
      <c r="A20" s="9" t="s">
        <v>10</v>
      </c>
      <c r="B20" s="18" t="s">
        <v>43</v>
      </c>
      <c r="C20" s="10">
        <v>19514</v>
      </c>
      <c r="D20" s="10">
        <v>6429</v>
      </c>
      <c r="E20" s="10">
        <v>19514</v>
      </c>
      <c r="F20" s="10">
        <v>6429</v>
      </c>
      <c r="G20" s="10">
        <f t="shared" si="0"/>
        <v>39028</v>
      </c>
      <c r="H20" s="10">
        <f t="shared" si="1"/>
        <v>12858</v>
      </c>
      <c r="I20" s="10">
        <f t="shared" si="2"/>
        <v>51886</v>
      </c>
    </row>
    <row r="21" spans="1:9" x14ac:dyDescent="0.2">
      <c r="A21" s="9" t="s">
        <v>11</v>
      </c>
      <c r="B21" s="18" t="s">
        <v>44</v>
      </c>
      <c r="C21" s="10">
        <v>24076</v>
      </c>
      <c r="D21" s="10">
        <v>5323</v>
      </c>
      <c r="E21" s="10">
        <v>24076</v>
      </c>
      <c r="F21" s="10">
        <v>5323</v>
      </c>
      <c r="G21" s="10">
        <f t="shared" si="0"/>
        <v>48152</v>
      </c>
      <c r="H21" s="10">
        <f t="shared" si="1"/>
        <v>10646</v>
      </c>
      <c r="I21" s="10">
        <f t="shared" si="2"/>
        <v>58798</v>
      </c>
    </row>
    <row r="22" spans="1:9" x14ac:dyDescent="0.2">
      <c r="A22" s="21" t="s">
        <v>24</v>
      </c>
      <c r="B22" s="19" t="s">
        <v>45</v>
      </c>
      <c r="C22" s="20">
        <v>10043</v>
      </c>
      <c r="D22" s="20">
        <v>1140</v>
      </c>
      <c r="E22" s="20">
        <v>10043</v>
      </c>
      <c r="F22" s="20">
        <v>1140</v>
      </c>
      <c r="G22" s="20">
        <f t="shared" si="0"/>
        <v>20086</v>
      </c>
      <c r="H22" s="20">
        <f t="shared" si="1"/>
        <v>2280</v>
      </c>
      <c r="I22" s="20">
        <f t="shared" si="2"/>
        <v>22366</v>
      </c>
    </row>
    <row r="23" spans="1:9" x14ac:dyDescent="0.2">
      <c r="A23" s="11" t="s">
        <v>57</v>
      </c>
      <c r="B23" s="18"/>
      <c r="C23" s="4"/>
      <c r="D23" s="4"/>
      <c r="E23" s="4"/>
      <c r="F23" s="4"/>
      <c r="G23" s="12"/>
      <c r="H23" s="12"/>
      <c r="I23" s="12"/>
    </row>
    <row r="24" spans="1:9" x14ac:dyDescent="0.2">
      <c r="A24" s="24" t="s">
        <v>56</v>
      </c>
    </row>
  </sheetData>
  <sheetProtection password="E19D" sheet="1" objects="1" scenarios="1"/>
  <mergeCells count="5">
    <mergeCell ref="E4:F4"/>
    <mergeCell ref="C4:D4"/>
    <mergeCell ref="A4:B5"/>
    <mergeCell ref="G4:H4"/>
    <mergeCell ref="I4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2008</vt:lpstr>
      <vt:lpstr>2009</vt:lpstr>
      <vt:lpstr>2010</vt:lpstr>
      <vt:lpstr>2011</vt:lpstr>
      <vt:lpstr>2012</vt:lpstr>
      <vt:lpstr>2013</vt:lpstr>
      <vt:lpstr>2016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 Myra C. Concepcion</dc:creator>
  <cp:lastModifiedBy>Faith Lea Cabrera</cp:lastModifiedBy>
  <dcterms:created xsi:type="dcterms:W3CDTF">2019-04-30T02:32:46Z</dcterms:created>
  <dcterms:modified xsi:type="dcterms:W3CDTF">2019-12-12T02:59:02Z</dcterms:modified>
</cp:coreProperties>
</file>