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o\Desktop\'\LBC\work\Sector I - Accommodation and Food Service Activities\2017 ASPBI_Final\"/>
    </mc:Choice>
  </mc:AlternateContent>
  <xr:revisionPtr revIDLastSave="0" documentId="13_ncr:1_{7991BC45-A751-4782-ABFB-66FC41A04BE5}" xr6:coauthVersionLast="43" xr6:coauthVersionMax="43" xr10:uidLastSave="{00000000-0000-0000-0000-000000000000}"/>
  <bookViews>
    <workbookView xWindow="28680" yWindow="-120" windowWidth="24240" windowHeight="13740" firstSheet="2" activeTab="2" xr2:uid="{00000000-000D-0000-FFFF-FFFF00000000}"/>
  </bookViews>
  <sheets>
    <sheet name="Table 1" sheetId="8" r:id="rId1"/>
    <sheet name="Philippines wl computation" sheetId="3" r:id="rId2"/>
    <sheet name="table 2 for SR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" i="3" l="1"/>
  <c r="R14" i="3"/>
  <c r="Q14" i="3"/>
  <c r="P14" i="3"/>
  <c r="S13" i="3"/>
  <c r="R13" i="3"/>
  <c r="Q13" i="3"/>
  <c r="P13" i="3"/>
  <c r="S12" i="3"/>
  <c r="R12" i="3"/>
  <c r="Q12" i="3"/>
  <c r="P12" i="3"/>
  <c r="S11" i="3"/>
  <c r="R11" i="3"/>
  <c r="Q11" i="3"/>
  <c r="P11" i="3"/>
  <c r="S10" i="3"/>
  <c r="R10" i="3"/>
  <c r="Q10" i="3"/>
  <c r="P10" i="3"/>
  <c r="S9" i="3"/>
  <c r="R9" i="3"/>
  <c r="Q9" i="3"/>
  <c r="P9" i="3"/>
  <c r="N19" i="3"/>
  <c r="N17" i="3"/>
  <c r="L21" i="3"/>
  <c r="L20" i="3"/>
  <c r="L19" i="3"/>
  <c r="L18" i="3"/>
  <c r="L17" i="3"/>
  <c r="K21" i="3"/>
  <c r="K20" i="3"/>
  <c r="K19" i="3"/>
  <c r="K18" i="3"/>
  <c r="K17" i="3"/>
  <c r="J21" i="3"/>
  <c r="J20" i="3"/>
  <c r="J19" i="3"/>
  <c r="J18" i="3"/>
  <c r="J17" i="3"/>
  <c r="I21" i="3"/>
  <c r="I20" i="3"/>
  <c r="I19" i="3"/>
  <c r="I18" i="3"/>
  <c r="I17" i="3"/>
  <c r="H21" i="3"/>
  <c r="H20" i="3"/>
  <c r="H19" i="3"/>
  <c r="H18" i="3"/>
  <c r="H17" i="3"/>
  <c r="G21" i="3"/>
  <c r="G20" i="3"/>
  <c r="G19" i="3"/>
  <c r="G18" i="3"/>
  <c r="G17" i="3"/>
  <c r="F21" i="3"/>
  <c r="F20" i="3"/>
  <c r="F19" i="3"/>
  <c r="F18" i="3"/>
  <c r="F17" i="3"/>
  <c r="E21" i="3"/>
  <c r="E20" i="3"/>
  <c r="E19" i="3"/>
  <c r="E18" i="3"/>
  <c r="E17" i="3"/>
  <c r="D21" i="3"/>
  <c r="D20" i="3"/>
  <c r="D19" i="3"/>
  <c r="D18" i="3"/>
  <c r="D17" i="3"/>
  <c r="C21" i="3"/>
  <c r="C20" i="3"/>
  <c r="C19" i="3"/>
  <c r="C18" i="3"/>
  <c r="C17" i="3"/>
</calcChain>
</file>

<file path=xl/sharedStrings.xml><?xml version="1.0" encoding="utf-8"?>
<sst xmlns="http://schemas.openxmlformats.org/spreadsheetml/2006/main" count="290" uniqueCount="82">
  <si>
    <t>TABLE 1 Summary Statistics for All Accommodation and Food Service Activities Establishments by Region and Industry Group: Philippines, 2017</t>
  </si>
  <si>
    <t>(Values are in thousand pesos, except for number of establishments and employment. Details may not add-up to total due to rounding and/or statistical disclosure control.)</t>
  </si>
  <si>
    <t>PSIC</t>
  </si>
  <si>
    <t>Code</t>
  </si>
  <si>
    <t>Region/</t>
  </si>
  <si>
    <t>Industry Description</t>
  </si>
  <si>
    <t>Number</t>
  </si>
  <si>
    <t>of</t>
  </si>
  <si>
    <t>Establishments</t>
  </si>
  <si>
    <t>Employment</t>
  </si>
  <si>
    <t>as of 15 November</t>
  </si>
  <si>
    <t>Total</t>
  </si>
  <si>
    <t>Income</t>
  </si>
  <si>
    <t>Expense</t>
  </si>
  <si>
    <t>Value Added</t>
  </si>
  <si>
    <t>Gross</t>
  </si>
  <si>
    <t>Additions</t>
  </si>
  <si>
    <t>to Tangible Fixed</t>
  </si>
  <si>
    <t>Assets</t>
  </si>
  <si>
    <t>Change</t>
  </si>
  <si>
    <t>in</t>
  </si>
  <si>
    <t>Inventories</t>
  </si>
  <si>
    <t>Subsidies</t>
  </si>
  <si>
    <t>Sales from</t>
  </si>
  <si>
    <t>E-commerce</t>
  </si>
  <si>
    <t>Paid</t>
  </si>
  <si>
    <t>Employees</t>
  </si>
  <si>
    <t>Compensation</t>
  </si>
  <si>
    <t>Other</t>
  </si>
  <si>
    <t>PHILIPPINES</t>
  </si>
  <si>
    <t>I551</t>
  </si>
  <si>
    <t>Short term acommodation activities</t>
  </si>
  <si>
    <t>I559</t>
  </si>
  <si>
    <t>Other accommodation</t>
  </si>
  <si>
    <t>I561</t>
  </si>
  <si>
    <t>Restaurants and mobile food service activities</t>
  </si>
  <si>
    <t>I562</t>
  </si>
  <si>
    <t>Event catering and other food service activities</t>
  </si>
  <si>
    <t>I563</t>
  </si>
  <si>
    <t>Beverage serving activities</t>
  </si>
  <si>
    <t>NCR</t>
  </si>
  <si>
    <t>CAR</t>
  </si>
  <si>
    <t>I - Ilocos</t>
  </si>
  <si>
    <t>II - Cagayan Valley</t>
  </si>
  <si>
    <t>III - Central Luzon</t>
  </si>
  <si>
    <t>IVA - CALABARZON</t>
  </si>
  <si>
    <t>IVB - MIMAROPA</t>
  </si>
  <si>
    <t>V - Bicol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</si>
  <si>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</si>
  <si>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</si>
  <si>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</si>
  <si>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</si>
  <si>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</si>
  <si>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</t>
  </si>
  <si>
    <t>XII - SOCCSKSARGEN</t>
  </si>
  <si>
    <t>XIII - Caraga</t>
  </si>
  <si>
    <t>ARMM</t>
  </si>
  <si>
    <t>employ/</t>
  </si>
  <si>
    <t>establishments</t>
  </si>
  <si>
    <t>average annuala</t>
  </si>
  <si>
    <t>comp</t>
  </si>
  <si>
    <t>income per</t>
  </si>
  <si>
    <t>expense</t>
  </si>
  <si>
    <t xml:space="preserve">labor </t>
  </si>
  <si>
    <t>productivity</t>
  </si>
  <si>
    <t>1st</t>
  </si>
  <si>
    <t>2nd</t>
  </si>
  <si>
    <t>3rd</t>
  </si>
  <si>
    <t>(1)</t>
  </si>
  <si>
    <t>(2)</t>
  </si>
  <si>
    <t>(3)</t>
  </si>
  <si>
    <t>(4)</t>
  </si>
  <si>
    <t>Accommodation and Food Service Activities</t>
  </si>
  <si>
    <t>Short term accommodation activities</t>
  </si>
  <si>
    <t>2009
 PSIC
 Code</t>
  </si>
  <si>
    <t xml:space="preserve">
Average Annual Compensation
 (PHP)</t>
  </si>
  <si>
    <t xml:space="preserve">Income
 per
 Expense </t>
  </si>
  <si>
    <t>Labor Productivity
(PHP)</t>
  </si>
  <si>
    <t>TABLE 2  Selected Indicators for All Accommodation and Food Service Establishments by Industry Group: Philippines, 2017</t>
  </si>
  <si>
    <r>
      <t>Source</t>
    </r>
    <r>
      <rPr>
        <sz val="8"/>
        <color theme="1"/>
        <rFont val="Arial Narrow"/>
        <family val="2"/>
      </rPr>
      <t xml:space="preserve">:  Philippine Statistics Authority, </t>
    </r>
    <r>
      <rPr>
        <i/>
        <sz val="8"/>
        <color theme="1"/>
        <rFont val="Arial Narrow"/>
        <family val="2"/>
      </rPr>
      <t>2017 Annual Survey of Philippine Business and Industry (Final Results)</t>
    </r>
  </si>
  <si>
    <t>Employment
 per
 Establishment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</si>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</sst>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.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11"/>
      <color theme="1"/>
      <name val="Arial"/>
      <family val="2"/>
    </font>
    <font>
      <b/>
      <i/>
      <sz val="8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33" borderId="0" xfId="0" applyFill="1"/>
    <xf numFmtId="0" fontId="16" fillId="33" borderId="0" xfId="0" applyFont="1" applyFill="1" applyAlignment="1">
      <alignment horizontal="center" vertical="center" wrapText="1"/>
    </xf>
    <xf numFmtId="3" fontId="0" fillId="33" borderId="0" xfId="0" applyNumberFormat="1" applyFill="1" applyAlignment="1">
      <alignment wrapText="1"/>
    </xf>
    <xf numFmtId="1" fontId="0" fillId="33" borderId="0" xfId="0" applyNumberFormat="1" applyFill="1"/>
    <xf numFmtId="165" fontId="0" fillId="33" borderId="0" xfId="1" applyNumberFormat="1" applyFont="1" applyFill="1"/>
    <xf numFmtId="164" fontId="0" fillId="33" borderId="0" xfId="0" applyNumberFormat="1" applyFill="1"/>
    <xf numFmtId="0" fontId="16" fillId="34" borderId="0" xfId="0" applyFont="1" applyFill="1" applyAlignment="1">
      <alignment horizontal="center" vertical="center" wrapText="1"/>
    </xf>
    <xf numFmtId="3" fontId="0" fillId="34" borderId="0" xfId="0" applyNumberFormat="1" applyFill="1" applyAlignment="1">
      <alignment wrapText="1"/>
    </xf>
    <xf numFmtId="0" fontId="16" fillId="35" borderId="0" xfId="0" applyFont="1" applyFill="1" applyAlignment="1">
      <alignment horizontal="center" vertical="center" wrapText="1"/>
    </xf>
    <xf numFmtId="3" fontId="0" fillId="35" borderId="0" xfId="0" applyNumberFormat="1" applyFill="1" applyAlignment="1">
      <alignment wrapText="1"/>
    </xf>
    <xf numFmtId="164" fontId="0" fillId="34" borderId="0" xfId="0" applyNumberFormat="1" applyFill="1"/>
    <xf numFmtId="164" fontId="0" fillId="35" borderId="0" xfId="0" applyNumberFormat="1" applyFill="1"/>
    <xf numFmtId="1" fontId="0" fillId="35" borderId="0" xfId="0" applyNumberFormat="1" applyFill="1"/>
    <xf numFmtId="1" fontId="0" fillId="34" borderId="0" xfId="0" applyNumberFormat="1" applyFill="1"/>
    <xf numFmtId="165" fontId="0" fillId="35" borderId="0" xfId="1" applyNumberFormat="1" applyFont="1" applyFill="1"/>
    <xf numFmtId="165" fontId="0" fillId="34" borderId="0" xfId="1" applyNumberFormat="1" applyFont="1" applyFill="1"/>
    <xf numFmtId="1" fontId="0" fillId="0" borderId="0" xfId="0" applyNumberFormat="1" applyFill="1"/>
    <xf numFmtId="2" fontId="0" fillId="35" borderId="0" xfId="0" applyNumberFormat="1" applyFill="1"/>
    <xf numFmtId="2" fontId="0" fillId="34" borderId="0" xfId="0" applyNumberFormat="1" applyFill="1"/>
    <xf numFmtId="2" fontId="0" fillId="33" borderId="0" xfId="0" applyNumberFormat="1" applyFill="1"/>
    <xf numFmtId="43" fontId="0" fillId="0" borderId="0" xfId="0" applyNumberForma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20" fillId="0" borderId="0" xfId="0" applyFont="1" applyAlignment="1">
      <alignment wrapText="1"/>
    </xf>
    <xf numFmtId="0" fontId="20" fillId="0" borderId="21" xfId="0" quotePrefix="1" applyFont="1" applyFill="1" applyBorder="1" applyAlignment="1">
      <alignment horizontal="center"/>
    </xf>
    <xf numFmtId="0" fontId="20" fillId="0" borderId="14" xfId="0" quotePrefix="1" applyFont="1" applyFill="1" applyBorder="1" applyAlignment="1">
      <alignment horizontal="center"/>
    </xf>
    <xf numFmtId="0" fontId="20" fillId="0" borderId="20" xfId="0" quotePrefix="1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 applyFill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" fontId="20" fillId="0" borderId="0" xfId="0" applyNumberFormat="1" applyFont="1" applyFill="1" applyAlignment="1"/>
    <xf numFmtId="165" fontId="20" fillId="0" borderId="0" xfId="1" applyNumberFormat="1" applyFont="1" applyFill="1" applyAlignment="1"/>
    <xf numFmtId="2" fontId="20" fillId="0" borderId="0" xfId="0" applyNumberFormat="1" applyFont="1" applyFill="1" applyAlignment="1"/>
    <xf numFmtId="1" fontId="21" fillId="0" borderId="0" xfId="0" applyNumberFormat="1" applyFont="1" applyFill="1" applyAlignment="1"/>
    <xf numFmtId="165" fontId="21" fillId="0" borderId="0" xfId="1" applyNumberFormat="1" applyFont="1" applyFill="1" applyAlignment="1"/>
    <xf numFmtId="2" fontId="21" fillId="0" borderId="0" xfId="0" applyNumberFormat="1" applyFont="1" applyFill="1" applyAlignment="1"/>
    <xf numFmtId="0" fontId="0" fillId="0" borderId="23" xfId="0" applyBorder="1" applyAlignment="1"/>
    <xf numFmtId="0" fontId="1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164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0" fontId="26" fillId="0" borderId="0" xfId="0" applyFont="1" applyAlignment="1">
      <alignment wrapText="1"/>
    </xf>
    <xf numFmtId="165" fontId="0" fillId="0" borderId="0" xfId="1" applyNumberFormat="1" applyFont="1" applyFill="1"/>
    <xf numFmtId="166" fontId="0" fillId="0" borderId="0" xfId="1" applyNumberFormat="1" applyFont="1" applyAlignment="1"/>
    <xf numFmtId="165" fontId="0" fillId="0" borderId="0" xfId="1" applyNumberFormat="1" applyFont="1" applyAlignment="1"/>
    <xf numFmtId="43" fontId="0" fillId="0" borderId="0" xfId="1" applyNumberFormat="1" applyFont="1" applyAlignment="1"/>
    <xf numFmtId="0" fontId="16" fillId="35" borderId="0" xfId="0" applyFont="1" applyFill="1" applyAlignment="1">
      <alignment wrapText="1"/>
    </xf>
    <xf numFmtId="0" fontId="0" fillId="35" borderId="0" xfId="0" applyFill="1" applyAlignment="1">
      <alignment wrapText="1"/>
    </xf>
    <xf numFmtId="3" fontId="0" fillId="35" borderId="10" xfId="0" applyNumberFormat="1" applyFill="1" applyBorder="1" applyAlignment="1">
      <alignment wrapText="1"/>
    </xf>
    <xf numFmtId="0" fontId="0" fillId="35" borderId="0" xfId="0" applyFill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0" fillId="0" borderId="0" xfId="0" applyFont="1" applyFill="1" applyAlignment="1"/>
    <xf numFmtId="0" fontId="20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opLeftCell="J1" workbookViewId="0">
      <selection activeCell="L9" sqref="L9:L14"/>
    </sheetView>
  </sheetViews>
  <sheetFormatPr defaultRowHeight="15" x14ac:dyDescent="0.25"/>
  <cols>
    <col min="1" max="1" width="24" style="50" bestFit="1" customWidth="1"/>
    <col min="2" max="2" width="36.5703125" style="50" bestFit="1" customWidth="1"/>
    <col min="3" max="3" width="14.5703125" style="50" bestFit="1" customWidth="1"/>
    <col min="4" max="4" width="7.5703125" style="50" bestFit="1" customWidth="1"/>
    <col min="5" max="5" width="10.7109375" style="50" bestFit="1" customWidth="1"/>
    <col min="6" max="7" width="11.140625" style="50" bestFit="1" customWidth="1"/>
    <col min="8" max="8" width="14" style="50" bestFit="1" customWidth="1"/>
    <col min="9" max="9" width="11.140625" style="50" bestFit="1" customWidth="1"/>
    <col min="10" max="10" width="12.42578125" style="50" bestFit="1" customWidth="1"/>
    <col min="11" max="11" width="16.28515625" style="50" bestFit="1" customWidth="1"/>
    <col min="12" max="12" width="11.140625" style="50" bestFit="1" customWidth="1"/>
    <col min="13" max="13" width="9.42578125" style="50" bestFit="1" customWidth="1"/>
    <col min="14" max="14" width="12" style="50" bestFit="1" customWidth="1"/>
    <col min="15" max="15" width="11.140625" style="50" bestFit="1" customWidth="1"/>
    <col min="16" max="16384" width="9.140625" style="50"/>
  </cols>
  <sheetData>
    <row r="1" spans="1:15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x14ac:dyDescent="0.25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7.25" customHeight="1" x14ac:dyDescent="0.25">
      <c r="A3" s="49">
        <v>2009</v>
      </c>
      <c r="B3" s="49" t="s">
        <v>4</v>
      </c>
      <c r="C3" s="49" t="s">
        <v>6</v>
      </c>
      <c r="D3" s="65" t="s">
        <v>9</v>
      </c>
      <c r="E3" s="65"/>
      <c r="F3" s="49" t="s">
        <v>11</v>
      </c>
      <c r="G3" s="65" t="s">
        <v>13</v>
      </c>
      <c r="H3" s="65"/>
      <c r="I3" s="65"/>
      <c r="J3" s="65" t="s">
        <v>14</v>
      </c>
      <c r="K3" s="49" t="s">
        <v>15</v>
      </c>
      <c r="L3" s="49" t="s">
        <v>19</v>
      </c>
      <c r="M3" s="65" t="s">
        <v>22</v>
      </c>
      <c r="N3" s="49" t="s">
        <v>23</v>
      </c>
      <c r="O3" s="49" t="s">
        <v>11</v>
      </c>
    </row>
    <row r="4" spans="1:15" ht="15" customHeight="1" x14ac:dyDescent="0.25">
      <c r="A4" s="49" t="s">
        <v>2</v>
      </c>
      <c r="B4" s="49" t="s">
        <v>5</v>
      </c>
      <c r="C4" s="49" t="s">
        <v>7</v>
      </c>
      <c r="D4" s="65" t="s">
        <v>10</v>
      </c>
      <c r="E4" s="65"/>
      <c r="F4" s="49" t="s">
        <v>12</v>
      </c>
      <c r="G4" s="65"/>
      <c r="H4" s="65"/>
      <c r="I4" s="65"/>
      <c r="J4" s="65"/>
      <c r="K4" s="49" t="s">
        <v>16</v>
      </c>
      <c r="L4" s="49" t="s">
        <v>20</v>
      </c>
      <c r="M4" s="65"/>
      <c r="N4" s="49" t="s">
        <v>24</v>
      </c>
      <c r="O4" s="49" t="s">
        <v>18</v>
      </c>
    </row>
    <row r="5" spans="1:15" x14ac:dyDescent="0.25">
      <c r="A5" s="49" t="s">
        <v>3</v>
      </c>
      <c r="B5" s="49"/>
      <c r="C5" s="49" t="s">
        <v>8</v>
      </c>
      <c r="D5" s="65"/>
      <c r="E5" s="65"/>
      <c r="F5" s="49"/>
      <c r="G5" s="65"/>
      <c r="H5" s="65"/>
      <c r="I5" s="65"/>
      <c r="J5" s="65"/>
      <c r="K5" s="49" t="s">
        <v>17</v>
      </c>
      <c r="L5" s="49" t="s">
        <v>21</v>
      </c>
      <c r="M5" s="65"/>
      <c r="N5" s="49"/>
      <c r="O5" s="49"/>
    </row>
    <row r="6" spans="1:15" x14ac:dyDescent="0.25">
      <c r="A6" s="49"/>
      <c r="B6" s="49"/>
      <c r="C6" s="49"/>
      <c r="D6" s="65" t="s">
        <v>11</v>
      </c>
      <c r="E6" s="49" t="s">
        <v>25</v>
      </c>
      <c r="F6" s="49"/>
      <c r="G6" s="65" t="s">
        <v>11</v>
      </c>
      <c r="H6" s="65" t="s">
        <v>27</v>
      </c>
      <c r="I6" s="49" t="s">
        <v>28</v>
      </c>
      <c r="J6" s="65"/>
      <c r="K6" s="49" t="s">
        <v>18</v>
      </c>
      <c r="L6" s="49"/>
      <c r="M6" s="65"/>
      <c r="N6" s="49"/>
      <c r="O6" s="49"/>
    </row>
    <row r="7" spans="1:15" x14ac:dyDescent="0.25">
      <c r="A7" s="49"/>
      <c r="B7" s="49"/>
      <c r="C7" s="49"/>
      <c r="D7" s="65"/>
      <c r="E7" s="49" t="s">
        <v>26</v>
      </c>
      <c r="F7" s="49"/>
      <c r="G7" s="65"/>
      <c r="H7" s="65"/>
      <c r="I7" s="49" t="s">
        <v>13</v>
      </c>
      <c r="J7" s="65"/>
      <c r="K7" s="49"/>
      <c r="L7" s="49"/>
      <c r="M7" s="65"/>
      <c r="N7" s="49"/>
      <c r="O7" s="49"/>
    </row>
    <row r="8" spans="1:15" x14ac:dyDescent="0.25">
      <c r="A8" s="49"/>
      <c r="B8" s="49"/>
      <c r="C8" s="49">
        <v>-1</v>
      </c>
      <c r="D8" s="49">
        <v>-2</v>
      </c>
      <c r="E8" s="49">
        <v>-3</v>
      </c>
      <c r="F8" s="49">
        <v>-4</v>
      </c>
      <c r="G8" s="49">
        <v>-5</v>
      </c>
      <c r="H8" s="49">
        <v>-6</v>
      </c>
      <c r="I8" s="49">
        <v>-7</v>
      </c>
      <c r="J8" s="49">
        <v>-8</v>
      </c>
      <c r="K8" s="49">
        <v>-9</v>
      </c>
      <c r="L8" s="49">
        <v>-10</v>
      </c>
      <c r="M8" s="49">
        <v>-11</v>
      </c>
      <c r="N8" s="49">
        <v>-12</v>
      </c>
      <c r="O8" s="49">
        <v>-13</v>
      </c>
    </row>
    <row r="9" spans="1:15" x14ac:dyDescent="0.25">
      <c r="A9" s="3" t="s">
        <v>29</v>
      </c>
      <c r="B9" s="51"/>
      <c r="C9" s="4">
        <v>28932</v>
      </c>
      <c r="D9" s="4">
        <v>452732</v>
      </c>
      <c r="E9" s="4">
        <v>444128</v>
      </c>
      <c r="F9" s="4">
        <v>545863601</v>
      </c>
      <c r="G9" s="4">
        <v>442827937</v>
      </c>
      <c r="H9" s="4">
        <v>73060125</v>
      </c>
      <c r="I9" s="4">
        <v>369767812</v>
      </c>
      <c r="J9" s="4">
        <v>197647839</v>
      </c>
      <c r="K9" s="4">
        <v>26506009</v>
      </c>
      <c r="L9" s="4">
        <v>6166053</v>
      </c>
      <c r="M9" s="51">
        <v>0</v>
      </c>
      <c r="N9" s="4">
        <v>5849192</v>
      </c>
      <c r="O9" s="5">
        <v>571827058</v>
      </c>
    </row>
    <row r="10" spans="1:15" x14ac:dyDescent="0.25">
      <c r="A10" s="51" t="s">
        <v>30</v>
      </c>
      <c r="B10" s="51" t="s">
        <v>31</v>
      </c>
      <c r="C10" s="4">
        <v>3990</v>
      </c>
      <c r="D10" s="4">
        <v>115255</v>
      </c>
      <c r="E10" s="4">
        <v>113237</v>
      </c>
      <c r="F10" s="4">
        <v>147884850</v>
      </c>
      <c r="G10" s="4">
        <v>111651224</v>
      </c>
      <c r="H10" s="4">
        <v>23091014</v>
      </c>
      <c r="I10" s="4">
        <v>88560209</v>
      </c>
      <c r="J10" s="4">
        <v>63649502</v>
      </c>
      <c r="K10" s="4">
        <v>17806368</v>
      </c>
      <c r="L10" s="4">
        <v>790094</v>
      </c>
      <c r="M10" s="51">
        <v>0</v>
      </c>
      <c r="N10" s="4">
        <v>5697252</v>
      </c>
      <c r="O10" s="5">
        <v>293144249</v>
      </c>
    </row>
    <row r="11" spans="1:15" x14ac:dyDescent="0.25">
      <c r="A11" s="51" t="s">
        <v>32</v>
      </c>
      <c r="B11" s="51" t="s">
        <v>33</v>
      </c>
      <c r="C11" s="51">
        <v>327</v>
      </c>
      <c r="D11" s="4">
        <v>2476</v>
      </c>
      <c r="E11" s="4">
        <v>2365</v>
      </c>
      <c r="F11" s="4">
        <v>973161</v>
      </c>
      <c r="G11" s="4">
        <v>770735</v>
      </c>
      <c r="H11" s="4">
        <v>337982</v>
      </c>
      <c r="I11" s="4">
        <v>432753</v>
      </c>
      <c r="J11" s="4">
        <v>623716</v>
      </c>
      <c r="K11" s="4">
        <v>1487</v>
      </c>
      <c r="L11" s="51">
        <v>4</v>
      </c>
      <c r="M11" s="51">
        <v>0</v>
      </c>
      <c r="N11" s="51">
        <v>0</v>
      </c>
      <c r="O11" s="5">
        <v>1778137</v>
      </c>
    </row>
    <row r="12" spans="1:15" ht="30" x14ac:dyDescent="0.25">
      <c r="A12" s="51" t="s">
        <v>34</v>
      </c>
      <c r="B12" s="51" t="s">
        <v>35</v>
      </c>
      <c r="C12" s="4">
        <v>21307</v>
      </c>
      <c r="D12" s="4">
        <v>292721</v>
      </c>
      <c r="E12" s="4">
        <v>287970</v>
      </c>
      <c r="F12" s="4">
        <v>360335789</v>
      </c>
      <c r="G12" s="4">
        <v>299978380</v>
      </c>
      <c r="H12" s="4">
        <v>44063144</v>
      </c>
      <c r="I12" s="4">
        <v>255915236</v>
      </c>
      <c r="J12" s="4">
        <v>121600142</v>
      </c>
      <c r="K12" s="4">
        <v>8312250</v>
      </c>
      <c r="L12" s="4">
        <v>5055449</v>
      </c>
      <c r="M12" s="51">
        <v>0</v>
      </c>
      <c r="N12" s="4">
        <v>151941</v>
      </c>
      <c r="O12" s="5">
        <v>157095418</v>
      </c>
    </row>
    <row r="13" spans="1:15" ht="30" x14ac:dyDescent="0.25">
      <c r="A13" s="51" t="s">
        <v>36</v>
      </c>
      <c r="B13" s="51" t="s">
        <v>37</v>
      </c>
      <c r="C13" s="51">
        <v>472</v>
      </c>
      <c r="D13" s="4">
        <v>8870</v>
      </c>
      <c r="E13" s="4">
        <v>8350</v>
      </c>
      <c r="F13" s="4">
        <v>7548548</v>
      </c>
      <c r="G13" s="4">
        <v>6149847</v>
      </c>
      <c r="H13" s="4">
        <v>1293342</v>
      </c>
      <c r="I13" s="4">
        <v>4856505</v>
      </c>
      <c r="J13" s="4">
        <v>2957557</v>
      </c>
      <c r="K13" s="4">
        <v>232939</v>
      </c>
      <c r="L13" s="4">
        <v>41938</v>
      </c>
      <c r="M13" s="51">
        <v>0</v>
      </c>
      <c r="N13" s="51">
        <v>0</v>
      </c>
      <c r="O13" s="5">
        <v>4849125</v>
      </c>
    </row>
    <row r="14" spans="1:15" x14ac:dyDescent="0.25">
      <c r="A14" s="51" t="s">
        <v>38</v>
      </c>
      <c r="B14" s="51" t="s">
        <v>39</v>
      </c>
      <c r="C14" s="4">
        <v>2836</v>
      </c>
      <c r="D14" s="4">
        <v>33409</v>
      </c>
      <c r="E14" s="4">
        <v>32206</v>
      </c>
      <c r="F14" s="4">
        <v>29121254</v>
      </c>
      <c r="G14" s="4">
        <v>24277752</v>
      </c>
      <c r="H14" s="4">
        <v>4274643</v>
      </c>
      <c r="I14" s="4">
        <v>20003109</v>
      </c>
      <c r="J14" s="4">
        <v>8816921</v>
      </c>
      <c r="K14" s="4">
        <v>152964</v>
      </c>
      <c r="L14" s="4">
        <v>278567</v>
      </c>
      <c r="M14" s="51">
        <v>0</v>
      </c>
      <c r="N14" s="51">
        <v>0</v>
      </c>
      <c r="O14" s="5">
        <v>114960129</v>
      </c>
    </row>
    <row r="15" spans="1:15" s="64" customFormat="1" x14ac:dyDescent="0.25">
      <c r="A15" s="61" t="s">
        <v>40</v>
      </c>
      <c r="B15" s="62"/>
      <c r="C15" s="16">
        <v>10746</v>
      </c>
      <c r="D15" s="16">
        <v>167533</v>
      </c>
      <c r="E15" s="16">
        <v>165855</v>
      </c>
      <c r="F15" s="16">
        <v>249850804</v>
      </c>
      <c r="G15" s="16">
        <v>203579057</v>
      </c>
      <c r="H15" s="16">
        <v>34189389</v>
      </c>
      <c r="I15" s="16">
        <v>169389667</v>
      </c>
      <c r="J15" s="16">
        <v>83180285</v>
      </c>
      <c r="K15" s="16">
        <v>17780282</v>
      </c>
      <c r="L15" s="16">
        <v>2863082</v>
      </c>
      <c r="M15" s="62">
        <v>0</v>
      </c>
      <c r="N15" s="16">
        <v>3074071</v>
      </c>
      <c r="O15" s="63">
        <v>331558477</v>
      </c>
    </row>
    <row r="16" spans="1:15" x14ac:dyDescent="0.25">
      <c r="A16" s="51" t="s">
        <v>30</v>
      </c>
      <c r="B16" s="51" t="s">
        <v>31</v>
      </c>
      <c r="C16" s="51">
        <v>481</v>
      </c>
      <c r="D16" s="4">
        <v>27194</v>
      </c>
      <c r="E16" s="4">
        <v>27044</v>
      </c>
      <c r="F16" s="4">
        <v>73249973</v>
      </c>
      <c r="G16" s="4">
        <v>51708794</v>
      </c>
      <c r="H16" s="4">
        <v>10479409</v>
      </c>
      <c r="I16" s="4">
        <v>41229385</v>
      </c>
      <c r="J16" s="4">
        <v>27478453</v>
      </c>
      <c r="K16" s="4">
        <v>14178523</v>
      </c>
      <c r="L16" s="4">
        <v>310412</v>
      </c>
      <c r="M16" s="51">
        <v>0</v>
      </c>
      <c r="N16" s="4">
        <v>3074071</v>
      </c>
      <c r="O16" s="5">
        <v>156676376</v>
      </c>
    </row>
    <row r="17" spans="1:15" x14ac:dyDescent="0.25">
      <c r="A17" s="51" t="s">
        <v>32</v>
      </c>
      <c r="B17" s="51" t="s">
        <v>33</v>
      </c>
      <c r="C17" s="51">
        <v>109</v>
      </c>
      <c r="D17" s="51">
        <v>995</v>
      </c>
      <c r="E17" s="51">
        <v>995</v>
      </c>
      <c r="F17" s="4">
        <v>356729</v>
      </c>
      <c r="G17" s="4">
        <v>314126</v>
      </c>
      <c r="H17" s="4">
        <v>144967</v>
      </c>
      <c r="I17" s="4">
        <v>169159</v>
      </c>
      <c r="J17" s="4">
        <v>236550</v>
      </c>
      <c r="K17" s="51">
        <v>0</v>
      </c>
      <c r="L17" s="51">
        <v>0</v>
      </c>
      <c r="M17" s="51">
        <v>0</v>
      </c>
      <c r="N17" s="51">
        <v>0</v>
      </c>
      <c r="O17" s="5">
        <v>1170030</v>
      </c>
    </row>
    <row r="18" spans="1:15" ht="30" x14ac:dyDescent="0.25">
      <c r="A18" s="51" t="s">
        <v>34</v>
      </c>
      <c r="B18" s="51" t="s">
        <v>35</v>
      </c>
      <c r="C18" s="4">
        <v>8862</v>
      </c>
      <c r="D18" s="4">
        <v>122539</v>
      </c>
      <c r="E18" s="4">
        <v>121127</v>
      </c>
      <c r="F18" s="4">
        <v>152885686</v>
      </c>
      <c r="G18" s="4">
        <v>131361270</v>
      </c>
      <c r="H18" s="4">
        <v>20447968</v>
      </c>
      <c r="I18" s="4">
        <v>110913302</v>
      </c>
      <c r="J18" s="4">
        <v>49683187</v>
      </c>
      <c r="K18" s="4">
        <v>3361177</v>
      </c>
      <c r="L18" s="4">
        <v>2363318</v>
      </c>
      <c r="M18" s="51">
        <v>0</v>
      </c>
      <c r="N18" s="51">
        <v>0</v>
      </c>
      <c r="O18" s="5">
        <v>62882234</v>
      </c>
    </row>
    <row r="19" spans="1:15" ht="30" x14ac:dyDescent="0.25">
      <c r="A19" s="51" t="s">
        <v>36</v>
      </c>
      <c r="B19" s="51" t="s">
        <v>37</v>
      </c>
      <c r="C19" s="51">
        <v>118</v>
      </c>
      <c r="D19" s="4">
        <v>3358</v>
      </c>
      <c r="E19" s="4">
        <v>3358</v>
      </c>
      <c r="F19" s="4">
        <v>5601116</v>
      </c>
      <c r="G19" s="4">
        <v>4491617</v>
      </c>
      <c r="H19" s="4">
        <v>824861</v>
      </c>
      <c r="I19" s="4">
        <v>3666756</v>
      </c>
      <c r="J19" s="4">
        <v>2157841</v>
      </c>
      <c r="K19" s="4">
        <v>176884</v>
      </c>
      <c r="L19" s="4">
        <v>22830</v>
      </c>
      <c r="M19" s="51">
        <v>0</v>
      </c>
      <c r="N19" s="51">
        <v>0</v>
      </c>
      <c r="O19" s="5">
        <v>3769350</v>
      </c>
    </row>
    <row r="20" spans="1:15" x14ac:dyDescent="0.25">
      <c r="A20" s="51" t="s">
        <v>38</v>
      </c>
      <c r="B20" s="51" t="s">
        <v>39</v>
      </c>
      <c r="C20" s="4">
        <v>1176</v>
      </c>
      <c r="D20" s="4">
        <v>13448</v>
      </c>
      <c r="E20" s="4">
        <v>13332</v>
      </c>
      <c r="F20" s="4">
        <v>17757300</v>
      </c>
      <c r="G20" s="4">
        <v>15703250</v>
      </c>
      <c r="H20" s="4">
        <v>2292184</v>
      </c>
      <c r="I20" s="4">
        <v>13411066</v>
      </c>
      <c r="J20" s="4">
        <v>3624253</v>
      </c>
      <c r="K20" s="4">
        <v>63698</v>
      </c>
      <c r="L20" s="4">
        <v>166521</v>
      </c>
      <c r="M20" s="51">
        <v>0</v>
      </c>
      <c r="N20" s="51">
        <v>0</v>
      </c>
      <c r="O20" s="5">
        <v>107060487</v>
      </c>
    </row>
    <row r="21" spans="1:15" x14ac:dyDescent="0.25">
      <c r="A21" s="3" t="s">
        <v>41</v>
      </c>
      <c r="B21" s="51"/>
      <c r="C21" s="51">
        <v>936</v>
      </c>
      <c r="D21" s="4">
        <v>13518</v>
      </c>
      <c r="E21" s="4">
        <v>13322</v>
      </c>
      <c r="F21" s="4">
        <v>15746009</v>
      </c>
      <c r="G21" s="4">
        <v>13029573</v>
      </c>
      <c r="H21" s="4">
        <v>2049423</v>
      </c>
      <c r="I21" s="4">
        <v>10980150</v>
      </c>
      <c r="J21" s="4">
        <v>5570400</v>
      </c>
      <c r="K21" s="4">
        <v>170357</v>
      </c>
      <c r="L21" s="4">
        <v>121232</v>
      </c>
      <c r="M21" s="51">
        <v>0</v>
      </c>
      <c r="N21" s="4">
        <v>25277</v>
      </c>
      <c r="O21" s="5">
        <v>16015715</v>
      </c>
    </row>
    <row r="22" spans="1:15" x14ac:dyDescent="0.25">
      <c r="A22" s="51" t="s">
        <v>30</v>
      </c>
      <c r="B22" s="51" t="s">
        <v>31</v>
      </c>
      <c r="C22" s="51">
        <v>62</v>
      </c>
      <c r="D22" s="4">
        <v>2946</v>
      </c>
      <c r="E22" s="4">
        <v>2944</v>
      </c>
      <c r="F22" s="4">
        <v>2159964</v>
      </c>
      <c r="G22" s="4">
        <v>1841964</v>
      </c>
      <c r="H22" s="4">
        <v>425353</v>
      </c>
      <c r="I22" s="4">
        <v>1416611</v>
      </c>
      <c r="J22" s="4">
        <v>1060019</v>
      </c>
      <c r="K22" s="4">
        <v>127473</v>
      </c>
      <c r="L22" s="4">
        <v>8670</v>
      </c>
      <c r="M22" s="51">
        <v>0</v>
      </c>
      <c r="N22" s="4">
        <v>25277</v>
      </c>
      <c r="O22" s="5">
        <v>6270887</v>
      </c>
    </row>
    <row r="23" spans="1:15" x14ac:dyDescent="0.25">
      <c r="A23" s="51" t="s">
        <v>32</v>
      </c>
      <c r="B23" s="51" t="s">
        <v>33</v>
      </c>
      <c r="C23" s="51">
        <v>6</v>
      </c>
      <c r="D23" s="51">
        <v>26</v>
      </c>
      <c r="E23" s="51">
        <v>13</v>
      </c>
      <c r="F23" s="4">
        <v>16861</v>
      </c>
      <c r="G23" s="4">
        <v>11131</v>
      </c>
      <c r="H23" s="4">
        <v>1149</v>
      </c>
      <c r="I23" s="4">
        <v>9982</v>
      </c>
      <c r="J23" s="4">
        <v>8003</v>
      </c>
      <c r="K23" s="51">
        <v>0</v>
      </c>
      <c r="L23" s="51">
        <v>0</v>
      </c>
      <c r="M23" s="51">
        <v>0</v>
      </c>
      <c r="N23" s="51">
        <v>0</v>
      </c>
      <c r="O23" s="5">
        <v>36816</v>
      </c>
    </row>
    <row r="24" spans="1:15" ht="30" x14ac:dyDescent="0.25">
      <c r="A24" s="51" t="s">
        <v>34</v>
      </c>
      <c r="B24" s="51" t="s">
        <v>35</v>
      </c>
      <c r="C24" s="51">
        <v>536</v>
      </c>
      <c r="D24" s="4">
        <v>6966</v>
      </c>
      <c r="E24" s="4">
        <v>6966</v>
      </c>
      <c r="F24" s="4">
        <v>11147448</v>
      </c>
      <c r="G24" s="4">
        <v>9678419</v>
      </c>
      <c r="H24" s="4">
        <v>1286694</v>
      </c>
      <c r="I24" s="4">
        <v>8391725</v>
      </c>
      <c r="J24" s="4">
        <v>3238559</v>
      </c>
      <c r="K24" s="4">
        <v>22234</v>
      </c>
      <c r="L24" s="4">
        <v>76089</v>
      </c>
      <c r="M24" s="51">
        <v>0</v>
      </c>
      <c r="N24" s="51">
        <v>0</v>
      </c>
      <c r="O24" s="5">
        <v>7216497</v>
      </c>
    </row>
    <row r="25" spans="1:15" ht="30" x14ac:dyDescent="0.25">
      <c r="A25" s="51" t="s">
        <v>36</v>
      </c>
      <c r="B25" s="51" t="s">
        <v>37</v>
      </c>
      <c r="C25" s="51">
        <v>28</v>
      </c>
      <c r="D25" s="51">
        <v>140</v>
      </c>
      <c r="E25" s="51">
        <v>84</v>
      </c>
      <c r="F25" s="4">
        <v>70028</v>
      </c>
      <c r="G25" s="4">
        <v>29465</v>
      </c>
      <c r="H25" s="4">
        <v>8870</v>
      </c>
      <c r="I25" s="4">
        <v>20595</v>
      </c>
      <c r="J25" s="4">
        <v>50066</v>
      </c>
      <c r="K25" s="51">
        <v>0</v>
      </c>
      <c r="L25" s="51">
        <v>0</v>
      </c>
      <c r="M25" s="51">
        <v>0</v>
      </c>
      <c r="N25" s="51">
        <v>0</v>
      </c>
      <c r="O25" s="5">
        <v>2209</v>
      </c>
    </row>
    <row r="26" spans="1:15" x14ac:dyDescent="0.25">
      <c r="A26" s="51" t="s">
        <v>38</v>
      </c>
      <c r="B26" s="51" t="s">
        <v>39</v>
      </c>
      <c r="C26" s="51">
        <v>304</v>
      </c>
      <c r="D26" s="4">
        <v>3440</v>
      </c>
      <c r="E26" s="4">
        <v>3315</v>
      </c>
      <c r="F26" s="4">
        <v>2351708</v>
      </c>
      <c r="G26" s="4">
        <v>1468594</v>
      </c>
      <c r="H26" s="4">
        <v>327357</v>
      </c>
      <c r="I26" s="4">
        <v>1141237</v>
      </c>
      <c r="J26" s="4">
        <v>1213753</v>
      </c>
      <c r="K26" s="4">
        <v>20650</v>
      </c>
      <c r="L26" s="4">
        <v>36473</v>
      </c>
      <c r="M26" s="51">
        <v>0</v>
      </c>
      <c r="N26" s="51">
        <v>0</v>
      </c>
      <c r="O26" s="5">
        <v>2489305</v>
      </c>
    </row>
    <row r="27" spans="1:15" x14ac:dyDescent="0.25">
      <c r="A27" s="3" t="s">
        <v>42</v>
      </c>
      <c r="B27" s="51"/>
      <c r="C27" s="4">
        <v>1354</v>
      </c>
      <c r="D27" s="4">
        <v>19473</v>
      </c>
      <c r="E27" s="4">
        <v>19412</v>
      </c>
      <c r="F27" s="4">
        <v>13140647</v>
      </c>
      <c r="G27" s="4">
        <v>11103949</v>
      </c>
      <c r="H27" s="4">
        <v>1821499</v>
      </c>
      <c r="I27" s="4">
        <v>9282450</v>
      </c>
      <c r="J27" s="4">
        <v>4443449</v>
      </c>
      <c r="K27" s="4">
        <v>333614</v>
      </c>
      <c r="L27" s="4">
        <v>167062</v>
      </c>
      <c r="M27" s="51">
        <v>0</v>
      </c>
      <c r="N27" s="4">
        <v>83994</v>
      </c>
      <c r="O27" s="5">
        <v>7803240</v>
      </c>
    </row>
    <row r="28" spans="1:15" x14ac:dyDescent="0.25">
      <c r="A28" s="51" t="s">
        <v>30</v>
      </c>
      <c r="B28" s="51" t="s">
        <v>31</v>
      </c>
      <c r="C28" s="51">
        <v>250</v>
      </c>
      <c r="D28" s="4">
        <v>4992</v>
      </c>
      <c r="E28" s="4">
        <v>4992</v>
      </c>
      <c r="F28" s="4">
        <v>2877843</v>
      </c>
      <c r="G28" s="4">
        <v>2503230</v>
      </c>
      <c r="H28" s="4">
        <v>478080</v>
      </c>
      <c r="I28" s="4">
        <v>2025150</v>
      </c>
      <c r="J28" s="4">
        <v>1102650</v>
      </c>
      <c r="K28" s="4">
        <v>326070</v>
      </c>
      <c r="L28" s="4">
        <v>31263</v>
      </c>
      <c r="M28" s="51">
        <v>0</v>
      </c>
      <c r="N28" s="4">
        <v>83994</v>
      </c>
      <c r="O28" s="5">
        <v>4133611</v>
      </c>
    </row>
    <row r="29" spans="1:15" ht="30" x14ac:dyDescent="0.25">
      <c r="A29" s="51" t="s">
        <v>34</v>
      </c>
      <c r="B29" s="51" t="s">
        <v>35</v>
      </c>
      <c r="C29" s="4">
        <v>1021</v>
      </c>
      <c r="D29" s="4">
        <v>13371</v>
      </c>
      <c r="E29" s="4">
        <v>13371</v>
      </c>
      <c r="F29" s="4">
        <v>9615370</v>
      </c>
      <c r="G29" s="4">
        <v>8091401</v>
      </c>
      <c r="H29" s="4">
        <v>1240337</v>
      </c>
      <c r="I29" s="4">
        <v>6851064</v>
      </c>
      <c r="J29" s="4">
        <v>3056326</v>
      </c>
      <c r="K29" s="4">
        <v>7539</v>
      </c>
      <c r="L29" s="4">
        <v>134450</v>
      </c>
      <c r="M29" s="51">
        <v>0</v>
      </c>
      <c r="N29" s="51">
        <v>0</v>
      </c>
      <c r="O29" s="5">
        <v>3304355</v>
      </c>
    </row>
    <row r="30" spans="1:15" ht="30" x14ac:dyDescent="0.25">
      <c r="A30" s="51" t="s">
        <v>36</v>
      </c>
      <c r="B30" s="51" t="s">
        <v>37</v>
      </c>
      <c r="C30" s="51">
        <v>57</v>
      </c>
      <c r="D30" s="51">
        <v>745</v>
      </c>
      <c r="E30" s="51">
        <v>688</v>
      </c>
      <c r="F30" s="4">
        <v>391604</v>
      </c>
      <c r="G30" s="4">
        <v>288983</v>
      </c>
      <c r="H30" s="4">
        <v>73788</v>
      </c>
      <c r="I30" s="4">
        <v>215195</v>
      </c>
      <c r="J30" s="4">
        <v>192348</v>
      </c>
      <c r="K30" s="51">
        <v>0</v>
      </c>
      <c r="L30" s="51">
        <v>0</v>
      </c>
      <c r="M30" s="51">
        <v>0</v>
      </c>
      <c r="N30" s="51">
        <v>0</v>
      </c>
      <c r="O30" s="5">
        <v>37267</v>
      </c>
    </row>
    <row r="31" spans="1:15" x14ac:dyDescent="0.25">
      <c r="A31" s="51" t="s">
        <v>38</v>
      </c>
      <c r="B31" s="51" t="s">
        <v>39</v>
      </c>
      <c r="C31" s="51">
        <v>26</v>
      </c>
      <c r="D31" s="51">
        <v>365</v>
      </c>
      <c r="E31" s="51">
        <v>361</v>
      </c>
      <c r="F31" s="4">
        <v>255830</v>
      </c>
      <c r="G31" s="4">
        <v>220335</v>
      </c>
      <c r="H31" s="4">
        <v>29294</v>
      </c>
      <c r="I31" s="4">
        <v>191041</v>
      </c>
      <c r="J31" s="4">
        <v>92126</v>
      </c>
      <c r="K31" s="51">
        <v>6</v>
      </c>
      <c r="L31" s="4">
        <v>1349</v>
      </c>
      <c r="M31" s="51">
        <v>0</v>
      </c>
      <c r="N31" s="51">
        <v>0</v>
      </c>
      <c r="O31" s="5">
        <v>328008</v>
      </c>
    </row>
    <row r="32" spans="1:15" x14ac:dyDescent="0.25">
      <c r="A32" s="3" t="s">
        <v>43</v>
      </c>
      <c r="B32" s="51"/>
      <c r="C32" s="51">
        <v>778</v>
      </c>
      <c r="D32" s="4">
        <v>7638</v>
      </c>
      <c r="E32" s="4">
        <v>6414</v>
      </c>
      <c r="F32" s="4">
        <v>4232162</v>
      </c>
      <c r="G32" s="4">
        <v>3234736</v>
      </c>
      <c r="H32" s="4">
        <v>709592</v>
      </c>
      <c r="I32" s="4">
        <v>2525143</v>
      </c>
      <c r="J32" s="4">
        <v>1877111</v>
      </c>
      <c r="K32" s="4">
        <v>185050</v>
      </c>
      <c r="L32" s="51">
        <v>-895</v>
      </c>
      <c r="M32" s="51">
        <v>0</v>
      </c>
      <c r="N32" s="51">
        <v>0</v>
      </c>
      <c r="O32" s="5">
        <v>7197138</v>
      </c>
    </row>
    <row r="33" spans="1:15" x14ac:dyDescent="0.25">
      <c r="A33" s="51" t="s">
        <v>30</v>
      </c>
      <c r="B33" s="51" t="s">
        <v>31</v>
      </c>
      <c r="C33" s="51">
        <v>152</v>
      </c>
      <c r="D33" s="4">
        <v>2126</v>
      </c>
      <c r="E33" s="4">
        <v>1733</v>
      </c>
      <c r="F33" s="4">
        <v>1160672</v>
      </c>
      <c r="G33" s="4">
        <v>899841</v>
      </c>
      <c r="H33" s="4">
        <v>210899</v>
      </c>
      <c r="I33" s="4">
        <v>688942</v>
      </c>
      <c r="J33" s="4">
        <v>583378</v>
      </c>
      <c r="K33" s="4">
        <v>51833</v>
      </c>
      <c r="L33" s="4">
        <v>6645</v>
      </c>
      <c r="M33" s="51">
        <v>0</v>
      </c>
      <c r="N33" s="51">
        <v>0</v>
      </c>
      <c r="O33" s="5">
        <v>5317344</v>
      </c>
    </row>
    <row r="34" spans="1:15" ht="30" x14ac:dyDescent="0.25">
      <c r="A34" s="51" t="s">
        <v>34</v>
      </c>
      <c r="B34" s="51" t="s">
        <v>35</v>
      </c>
      <c r="C34" s="51">
        <v>568</v>
      </c>
      <c r="D34" s="4">
        <v>5281</v>
      </c>
      <c r="E34" s="4">
        <v>4508</v>
      </c>
      <c r="F34" s="4">
        <v>2848794</v>
      </c>
      <c r="G34" s="4">
        <v>2157161</v>
      </c>
      <c r="H34" s="4">
        <v>477508</v>
      </c>
      <c r="I34" s="4">
        <v>1679652</v>
      </c>
      <c r="J34" s="4">
        <v>1221339</v>
      </c>
      <c r="K34" s="4">
        <v>133217</v>
      </c>
      <c r="L34" s="4">
        <v>-7879</v>
      </c>
      <c r="M34" s="51">
        <v>0</v>
      </c>
      <c r="N34" s="51">
        <v>0</v>
      </c>
      <c r="O34" s="5">
        <v>1848058</v>
      </c>
    </row>
    <row r="35" spans="1:15" x14ac:dyDescent="0.25">
      <c r="A35" s="51" t="s">
        <v>38</v>
      </c>
      <c r="B35" s="51" t="s">
        <v>39</v>
      </c>
      <c r="C35" s="51">
        <v>58</v>
      </c>
      <c r="D35" s="51">
        <v>231</v>
      </c>
      <c r="E35" s="51">
        <v>173</v>
      </c>
      <c r="F35" s="4">
        <v>222696</v>
      </c>
      <c r="G35" s="4">
        <v>177734</v>
      </c>
      <c r="H35" s="4">
        <v>21184</v>
      </c>
      <c r="I35" s="4">
        <v>156549</v>
      </c>
      <c r="J35" s="4">
        <v>72395</v>
      </c>
      <c r="K35" s="51">
        <v>0</v>
      </c>
      <c r="L35" s="51">
        <v>339</v>
      </c>
      <c r="M35" s="51">
        <v>0</v>
      </c>
      <c r="N35" s="51">
        <v>0</v>
      </c>
      <c r="O35" s="5">
        <v>31736</v>
      </c>
    </row>
    <row r="36" spans="1:15" x14ac:dyDescent="0.25">
      <c r="A36" s="3" t="s">
        <v>44</v>
      </c>
      <c r="B36" s="51"/>
      <c r="C36" s="4">
        <v>1846</v>
      </c>
      <c r="D36" s="4">
        <v>38019</v>
      </c>
      <c r="E36" s="4">
        <v>37325</v>
      </c>
      <c r="F36" s="4">
        <v>46825860</v>
      </c>
      <c r="G36" s="4">
        <v>36644550</v>
      </c>
      <c r="H36" s="4">
        <v>6147771</v>
      </c>
      <c r="I36" s="4">
        <v>30496779</v>
      </c>
      <c r="J36" s="4">
        <v>19487416</v>
      </c>
      <c r="K36" s="4">
        <v>120800</v>
      </c>
      <c r="L36" s="4">
        <v>345171</v>
      </c>
      <c r="M36" s="51">
        <v>0</v>
      </c>
      <c r="N36" s="4">
        <v>609630</v>
      </c>
      <c r="O36" s="5">
        <v>33737338</v>
      </c>
    </row>
    <row r="37" spans="1:15" x14ac:dyDescent="0.25">
      <c r="A37" s="51" t="s">
        <v>30</v>
      </c>
      <c r="B37" s="51" t="s">
        <v>31</v>
      </c>
      <c r="C37" s="51">
        <v>466</v>
      </c>
      <c r="D37" s="4">
        <v>11596</v>
      </c>
      <c r="E37" s="4">
        <v>11331</v>
      </c>
      <c r="F37" s="4">
        <v>13533383</v>
      </c>
      <c r="G37" s="4">
        <v>9734894</v>
      </c>
      <c r="H37" s="4">
        <v>1602908</v>
      </c>
      <c r="I37" s="4">
        <v>8131986</v>
      </c>
      <c r="J37" s="4">
        <v>6589286</v>
      </c>
      <c r="K37" s="4">
        <v>28320</v>
      </c>
      <c r="L37" s="4">
        <v>19561</v>
      </c>
      <c r="M37" s="51">
        <v>0</v>
      </c>
      <c r="N37" s="4">
        <v>609105</v>
      </c>
      <c r="O37" s="5">
        <v>18569275</v>
      </c>
    </row>
    <row r="38" spans="1:15" x14ac:dyDescent="0.25">
      <c r="A38" s="51" t="s">
        <v>32</v>
      </c>
      <c r="B38" s="51" t="s">
        <v>33</v>
      </c>
      <c r="C38" s="51">
        <v>98</v>
      </c>
      <c r="D38" s="51">
        <v>787</v>
      </c>
      <c r="E38" s="51">
        <v>688</v>
      </c>
      <c r="F38" s="4">
        <v>386005</v>
      </c>
      <c r="G38" s="4">
        <v>279590</v>
      </c>
      <c r="H38" s="4">
        <v>93749</v>
      </c>
      <c r="I38" s="4">
        <v>185841</v>
      </c>
      <c r="J38" s="4">
        <v>226991</v>
      </c>
      <c r="K38" s="51">
        <v>0</v>
      </c>
      <c r="L38" s="51">
        <v>0</v>
      </c>
      <c r="M38" s="51">
        <v>0</v>
      </c>
      <c r="N38" s="51">
        <v>0</v>
      </c>
      <c r="O38" s="5">
        <v>413207</v>
      </c>
    </row>
    <row r="39" spans="1:15" ht="30" x14ac:dyDescent="0.25">
      <c r="A39" s="51" t="s">
        <v>34</v>
      </c>
      <c r="B39" s="51" t="s">
        <v>35</v>
      </c>
      <c r="C39" s="4">
        <v>1076</v>
      </c>
      <c r="D39" s="4">
        <v>22023</v>
      </c>
      <c r="E39" s="4">
        <v>21750</v>
      </c>
      <c r="F39" s="4">
        <v>31803038</v>
      </c>
      <c r="G39" s="4">
        <v>25725014</v>
      </c>
      <c r="H39" s="4">
        <v>4142068</v>
      </c>
      <c r="I39" s="4">
        <v>21582945</v>
      </c>
      <c r="J39" s="4">
        <v>12131774</v>
      </c>
      <c r="K39" s="4">
        <v>91692</v>
      </c>
      <c r="L39" s="4">
        <v>317136</v>
      </c>
      <c r="M39" s="51">
        <v>0</v>
      </c>
      <c r="N39" s="51">
        <v>525</v>
      </c>
      <c r="O39" s="5">
        <v>13396654</v>
      </c>
    </row>
    <row r="40" spans="1:15" ht="30" x14ac:dyDescent="0.25">
      <c r="A40" s="51" t="s">
        <v>36</v>
      </c>
      <c r="B40" s="51" t="s">
        <v>37</v>
      </c>
      <c r="C40" s="51">
        <v>10</v>
      </c>
      <c r="D40" s="51">
        <v>206</v>
      </c>
      <c r="E40" s="51">
        <v>192</v>
      </c>
      <c r="F40" s="4">
        <v>40285</v>
      </c>
      <c r="G40" s="4">
        <v>29349</v>
      </c>
      <c r="H40" s="4">
        <v>12529</v>
      </c>
      <c r="I40" s="4">
        <v>16819</v>
      </c>
      <c r="J40" s="4">
        <v>27034</v>
      </c>
      <c r="K40" s="51">
        <v>0</v>
      </c>
      <c r="L40" s="51">
        <v>0</v>
      </c>
      <c r="M40" s="51">
        <v>0</v>
      </c>
      <c r="N40" s="51">
        <v>0</v>
      </c>
      <c r="O40" s="5">
        <v>22898</v>
      </c>
    </row>
    <row r="41" spans="1:15" x14ac:dyDescent="0.25">
      <c r="A41" s="51" t="s">
        <v>38</v>
      </c>
      <c r="B41" s="51" t="s">
        <v>39</v>
      </c>
      <c r="C41" s="51">
        <v>196</v>
      </c>
      <c r="D41" s="4">
        <v>3408</v>
      </c>
      <c r="E41" s="4">
        <v>3364</v>
      </c>
      <c r="F41" s="4">
        <v>1063150</v>
      </c>
      <c r="G41" s="4">
        <v>875703</v>
      </c>
      <c r="H41" s="4">
        <v>296515</v>
      </c>
      <c r="I41" s="4">
        <v>579187</v>
      </c>
      <c r="J41" s="4">
        <v>512331</v>
      </c>
      <c r="K41" s="51">
        <v>788</v>
      </c>
      <c r="L41" s="4">
        <v>8474</v>
      </c>
      <c r="M41" s="51">
        <v>0</v>
      </c>
      <c r="N41" s="51">
        <v>0</v>
      </c>
      <c r="O41" s="5">
        <v>1335304</v>
      </c>
    </row>
    <row r="42" spans="1:15" x14ac:dyDescent="0.25">
      <c r="A42" s="3" t="s">
        <v>45</v>
      </c>
      <c r="B42" s="51"/>
      <c r="C42" s="4">
        <v>2744</v>
      </c>
      <c r="D42" s="4">
        <v>47181</v>
      </c>
      <c r="E42" s="4">
        <v>46265</v>
      </c>
      <c r="F42" s="4">
        <v>53733814</v>
      </c>
      <c r="G42" s="4">
        <v>45490524</v>
      </c>
      <c r="H42" s="4">
        <v>7609939</v>
      </c>
      <c r="I42" s="4">
        <v>37880585</v>
      </c>
      <c r="J42" s="4">
        <v>19256287</v>
      </c>
      <c r="K42" s="4">
        <v>519675</v>
      </c>
      <c r="L42" s="4">
        <v>583698</v>
      </c>
      <c r="M42" s="51">
        <v>0</v>
      </c>
      <c r="N42" s="4">
        <v>34843</v>
      </c>
      <c r="O42" s="5">
        <v>30581833</v>
      </c>
    </row>
    <row r="43" spans="1:15" x14ac:dyDescent="0.25">
      <c r="A43" s="51" t="s">
        <v>30</v>
      </c>
      <c r="B43" s="51" t="s">
        <v>31</v>
      </c>
      <c r="C43" s="51">
        <v>610</v>
      </c>
      <c r="D43" s="4">
        <v>11688</v>
      </c>
      <c r="E43" s="4">
        <v>11578</v>
      </c>
      <c r="F43" s="4">
        <v>7484580</v>
      </c>
      <c r="G43" s="4">
        <v>7111252</v>
      </c>
      <c r="H43" s="4">
        <v>1799913</v>
      </c>
      <c r="I43" s="4">
        <v>5311339</v>
      </c>
      <c r="J43" s="4">
        <v>3026389</v>
      </c>
      <c r="K43" s="4">
        <v>141189</v>
      </c>
      <c r="L43" s="4">
        <v>36286</v>
      </c>
      <c r="M43" s="51">
        <v>0</v>
      </c>
      <c r="N43" s="4">
        <v>33594</v>
      </c>
      <c r="O43" s="5">
        <v>13437917</v>
      </c>
    </row>
    <row r="44" spans="1:15" ht="30" x14ac:dyDescent="0.25">
      <c r="A44" s="51" t="s">
        <v>34</v>
      </c>
      <c r="B44" s="51" t="s">
        <v>35</v>
      </c>
      <c r="C44" s="4">
        <v>1640</v>
      </c>
      <c r="D44" s="4">
        <v>29500</v>
      </c>
      <c r="E44" s="4">
        <v>29198</v>
      </c>
      <c r="F44" s="4">
        <v>43326235</v>
      </c>
      <c r="G44" s="4">
        <v>35886964</v>
      </c>
      <c r="H44" s="4">
        <v>5198819</v>
      </c>
      <c r="I44" s="4">
        <v>30688145</v>
      </c>
      <c r="J44" s="4">
        <v>15116389</v>
      </c>
      <c r="K44" s="4">
        <v>355695</v>
      </c>
      <c r="L44" s="4">
        <v>499111</v>
      </c>
      <c r="M44" s="51">
        <v>0</v>
      </c>
      <c r="N44" s="4">
        <v>1248</v>
      </c>
      <c r="O44" s="5">
        <v>15433621</v>
      </c>
    </row>
    <row r="45" spans="1:15" ht="30" x14ac:dyDescent="0.25">
      <c r="A45" s="51" t="s">
        <v>36</v>
      </c>
      <c r="B45" s="51" t="s">
        <v>37</v>
      </c>
      <c r="C45" s="51">
        <v>113</v>
      </c>
      <c r="D45" s="4">
        <v>2307</v>
      </c>
      <c r="E45" s="4">
        <v>2071</v>
      </c>
      <c r="F45" s="4">
        <v>785636</v>
      </c>
      <c r="G45" s="4">
        <v>714217</v>
      </c>
      <c r="H45" s="4">
        <v>175278</v>
      </c>
      <c r="I45" s="4">
        <v>538938</v>
      </c>
      <c r="J45" s="4">
        <v>255874</v>
      </c>
      <c r="K45" s="4">
        <v>22791</v>
      </c>
      <c r="L45" s="4">
        <v>14048</v>
      </c>
      <c r="M45" s="51">
        <v>0</v>
      </c>
      <c r="N45" s="51">
        <v>0</v>
      </c>
      <c r="O45" s="5">
        <v>552666</v>
      </c>
    </row>
    <row r="46" spans="1:15" x14ac:dyDescent="0.25">
      <c r="A46" s="51" t="s">
        <v>38</v>
      </c>
      <c r="B46" s="51" t="s">
        <v>39</v>
      </c>
      <c r="C46" s="51">
        <v>381</v>
      </c>
      <c r="D46" s="4">
        <v>3687</v>
      </c>
      <c r="E46" s="4">
        <v>3417</v>
      </c>
      <c r="F46" s="4">
        <v>2137362</v>
      </c>
      <c r="G46" s="4">
        <v>1778091</v>
      </c>
      <c r="H46" s="4">
        <v>435929</v>
      </c>
      <c r="I46" s="4">
        <v>1342162</v>
      </c>
      <c r="J46" s="4">
        <v>857635</v>
      </c>
      <c r="K46" s="51">
        <v>0</v>
      </c>
      <c r="L46" s="4">
        <v>34253</v>
      </c>
      <c r="M46" s="51">
        <v>0</v>
      </c>
      <c r="N46" s="51">
        <v>0</v>
      </c>
      <c r="O46" s="5">
        <v>1157630</v>
      </c>
    </row>
    <row r="47" spans="1:15" x14ac:dyDescent="0.25">
      <c r="A47" s="3" t="s">
        <v>46</v>
      </c>
      <c r="B47" s="51"/>
      <c r="C47" s="51">
        <v>391</v>
      </c>
      <c r="D47" s="4">
        <v>6420</v>
      </c>
      <c r="E47" s="4">
        <v>6089</v>
      </c>
      <c r="F47" s="4">
        <v>5425221</v>
      </c>
      <c r="G47" s="4">
        <v>4088011</v>
      </c>
      <c r="H47" s="4">
        <v>830329</v>
      </c>
      <c r="I47" s="4">
        <v>3257682</v>
      </c>
      <c r="J47" s="4">
        <v>2631579</v>
      </c>
      <c r="K47" s="4">
        <v>337878</v>
      </c>
      <c r="L47" s="4">
        <v>72450</v>
      </c>
      <c r="M47" s="51">
        <v>0</v>
      </c>
      <c r="N47" s="4">
        <v>126037</v>
      </c>
      <c r="O47" s="5">
        <v>6786829</v>
      </c>
    </row>
    <row r="48" spans="1:15" x14ac:dyDescent="0.25">
      <c r="A48" s="51" t="s">
        <v>30</v>
      </c>
      <c r="B48" s="51" t="s">
        <v>31</v>
      </c>
      <c r="C48" s="51">
        <v>127</v>
      </c>
      <c r="D48" s="4">
        <v>4074</v>
      </c>
      <c r="E48" s="4">
        <v>4059</v>
      </c>
      <c r="F48" s="4">
        <v>3263897</v>
      </c>
      <c r="G48" s="4">
        <v>2633114</v>
      </c>
      <c r="H48" s="4">
        <v>605367</v>
      </c>
      <c r="I48" s="4">
        <v>2027747</v>
      </c>
      <c r="J48" s="4">
        <v>1540316</v>
      </c>
      <c r="K48" s="4">
        <v>277151</v>
      </c>
      <c r="L48" s="4">
        <v>30514</v>
      </c>
      <c r="M48" s="51">
        <v>0</v>
      </c>
      <c r="N48" s="4">
        <v>126037</v>
      </c>
      <c r="O48" s="5">
        <v>6152224</v>
      </c>
    </row>
    <row r="49" spans="1:15" ht="30" x14ac:dyDescent="0.25">
      <c r="A49" s="51" t="s">
        <v>34</v>
      </c>
      <c r="B49" s="51" t="s">
        <v>35</v>
      </c>
      <c r="C49" s="51">
        <v>264</v>
      </c>
      <c r="D49" s="4">
        <v>2346</v>
      </c>
      <c r="E49" s="4">
        <v>2030</v>
      </c>
      <c r="F49" s="4">
        <v>2161325</v>
      </c>
      <c r="G49" s="4">
        <v>1454897</v>
      </c>
      <c r="H49" s="4">
        <v>224962</v>
      </c>
      <c r="I49" s="4">
        <v>1229935</v>
      </c>
      <c r="J49" s="4">
        <v>1091263</v>
      </c>
      <c r="K49" s="4">
        <v>60727</v>
      </c>
      <c r="L49" s="4">
        <v>41935</v>
      </c>
      <c r="M49" s="51">
        <v>0</v>
      </c>
      <c r="N49" s="51">
        <v>0</v>
      </c>
      <c r="O49" s="5">
        <v>634605</v>
      </c>
    </row>
    <row r="50" spans="1:15" x14ac:dyDescent="0.25">
      <c r="A50" s="3" t="s">
        <v>47</v>
      </c>
      <c r="B50" s="51"/>
      <c r="C50" s="51">
        <v>716</v>
      </c>
      <c r="D50" s="4">
        <v>10569</v>
      </c>
      <c r="E50" s="4">
        <v>10136</v>
      </c>
      <c r="F50" s="4">
        <v>9643727</v>
      </c>
      <c r="G50" s="4">
        <v>7151090</v>
      </c>
      <c r="H50" s="4">
        <v>1159821</v>
      </c>
      <c r="I50" s="4">
        <v>5991270</v>
      </c>
      <c r="J50" s="4">
        <v>4355132</v>
      </c>
      <c r="K50" s="4">
        <v>116046</v>
      </c>
      <c r="L50" s="4">
        <v>217412</v>
      </c>
      <c r="M50" s="51">
        <v>0</v>
      </c>
      <c r="N50" s="4">
        <v>24460</v>
      </c>
      <c r="O50" s="5">
        <v>8597459</v>
      </c>
    </row>
    <row r="51" spans="1:15" x14ac:dyDescent="0.25">
      <c r="A51" s="51" t="s">
        <v>30</v>
      </c>
      <c r="B51" s="51" t="s">
        <v>31</v>
      </c>
      <c r="C51" s="51">
        <v>99</v>
      </c>
      <c r="D51" s="4">
        <v>1903</v>
      </c>
      <c r="E51" s="4">
        <v>1880</v>
      </c>
      <c r="F51" s="4">
        <v>2199832</v>
      </c>
      <c r="G51" s="4">
        <v>1670059</v>
      </c>
      <c r="H51" s="4">
        <v>277430</v>
      </c>
      <c r="I51" s="4">
        <v>1392629</v>
      </c>
      <c r="J51" s="4">
        <v>961842</v>
      </c>
      <c r="K51" s="4">
        <v>44536</v>
      </c>
      <c r="L51" s="4">
        <v>24565</v>
      </c>
      <c r="M51" s="51">
        <v>0</v>
      </c>
      <c r="N51" s="4">
        <v>24460</v>
      </c>
      <c r="O51" s="5">
        <v>4713450</v>
      </c>
    </row>
    <row r="52" spans="1:15" ht="30" x14ac:dyDescent="0.25">
      <c r="A52" s="51" t="s">
        <v>34</v>
      </c>
      <c r="B52" s="51" t="s">
        <v>35</v>
      </c>
      <c r="C52" s="51">
        <v>555</v>
      </c>
      <c r="D52" s="4">
        <v>7938</v>
      </c>
      <c r="E52" s="4">
        <v>7879</v>
      </c>
      <c r="F52" s="4">
        <v>7315166</v>
      </c>
      <c r="G52" s="4">
        <v>5383111</v>
      </c>
      <c r="H52" s="4">
        <v>840137</v>
      </c>
      <c r="I52" s="4">
        <v>4542974</v>
      </c>
      <c r="J52" s="4">
        <v>3303617</v>
      </c>
      <c r="K52" s="4">
        <v>71510</v>
      </c>
      <c r="L52" s="4">
        <v>192845</v>
      </c>
      <c r="M52" s="51">
        <v>0</v>
      </c>
      <c r="N52" s="51">
        <v>0</v>
      </c>
      <c r="O52" s="5">
        <v>3737303</v>
      </c>
    </row>
    <row r="53" spans="1:15" ht="30" x14ac:dyDescent="0.25">
      <c r="A53" s="51" t="s">
        <v>36</v>
      </c>
      <c r="B53" s="51" t="s">
        <v>37</v>
      </c>
      <c r="C53" s="51">
        <v>2</v>
      </c>
      <c r="D53" s="51">
        <v>52</v>
      </c>
      <c r="E53" s="51">
        <v>49</v>
      </c>
      <c r="F53" s="4">
        <v>20838</v>
      </c>
      <c r="G53" s="4">
        <v>19770</v>
      </c>
      <c r="H53" s="4">
        <v>4575</v>
      </c>
      <c r="I53" s="4">
        <v>15194</v>
      </c>
      <c r="J53" s="4">
        <v>7819</v>
      </c>
      <c r="K53" s="51">
        <v>0</v>
      </c>
      <c r="L53" s="51">
        <v>2</v>
      </c>
      <c r="M53" s="51">
        <v>0</v>
      </c>
      <c r="N53" s="51">
        <v>0</v>
      </c>
      <c r="O53" s="5">
        <v>69624</v>
      </c>
    </row>
    <row r="54" spans="1:15" x14ac:dyDescent="0.25">
      <c r="A54" s="51" t="s">
        <v>38</v>
      </c>
      <c r="B54" s="51" t="s">
        <v>39</v>
      </c>
      <c r="C54" s="51">
        <v>60</v>
      </c>
      <c r="D54" s="51">
        <v>675</v>
      </c>
      <c r="E54" s="51">
        <v>329</v>
      </c>
      <c r="F54" s="4">
        <v>107891</v>
      </c>
      <c r="G54" s="4">
        <v>78151</v>
      </c>
      <c r="H54" s="4">
        <v>37679</v>
      </c>
      <c r="I54" s="4">
        <v>40472</v>
      </c>
      <c r="J54" s="4">
        <v>81854</v>
      </c>
      <c r="K54" s="51">
        <v>0</v>
      </c>
      <c r="L54" s="51">
        <v>0</v>
      </c>
      <c r="M54" s="51">
        <v>0</v>
      </c>
      <c r="N54" s="51">
        <v>0</v>
      </c>
      <c r="O54" s="5">
        <v>77082</v>
      </c>
    </row>
    <row r="55" spans="1:15" x14ac:dyDescent="0.25">
      <c r="A55" s="3" t="s">
        <v>48</v>
      </c>
      <c r="B55" s="51"/>
      <c r="C55" s="4">
        <v>1856</v>
      </c>
      <c r="D55" s="4">
        <v>31553</v>
      </c>
      <c r="E55" s="4">
        <v>31292</v>
      </c>
      <c r="F55" s="4">
        <v>27690584</v>
      </c>
      <c r="G55" s="4">
        <v>20608192</v>
      </c>
      <c r="H55" s="4">
        <v>4516108</v>
      </c>
      <c r="I55" s="4">
        <v>16092084</v>
      </c>
      <c r="J55" s="4">
        <v>13453904</v>
      </c>
      <c r="K55" s="4">
        <v>1086952</v>
      </c>
      <c r="L55" s="4">
        <v>285659</v>
      </c>
      <c r="M55" s="51">
        <v>0</v>
      </c>
      <c r="N55" s="4">
        <v>363322</v>
      </c>
      <c r="O55" s="5">
        <v>23160310</v>
      </c>
    </row>
    <row r="56" spans="1:15" x14ac:dyDescent="0.25">
      <c r="A56" s="51" t="s">
        <v>30</v>
      </c>
      <c r="B56" s="51" t="s">
        <v>31</v>
      </c>
      <c r="C56" s="51">
        <v>288</v>
      </c>
      <c r="D56" s="4">
        <v>11943</v>
      </c>
      <c r="E56" s="4">
        <v>11803</v>
      </c>
      <c r="F56" s="4">
        <v>10495265</v>
      </c>
      <c r="G56" s="4">
        <v>8678428</v>
      </c>
      <c r="H56" s="4">
        <v>1811139</v>
      </c>
      <c r="I56" s="4">
        <v>6867289</v>
      </c>
      <c r="J56" s="4">
        <v>5011054</v>
      </c>
      <c r="K56" s="4">
        <v>435503</v>
      </c>
      <c r="L56" s="4">
        <v>112968</v>
      </c>
      <c r="M56" s="51">
        <v>0</v>
      </c>
      <c r="N56" s="4">
        <v>363322</v>
      </c>
      <c r="O56" s="5">
        <v>17305676</v>
      </c>
    </row>
    <row r="57" spans="1:15" x14ac:dyDescent="0.25">
      <c r="A57" s="51" t="s">
        <v>32</v>
      </c>
      <c r="B57" s="51" t="s">
        <v>33</v>
      </c>
      <c r="C57" s="51">
        <v>1</v>
      </c>
      <c r="D57" s="51">
        <v>41</v>
      </c>
      <c r="E57" s="51">
        <v>41</v>
      </c>
      <c r="F57" s="4">
        <v>37135</v>
      </c>
      <c r="G57" s="4">
        <v>35695</v>
      </c>
      <c r="H57" s="4">
        <v>2184</v>
      </c>
      <c r="I57" s="4">
        <v>33511</v>
      </c>
      <c r="J57" s="4">
        <v>4012</v>
      </c>
      <c r="K57" s="51">
        <v>0</v>
      </c>
      <c r="L57" s="51">
        <v>-15</v>
      </c>
      <c r="M57" s="51">
        <v>0</v>
      </c>
      <c r="N57" s="51">
        <v>0</v>
      </c>
      <c r="O57" s="5">
        <v>3827</v>
      </c>
    </row>
    <row r="58" spans="1:15" ht="30" x14ac:dyDescent="0.25">
      <c r="A58" s="51" t="s">
        <v>34</v>
      </c>
      <c r="B58" s="51" t="s">
        <v>35</v>
      </c>
      <c r="C58" s="4">
        <v>1451</v>
      </c>
      <c r="D58" s="4">
        <v>17960</v>
      </c>
      <c r="E58" s="4">
        <v>17955</v>
      </c>
      <c r="F58" s="4">
        <v>16371674</v>
      </c>
      <c r="G58" s="4">
        <v>11412178</v>
      </c>
      <c r="H58" s="4">
        <v>2576316</v>
      </c>
      <c r="I58" s="4">
        <v>8835863</v>
      </c>
      <c r="J58" s="4">
        <v>7996606</v>
      </c>
      <c r="K58" s="4">
        <v>647944</v>
      </c>
      <c r="L58" s="4">
        <v>173745</v>
      </c>
      <c r="M58" s="51">
        <v>0</v>
      </c>
      <c r="N58" s="51">
        <v>0</v>
      </c>
      <c r="O58" s="5">
        <v>5720109</v>
      </c>
    </row>
    <row r="59" spans="1:15" x14ac:dyDescent="0.25">
      <c r="A59" s="51" t="s">
        <v>38</v>
      </c>
      <c r="B59" s="51" t="s">
        <v>39</v>
      </c>
      <c r="C59" s="51">
        <v>117</v>
      </c>
      <c r="D59" s="4">
        <v>1609</v>
      </c>
      <c r="E59" s="4">
        <v>1494</v>
      </c>
      <c r="F59" s="4">
        <v>786510</v>
      </c>
      <c r="G59" s="4">
        <v>481890</v>
      </c>
      <c r="H59" s="4">
        <v>126469</v>
      </c>
      <c r="I59" s="4">
        <v>355421</v>
      </c>
      <c r="J59" s="4">
        <v>442231</v>
      </c>
      <c r="K59" s="4">
        <v>3505</v>
      </c>
      <c r="L59" s="4">
        <v>-1038</v>
      </c>
      <c r="M59" s="51">
        <v>0</v>
      </c>
      <c r="N59" s="51">
        <v>0</v>
      </c>
      <c r="O59" s="5">
        <v>130698</v>
      </c>
    </row>
    <row r="60" spans="1:15" x14ac:dyDescent="0.25">
      <c r="A60" s="3" t="s">
        <v>49</v>
      </c>
      <c r="B60" s="51"/>
      <c r="C60" s="4">
        <v>2939</v>
      </c>
      <c r="D60" s="4">
        <v>49481</v>
      </c>
      <c r="E60" s="4">
        <v>49212</v>
      </c>
      <c r="F60" s="4">
        <v>53582769</v>
      </c>
      <c r="G60" s="4">
        <v>44807070</v>
      </c>
      <c r="H60" s="4">
        <v>7464212</v>
      </c>
      <c r="I60" s="4">
        <v>37342858</v>
      </c>
      <c r="J60" s="4">
        <v>20719438</v>
      </c>
      <c r="K60" s="4">
        <v>981866</v>
      </c>
      <c r="L60" s="4">
        <v>415387</v>
      </c>
      <c r="M60" s="51">
        <v>0</v>
      </c>
      <c r="N60" s="4">
        <v>1318411</v>
      </c>
      <c r="O60" s="5">
        <v>46659442</v>
      </c>
    </row>
    <row r="61" spans="1:15" x14ac:dyDescent="0.25">
      <c r="A61" s="51" t="s">
        <v>30</v>
      </c>
      <c r="B61" s="51" t="s">
        <v>31</v>
      </c>
      <c r="C61" s="51">
        <v>654</v>
      </c>
      <c r="D61" s="4">
        <v>20540</v>
      </c>
      <c r="E61" s="4">
        <v>20408</v>
      </c>
      <c r="F61" s="4">
        <v>20172040</v>
      </c>
      <c r="G61" s="4">
        <v>16199128</v>
      </c>
      <c r="H61" s="4">
        <v>3727243</v>
      </c>
      <c r="I61" s="4">
        <v>12471885</v>
      </c>
      <c r="J61" s="4">
        <v>10683087</v>
      </c>
      <c r="K61" s="4">
        <v>574770</v>
      </c>
      <c r="L61" s="4">
        <v>92635</v>
      </c>
      <c r="M61" s="51">
        <v>0</v>
      </c>
      <c r="N61" s="4">
        <v>1168243</v>
      </c>
      <c r="O61" s="5">
        <v>34981127</v>
      </c>
    </row>
    <row r="62" spans="1:15" x14ac:dyDescent="0.25">
      <c r="A62" s="51" t="s">
        <v>32</v>
      </c>
      <c r="B62" s="51" t="s">
        <v>33</v>
      </c>
      <c r="C62" s="51">
        <v>7</v>
      </c>
      <c r="D62" s="51">
        <v>130</v>
      </c>
      <c r="E62" s="51">
        <v>130</v>
      </c>
      <c r="F62" s="4">
        <v>89977</v>
      </c>
      <c r="G62" s="4">
        <v>49170</v>
      </c>
      <c r="H62" s="4">
        <v>32926</v>
      </c>
      <c r="I62" s="4">
        <v>16245</v>
      </c>
      <c r="J62" s="4">
        <v>75276</v>
      </c>
      <c r="K62" s="51">
        <v>0</v>
      </c>
      <c r="L62" s="51">
        <v>0</v>
      </c>
      <c r="M62" s="51">
        <v>0</v>
      </c>
      <c r="N62" s="51">
        <v>0</v>
      </c>
      <c r="O62" s="5">
        <v>75687</v>
      </c>
    </row>
    <row r="63" spans="1:15" ht="30" x14ac:dyDescent="0.25">
      <c r="A63" s="51" t="s">
        <v>34</v>
      </c>
      <c r="B63" s="51" t="s">
        <v>35</v>
      </c>
      <c r="C63" s="4">
        <v>1998</v>
      </c>
      <c r="D63" s="4">
        <v>25449</v>
      </c>
      <c r="E63" s="4">
        <v>25449</v>
      </c>
      <c r="F63" s="4">
        <v>31029521</v>
      </c>
      <c r="G63" s="4">
        <v>26581680</v>
      </c>
      <c r="H63" s="4">
        <v>3324512</v>
      </c>
      <c r="I63" s="4">
        <v>23257168</v>
      </c>
      <c r="J63" s="4">
        <v>9177311</v>
      </c>
      <c r="K63" s="4">
        <v>345562</v>
      </c>
      <c r="L63" s="4">
        <v>317523</v>
      </c>
      <c r="M63" s="51">
        <v>0</v>
      </c>
      <c r="N63" s="4">
        <v>150168</v>
      </c>
      <c r="O63" s="5">
        <v>10572420</v>
      </c>
    </row>
    <row r="64" spans="1:15" ht="30" x14ac:dyDescent="0.25">
      <c r="A64" s="51" t="s">
        <v>36</v>
      </c>
      <c r="B64" s="51" t="s">
        <v>37</v>
      </c>
      <c r="C64" s="51">
        <v>9</v>
      </c>
      <c r="D64" s="51">
        <v>519</v>
      </c>
      <c r="E64" s="51">
        <v>499</v>
      </c>
      <c r="F64" s="4">
        <v>152812</v>
      </c>
      <c r="G64" s="4">
        <v>148237</v>
      </c>
      <c r="H64" s="4">
        <v>30265</v>
      </c>
      <c r="I64" s="4">
        <v>117971</v>
      </c>
      <c r="J64" s="4">
        <v>36623</v>
      </c>
      <c r="K64" s="51">
        <v>0</v>
      </c>
      <c r="L64" s="4">
        <v>1025</v>
      </c>
      <c r="M64" s="51">
        <v>0</v>
      </c>
      <c r="N64" s="51">
        <v>0</v>
      </c>
      <c r="O64" s="5">
        <v>61955</v>
      </c>
    </row>
    <row r="65" spans="1:15" x14ac:dyDescent="0.25">
      <c r="A65" s="51" t="s">
        <v>38</v>
      </c>
      <c r="B65" s="51" t="s">
        <v>39</v>
      </c>
      <c r="C65" s="51">
        <v>271</v>
      </c>
      <c r="D65" s="4">
        <v>2843</v>
      </c>
      <c r="E65" s="4">
        <v>2726</v>
      </c>
      <c r="F65" s="4">
        <v>2138419</v>
      </c>
      <c r="G65" s="4">
        <v>1828854</v>
      </c>
      <c r="H65" s="4">
        <v>349266</v>
      </c>
      <c r="I65" s="4">
        <v>1479588</v>
      </c>
      <c r="J65" s="4">
        <v>747142</v>
      </c>
      <c r="K65" s="4">
        <v>61533</v>
      </c>
      <c r="L65" s="4">
        <v>4204</v>
      </c>
      <c r="M65" s="51">
        <v>0</v>
      </c>
      <c r="N65" s="51">
        <v>0</v>
      </c>
      <c r="O65" s="5">
        <v>968253</v>
      </c>
    </row>
    <row r="66" spans="1:15" x14ac:dyDescent="0.25">
      <c r="A66" s="3" t="s">
        <v>50</v>
      </c>
      <c r="B66" s="51"/>
      <c r="C66" s="51">
        <v>430</v>
      </c>
      <c r="D66" s="4">
        <v>4585</v>
      </c>
      <c r="E66" s="4">
        <v>4421</v>
      </c>
      <c r="F66" s="4">
        <v>4282333</v>
      </c>
      <c r="G66" s="4">
        <v>3124205</v>
      </c>
      <c r="H66" s="4">
        <v>536269</v>
      </c>
      <c r="I66" s="4">
        <v>2587935</v>
      </c>
      <c r="J66" s="4">
        <v>2157467</v>
      </c>
      <c r="K66" s="4">
        <v>17522</v>
      </c>
      <c r="L66" s="4">
        <v>3931</v>
      </c>
      <c r="M66" s="51">
        <v>0</v>
      </c>
      <c r="N66" s="4">
        <v>2197</v>
      </c>
      <c r="O66" s="5">
        <v>4339660</v>
      </c>
    </row>
    <row r="67" spans="1:15" x14ac:dyDescent="0.25">
      <c r="A67" s="51" t="s">
        <v>30</v>
      </c>
      <c r="B67" s="51" t="s">
        <v>31</v>
      </c>
      <c r="C67" s="51">
        <v>190</v>
      </c>
      <c r="D67" s="4">
        <v>1515</v>
      </c>
      <c r="E67" s="4">
        <v>1408</v>
      </c>
      <c r="F67" s="4">
        <v>1605511</v>
      </c>
      <c r="G67" s="4">
        <v>1228414</v>
      </c>
      <c r="H67" s="4">
        <v>208759</v>
      </c>
      <c r="I67" s="4">
        <v>1019655</v>
      </c>
      <c r="J67" s="4">
        <v>952085</v>
      </c>
      <c r="K67" s="51">
        <v>0</v>
      </c>
      <c r="L67" s="51">
        <v>835</v>
      </c>
      <c r="M67" s="51">
        <v>0</v>
      </c>
      <c r="N67" s="4">
        <v>2197</v>
      </c>
      <c r="O67" s="5">
        <v>3704132</v>
      </c>
    </row>
    <row r="68" spans="1:15" ht="30" x14ac:dyDescent="0.25">
      <c r="A68" s="51" t="s">
        <v>34</v>
      </c>
      <c r="B68" s="51" t="s">
        <v>35</v>
      </c>
      <c r="C68" s="51">
        <v>182</v>
      </c>
      <c r="D68" s="4">
        <v>2051</v>
      </c>
      <c r="E68" s="4">
        <v>2051</v>
      </c>
      <c r="F68" s="4">
        <v>2492732</v>
      </c>
      <c r="G68" s="4">
        <v>1738855</v>
      </c>
      <c r="H68" s="4">
        <v>232550</v>
      </c>
      <c r="I68" s="4">
        <v>1506305</v>
      </c>
      <c r="J68" s="4">
        <v>1079730</v>
      </c>
      <c r="K68" s="4">
        <v>17522</v>
      </c>
      <c r="L68" s="4">
        <v>3096</v>
      </c>
      <c r="M68" s="51">
        <v>0</v>
      </c>
      <c r="N68" s="51">
        <v>0</v>
      </c>
      <c r="O68" s="5">
        <v>463255</v>
      </c>
    </row>
    <row r="69" spans="1:15" ht="30" x14ac:dyDescent="0.25">
      <c r="A69" s="51" t="s">
        <v>36</v>
      </c>
      <c r="B69" s="51" t="s">
        <v>37</v>
      </c>
      <c r="C69" s="51">
        <v>58</v>
      </c>
      <c r="D69" s="51">
        <v>937</v>
      </c>
      <c r="E69" s="51">
        <v>880</v>
      </c>
      <c r="F69" s="4">
        <v>179180</v>
      </c>
      <c r="G69" s="4">
        <v>152116</v>
      </c>
      <c r="H69" s="4">
        <v>91551</v>
      </c>
      <c r="I69" s="4">
        <v>60566</v>
      </c>
      <c r="J69" s="4">
        <v>121897</v>
      </c>
      <c r="K69" s="51">
        <v>0</v>
      </c>
      <c r="L69" s="51">
        <v>0</v>
      </c>
      <c r="M69" s="51">
        <v>0</v>
      </c>
      <c r="N69" s="51">
        <v>0</v>
      </c>
      <c r="O69" s="5">
        <v>167277</v>
      </c>
    </row>
    <row r="70" spans="1:15" x14ac:dyDescent="0.25">
      <c r="A70" s="51" t="s">
        <v>38</v>
      </c>
      <c r="B70" s="51" t="s">
        <v>39</v>
      </c>
      <c r="C70" s="51">
        <v>1</v>
      </c>
      <c r="D70" s="51">
        <v>82</v>
      </c>
      <c r="E70" s="51">
        <v>82</v>
      </c>
      <c r="F70" s="4">
        <v>4910</v>
      </c>
      <c r="G70" s="4">
        <v>4819</v>
      </c>
      <c r="H70" s="4">
        <v>3410</v>
      </c>
      <c r="I70" s="4">
        <v>1409</v>
      </c>
      <c r="J70" s="4">
        <v>3755</v>
      </c>
      <c r="K70" s="51">
        <v>0</v>
      </c>
      <c r="L70" s="51">
        <v>0</v>
      </c>
      <c r="M70" s="51">
        <v>0</v>
      </c>
      <c r="N70" s="51">
        <v>0</v>
      </c>
      <c r="O70" s="5">
        <v>4995</v>
      </c>
    </row>
    <row r="71" spans="1:15" x14ac:dyDescent="0.25">
      <c r="A71" s="3" t="s">
        <v>51</v>
      </c>
      <c r="B71" s="51"/>
      <c r="C71" s="51">
        <v>786</v>
      </c>
      <c r="D71" s="4">
        <v>8898</v>
      </c>
      <c r="E71" s="4">
        <v>8134</v>
      </c>
      <c r="F71" s="4">
        <v>5626680</v>
      </c>
      <c r="G71" s="4">
        <v>4142072</v>
      </c>
      <c r="H71" s="4">
        <v>712876</v>
      </c>
      <c r="I71" s="4">
        <v>3429196</v>
      </c>
      <c r="J71" s="4">
        <v>2423475</v>
      </c>
      <c r="K71" s="4">
        <v>84841</v>
      </c>
      <c r="L71" s="4">
        <v>39771</v>
      </c>
      <c r="M71" s="51">
        <v>0</v>
      </c>
      <c r="N71" s="4">
        <v>8192</v>
      </c>
      <c r="O71" s="5">
        <v>9428139</v>
      </c>
    </row>
    <row r="72" spans="1:15" x14ac:dyDescent="0.25">
      <c r="A72" s="51" t="s">
        <v>30</v>
      </c>
      <c r="B72" s="51" t="s">
        <v>31</v>
      </c>
      <c r="C72" s="51">
        <v>30</v>
      </c>
      <c r="D72" s="4">
        <v>1248</v>
      </c>
      <c r="E72" s="4">
        <v>1216</v>
      </c>
      <c r="F72" s="4">
        <v>995707</v>
      </c>
      <c r="G72" s="4">
        <v>728908</v>
      </c>
      <c r="H72" s="4">
        <v>139297</v>
      </c>
      <c r="I72" s="4">
        <v>589611</v>
      </c>
      <c r="J72" s="4">
        <v>458509</v>
      </c>
      <c r="K72" s="4">
        <v>69404</v>
      </c>
      <c r="L72" s="4">
        <v>10511</v>
      </c>
      <c r="M72" s="51">
        <v>0</v>
      </c>
      <c r="N72" s="4">
        <v>8192</v>
      </c>
      <c r="O72" s="5">
        <v>2290216</v>
      </c>
    </row>
    <row r="73" spans="1:15" ht="30" x14ac:dyDescent="0.25">
      <c r="A73" s="51" t="s">
        <v>34</v>
      </c>
      <c r="B73" s="51" t="s">
        <v>35</v>
      </c>
      <c r="C73" s="51">
        <v>750</v>
      </c>
      <c r="D73" s="4">
        <v>7575</v>
      </c>
      <c r="E73" s="4">
        <v>6846</v>
      </c>
      <c r="F73" s="4">
        <v>4571533</v>
      </c>
      <c r="G73" s="4">
        <v>3361224</v>
      </c>
      <c r="H73" s="4">
        <v>567209</v>
      </c>
      <c r="I73" s="4">
        <v>2794015</v>
      </c>
      <c r="J73" s="4">
        <v>1944297</v>
      </c>
      <c r="K73" s="4">
        <v>15437</v>
      </c>
      <c r="L73" s="4">
        <v>30012</v>
      </c>
      <c r="M73" s="51">
        <v>0</v>
      </c>
      <c r="N73" s="51">
        <v>0</v>
      </c>
      <c r="O73" s="5">
        <v>7056185</v>
      </c>
    </row>
    <row r="74" spans="1:15" x14ac:dyDescent="0.25">
      <c r="A74" s="51" t="s">
        <v>38</v>
      </c>
      <c r="B74" s="51" t="s">
        <v>39</v>
      </c>
      <c r="C74" s="51">
        <v>6</v>
      </c>
      <c r="D74" s="51">
        <v>75</v>
      </c>
      <c r="E74" s="51">
        <v>73</v>
      </c>
      <c r="F74" s="4">
        <v>59440</v>
      </c>
      <c r="G74" s="4">
        <v>51940</v>
      </c>
      <c r="H74" s="4">
        <v>6370</v>
      </c>
      <c r="I74" s="4">
        <v>45570</v>
      </c>
      <c r="J74" s="4">
        <v>20669</v>
      </c>
      <c r="K74" s="51">
        <v>0</v>
      </c>
      <c r="L74" s="51">
        <v>-753</v>
      </c>
      <c r="M74" s="51">
        <v>0</v>
      </c>
      <c r="N74" s="51">
        <v>0</v>
      </c>
      <c r="O74" s="5">
        <v>81739</v>
      </c>
    </row>
    <row r="75" spans="1:15" x14ac:dyDescent="0.25">
      <c r="A75" s="3" t="s">
        <v>52</v>
      </c>
      <c r="B75" s="51"/>
      <c r="C75" s="51">
        <v>970</v>
      </c>
      <c r="D75" s="4">
        <v>12601</v>
      </c>
      <c r="E75" s="4">
        <v>12462</v>
      </c>
      <c r="F75" s="4">
        <v>15626199</v>
      </c>
      <c r="G75" s="4">
        <v>10329218</v>
      </c>
      <c r="H75" s="4">
        <v>1631325</v>
      </c>
      <c r="I75" s="4">
        <v>8697894</v>
      </c>
      <c r="J75" s="4">
        <v>6852712</v>
      </c>
      <c r="K75" s="4">
        <v>1533684</v>
      </c>
      <c r="L75" s="4">
        <v>927434</v>
      </c>
      <c r="M75" s="51">
        <v>0</v>
      </c>
      <c r="N75" s="4">
        <v>26288</v>
      </c>
      <c r="O75" s="5">
        <v>12565991</v>
      </c>
    </row>
    <row r="76" spans="1:15" x14ac:dyDescent="0.25">
      <c r="A76" s="51" t="s">
        <v>30</v>
      </c>
      <c r="B76" s="51" t="s">
        <v>31</v>
      </c>
      <c r="C76" s="51">
        <v>175</v>
      </c>
      <c r="D76" s="4">
        <v>3177</v>
      </c>
      <c r="E76" s="4">
        <v>3120</v>
      </c>
      <c r="F76" s="4">
        <v>1925792</v>
      </c>
      <c r="G76" s="4">
        <v>1262708</v>
      </c>
      <c r="H76" s="4">
        <v>304725</v>
      </c>
      <c r="I76" s="4">
        <v>957983</v>
      </c>
      <c r="J76" s="4">
        <v>1175728</v>
      </c>
      <c r="K76" s="4">
        <v>728880</v>
      </c>
      <c r="L76" s="4">
        <v>90154</v>
      </c>
      <c r="M76" s="51">
        <v>0</v>
      </c>
      <c r="N76" s="4">
        <v>26288</v>
      </c>
      <c r="O76" s="5">
        <v>5464491</v>
      </c>
    </row>
    <row r="77" spans="1:15" ht="30" x14ac:dyDescent="0.25">
      <c r="A77" s="51" t="s">
        <v>34</v>
      </c>
      <c r="B77" s="51" t="s">
        <v>35</v>
      </c>
      <c r="C77" s="51">
        <v>725</v>
      </c>
      <c r="D77" s="4">
        <v>9094</v>
      </c>
      <c r="E77" s="4">
        <v>9090</v>
      </c>
      <c r="F77" s="4">
        <v>13547195</v>
      </c>
      <c r="G77" s="4">
        <v>8943418</v>
      </c>
      <c r="H77" s="4">
        <v>1281693</v>
      </c>
      <c r="I77" s="4">
        <v>7661725</v>
      </c>
      <c r="J77" s="4">
        <v>5601336</v>
      </c>
      <c r="K77" s="4">
        <v>804803</v>
      </c>
      <c r="L77" s="4">
        <v>833949</v>
      </c>
      <c r="M77" s="51">
        <v>0</v>
      </c>
      <c r="N77" s="51">
        <v>0</v>
      </c>
      <c r="O77" s="5">
        <v>6954265</v>
      </c>
    </row>
    <row r="78" spans="1:15" ht="30" x14ac:dyDescent="0.25">
      <c r="A78" s="51" t="s">
        <v>36</v>
      </c>
      <c r="B78" s="51" t="s">
        <v>37</v>
      </c>
      <c r="C78" s="51">
        <v>69</v>
      </c>
      <c r="D78" s="51">
        <v>305</v>
      </c>
      <c r="E78" s="51">
        <v>227</v>
      </c>
      <c r="F78" s="4">
        <v>138702</v>
      </c>
      <c r="G78" s="4">
        <v>117784</v>
      </c>
      <c r="H78" s="4">
        <v>43601</v>
      </c>
      <c r="I78" s="4">
        <v>74183</v>
      </c>
      <c r="J78" s="4">
        <v>65101</v>
      </c>
      <c r="K78" s="51">
        <v>0</v>
      </c>
      <c r="L78" s="4">
        <v>3301</v>
      </c>
      <c r="M78" s="51">
        <v>0</v>
      </c>
      <c r="N78" s="51">
        <v>0</v>
      </c>
      <c r="O78" s="5">
        <v>117236</v>
      </c>
    </row>
    <row r="79" spans="1:15" x14ac:dyDescent="0.25">
      <c r="A79" s="51" t="s">
        <v>38</v>
      </c>
      <c r="B79" s="51" t="s">
        <v>39</v>
      </c>
      <c r="C79" s="51">
        <v>1</v>
      </c>
      <c r="D79" s="51">
        <v>25</v>
      </c>
      <c r="E79" s="51">
        <v>25</v>
      </c>
      <c r="F79" s="4">
        <v>14509</v>
      </c>
      <c r="G79" s="4">
        <v>5308</v>
      </c>
      <c r="H79" s="4">
        <v>1306</v>
      </c>
      <c r="I79" s="4">
        <v>4002</v>
      </c>
      <c r="J79" s="4">
        <v>10545</v>
      </c>
      <c r="K79" s="51">
        <v>0</v>
      </c>
      <c r="L79" s="51">
        <v>30</v>
      </c>
      <c r="M79" s="51">
        <v>0</v>
      </c>
      <c r="N79" s="51">
        <v>0</v>
      </c>
      <c r="O79" s="5">
        <v>30000</v>
      </c>
    </row>
    <row r="80" spans="1:15" x14ac:dyDescent="0.25">
      <c r="A80" s="3" t="s">
        <v>53</v>
      </c>
      <c r="B80" s="51"/>
      <c r="C80" s="4">
        <v>1140</v>
      </c>
      <c r="D80" s="4">
        <v>18757</v>
      </c>
      <c r="E80" s="4">
        <v>18543</v>
      </c>
      <c r="F80" s="4">
        <v>18898345</v>
      </c>
      <c r="G80" s="4">
        <v>16091416</v>
      </c>
      <c r="H80" s="4">
        <v>2246217</v>
      </c>
      <c r="I80" s="4">
        <v>13845198</v>
      </c>
      <c r="J80" s="4">
        <v>6829971</v>
      </c>
      <c r="K80" s="4">
        <v>53097</v>
      </c>
      <c r="L80" s="4">
        <v>126791</v>
      </c>
      <c r="M80" s="51">
        <v>0</v>
      </c>
      <c r="N80" s="4">
        <v>80126</v>
      </c>
      <c r="O80" s="5">
        <v>15603640</v>
      </c>
    </row>
    <row r="81" spans="1:15" x14ac:dyDescent="0.25">
      <c r="A81" s="51" t="s">
        <v>30</v>
      </c>
      <c r="B81" s="51" t="s">
        <v>31</v>
      </c>
      <c r="C81" s="51">
        <v>127</v>
      </c>
      <c r="D81" s="4">
        <v>4304</v>
      </c>
      <c r="E81" s="4">
        <v>4105</v>
      </c>
      <c r="F81" s="4">
        <v>3808385</v>
      </c>
      <c r="G81" s="4">
        <v>3488917</v>
      </c>
      <c r="H81" s="4">
        <v>460353</v>
      </c>
      <c r="I81" s="4">
        <v>3028564</v>
      </c>
      <c r="J81" s="4">
        <v>1437203</v>
      </c>
      <c r="K81" s="4">
        <v>9451</v>
      </c>
      <c r="L81" s="4">
        <v>11353</v>
      </c>
      <c r="M81" s="51">
        <v>0</v>
      </c>
      <c r="N81" s="4">
        <v>80126</v>
      </c>
      <c r="O81" s="5">
        <v>7767492</v>
      </c>
    </row>
    <row r="82" spans="1:15" x14ac:dyDescent="0.25">
      <c r="A82" s="51" t="s">
        <v>32</v>
      </c>
      <c r="B82" s="51" t="s">
        <v>33</v>
      </c>
      <c r="C82" s="51">
        <v>6</v>
      </c>
      <c r="D82" s="51">
        <v>6</v>
      </c>
      <c r="E82" s="51">
        <v>6</v>
      </c>
      <c r="F82" s="4">
        <v>2340</v>
      </c>
      <c r="G82" s="4">
        <v>1024</v>
      </c>
      <c r="H82" s="51">
        <v>718</v>
      </c>
      <c r="I82" s="51">
        <v>307</v>
      </c>
      <c r="J82" s="4">
        <v>2108</v>
      </c>
      <c r="K82" s="51">
        <v>0</v>
      </c>
      <c r="L82" s="51">
        <v>0</v>
      </c>
      <c r="M82" s="51">
        <v>0</v>
      </c>
      <c r="N82" s="51">
        <v>0</v>
      </c>
      <c r="O82" s="5">
        <v>26000</v>
      </c>
    </row>
    <row r="83" spans="1:15" ht="30" x14ac:dyDescent="0.25">
      <c r="A83" s="51" t="s">
        <v>34</v>
      </c>
      <c r="B83" s="51" t="s">
        <v>35</v>
      </c>
      <c r="C83" s="51">
        <v>769</v>
      </c>
      <c r="D83" s="4">
        <v>10832</v>
      </c>
      <c r="E83" s="4">
        <v>10822</v>
      </c>
      <c r="F83" s="4">
        <v>12802763</v>
      </c>
      <c r="G83" s="4">
        <v>10930059</v>
      </c>
      <c r="H83" s="4">
        <v>1429547</v>
      </c>
      <c r="I83" s="4">
        <v>9500512</v>
      </c>
      <c r="J83" s="4">
        <v>4249375</v>
      </c>
      <c r="K83" s="4">
        <v>43646</v>
      </c>
      <c r="L83" s="4">
        <v>86493</v>
      </c>
      <c r="M83" s="51">
        <v>0</v>
      </c>
      <c r="N83" s="51">
        <v>0</v>
      </c>
      <c r="O83" s="5">
        <v>6562780</v>
      </c>
    </row>
    <row r="84" spans="1:15" ht="30" x14ac:dyDescent="0.25">
      <c r="A84" s="51" t="s">
        <v>36</v>
      </c>
      <c r="B84" s="51" t="s">
        <v>37</v>
      </c>
      <c r="C84" s="51">
        <v>5</v>
      </c>
      <c r="D84" s="51">
        <v>260</v>
      </c>
      <c r="E84" s="51">
        <v>260</v>
      </c>
      <c r="F84" s="4">
        <v>143420</v>
      </c>
      <c r="G84" s="4">
        <v>134777</v>
      </c>
      <c r="H84" s="4">
        <v>23536</v>
      </c>
      <c r="I84" s="4">
        <v>111242</v>
      </c>
      <c r="J84" s="4">
        <v>35117</v>
      </c>
      <c r="K84" s="51">
        <v>0</v>
      </c>
      <c r="L84" s="51">
        <v>451</v>
      </c>
      <c r="M84" s="51">
        <v>0</v>
      </c>
      <c r="N84" s="51">
        <v>0</v>
      </c>
      <c r="O84" s="5">
        <v>24184</v>
      </c>
    </row>
    <row r="85" spans="1:15" x14ac:dyDescent="0.25">
      <c r="A85" s="51" t="s">
        <v>38</v>
      </c>
      <c r="B85" s="51" t="s">
        <v>39</v>
      </c>
      <c r="C85" s="51">
        <v>232</v>
      </c>
      <c r="D85" s="4">
        <v>3356</v>
      </c>
      <c r="E85" s="4">
        <v>3350</v>
      </c>
      <c r="F85" s="4">
        <v>2141436</v>
      </c>
      <c r="G85" s="4">
        <v>1536638</v>
      </c>
      <c r="H85" s="4">
        <v>332064</v>
      </c>
      <c r="I85" s="4">
        <v>1204574</v>
      </c>
      <c r="J85" s="4">
        <v>1106168</v>
      </c>
      <c r="K85" s="51">
        <v>0</v>
      </c>
      <c r="L85" s="4">
        <v>28495</v>
      </c>
      <c r="M85" s="51">
        <v>0</v>
      </c>
      <c r="N85" s="51">
        <v>0</v>
      </c>
      <c r="O85" s="5">
        <v>1223183</v>
      </c>
    </row>
    <row r="86" spans="1:15" x14ac:dyDescent="0.25">
      <c r="A86" s="3" t="s">
        <v>54</v>
      </c>
      <c r="B86" s="51"/>
      <c r="C86" s="4">
        <v>1159</v>
      </c>
      <c r="D86" s="4">
        <v>12669</v>
      </c>
      <c r="E86" s="4">
        <v>11474</v>
      </c>
      <c r="F86" s="4">
        <v>19404292</v>
      </c>
      <c r="G86" s="4">
        <v>17628470</v>
      </c>
      <c r="H86" s="4">
        <v>1117823</v>
      </c>
      <c r="I86" s="4">
        <v>16510648</v>
      </c>
      <c r="J86" s="4">
        <v>3548805</v>
      </c>
      <c r="K86" s="4">
        <v>2957520</v>
      </c>
      <c r="L86" s="4">
        <v>-10453</v>
      </c>
      <c r="M86" s="51">
        <v>0</v>
      </c>
      <c r="N86" s="4">
        <v>72345</v>
      </c>
      <c r="O86" s="5">
        <v>15343900</v>
      </c>
    </row>
    <row r="87" spans="1:15" x14ac:dyDescent="0.25">
      <c r="A87" s="51" t="s">
        <v>30</v>
      </c>
      <c r="B87" s="51" t="s">
        <v>31</v>
      </c>
      <c r="C87" s="51">
        <v>169</v>
      </c>
      <c r="D87" s="4">
        <v>3772</v>
      </c>
      <c r="E87" s="4">
        <v>3440</v>
      </c>
      <c r="F87" s="4">
        <v>2242644</v>
      </c>
      <c r="G87" s="4">
        <v>1437410</v>
      </c>
      <c r="H87" s="4">
        <v>402641</v>
      </c>
      <c r="I87" s="4">
        <v>1034769</v>
      </c>
      <c r="J87" s="4">
        <v>1179958</v>
      </c>
      <c r="K87" s="4">
        <v>662536</v>
      </c>
      <c r="L87" s="4">
        <v>-2607</v>
      </c>
      <c r="M87" s="51">
        <v>0</v>
      </c>
      <c r="N87" s="4">
        <v>72345</v>
      </c>
      <c r="O87" s="5">
        <v>4340323</v>
      </c>
    </row>
    <row r="88" spans="1:15" x14ac:dyDescent="0.25">
      <c r="A88" s="51" t="s">
        <v>32</v>
      </c>
      <c r="B88" s="51" t="s">
        <v>33</v>
      </c>
      <c r="C88" s="51">
        <v>98</v>
      </c>
      <c r="D88" s="51">
        <v>492</v>
      </c>
      <c r="E88" s="51">
        <v>492</v>
      </c>
      <c r="F88" s="4">
        <v>84114</v>
      </c>
      <c r="G88" s="4">
        <v>79997</v>
      </c>
      <c r="H88" s="4">
        <v>62288</v>
      </c>
      <c r="I88" s="4">
        <v>17709</v>
      </c>
      <c r="J88" s="4">
        <v>70775</v>
      </c>
      <c r="K88" s="4">
        <v>1487</v>
      </c>
      <c r="L88" s="51">
        <v>19</v>
      </c>
      <c r="M88" s="51">
        <v>0</v>
      </c>
      <c r="N88" s="51">
        <v>0</v>
      </c>
      <c r="O88" s="5">
        <v>52568</v>
      </c>
    </row>
    <row r="89" spans="1:15" ht="30" x14ac:dyDescent="0.25">
      <c r="A89" s="51" t="s">
        <v>34</v>
      </c>
      <c r="B89" s="51" t="s">
        <v>35</v>
      </c>
      <c r="C89" s="51">
        <v>885</v>
      </c>
      <c r="D89" s="4">
        <v>8286</v>
      </c>
      <c r="E89" s="4">
        <v>7424</v>
      </c>
      <c r="F89" s="4">
        <v>17024841</v>
      </c>
      <c r="G89" s="4">
        <v>16062481</v>
      </c>
      <c r="H89" s="4">
        <v>640504</v>
      </c>
      <c r="I89" s="4">
        <v>15421976</v>
      </c>
      <c r="J89" s="4">
        <v>2280051</v>
      </c>
      <c r="K89" s="4">
        <v>2290713</v>
      </c>
      <c r="L89" s="4">
        <v>-8161</v>
      </c>
      <c r="M89" s="51">
        <v>0</v>
      </c>
      <c r="N89" s="51">
        <v>0</v>
      </c>
      <c r="O89" s="5">
        <v>10913680</v>
      </c>
    </row>
    <row r="90" spans="1:15" ht="30" x14ac:dyDescent="0.25">
      <c r="A90" s="51" t="s">
        <v>36</v>
      </c>
      <c r="B90" s="51" t="s">
        <v>37</v>
      </c>
      <c r="C90" s="51">
        <v>1</v>
      </c>
      <c r="D90" s="51">
        <v>20</v>
      </c>
      <c r="E90" s="51">
        <v>20</v>
      </c>
      <c r="F90" s="4">
        <v>6308</v>
      </c>
      <c r="G90" s="4">
        <v>6004</v>
      </c>
      <c r="H90" s="4">
        <v>2139</v>
      </c>
      <c r="I90" s="4">
        <v>3865</v>
      </c>
      <c r="J90" s="4">
        <v>2412</v>
      </c>
      <c r="K90" s="51">
        <v>0</v>
      </c>
      <c r="L90" s="51">
        <v>79</v>
      </c>
      <c r="M90" s="51">
        <v>0</v>
      </c>
      <c r="N90" s="51">
        <v>0</v>
      </c>
      <c r="O90" s="5">
        <v>1885</v>
      </c>
    </row>
    <row r="91" spans="1:15" x14ac:dyDescent="0.25">
      <c r="A91" s="51" t="s">
        <v>38</v>
      </c>
      <c r="B91" s="51" t="s">
        <v>39</v>
      </c>
      <c r="C91" s="51">
        <v>5</v>
      </c>
      <c r="D91" s="51">
        <v>99</v>
      </c>
      <c r="E91" s="51">
        <v>99</v>
      </c>
      <c r="F91" s="4">
        <v>46385</v>
      </c>
      <c r="G91" s="4">
        <v>42578</v>
      </c>
      <c r="H91" s="4">
        <v>10250</v>
      </c>
      <c r="I91" s="4">
        <v>32328</v>
      </c>
      <c r="J91" s="4">
        <v>15608</v>
      </c>
      <c r="K91" s="4">
        <v>2784</v>
      </c>
      <c r="L91" s="51">
        <v>217</v>
      </c>
      <c r="M91" s="51">
        <v>0</v>
      </c>
      <c r="N91" s="51">
        <v>0</v>
      </c>
      <c r="O91" s="5">
        <v>35443</v>
      </c>
    </row>
    <row r="92" spans="1:15" x14ac:dyDescent="0.25">
      <c r="A92" s="3" t="s">
        <v>55</v>
      </c>
      <c r="B92" s="51"/>
      <c r="C92" s="51">
        <v>134</v>
      </c>
      <c r="D92" s="4">
        <v>3660</v>
      </c>
      <c r="E92" s="4">
        <v>3597</v>
      </c>
      <c r="F92" s="4">
        <v>2051566</v>
      </c>
      <c r="G92" s="4">
        <v>1689482</v>
      </c>
      <c r="H92" s="4">
        <v>295305</v>
      </c>
      <c r="I92" s="4">
        <v>1394177</v>
      </c>
      <c r="J92" s="4">
        <v>815470</v>
      </c>
      <c r="K92" s="4">
        <v>225422</v>
      </c>
      <c r="L92" s="4">
        <v>8002</v>
      </c>
      <c r="M92" s="51">
        <v>0</v>
      </c>
      <c r="N92" s="51">
        <v>0</v>
      </c>
      <c r="O92" s="5">
        <v>2345018</v>
      </c>
    </row>
    <row r="93" spans="1:15" x14ac:dyDescent="0.25">
      <c r="A93" s="51" t="s">
        <v>30</v>
      </c>
      <c r="B93" s="51" t="s">
        <v>31</v>
      </c>
      <c r="C93" s="51">
        <v>106</v>
      </c>
      <c r="D93" s="4">
        <v>2123</v>
      </c>
      <c r="E93" s="4">
        <v>2063</v>
      </c>
      <c r="F93" s="4">
        <v>617249</v>
      </c>
      <c r="G93" s="4">
        <v>444159</v>
      </c>
      <c r="H93" s="4">
        <v>138602</v>
      </c>
      <c r="I93" s="4">
        <v>305557</v>
      </c>
      <c r="J93" s="4">
        <v>372518</v>
      </c>
      <c r="K93" s="4">
        <v>150728</v>
      </c>
      <c r="L93" s="4">
        <v>6007</v>
      </c>
      <c r="M93" s="51">
        <v>0</v>
      </c>
      <c r="N93" s="51">
        <v>0</v>
      </c>
      <c r="O93" s="5">
        <v>1920115</v>
      </c>
    </row>
    <row r="94" spans="1:15" ht="30" x14ac:dyDescent="0.25">
      <c r="A94" s="51" t="s">
        <v>34</v>
      </c>
      <c r="B94" s="51" t="s">
        <v>35</v>
      </c>
      <c r="C94" s="51">
        <v>25</v>
      </c>
      <c r="D94" s="4">
        <v>1472</v>
      </c>
      <c r="E94" s="4">
        <v>1468</v>
      </c>
      <c r="F94" s="4">
        <v>1387353</v>
      </c>
      <c r="G94" s="4">
        <v>1207327</v>
      </c>
      <c r="H94" s="4">
        <v>150390</v>
      </c>
      <c r="I94" s="4">
        <v>1056937</v>
      </c>
      <c r="J94" s="4">
        <v>424624</v>
      </c>
      <c r="K94" s="4">
        <v>41430</v>
      </c>
      <c r="L94" s="4">
        <v>1788</v>
      </c>
      <c r="M94" s="51">
        <v>0</v>
      </c>
      <c r="N94" s="51">
        <v>0</v>
      </c>
      <c r="O94" s="5">
        <v>396093</v>
      </c>
    </row>
    <row r="95" spans="1:15" ht="30" x14ac:dyDescent="0.25">
      <c r="A95" s="51" t="s">
        <v>36</v>
      </c>
      <c r="B95" s="51" t="s">
        <v>37</v>
      </c>
      <c r="C95" s="51">
        <v>1</v>
      </c>
      <c r="D95" s="51">
        <v>21</v>
      </c>
      <c r="E95" s="51">
        <v>21</v>
      </c>
      <c r="F95" s="4">
        <v>18617</v>
      </c>
      <c r="G95" s="4">
        <v>17529</v>
      </c>
      <c r="H95" s="4">
        <v>2349</v>
      </c>
      <c r="I95" s="4">
        <v>15181</v>
      </c>
      <c r="J95" s="4">
        <v>5425</v>
      </c>
      <c r="K95" s="4">
        <v>33265</v>
      </c>
      <c r="L95" s="51">
        <v>202</v>
      </c>
      <c r="M95" s="51">
        <v>0</v>
      </c>
      <c r="N95" s="51">
        <v>0</v>
      </c>
      <c r="O95" s="5">
        <v>22574</v>
      </c>
    </row>
    <row r="96" spans="1:15" x14ac:dyDescent="0.25">
      <c r="A96" s="51" t="s">
        <v>38</v>
      </c>
      <c r="B96" s="51" t="s">
        <v>39</v>
      </c>
      <c r="C96" s="51">
        <v>2</v>
      </c>
      <c r="D96" s="51">
        <v>45</v>
      </c>
      <c r="E96" s="51">
        <v>45</v>
      </c>
      <c r="F96" s="4">
        <v>28346</v>
      </c>
      <c r="G96" s="4">
        <v>20466</v>
      </c>
      <c r="H96" s="4">
        <v>3964</v>
      </c>
      <c r="I96" s="4">
        <v>16503</v>
      </c>
      <c r="J96" s="4">
        <v>12902</v>
      </c>
      <c r="K96" s="51">
        <v>0</v>
      </c>
      <c r="L96" s="51">
        <v>5</v>
      </c>
      <c r="M96" s="51">
        <v>0</v>
      </c>
      <c r="N96" s="51">
        <v>0</v>
      </c>
      <c r="O96" s="5">
        <v>6235</v>
      </c>
    </row>
    <row r="97" spans="1:15" x14ac:dyDescent="0.25">
      <c r="A97" s="3" t="s">
        <v>56</v>
      </c>
      <c r="B97" s="51"/>
      <c r="C97" s="51">
        <v>6</v>
      </c>
      <c r="D97" s="51">
        <v>175</v>
      </c>
      <c r="E97" s="51">
        <v>173</v>
      </c>
      <c r="F97" s="4">
        <v>102588</v>
      </c>
      <c r="G97" s="4">
        <v>86324</v>
      </c>
      <c r="H97" s="4">
        <v>22228</v>
      </c>
      <c r="I97" s="4">
        <v>64096</v>
      </c>
      <c r="J97" s="4">
        <v>44938</v>
      </c>
      <c r="K97" s="4">
        <v>1400</v>
      </c>
      <c r="L97" s="51">
        <v>323</v>
      </c>
      <c r="M97" s="51">
        <v>0</v>
      </c>
      <c r="N97" s="51">
        <v>0</v>
      </c>
      <c r="O97" s="5">
        <v>102928</v>
      </c>
    </row>
    <row r="98" spans="1:15" x14ac:dyDescent="0.25">
      <c r="A98" s="51" t="s">
        <v>30</v>
      </c>
      <c r="B98" s="51" t="s">
        <v>31</v>
      </c>
      <c r="C98" s="51">
        <v>3</v>
      </c>
      <c r="D98" s="51">
        <v>115</v>
      </c>
      <c r="E98" s="51">
        <v>115</v>
      </c>
      <c r="F98" s="4">
        <v>92114</v>
      </c>
      <c r="G98" s="4">
        <v>80003</v>
      </c>
      <c r="H98" s="4">
        <v>18897</v>
      </c>
      <c r="I98" s="4">
        <v>61107</v>
      </c>
      <c r="J98" s="4">
        <v>37029</v>
      </c>
      <c r="K98" s="51">
        <v>0</v>
      </c>
      <c r="L98" s="51">
        <v>323</v>
      </c>
      <c r="M98" s="51">
        <v>0</v>
      </c>
      <c r="N98" s="51">
        <v>0</v>
      </c>
      <c r="O98" s="5">
        <v>99594</v>
      </c>
    </row>
    <row r="99" spans="1:15" ht="30" x14ac:dyDescent="0.25">
      <c r="A99" s="51" t="s">
        <v>34</v>
      </c>
      <c r="B99" s="51" t="s">
        <v>35</v>
      </c>
      <c r="C99" s="51">
        <v>2</v>
      </c>
      <c r="D99" s="51">
        <v>40</v>
      </c>
      <c r="E99" s="51">
        <v>38</v>
      </c>
      <c r="F99" s="4">
        <v>5114</v>
      </c>
      <c r="G99" s="4">
        <v>2920</v>
      </c>
      <c r="H99" s="4">
        <v>1928</v>
      </c>
      <c r="I99" s="51">
        <v>992</v>
      </c>
      <c r="J99" s="4">
        <v>4357</v>
      </c>
      <c r="K99" s="4">
        <v>1400</v>
      </c>
      <c r="L99" s="51">
        <v>0</v>
      </c>
      <c r="M99" s="51">
        <v>0</v>
      </c>
      <c r="N99" s="51">
        <v>0</v>
      </c>
      <c r="O99" s="5">
        <v>3304</v>
      </c>
    </row>
    <row r="100" spans="1:15" x14ac:dyDescent="0.25">
      <c r="A100" s="51" t="s">
        <v>38</v>
      </c>
      <c r="B100" s="51" t="s">
        <v>39</v>
      </c>
      <c r="C100" s="51">
        <v>1</v>
      </c>
      <c r="D100" s="51">
        <v>20</v>
      </c>
      <c r="E100" s="51">
        <v>20</v>
      </c>
      <c r="F100" s="4">
        <v>5360</v>
      </c>
      <c r="G100" s="4">
        <v>3401</v>
      </c>
      <c r="H100" s="4">
        <v>1403</v>
      </c>
      <c r="I100" s="4">
        <v>1998</v>
      </c>
      <c r="J100" s="4">
        <v>3552</v>
      </c>
      <c r="K100" s="51">
        <v>0</v>
      </c>
      <c r="L100" s="51">
        <v>0</v>
      </c>
      <c r="M100" s="51">
        <v>0</v>
      </c>
      <c r="N100" s="51">
        <v>0</v>
      </c>
      <c r="O100" s="6">
        <v>30</v>
      </c>
    </row>
  </sheetData>
  <mergeCells count="11">
    <mergeCell ref="H6:H7"/>
    <mergeCell ref="A1:O1"/>
    <mergeCell ref="A2:O2"/>
    <mergeCell ref="D3:E3"/>
    <mergeCell ref="G3:I5"/>
    <mergeCell ref="J3:J7"/>
    <mergeCell ref="M3:M7"/>
    <mergeCell ref="D4:E4"/>
    <mergeCell ref="D5:E5"/>
    <mergeCell ref="D6:D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topLeftCell="A13" workbookViewId="0">
      <selection activeCell="D30" sqref="D30"/>
    </sheetView>
  </sheetViews>
  <sheetFormatPr defaultRowHeight="15" x14ac:dyDescent="0.25"/>
  <cols>
    <col min="2" max="2" width="25.28515625" customWidth="1"/>
    <col min="3" max="5" width="9.140625" customWidth="1"/>
    <col min="6" max="7" width="11.140625" customWidth="1"/>
    <col min="8" max="8" width="14" customWidth="1"/>
    <col min="9" max="9" width="11.140625" customWidth="1"/>
    <col min="10" max="10" width="11.85546875" customWidth="1"/>
    <col min="11" max="11" width="11.7109375" customWidth="1"/>
    <col min="12" max="12" width="12.5703125" customWidth="1"/>
    <col min="13" max="13" width="9.140625" customWidth="1"/>
    <col min="14" max="15" width="12.5703125" customWidth="1"/>
    <col min="16" max="18" width="9.140625" customWidth="1"/>
    <col min="20" max="20" width="9.5703125" bestFit="1" customWidth="1"/>
  </cols>
  <sheetData>
    <row r="1" spans="1:20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7"/>
      <c r="Q1" s="7"/>
      <c r="R1" s="7"/>
      <c r="S1" s="7"/>
    </row>
    <row r="2" spans="1:20" x14ac:dyDescent="0.25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7"/>
      <c r="Q2" s="7"/>
      <c r="R2" s="7"/>
      <c r="S2" s="7"/>
    </row>
    <row r="3" spans="1:20" ht="17.25" customHeight="1" x14ac:dyDescent="0.25">
      <c r="A3" s="1">
        <v>2009</v>
      </c>
      <c r="B3" s="1" t="s">
        <v>4</v>
      </c>
      <c r="C3" s="1" t="s">
        <v>6</v>
      </c>
      <c r="D3" s="65" t="s">
        <v>9</v>
      </c>
      <c r="E3" s="65"/>
      <c r="F3" s="1" t="s">
        <v>11</v>
      </c>
      <c r="G3" s="65" t="s">
        <v>13</v>
      </c>
      <c r="H3" s="65"/>
      <c r="I3" s="65"/>
      <c r="J3" s="65" t="s">
        <v>14</v>
      </c>
      <c r="K3" s="1" t="s">
        <v>15</v>
      </c>
      <c r="L3" s="1" t="s">
        <v>19</v>
      </c>
      <c r="M3" s="65" t="s">
        <v>22</v>
      </c>
      <c r="N3" s="1" t="s">
        <v>23</v>
      </c>
      <c r="O3" s="1" t="s">
        <v>11</v>
      </c>
      <c r="P3" s="8" t="s">
        <v>57</v>
      </c>
      <c r="Q3" s="8" t="s">
        <v>59</v>
      </c>
      <c r="R3" s="8" t="s">
        <v>61</v>
      </c>
      <c r="S3" s="8" t="s">
        <v>63</v>
      </c>
    </row>
    <row r="4" spans="1:20" ht="15" customHeight="1" x14ac:dyDescent="0.25">
      <c r="A4" s="1" t="s">
        <v>2</v>
      </c>
      <c r="B4" s="1" t="s">
        <v>5</v>
      </c>
      <c r="C4" s="1" t="s">
        <v>7</v>
      </c>
      <c r="D4" s="65" t="s">
        <v>10</v>
      </c>
      <c r="E4" s="65"/>
      <c r="F4" s="1" t="s">
        <v>12</v>
      </c>
      <c r="G4" s="65"/>
      <c r="H4" s="65"/>
      <c r="I4" s="65"/>
      <c r="J4" s="65"/>
      <c r="K4" s="1" t="s">
        <v>16</v>
      </c>
      <c r="L4" s="1" t="s">
        <v>20</v>
      </c>
      <c r="M4" s="65"/>
      <c r="N4" s="1" t="s">
        <v>24</v>
      </c>
      <c r="O4" s="1" t="s">
        <v>18</v>
      </c>
      <c r="P4" s="8" t="s">
        <v>58</v>
      </c>
      <c r="Q4" s="8" t="s">
        <v>60</v>
      </c>
      <c r="R4" s="8" t="s">
        <v>62</v>
      </c>
      <c r="S4" s="8" t="s">
        <v>64</v>
      </c>
    </row>
    <row r="5" spans="1:20" ht="30" x14ac:dyDescent="0.25">
      <c r="A5" s="1" t="s">
        <v>3</v>
      </c>
      <c r="B5" s="1"/>
      <c r="C5" s="1" t="s">
        <v>8</v>
      </c>
      <c r="D5" s="65"/>
      <c r="E5" s="65"/>
      <c r="F5" s="1"/>
      <c r="G5" s="65"/>
      <c r="H5" s="65"/>
      <c r="I5" s="65"/>
      <c r="J5" s="65"/>
      <c r="K5" s="1" t="s">
        <v>17</v>
      </c>
      <c r="L5" s="1" t="s">
        <v>21</v>
      </c>
      <c r="M5" s="65"/>
      <c r="N5" s="1"/>
      <c r="O5" s="1"/>
      <c r="P5" s="7"/>
      <c r="Q5" s="7"/>
      <c r="R5" s="7"/>
      <c r="S5" s="7"/>
    </row>
    <row r="6" spans="1:20" x14ac:dyDescent="0.25">
      <c r="A6" s="1"/>
      <c r="B6" s="15" t="s">
        <v>65</v>
      </c>
      <c r="C6" s="1"/>
      <c r="D6" s="65" t="s">
        <v>11</v>
      </c>
      <c r="E6" s="1" t="s">
        <v>25</v>
      </c>
      <c r="F6" s="1"/>
      <c r="G6" s="65" t="s">
        <v>11</v>
      </c>
      <c r="H6" s="65" t="s">
        <v>27</v>
      </c>
      <c r="I6" s="1" t="s">
        <v>28</v>
      </c>
      <c r="J6" s="65"/>
      <c r="K6" s="1" t="s">
        <v>18</v>
      </c>
      <c r="L6" s="1"/>
      <c r="M6" s="65"/>
      <c r="N6" s="1"/>
      <c r="O6" s="1"/>
    </row>
    <row r="7" spans="1:20" ht="16.5" customHeight="1" x14ac:dyDescent="0.25">
      <c r="A7" s="1"/>
      <c r="B7" s="13" t="s">
        <v>66</v>
      </c>
      <c r="C7" s="1"/>
      <c r="D7" s="65"/>
      <c r="E7" s="1" t="s">
        <v>26</v>
      </c>
      <c r="F7" s="1"/>
      <c r="G7" s="65"/>
      <c r="H7" s="65"/>
      <c r="I7" s="1" t="s">
        <v>13</v>
      </c>
      <c r="J7" s="65"/>
      <c r="K7" s="1"/>
      <c r="L7" s="1"/>
      <c r="M7" s="65"/>
      <c r="N7" s="1"/>
      <c r="O7" s="1"/>
    </row>
    <row r="8" spans="1:20" x14ac:dyDescent="0.25">
      <c r="A8" s="1"/>
      <c r="B8" s="8" t="s">
        <v>67</v>
      </c>
      <c r="C8" s="1">
        <v>-1</v>
      </c>
      <c r="D8" s="1">
        <v>-2</v>
      </c>
      <c r="E8" s="1">
        <v>-3</v>
      </c>
      <c r="F8" s="1">
        <v>-4</v>
      </c>
      <c r="G8" s="1">
        <v>-5</v>
      </c>
      <c r="H8" s="1">
        <v>-6</v>
      </c>
      <c r="I8" s="1">
        <v>-7</v>
      </c>
      <c r="J8" s="1">
        <v>-8</v>
      </c>
      <c r="K8" s="1">
        <v>-9</v>
      </c>
      <c r="L8" s="1">
        <v>-10</v>
      </c>
      <c r="M8" s="1">
        <v>-11</v>
      </c>
      <c r="N8" s="1">
        <v>-12</v>
      </c>
      <c r="O8" s="1">
        <v>-13</v>
      </c>
    </row>
    <row r="9" spans="1:20" ht="30" x14ac:dyDescent="0.25">
      <c r="A9" s="3" t="s">
        <v>29</v>
      </c>
      <c r="B9" s="2"/>
      <c r="C9" s="52">
        <v>28932</v>
      </c>
      <c r="D9" s="4">
        <v>452732</v>
      </c>
      <c r="E9" s="4">
        <v>444128</v>
      </c>
      <c r="F9" s="4">
        <v>545863601</v>
      </c>
      <c r="G9" s="4">
        <v>442827937</v>
      </c>
      <c r="H9" s="4">
        <v>73060125</v>
      </c>
      <c r="I9" s="4">
        <v>369767812</v>
      </c>
      <c r="J9" s="4">
        <v>197647839</v>
      </c>
      <c r="K9" s="4">
        <v>26506009</v>
      </c>
      <c r="L9" s="4">
        <v>6166053</v>
      </c>
      <c r="M9" s="51">
        <v>0</v>
      </c>
      <c r="N9" s="4">
        <v>5849192</v>
      </c>
      <c r="O9" s="5">
        <v>571827058</v>
      </c>
      <c r="P9" s="23">
        <f>D9/C9</f>
        <v>15.648140467302641</v>
      </c>
      <c r="Q9" s="57">
        <f>H9/E9*1000</f>
        <v>164502.4069637582</v>
      </c>
      <c r="R9" s="55">
        <f>F9/G9</f>
        <v>1.2326765214905582</v>
      </c>
      <c r="S9" s="57">
        <f>J9/D9*1000</f>
        <v>436566.97339706495</v>
      </c>
    </row>
    <row r="10" spans="1:20" ht="30" x14ac:dyDescent="0.25">
      <c r="A10" s="2" t="s">
        <v>30</v>
      </c>
      <c r="B10" s="2" t="s">
        <v>31</v>
      </c>
      <c r="C10" s="14">
        <v>3990</v>
      </c>
      <c r="D10" s="14">
        <v>115255</v>
      </c>
      <c r="E10" s="14">
        <v>113237</v>
      </c>
      <c r="F10" s="14">
        <v>147884850</v>
      </c>
      <c r="G10" s="14">
        <v>111651224</v>
      </c>
      <c r="H10" s="14">
        <v>23091014</v>
      </c>
      <c r="I10" s="14">
        <v>88560209</v>
      </c>
      <c r="J10" s="14">
        <v>63649502</v>
      </c>
      <c r="K10" s="16">
        <v>17806368</v>
      </c>
      <c r="L10" s="14">
        <v>790094</v>
      </c>
      <c r="M10" s="51">
        <v>0</v>
      </c>
      <c r="N10" s="4">
        <v>5697252</v>
      </c>
      <c r="O10" s="5">
        <v>293144249</v>
      </c>
      <c r="P10" s="19">
        <f t="shared" ref="P10:P14" si="0">D10/C10</f>
        <v>28.885964912280702</v>
      </c>
      <c r="Q10" s="21">
        <f t="shared" ref="Q10:Q14" si="1">H10/E10*1000</f>
        <v>203917.57111191572</v>
      </c>
      <c r="R10" s="24">
        <f t="shared" ref="R10:R14" si="2">F10/G10</f>
        <v>1.3245251122370141</v>
      </c>
      <c r="S10" s="21">
        <f t="shared" ref="S10:S14" si="3">J10/D10*1000</f>
        <v>552249.37746735499</v>
      </c>
      <c r="T10" s="27"/>
    </row>
    <row r="11" spans="1:20" x14ac:dyDescent="0.25">
      <c r="A11" s="2" t="s">
        <v>32</v>
      </c>
      <c r="B11" s="2" t="s">
        <v>33</v>
      </c>
      <c r="C11" s="51">
        <v>327</v>
      </c>
      <c r="D11" s="4">
        <v>2476</v>
      </c>
      <c r="E11" s="4">
        <v>2365</v>
      </c>
      <c r="F11" s="4">
        <v>973161</v>
      </c>
      <c r="G11" s="4">
        <v>770735</v>
      </c>
      <c r="H11" s="4">
        <v>337982</v>
      </c>
      <c r="I11" s="4">
        <v>432753</v>
      </c>
      <c r="J11" s="4">
        <v>623716</v>
      </c>
      <c r="K11" s="4">
        <v>1487</v>
      </c>
      <c r="L11" s="51">
        <v>4</v>
      </c>
      <c r="M11" s="51">
        <v>0</v>
      </c>
      <c r="N11" s="51">
        <v>0</v>
      </c>
      <c r="O11" s="5">
        <v>1778137</v>
      </c>
      <c r="P11" s="23">
        <f t="shared" si="0"/>
        <v>7.5718654434250761</v>
      </c>
      <c r="Q11" s="57">
        <f t="shared" si="1"/>
        <v>142909.93657505285</v>
      </c>
      <c r="R11" s="25">
        <f t="shared" si="2"/>
        <v>1.2626402070750646</v>
      </c>
      <c r="S11" s="57">
        <f t="shared" si="3"/>
        <v>251904.68497576736</v>
      </c>
    </row>
    <row r="12" spans="1:20" ht="30" x14ac:dyDescent="0.25">
      <c r="A12" s="2" t="s">
        <v>34</v>
      </c>
      <c r="B12" s="2" t="s">
        <v>35</v>
      </c>
      <c r="C12" s="16">
        <v>21307</v>
      </c>
      <c r="D12" s="16">
        <v>292721</v>
      </c>
      <c r="E12" s="16">
        <v>287970</v>
      </c>
      <c r="F12" s="16">
        <v>360335789</v>
      </c>
      <c r="G12" s="16">
        <v>299978380</v>
      </c>
      <c r="H12" s="16">
        <v>44063144</v>
      </c>
      <c r="I12" s="16">
        <v>255915236</v>
      </c>
      <c r="J12" s="16">
        <v>121600142</v>
      </c>
      <c r="K12" s="14">
        <v>8312250</v>
      </c>
      <c r="L12" s="16">
        <v>5055449</v>
      </c>
      <c r="M12" s="51">
        <v>0</v>
      </c>
      <c r="N12" s="4">
        <v>151941</v>
      </c>
      <c r="O12" s="5">
        <v>157095418</v>
      </c>
      <c r="P12" s="10">
        <f t="shared" si="0"/>
        <v>13.738255033557047</v>
      </c>
      <c r="Q12" s="11">
        <f t="shared" si="1"/>
        <v>153012.96662846825</v>
      </c>
      <c r="R12" s="55">
        <f t="shared" si="2"/>
        <v>1.2012058635692346</v>
      </c>
      <c r="S12" s="22">
        <f t="shared" si="3"/>
        <v>415413.11351081746</v>
      </c>
    </row>
    <row r="13" spans="1:20" ht="30" x14ac:dyDescent="0.25">
      <c r="A13" s="2" t="s">
        <v>36</v>
      </c>
      <c r="B13" s="2" t="s">
        <v>37</v>
      </c>
      <c r="C13" s="51">
        <v>472</v>
      </c>
      <c r="D13" s="4">
        <v>8870</v>
      </c>
      <c r="E13" s="4">
        <v>8350</v>
      </c>
      <c r="F13" s="4">
        <v>7548548</v>
      </c>
      <c r="G13" s="4">
        <v>6149847</v>
      </c>
      <c r="H13" s="4">
        <v>1293342</v>
      </c>
      <c r="I13" s="4">
        <v>4856505</v>
      </c>
      <c r="J13" s="4">
        <v>2957557</v>
      </c>
      <c r="K13" s="4">
        <v>232939</v>
      </c>
      <c r="L13" s="4">
        <v>41938</v>
      </c>
      <c r="M13" s="51">
        <v>0</v>
      </c>
      <c r="N13" s="51">
        <v>0</v>
      </c>
      <c r="O13" s="5">
        <v>4849125</v>
      </c>
      <c r="P13" s="20">
        <f t="shared" si="0"/>
        <v>18.792372881355931</v>
      </c>
      <c r="Q13" s="22">
        <f t="shared" si="1"/>
        <v>154891.25748502993</v>
      </c>
      <c r="R13" s="26">
        <f t="shared" si="2"/>
        <v>1.2274367150922616</v>
      </c>
      <c r="S13" s="11">
        <f t="shared" si="3"/>
        <v>333433.70913190529</v>
      </c>
    </row>
    <row r="14" spans="1:20" x14ac:dyDescent="0.25">
      <c r="A14" s="2" t="s">
        <v>38</v>
      </c>
      <c r="B14" s="2" t="s">
        <v>39</v>
      </c>
      <c r="C14" s="9">
        <v>2836</v>
      </c>
      <c r="D14" s="9">
        <v>33409</v>
      </c>
      <c r="E14" s="9">
        <v>32206</v>
      </c>
      <c r="F14" s="9">
        <v>29121254</v>
      </c>
      <c r="G14" s="9">
        <v>24277752</v>
      </c>
      <c r="H14" s="9">
        <v>4274643</v>
      </c>
      <c r="I14" s="9">
        <v>20003109</v>
      </c>
      <c r="J14" s="9">
        <v>8816921</v>
      </c>
      <c r="K14" s="9">
        <v>152964</v>
      </c>
      <c r="L14" s="9">
        <v>278567</v>
      </c>
      <c r="M14" s="51">
        <v>0</v>
      </c>
      <c r="N14" s="51">
        <v>0</v>
      </c>
      <c r="O14" s="5">
        <v>114960129</v>
      </c>
      <c r="P14" s="23">
        <f t="shared" si="0"/>
        <v>11.780324400564174</v>
      </c>
      <c r="Q14" s="57">
        <f t="shared" si="1"/>
        <v>132728.1562441781</v>
      </c>
      <c r="R14" s="55">
        <f t="shared" si="2"/>
        <v>1.1995037267041857</v>
      </c>
      <c r="S14" s="57">
        <f t="shared" si="3"/>
        <v>263908.55757430632</v>
      </c>
    </row>
    <row r="15" spans="1:20" x14ac:dyDescent="0.25">
      <c r="P15" s="54"/>
      <c r="Q15" s="54"/>
      <c r="R15" s="54"/>
      <c r="S15" s="54"/>
    </row>
    <row r="16" spans="1:20" x14ac:dyDescent="0.25">
      <c r="B16" s="56" t="s">
        <v>81</v>
      </c>
    </row>
    <row r="17" spans="1:15" ht="30" x14ac:dyDescent="0.25">
      <c r="A17" s="2" t="s">
        <v>30</v>
      </c>
      <c r="B17" s="2" t="s">
        <v>31</v>
      </c>
      <c r="C17" s="17">
        <f>C10/$C$9*100</f>
        <v>13.790958108668603</v>
      </c>
      <c r="D17" s="17">
        <f>D10/$D$9*100</f>
        <v>25.45766590389016</v>
      </c>
      <c r="E17" s="17">
        <f>E10/$E$9*100</f>
        <v>25.496478492686791</v>
      </c>
      <c r="F17" s="17">
        <f>F10/$F$9*100</f>
        <v>27.091905327462936</v>
      </c>
      <c r="G17" s="17">
        <f>G10/$G$9*100</f>
        <v>25.213229489629065</v>
      </c>
      <c r="H17" s="17">
        <f>H10/$H$9*100</f>
        <v>31.605494789394349</v>
      </c>
      <c r="I17" s="17">
        <f>I10/$I$9*100</f>
        <v>23.950221226935785</v>
      </c>
      <c r="J17" s="17">
        <f>J10/$J$9*100</f>
        <v>32.203489965807321</v>
      </c>
      <c r="K17" s="18">
        <f>K10/$K$9*100</f>
        <v>67.17860844308926</v>
      </c>
      <c r="L17" s="17">
        <f>L10/$L$9*100</f>
        <v>12.81361026251315</v>
      </c>
      <c r="M17" s="53"/>
      <c r="N17" s="18">
        <f>N10/N9*100</f>
        <v>97.402376259832124</v>
      </c>
      <c r="O17" s="54"/>
    </row>
    <row r="18" spans="1:15" ht="21.75" customHeight="1" x14ac:dyDescent="0.25">
      <c r="A18" s="2" t="s">
        <v>32</v>
      </c>
      <c r="B18" s="2" t="s">
        <v>33</v>
      </c>
      <c r="C18" s="53">
        <f t="shared" ref="C18:C21" si="4">C11/$C$9*100</f>
        <v>1.1302364164247201</v>
      </c>
      <c r="D18" s="53">
        <f t="shared" ref="D18:D21" si="5">D11/$D$9*100</f>
        <v>0.54690191989963155</v>
      </c>
      <c r="E18" s="53">
        <f t="shared" ref="E18:E21" si="6">E11/$E$9*100</f>
        <v>0.53250414294978032</v>
      </c>
      <c r="F18" s="53">
        <f t="shared" ref="F18:F21" si="7">F11/$F$9*100</f>
        <v>0.178279152194286</v>
      </c>
      <c r="G18" s="53">
        <f t="shared" ref="G18:G21" si="8">G11/$G$9*100</f>
        <v>0.17404841375217933</v>
      </c>
      <c r="H18" s="53">
        <f t="shared" ref="H18:H21" si="9">H11/$H$9*100</f>
        <v>0.46260802318638244</v>
      </c>
      <c r="I18" s="53">
        <f t="shared" ref="I18:I21" si="10">I11/$I$9*100</f>
        <v>0.11703371303719644</v>
      </c>
      <c r="J18" s="53">
        <f t="shared" ref="J18:J21" si="11">J11/$J$9*100</f>
        <v>0.31556934958443944</v>
      </c>
      <c r="K18" s="53">
        <f t="shared" ref="K18:K21" si="12">K11/$K$9*100</f>
        <v>5.6100486497231627E-3</v>
      </c>
      <c r="L18" s="53">
        <f t="shared" ref="L18:L21" si="13">L11/$L$9*100</f>
        <v>6.4871320437887904E-5</v>
      </c>
      <c r="M18" s="53"/>
      <c r="N18" s="53"/>
      <c r="O18" s="54"/>
    </row>
    <row r="19" spans="1:15" ht="30" x14ac:dyDescent="0.25">
      <c r="A19" s="2" t="s">
        <v>34</v>
      </c>
      <c r="B19" s="2" t="s">
        <v>35</v>
      </c>
      <c r="C19" s="18">
        <f t="shared" si="4"/>
        <v>73.645098852481681</v>
      </c>
      <c r="D19" s="18">
        <f t="shared" si="5"/>
        <v>64.656573867100192</v>
      </c>
      <c r="E19" s="18">
        <f t="shared" si="6"/>
        <v>64.839415663952735</v>
      </c>
      <c r="F19" s="18">
        <f t="shared" si="7"/>
        <v>66.01205655403281</v>
      </c>
      <c r="G19" s="18">
        <f t="shared" si="8"/>
        <v>67.741521014289575</v>
      </c>
      <c r="H19" s="18">
        <f t="shared" si="9"/>
        <v>60.310797442517384</v>
      </c>
      <c r="I19" s="18">
        <f t="shared" si="10"/>
        <v>69.209711525674933</v>
      </c>
      <c r="J19" s="18">
        <f t="shared" si="11"/>
        <v>61.52363851547095</v>
      </c>
      <c r="K19" s="17">
        <f t="shared" si="12"/>
        <v>31.359870133598761</v>
      </c>
      <c r="L19" s="18">
        <f t="shared" si="13"/>
        <v>81.988413009099986</v>
      </c>
      <c r="M19" s="53"/>
      <c r="N19" s="17">
        <f>N12/N9*100</f>
        <v>2.5976408365463128</v>
      </c>
      <c r="O19" s="54"/>
    </row>
    <row r="20" spans="1:15" ht="30" x14ac:dyDescent="0.25">
      <c r="A20" s="2" t="s">
        <v>36</v>
      </c>
      <c r="B20" s="2" t="s">
        <v>37</v>
      </c>
      <c r="C20" s="53">
        <f t="shared" si="4"/>
        <v>1.6314115857873634</v>
      </c>
      <c r="D20" s="53">
        <f t="shared" si="5"/>
        <v>1.9592164901089386</v>
      </c>
      <c r="E20" s="53">
        <f t="shared" si="6"/>
        <v>1.8800886230996467</v>
      </c>
      <c r="F20" s="53">
        <f t="shared" si="7"/>
        <v>1.3828634087657368</v>
      </c>
      <c r="G20" s="53">
        <f t="shared" si="8"/>
        <v>1.388766716405248</v>
      </c>
      <c r="H20" s="53">
        <f t="shared" si="9"/>
        <v>1.7702433440950176</v>
      </c>
      <c r="I20" s="53">
        <f t="shared" si="10"/>
        <v>1.3133931192474915</v>
      </c>
      <c r="J20" s="53">
        <f t="shared" si="11"/>
        <v>1.4963770992709917</v>
      </c>
      <c r="K20" s="53">
        <f t="shared" si="12"/>
        <v>0.87881581870737302</v>
      </c>
      <c r="L20" s="53">
        <f t="shared" si="13"/>
        <v>0.68014335913103563</v>
      </c>
      <c r="M20" s="53"/>
      <c r="N20" s="53"/>
      <c r="O20" s="54"/>
    </row>
    <row r="21" spans="1:15" x14ac:dyDescent="0.25">
      <c r="A21" s="2" t="s">
        <v>38</v>
      </c>
      <c r="B21" s="2" t="s">
        <v>39</v>
      </c>
      <c r="C21" s="12">
        <f t="shared" si="4"/>
        <v>9.8022950366376325</v>
      </c>
      <c r="D21" s="12">
        <f t="shared" si="5"/>
        <v>7.3794209377733395</v>
      </c>
      <c r="E21" s="12">
        <f t="shared" si="6"/>
        <v>7.2515130773110448</v>
      </c>
      <c r="F21" s="12">
        <f t="shared" si="7"/>
        <v>5.3348957407401851</v>
      </c>
      <c r="G21" s="12">
        <f t="shared" si="8"/>
        <v>5.4824345917452808</v>
      </c>
      <c r="H21" s="12">
        <f t="shared" si="9"/>
        <v>5.8508564008068698</v>
      </c>
      <c r="I21" s="12">
        <f t="shared" si="10"/>
        <v>5.4096404151046009</v>
      </c>
      <c r="J21" s="12">
        <f t="shared" si="11"/>
        <v>4.460924563915925</v>
      </c>
      <c r="K21" s="12">
        <f t="shared" si="12"/>
        <v>0.57709178322545651</v>
      </c>
      <c r="L21" s="12">
        <f t="shared" si="13"/>
        <v>4.5177522801052801</v>
      </c>
      <c r="M21" s="53"/>
      <c r="N21" s="53"/>
      <c r="O21" s="54"/>
    </row>
    <row r="22" spans="1:15" x14ac:dyDescent="0.2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</sheetData>
  <mergeCells count="11">
    <mergeCell ref="H6:H7"/>
    <mergeCell ref="A1:O1"/>
    <mergeCell ref="A2:O2"/>
    <mergeCell ref="D3:E3"/>
    <mergeCell ref="G3:I5"/>
    <mergeCell ref="J3:J7"/>
    <mergeCell ref="M3:M7"/>
    <mergeCell ref="D4:E4"/>
    <mergeCell ref="D5:E5"/>
    <mergeCell ref="D6:D7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49"/>
  <sheetViews>
    <sheetView tabSelected="1" workbookViewId="0">
      <selection sqref="A1:F1"/>
    </sheetView>
  </sheetViews>
  <sheetFormatPr defaultRowHeight="15" x14ac:dyDescent="0.25"/>
  <cols>
    <col min="1" max="1" width="7.7109375" style="36" customWidth="1"/>
    <col min="2" max="2" width="31" style="36" customWidth="1"/>
    <col min="3" max="3" width="12.140625" style="36" customWidth="1"/>
    <col min="4" max="4" width="11.42578125" style="36" customWidth="1"/>
    <col min="5" max="5" width="13.140625" style="36" customWidth="1"/>
    <col min="6" max="6" width="11.5703125" style="36" customWidth="1"/>
    <col min="7" max="8" width="9.140625" style="36"/>
    <col min="9" max="9" width="12.85546875" style="58" customWidth="1"/>
    <col min="10" max="10" width="11.5703125" style="58" bestFit="1" customWidth="1"/>
    <col min="11" max="11" width="9.28515625" style="58" bestFit="1" customWidth="1"/>
    <col min="12" max="12" width="11.5703125" style="58" bestFit="1" customWidth="1"/>
    <col min="13" max="16384" width="9.140625" style="36"/>
  </cols>
  <sheetData>
    <row r="1" spans="1:11" x14ac:dyDescent="0.25">
      <c r="A1" s="70" t="s">
        <v>78</v>
      </c>
      <c r="B1" s="70"/>
      <c r="C1" s="70"/>
      <c r="D1" s="70"/>
      <c r="E1" s="70"/>
      <c r="F1" s="70"/>
    </row>
    <row r="2" spans="1:11" x14ac:dyDescent="0.25">
      <c r="A2" s="71"/>
      <c r="B2" s="72"/>
      <c r="C2" s="37"/>
      <c r="D2" s="37"/>
      <c r="E2" s="37"/>
      <c r="F2" s="38"/>
    </row>
    <row r="3" spans="1:11" x14ac:dyDescent="0.25">
      <c r="A3" s="73" t="s">
        <v>74</v>
      </c>
      <c r="B3" s="76" t="s">
        <v>5</v>
      </c>
      <c r="C3" s="79" t="s">
        <v>80</v>
      </c>
      <c r="D3" s="79" t="s">
        <v>75</v>
      </c>
      <c r="E3" s="79" t="s">
        <v>76</v>
      </c>
      <c r="F3" s="82" t="s">
        <v>77</v>
      </c>
    </row>
    <row r="4" spans="1:11" x14ac:dyDescent="0.25">
      <c r="A4" s="74"/>
      <c r="B4" s="77"/>
      <c r="C4" s="80"/>
      <c r="D4" s="80"/>
      <c r="E4" s="80"/>
      <c r="F4" s="83"/>
    </row>
    <row r="5" spans="1:11" ht="25.5" customHeight="1" x14ac:dyDescent="0.25">
      <c r="A5" s="74"/>
      <c r="B5" s="77"/>
      <c r="C5" s="81"/>
      <c r="D5" s="81"/>
      <c r="E5" s="81"/>
      <c r="F5" s="84"/>
    </row>
    <row r="6" spans="1:11" x14ac:dyDescent="0.25">
      <c r="A6" s="75"/>
      <c r="B6" s="78"/>
      <c r="C6" s="33" t="s">
        <v>68</v>
      </c>
      <c r="D6" s="34" t="s">
        <v>69</v>
      </c>
      <c r="E6" s="34" t="s">
        <v>70</v>
      </c>
      <c r="F6" s="35" t="s">
        <v>71</v>
      </c>
    </row>
    <row r="7" spans="1:11" x14ac:dyDescent="0.25">
      <c r="A7" s="39"/>
      <c r="B7" s="40"/>
      <c r="C7" s="41"/>
      <c r="D7" s="41"/>
      <c r="E7" s="41"/>
      <c r="F7" s="41"/>
    </row>
    <row r="8" spans="1:11" x14ac:dyDescent="0.25">
      <c r="A8" s="28"/>
      <c r="B8" s="32" t="s">
        <v>72</v>
      </c>
      <c r="C8" s="42">
        <v>15.641298710279727</v>
      </c>
      <c r="D8" s="43">
        <v>164502.4069637582</v>
      </c>
      <c r="E8" s="44">
        <v>1.2326765214905582</v>
      </c>
      <c r="F8" s="43">
        <v>436566.97339706495</v>
      </c>
      <c r="I8" s="59"/>
      <c r="K8" s="60"/>
    </row>
    <row r="9" spans="1:11" ht="8.1" customHeight="1" x14ac:dyDescent="0.25">
      <c r="A9" s="28"/>
      <c r="B9" s="32"/>
      <c r="I9" s="59"/>
      <c r="K9" s="60"/>
    </row>
    <row r="10" spans="1:11" x14ac:dyDescent="0.25">
      <c r="A10" s="28" t="s">
        <v>30</v>
      </c>
      <c r="B10" s="29" t="s">
        <v>73</v>
      </c>
      <c r="C10" s="45">
        <v>28.880922536976687</v>
      </c>
      <c r="D10" s="46">
        <v>203917.57111191572</v>
      </c>
      <c r="E10" s="47">
        <v>1.3245251122370141</v>
      </c>
      <c r="F10" s="46">
        <v>552249.37746735499</v>
      </c>
      <c r="I10" s="59"/>
      <c r="K10" s="60"/>
    </row>
    <row r="11" spans="1:11" x14ac:dyDescent="0.25">
      <c r="A11" s="28" t="s">
        <v>32</v>
      </c>
      <c r="B11" s="29" t="s">
        <v>33</v>
      </c>
      <c r="C11" s="45">
        <v>7.5718654434250761</v>
      </c>
      <c r="D11" s="46">
        <v>142909.93657505285</v>
      </c>
      <c r="E11" s="47">
        <v>1.2626402070750646</v>
      </c>
      <c r="F11" s="46">
        <v>251904.68497576736</v>
      </c>
      <c r="I11" s="59"/>
      <c r="K11" s="60"/>
    </row>
    <row r="12" spans="1:11" x14ac:dyDescent="0.25">
      <c r="A12" s="28" t="s">
        <v>34</v>
      </c>
      <c r="B12" s="29" t="s">
        <v>35</v>
      </c>
      <c r="C12" s="45">
        <v>13.735157459989674</v>
      </c>
      <c r="D12" s="46">
        <v>153012.96662846825</v>
      </c>
      <c r="E12" s="47">
        <v>1.2012058635692346</v>
      </c>
      <c r="F12" s="46">
        <v>415413.11351081746</v>
      </c>
      <c r="I12" s="59"/>
      <c r="K12" s="60"/>
    </row>
    <row r="13" spans="1:11" x14ac:dyDescent="0.25">
      <c r="A13" s="28" t="s">
        <v>36</v>
      </c>
      <c r="B13" s="29" t="s">
        <v>37</v>
      </c>
      <c r="C13" s="45">
        <v>18.792372881355931</v>
      </c>
      <c r="D13" s="46">
        <v>154891.25748502993</v>
      </c>
      <c r="E13" s="47">
        <v>1.2274367150922616</v>
      </c>
      <c r="F13" s="46">
        <v>333433.70913190529</v>
      </c>
      <c r="I13" s="59"/>
      <c r="K13" s="60"/>
    </row>
    <row r="14" spans="1:11" x14ac:dyDescent="0.25">
      <c r="A14" s="28" t="s">
        <v>38</v>
      </c>
      <c r="B14" s="29" t="s">
        <v>39</v>
      </c>
      <c r="C14" s="45">
        <v>11.731776362349612</v>
      </c>
      <c r="D14" s="46">
        <v>132728.1562441781</v>
      </c>
      <c r="E14" s="47">
        <v>1.1995037267041857</v>
      </c>
      <c r="F14" s="46">
        <v>263908.55757430632</v>
      </c>
      <c r="I14" s="59"/>
      <c r="K14" s="60"/>
    </row>
    <row r="15" spans="1:11" x14ac:dyDescent="0.25">
      <c r="A15" s="48"/>
      <c r="B15" s="48"/>
      <c r="C15" s="48"/>
      <c r="D15" s="48"/>
      <c r="E15" s="48"/>
      <c r="F15" s="48"/>
    </row>
    <row r="16" spans="1:11" ht="7.5" customHeight="1" x14ac:dyDescent="0.25"/>
    <row r="17" spans="1:5" x14ac:dyDescent="0.25">
      <c r="A17" s="30" t="s">
        <v>79</v>
      </c>
      <c r="B17" s="31"/>
      <c r="C17" s="31"/>
      <c r="D17" s="31"/>
      <c r="E17" s="31"/>
    </row>
    <row r="49" spans="1:6" x14ac:dyDescent="0.25">
      <c r="A49" s="69">
        <v>8</v>
      </c>
      <c r="B49" s="69"/>
      <c r="C49" s="69"/>
      <c r="D49" s="69"/>
      <c r="E49" s="69"/>
      <c r="F49" s="69"/>
    </row>
  </sheetData>
  <mergeCells count="9">
    <mergeCell ref="A49:F49"/>
    <mergeCell ref="A1:F1"/>
    <mergeCell ref="A2:B2"/>
    <mergeCell ref="A3:A6"/>
    <mergeCell ref="B3:B6"/>
    <mergeCell ref="C3:C5"/>
    <mergeCell ref="D3:D5"/>
    <mergeCell ref="E3:E5"/>
    <mergeCell ref="F3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Philippines wl computation</vt:lpstr>
      <vt:lpstr>table 2 for SR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Louis</cp:lastModifiedBy>
  <cp:lastPrinted>2019-09-03T03:50:55Z</cp:lastPrinted>
  <dcterms:created xsi:type="dcterms:W3CDTF">2019-07-23T07:52:25Z</dcterms:created>
  <dcterms:modified xsi:type="dcterms:W3CDTF">2019-09-18T04:21:48Z</dcterms:modified>
</cp:coreProperties>
</file>