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00" windowHeight="9855" activeTab="0"/>
  </bookViews>
  <sheets>
    <sheet name="page1" sheetId="1" r:id="rId1"/>
    <sheet name="page2" sheetId="2" r:id="rId2"/>
    <sheet name="page3" sheetId="3" r:id="rId3"/>
    <sheet name="page4" sheetId="4" r:id="rId4"/>
    <sheet name="Sheet1" sheetId="5" state="hidden" r:id="rId5"/>
  </sheets>
  <definedNames>
    <definedName name="_xlnm.Print_Area" localSheetId="0">'page1'!$A$1:$D$86</definedName>
    <definedName name="_xlnm.Print_Area" localSheetId="1">'page2'!$A$1:$I$61</definedName>
    <definedName name="_xlnm.Print_Area" localSheetId="2">'page3'!$A$1:$I$65</definedName>
    <definedName name="_xlnm.Print_Area" localSheetId="3">'page4'!$A$1:$J$57</definedName>
    <definedName name="_xlnm.Print_Titles" localSheetId="0">'page1'!$1:$7</definedName>
  </definedNames>
  <calcPr fullCalcOnLoad="1"/>
</workbook>
</file>

<file path=xl/sharedStrings.xml><?xml version="1.0" encoding="utf-8"?>
<sst xmlns="http://schemas.openxmlformats.org/spreadsheetml/2006/main" count="577" uniqueCount="384">
  <si>
    <t>Trade and Industry</t>
  </si>
  <si>
    <t>Work and Economic Participation</t>
  </si>
  <si>
    <t>Agriculture</t>
  </si>
  <si>
    <t>Most Common Field of Study</t>
  </si>
  <si>
    <t>Health and Nutrition</t>
  </si>
  <si>
    <t>Public Life</t>
  </si>
  <si>
    <t>25-29</t>
  </si>
  <si>
    <t>Total</t>
  </si>
  <si>
    <t>Women</t>
  </si>
  <si>
    <t>Population</t>
  </si>
  <si>
    <t>Men</t>
  </si>
  <si>
    <t>Indicator</t>
  </si>
  <si>
    <t>For your inquiries and information needs, visit or call the :</t>
  </si>
  <si>
    <t>NATIONAL STATISTICAL INFORMATION CENTER</t>
  </si>
  <si>
    <t>Violence against Women</t>
  </si>
  <si>
    <t xml:space="preserve">Senators </t>
  </si>
  <si>
    <t>Total Number</t>
  </si>
  <si>
    <t>Sexually Abused</t>
  </si>
  <si>
    <t>Neglected</t>
  </si>
  <si>
    <t>Victims of Child Labor</t>
  </si>
  <si>
    <t>Abandoned</t>
  </si>
  <si>
    <t>Acts of Lasciviousness</t>
  </si>
  <si>
    <t>Rape</t>
  </si>
  <si>
    <t>Involuntary Prostitution</t>
  </si>
  <si>
    <t>Illegal Recruitment</t>
  </si>
  <si>
    <t>Attempted Rape</t>
  </si>
  <si>
    <t>In Detention</t>
  </si>
  <si>
    <t>Armed Conflict</t>
  </si>
  <si>
    <t xml:space="preserve">Physically Abused/ </t>
  </si>
  <si>
    <t>Incestuous Rape</t>
  </si>
  <si>
    <t>Most Common Destination of OFWs</t>
  </si>
  <si>
    <t>Most Common Occupation of OFWs</t>
  </si>
  <si>
    <t xml:space="preserve">President </t>
  </si>
  <si>
    <t xml:space="preserve">Vice-President </t>
  </si>
  <si>
    <t>Sexually exploited</t>
  </si>
  <si>
    <t>Age Group with the Largest  Proportion of OFWs</t>
  </si>
  <si>
    <t>Inc. / Dec. (%)</t>
  </si>
  <si>
    <t>No. of Cases Reported to PNP</t>
  </si>
  <si>
    <t>Children</t>
  </si>
  <si>
    <t>Youth</t>
  </si>
  <si>
    <t>Persons with Disabilities (PWDs)</t>
  </si>
  <si>
    <t>Senior Citizens</t>
  </si>
  <si>
    <t>Ref. Period / Source</t>
  </si>
  <si>
    <t>Ref. Period/Source</t>
  </si>
  <si>
    <t>Country</t>
  </si>
  <si>
    <t>Brunei Darussalam</t>
  </si>
  <si>
    <t>Cambodia</t>
  </si>
  <si>
    <t>Lao PDR</t>
  </si>
  <si>
    <t>Malaysia</t>
  </si>
  <si>
    <t>Myanmar</t>
  </si>
  <si>
    <t>Thailand</t>
  </si>
  <si>
    <t>Viet Nam</t>
  </si>
  <si>
    <t>UPDATES ON WOMEN AND MEN IN THE PHILIPPINES</t>
  </si>
  <si>
    <t xml:space="preserve">Others </t>
  </si>
  <si>
    <t>Education</t>
  </si>
  <si>
    <t xml:space="preserve">Social Welfare and Development </t>
  </si>
  <si>
    <t>Physical Injuries</t>
  </si>
  <si>
    <t>Threats</t>
  </si>
  <si>
    <t>The Filipino Youth</t>
  </si>
  <si>
    <t>United Arab Emirates</t>
  </si>
  <si>
    <t>Laborers and Unskilled Workers</t>
  </si>
  <si>
    <t xml:space="preserve">Child Abuse </t>
  </si>
  <si>
    <t>Girls</t>
  </si>
  <si>
    <t>Boys</t>
  </si>
  <si>
    <t>Gender Health Index (GHI)</t>
  </si>
  <si>
    <t>Gender Education Index (GEI)</t>
  </si>
  <si>
    <t>Gender Income Index (GII)</t>
  </si>
  <si>
    <t xml:space="preserve">Health </t>
  </si>
  <si>
    <t xml:space="preserve">Income </t>
  </si>
  <si>
    <t>-</t>
  </si>
  <si>
    <t xml:space="preserve">Life Expectancy at Birth  in %                                                </t>
  </si>
  <si>
    <t xml:space="preserve">Net enrolment ratio in Secondary Schools  </t>
  </si>
  <si>
    <t xml:space="preserve">Ratio of Girls to Boys in Secondary Schools   </t>
  </si>
  <si>
    <t>Family Income and Expenditures</t>
  </si>
  <si>
    <t xml:space="preserve">G/F Midland Buendia Bldg., 403 Sen. Gil Puyat Avenue, Makati City, Philippines   </t>
  </si>
  <si>
    <t xml:space="preserve">E-mail:  info@nscb.gov.ph               </t>
  </si>
  <si>
    <t>URL:      www.nscb.gov.ph</t>
  </si>
  <si>
    <t>15-19 years old</t>
  </si>
  <si>
    <t>20-24 years old</t>
  </si>
  <si>
    <t>Notes:</t>
  </si>
  <si>
    <t>Sources of data:</t>
  </si>
  <si>
    <t xml:space="preserve">FLEMMS - Functional Literacy, Education, and Mass Media Survey </t>
  </si>
  <si>
    <t>NDHS - National Demographic and Health Survey</t>
  </si>
  <si>
    <t xml:space="preserve">LFS - Labor Force Survey     </t>
  </si>
  <si>
    <t xml:space="preserve">SOF- Survey on Overseas Filipinos </t>
  </si>
  <si>
    <t>CHED - Commission on Higher Education</t>
  </si>
  <si>
    <t>FNRI- Food and Nutrition Research Institute</t>
  </si>
  <si>
    <t>DSWD - Department of Social Welfare and Development</t>
  </si>
  <si>
    <t>FIES - Family Income and Expenditures Survey</t>
  </si>
  <si>
    <t>Source agencies:</t>
  </si>
  <si>
    <t>DAR - Department of Agrarian Reform</t>
  </si>
  <si>
    <t>COMELEC - Commission on Elections</t>
  </si>
  <si>
    <t>CSC - Civil Service Commission</t>
  </si>
  <si>
    <t>PNP - Philippine National Police</t>
  </si>
  <si>
    <t>Physically Abused/Maltreated</t>
  </si>
  <si>
    <t xml:space="preserve">   Maltreated/Battered</t>
  </si>
  <si>
    <t>Distribution of the Population 6 Years Old and Over</t>
  </si>
  <si>
    <t>No Education</t>
  </si>
  <si>
    <t>Some elementary</t>
  </si>
  <si>
    <t>Completed elementary</t>
  </si>
  <si>
    <t>Some highschool</t>
  </si>
  <si>
    <t>Completed highschool</t>
  </si>
  <si>
    <t>College or higher</t>
  </si>
  <si>
    <t>15-19</t>
  </si>
  <si>
    <t>20-24</t>
  </si>
  <si>
    <t>30-39</t>
  </si>
  <si>
    <t>40-49</t>
  </si>
  <si>
    <t>Forms of Violence</t>
  </si>
  <si>
    <t>Physical violence</t>
  </si>
  <si>
    <t>Sexual violence</t>
  </si>
  <si>
    <t>Physical and sexual violence</t>
  </si>
  <si>
    <t>Physical or sexual violence</t>
  </si>
  <si>
    <t>Number of Women</t>
  </si>
  <si>
    <t>Distribution of Goverment Personnel by Major Subdivision</t>
  </si>
  <si>
    <t>National Agencies  (%)</t>
  </si>
  <si>
    <t>Government Owned &amp; Controlled Corporations  (%)</t>
  </si>
  <si>
    <t>Local Government Units  (%)</t>
  </si>
  <si>
    <t>Other Needy Adults</t>
  </si>
  <si>
    <t>Senators</t>
  </si>
  <si>
    <t>Congressmen</t>
  </si>
  <si>
    <t>Governors</t>
  </si>
  <si>
    <t xml:space="preserve">Vice-Governors </t>
  </si>
  <si>
    <t xml:space="preserve">Mayors </t>
  </si>
  <si>
    <t xml:space="preserve">Vice-Mayors </t>
  </si>
  <si>
    <t>Age Group</t>
  </si>
  <si>
    <t xml:space="preserve">Gender Development </t>
  </si>
  <si>
    <t>Gender Equality Ratio</t>
  </si>
  <si>
    <t>2010/COMELEC</t>
  </si>
  <si>
    <t xml:space="preserve"> Millennium Development Goals, Goal 3. Promote Gender Equality and Empower Women</t>
  </si>
  <si>
    <t>3.1a - Ratio of girls to boys in primary education</t>
  </si>
  <si>
    <t>3.1b - Ratio of girls to boys in secondary education</t>
  </si>
  <si>
    <t>3.1c - Ratio of girls to boys in tertiary education</t>
  </si>
  <si>
    <t>3.2 - Share of women in wage employment in the non-agricultural sector</t>
  </si>
  <si>
    <t>3.3 - Proportion of seats held by women in national parliament</t>
  </si>
  <si>
    <t>Baseline</t>
  </si>
  <si>
    <t>Target</t>
  </si>
  <si>
    <t>Latest Data</t>
  </si>
  <si>
    <t>Information Technology</t>
  </si>
  <si>
    <t>Functional Literacy Rate (%) 10-64 years old</t>
  </si>
  <si>
    <t>Number of Overseas Filipino Workers (in thousands)</t>
  </si>
  <si>
    <t>Percentage of Women Age 15-49 Who Have Experienced Various Forms of Physical and Sexual Violence, 
by Current Age</t>
  </si>
  <si>
    <t>Reference Period/Source</t>
  </si>
  <si>
    <t>Proportion of Occupied Elective  Positions (%)</t>
  </si>
  <si>
    <t>Number of Elected Women and Men by Position</t>
  </si>
  <si>
    <t>Tourism</t>
  </si>
  <si>
    <t>DOT - Department of Tourism</t>
  </si>
  <si>
    <t>Asia</t>
  </si>
  <si>
    <t>Europe</t>
  </si>
  <si>
    <t>Ocenia</t>
  </si>
  <si>
    <t>Africa</t>
  </si>
  <si>
    <t>Korea</t>
  </si>
  <si>
    <t>America</t>
  </si>
  <si>
    <t>USA</t>
  </si>
  <si>
    <t>United Kingdom</t>
  </si>
  <si>
    <t>Australia</t>
  </si>
  <si>
    <t>South Africa</t>
  </si>
  <si>
    <t>BEIS - Basic Education Information System</t>
  </si>
  <si>
    <t>DepEd - Department of Education</t>
  </si>
  <si>
    <t>25-29 years old</t>
  </si>
  <si>
    <t>Proportion of Poor Women (%)</t>
  </si>
  <si>
    <t>TESDA - Technical Education and Skills Development Authority</t>
  </si>
  <si>
    <t>11.3
(1992)</t>
  </si>
  <si>
    <t>1.3
(1993)</t>
  </si>
  <si>
    <t>Children in Conflict with the Law (CICL)</t>
  </si>
  <si>
    <t>Administrative reports of PNP and DSWD</t>
  </si>
  <si>
    <t>Business Administration</t>
  </si>
  <si>
    <t>1.0
(1996)</t>
  </si>
  <si>
    <t>1.1
(1996)</t>
  </si>
  <si>
    <t>40.1
(1990)</t>
  </si>
  <si>
    <t>Under-Five Mortality Rate (per 1,000 live births) for the 10-year</t>
  </si>
  <si>
    <t>period preceeding the survey</t>
  </si>
  <si>
    <t>Neonatal Mortality Rate (per 1,000 live births) for the 10-year</t>
  </si>
  <si>
    <t>Postneonatal Mortality Rate (per 1,000 live births) for the 10-year</t>
  </si>
  <si>
    <t>Infant Mortality Rate (per 1,000 live births) for the 10-year</t>
  </si>
  <si>
    <t>Child Mortality Rate (per 1,000 live births) for the 10-year</t>
  </si>
  <si>
    <t xml:space="preserve">Percentage of Children 12-23 Months Old Who Received </t>
  </si>
  <si>
    <t>Percentage of Currently Married Women Aged 15-49 years</t>
  </si>
  <si>
    <t xml:space="preserve">Percentage of household population with health insurance </t>
  </si>
  <si>
    <t>using contraception (%)</t>
  </si>
  <si>
    <t>coverage (%)</t>
  </si>
  <si>
    <t>Enrolment in Tertiary Education</t>
  </si>
  <si>
    <t>Services to Micro, Small and Medium Enterprises (MSMEs)</t>
  </si>
  <si>
    <t>Program Related Services</t>
  </si>
  <si>
    <t>Activity</t>
  </si>
  <si>
    <t xml:space="preserve">Women </t>
  </si>
  <si>
    <t xml:space="preserve">Product design related </t>
  </si>
  <si>
    <t>Export related trainings</t>
  </si>
  <si>
    <t>Domestic trade related traning</t>
  </si>
  <si>
    <t>All other trainings (PTTC)</t>
  </si>
  <si>
    <t>Program</t>
  </si>
  <si>
    <t>Farmer-beneficiaries</t>
  </si>
  <si>
    <t>Tel. No. +632-8952767      Telefax No. +632-8908456</t>
  </si>
  <si>
    <t xml:space="preserve">Gender-related Development Index </t>
  </si>
  <si>
    <t>State Universities and Colleges (%)</t>
  </si>
  <si>
    <t>2010/CSC</t>
  </si>
  <si>
    <t>Distribution of Goverment Personnel, by Category of Service</t>
  </si>
  <si>
    <t>Career (%)</t>
  </si>
  <si>
    <t>Non-Career(%)</t>
  </si>
  <si>
    <t>Most Common Type of Disability</t>
  </si>
  <si>
    <t>Basic Literacy Rate (%) 10 years and over</t>
  </si>
  <si>
    <t>2013/COMELEC</t>
  </si>
  <si>
    <r>
      <t>2010 and 2013/COMELEC</t>
    </r>
    <r>
      <rPr>
        <vertAlign val="superscript"/>
        <sz val="8"/>
        <rFont val="Arial"/>
        <family val="2"/>
      </rPr>
      <t xml:space="preserve"> </t>
    </r>
  </si>
  <si>
    <t>2010 and 2013/COMELEC</t>
  </si>
  <si>
    <t>(2011)</t>
  </si>
  <si>
    <t>Comprehensive Agrarian Reform Program (CARP)</t>
  </si>
  <si>
    <t>Perception on body weight</t>
  </si>
  <si>
    <t>Chubby, fat or obese</t>
  </si>
  <si>
    <t>Just right or normal</t>
  </si>
  <si>
    <t>Skinny or thin</t>
  </si>
  <si>
    <t xml:space="preserve">2013 YAFS4/UPPI </t>
  </si>
  <si>
    <t>Instant noodles</t>
  </si>
  <si>
    <t>Carbonated drinks</t>
  </si>
  <si>
    <r>
      <t xml:space="preserve"> </t>
    </r>
    <r>
      <rPr>
        <sz val="8"/>
        <rFont val="Arial"/>
        <family val="2"/>
      </rPr>
      <t>(at least once a week)</t>
    </r>
  </si>
  <si>
    <t>Consumption of junk food</t>
  </si>
  <si>
    <t>Own a cellular phone</t>
  </si>
  <si>
    <t>Use the internet</t>
  </si>
  <si>
    <t>Have an email account</t>
  </si>
  <si>
    <t>Have a social netwroking account</t>
  </si>
  <si>
    <t>Have a personal blog</t>
  </si>
  <si>
    <t>Have online friends (but not met personally)</t>
  </si>
  <si>
    <t>Have textmates (but not met personally)</t>
  </si>
  <si>
    <t>Visited websites with sexually-explicit contents</t>
  </si>
  <si>
    <t>Sent or received sex videos through cellphone or internet (%)</t>
  </si>
  <si>
    <t>Exposed to pornographic/ sexually-explicit materials (%)</t>
  </si>
  <si>
    <t>Engaged in Premarital Sex (PMS, %)</t>
  </si>
  <si>
    <t>Did not use any form of protection during the first PMS (%)</t>
  </si>
  <si>
    <r>
      <t xml:space="preserve">% of Females
</t>
    </r>
    <r>
      <rPr>
        <sz val="8"/>
        <rFont val="Arial"/>
        <family val="2"/>
      </rPr>
      <t>(aged 15 - 19 years old)</t>
    </r>
  </si>
  <si>
    <t>Who are mothers</t>
  </si>
  <si>
    <t>Who are pregnant with first child</t>
  </si>
  <si>
    <t>Who have begun childbearing</t>
  </si>
  <si>
    <t>2013 YAFS4/UPPI</t>
  </si>
  <si>
    <t>Post secondary</t>
  </si>
  <si>
    <t>2012 FIES</t>
  </si>
  <si>
    <t>Linearized</t>
  </si>
  <si>
    <t>Over</t>
  </si>
  <si>
    <t>Mean</t>
  </si>
  <si>
    <t>Std. Err.</t>
  </si>
  <si>
    <t>[95% Conf.</t>
  </si>
  <si>
    <t>Interval]</t>
  </si>
  <si>
    <t>toinc</t>
  </si>
  <si>
    <t>PhP 228</t>
  </si>
  <si>
    <t>t_totex</t>
  </si>
  <si>
    <t>savings</t>
  </si>
  <si>
    <t>PhP 258</t>
  </si>
  <si>
    <t>PhP 188</t>
  </si>
  <si>
    <t>PhP 207</t>
  </si>
  <si>
    <t>PhP  39</t>
  </si>
  <si>
    <t>PhP   51</t>
  </si>
  <si>
    <t>Official Poverty Statistics for the Basic Sectors</t>
  </si>
  <si>
    <t>Total Number of Clients Served by  DSWD</t>
  </si>
  <si>
    <t>No. of Cases Served by DSWD</t>
  </si>
  <si>
    <r>
      <t>Notes</t>
    </r>
    <r>
      <rPr>
        <sz val="6"/>
        <rFont val="Arial"/>
        <family val="2"/>
      </rPr>
      <t xml:space="preserve">: </t>
    </r>
  </si>
  <si>
    <t>Number of Cases Served by DSWD</t>
  </si>
  <si>
    <t>YAFS - Young Adult Fertility and Sexuality Study</t>
  </si>
  <si>
    <t>UPPI - University of the Philippines Population Institute</t>
  </si>
  <si>
    <t>PHILIPPINE STATISTICS AUTHORITY (National Statistical Coordination Board)</t>
  </si>
  <si>
    <t>Health, Social &amp; Other Community Dev't.Services</t>
  </si>
  <si>
    <t>Tourism (Hotel and Restaurant)</t>
  </si>
  <si>
    <t>2013/TESDA</t>
  </si>
  <si>
    <t>Number of TVET graduates</t>
  </si>
  <si>
    <t>3.1a.1 Ratio of girls to boys in elementary participation rates</t>
  </si>
  <si>
    <t>3.1b.1 Ratio of girls to boys in secondary participation rates</t>
  </si>
  <si>
    <t>1.2
(1996)</t>
  </si>
  <si>
    <t>Ever read pornographic materials</t>
  </si>
  <si>
    <t>Ever watched pornographic movies/videos</t>
  </si>
  <si>
    <t>Indonesia</t>
  </si>
  <si>
    <t>Philippines</t>
  </si>
  <si>
    <t>Singapore</t>
  </si>
  <si>
    <t>ASEAN</t>
  </si>
  <si>
    <t>Difficulty in seeing, even if wearing eyeglasses</t>
  </si>
  <si>
    <t>Difficulty in communicating using his/her usual language</t>
  </si>
  <si>
    <t>PSA - Philippine Statistics Authority. By virtue of the Republic Act No. 10625 (Philippine Statistical Act of 2013) - An Act Reorganizing the Philippine Statistical System, Repealing for the Purpose Executive Order Number One Hundred Twenty-One, Entitled "Reorganizing and Strenghtening the Philippine Statistical System and for Other Purposes, the NSCB, the NSO, the Bureau of Labor and Employment Statistics (BLES), and the Bureau of Agricultural Statistics (BAS) shall be known as the PSA.</t>
  </si>
  <si>
    <t>Sangguniang Panlungsod and Bayan</t>
  </si>
  <si>
    <t>No. of Holders of Emancipation Patent (EP)</t>
  </si>
  <si>
    <t>No. of Holders of Cert. of Land Ownership Agreement (CLOA)</t>
  </si>
  <si>
    <t>2013/DAR</t>
  </si>
  <si>
    <t xml:space="preserve"> Target 3.A  Eliminate gender disparity in primary and secondary education 
preferably by 2005 and to all levels of education no later than 2015  </t>
  </si>
  <si>
    <t>HEMIS - Higher Education Management Information System</t>
  </si>
  <si>
    <t xml:space="preserve">m/ Output of the NSCB-UNDP project on the Development of a Methodology and Estimation of Gender Development Index (GDI) at the Local Level.  The GDI is a measure of human development that is adjusted for disparities between women and men.   Patterned after the human development index (HDI) framework, the GDI has the following components:  health, education, and income.     </t>
  </si>
  <si>
    <t xml:space="preserve">n/ The NSCB Technical Staff formulated the Gender Equality Ratio (GER) to be able to identify who benefits more from development.  The GER is the geometric mean of the ratios of the GHI, GEI, and GHI of women over men. A GER with value greater than 1 indicates that women have an advantage over men in terms of development. This is also an output of the NSCB-UNDP project on the “Development of a Methodology and Estimation of Gender Development Index (GDI) at the Local Level.                                                                                                                                                                  
                      </t>
  </si>
  <si>
    <t>DTI - Department of Trade and Industry</t>
  </si>
  <si>
    <t>(2012)</t>
  </si>
  <si>
    <r>
      <t>GDI</t>
    </r>
    <r>
      <rPr>
        <b/>
        <vertAlign val="superscript"/>
        <sz val="8"/>
        <color indexed="10"/>
        <rFont val="Arial"/>
        <family val="2"/>
      </rPr>
      <t>m/</t>
    </r>
  </si>
  <si>
    <r>
      <t>GER</t>
    </r>
    <r>
      <rPr>
        <b/>
        <vertAlign val="superscript"/>
        <sz val="8"/>
        <color indexed="10"/>
        <rFont val="Arial"/>
        <family val="2"/>
      </rPr>
      <t>n</t>
    </r>
    <r>
      <rPr>
        <vertAlign val="superscript"/>
        <sz val="8"/>
        <color indexed="10"/>
        <rFont val="Arial"/>
        <family val="2"/>
      </rPr>
      <t>/</t>
    </r>
  </si>
  <si>
    <t>Oct 2014 LFS/PSA</t>
  </si>
  <si>
    <t>Laborers and unskilled workers</t>
  </si>
  <si>
    <t>Wholesale and Retail;Repair of Motor Vehicles and Motorcycles</t>
  </si>
  <si>
    <t>Agriculture and forestry</t>
  </si>
  <si>
    <t xml:space="preserve">2012/PSA </t>
  </si>
  <si>
    <t>2013 NDHS/PSA</t>
  </si>
  <si>
    <t>2011 FHS/PSA</t>
  </si>
  <si>
    <t>2008 FLEMMS/PSA</t>
  </si>
  <si>
    <t>2010 CPH/PSA</t>
  </si>
  <si>
    <t>2012/PSA</t>
  </si>
  <si>
    <t>30-34</t>
  </si>
  <si>
    <t>2013 SOF/PSA</t>
  </si>
  <si>
    <t>Trade and related workers</t>
  </si>
  <si>
    <t>2012 FIES/PSA</t>
  </si>
  <si>
    <t>2013-2014/CHED</t>
  </si>
  <si>
    <t>Saudi Arabia</t>
  </si>
  <si>
    <t>Proportion of Poor Households by Sex of Household Head (%)</t>
  </si>
  <si>
    <t>Number of Trainees per Activity: 2014</t>
  </si>
  <si>
    <t>Number of Beneficiaries: 2014</t>
  </si>
  <si>
    <t>National Industry Cluster Capacity Enhancement Proj. Project (NICCEP)</t>
  </si>
  <si>
    <t>Rural Micro Enterprise Promotion Program</t>
  </si>
  <si>
    <t>Financing</t>
  </si>
  <si>
    <t>2014/ DOT</t>
  </si>
  <si>
    <t>51.2M</t>
  </si>
  <si>
    <t xml:space="preserve"> 2015 Population Proj./PSA</t>
  </si>
  <si>
    <t>50.3M</t>
  </si>
  <si>
    <r>
      <t>Population Projections</t>
    </r>
    <r>
      <rPr>
        <vertAlign val="superscript"/>
        <sz val="8"/>
        <rFont val="Arial"/>
        <family val="2"/>
      </rPr>
      <t>a/</t>
    </r>
  </si>
  <si>
    <t xml:space="preserve">a/ 2010 Census-based Population Projections (Medium assumption) in collaboration with the Interagency Working Group on Population Projections </t>
  </si>
  <si>
    <r>
      <t xml:space="preserve">Projected Life Expectancy at Birth </t>
    </r>
    <r>
      <rPr>
        <vertAlign val="superscript"/>
        <sz val="8"/>
        <rFont val="Arial"/>
        <family val="2"/>
      </rPr>
      <t xml:space="preserve"> b/</t>
    </r>
  </si>
  <si>
    <r>
      <t xml:space="preserve">by Highest Educational Attainment (%) </t>
    </r>
    <r>
      <rPr>
        <vertAlign val="superscript"/>
        <sz val="8"/>
        <rFont val="Arial"/>
        <family val="2"/>
      </rPr>
      <t>c/</t>
    </r>
  </si>
  <si>
    <r>
      <t>Most Common Registrered Program by Sector of Technical Vocational Education with Certified Person</t>
    </r>
    <r>
      <rPr>
        <vertAlign val="superscript"/>
        <sz val="8"/>
        <rFont val="Arial"/>
        <family val="2"/>
      </rPr>
      <t>c/</t>
    </r>
  </si>
  <si>
    <t>c/ Preliminary estimates</t>
  </si>
  <si>
    <r>
      <t>Number of Certified Person of Technical Vocational Education and Training (TVET)</t>
    </r>
    <r>
      <rPr>
        <vertAlign val="superscript"/>
        <sz val="8"/>
        <rFont val="Arial"/>
        <family val="2"/>
      </rPr>
      <t>c/</t>
    </r>
  </si>
  <si>
    <r>
      <t>Maternal Mortality Ratio</t>
    </r>
    <r>
      <rPr>
        <vertAlign val="superscript"/>
        <sz val="8"/>
        <rFont val="Arial"/>
        <family val="2"/>
      </rPr>
      <t>d/</t>
    </r>
  </si>
  <si>
    <t>d/ Maternal mortality ratio is calculated by dividing the maternal mortality rate for age group 15 - 49 by general fertility rate and expressing quotient as maternal deaths per 100,000 live births.</t>
  </si>
  <si>
    <t>e/</t>
  </si>
  <si>
    <t xml:space="preserve">e/  Not applicable      </t>
  </si>
  <si>
    <r>
      <t>Proportion of Obese</t>
    </r>
    <r>
      <rPr>
        <vertAlign val="superscript"/>
        <sz val="8"/>
        <rFont val="Arial"/>
        <family val="2"/>
      </rPr>
      <t>f/</t>
    </r>
    <r>
      <rPr>
        <sz val="8"/>
        <rFont val="Arial"/>
        <family val="2"/>
      </rPr>
      <t xml:space="preserve"> (%)</t>
    </r>
  </si>
  <si>
    <t>f/ Covers adults aged 20 years old and over</t>
  </si>
  <si>
    <r>
      <t>Proportion of Underweight Children 0-5 Years Old</t>
    </r>
    <r>
      <rPr>
        <vertAlign val="superscript"/>
        <sz val="8"/>
        <rFont val="Arial"/>
        <family val="2"/>
      </rPr>
      <t>g/</t>
    </r>
  </si>
  <si>
    <r>
      <t>Proportion of Underweight Children 5.08-10 Years Old</t>
    </r>
    <r>
      <rPr>
        <vertAlign val="superscript"/>
        <sz val="8"/>
        <rFont val="Arial"/>
        <family val="2"/>
      </rPr>
      <t>g/</t>
    </r>
  </si>
  <si>
    <r>
      <t>Proportion of Stunted Children 0-5 Years Old</t>
    </r>
    <r>
      <rPr>
        <vertAlign val="superscript"/>
        <sz val="8"/>
        <rFont val="Arial"/>
        <family val="2"/>
      </rPr>
      <t>h/</t>
    </r>
  </si>
  <si>
    <r>
      <t>Proportion of Stunted Children  5.08-10 Years Old</t>
    </r>
    <r>
      <rPr>
        <vertAlign val="superscript"/>
        <sz val="8"/>
        <rFont val="Arial"/>
        <family val="2"/>
      </rPr>
      <t>h/</t>
    </r>
  </si>
  <si>
    <r>
      <t>Proportion of Overweight Children 0-5 Years Old</t>
    </r>
    <r>
      <rPr>
        <vertAlign val="superscript"/>
        <sz val="8"/>
        <rFont val="Arial"/>
        <family val="2"/>
      </rPr>
      <t>i/</t>
    </r>
  </si>
  <si>
    <r>
      <t>Proportion of Overweight Children  5.08-10 Years Old</t>
    </r>
    <r>
      <rPr>
        <vertAlign val="superscript"/>
        <sz val="8"/>
        <rFont val="Arial"/>
        <family val="2"/>
      </rPr>
      <t>j/</t>
    </r>
  </si>
  <si>
    <t>g/ Weight-for-age                   h/ Height-for-age                    i/ Weight-for-height</t>
  </si>
  <si>
    <t>j/ BMI-for-age</t>
  </si>
  <si>
    <r>
      <t>All Basic Vaccinations at Anytime Before the Survey (%)</t>
    </r>
    <r>
      <rPr>
        <vertAlign val="superscript"/>
        <sz val="8"/>
        <rFont val="Arial"/>
        <family val="2"/>
      </rPr>
      <t>k/</t>
    </r>
  </si>
  <si>
    <t>k/ It is based on the vaccination card or the mother's report. All vaccinations include Bacillus, Calmette-Guerin (BCG), measles, three doses each of the diphtheria, pertussis, tetanus (DPT), polio and Hepatitis- B vaccine (either Hepa-B0, B1 and B2 or Hepa-B1, B2 and B3); excludes HiB vaccine.</t>
  </si>
  <si>
    <r>
      <t>Labor Force Participation Rate (%)</t>
    </r>
    <r>
      <rPr>
        <vertAlign val="superscript"/>
        <sz val="8"/>
        <rFont val="Arial"/>
        <family val="2"/>
      </rPr>
      <t>c/</t>
    </r>
  </si>
  <si>
    <r>
      <t>Unemployment Rate (%)</t>
    </r>
    <r>
      <rPr>
        <vertAlign val="superscript"/>
        <sz val="8"/>
        <rFont val="Arial"/>
        <family val="2"/>
      </rPr>
      <t>c/</t>
    </r>
  </si>
  <si>
    <r>
      <t>Proportion of Unpaid Family Workers (%)</t>
    </r>
    <r>
      <rPr>
        <vertAlign val="superscript"/>
        <sz val="8"/>
        <rFont val="Arial"/>
        <family val="2"/>
      </rPr>
      <t>c/</t>
    </r>
  </si>
  <si>
    <r>
      <t>Most Common Occupation</t>
    </r>
    <r>
      <rPr>
        <vertAlign val="superscript"/>
        <sz val="8"/>
        <rFont val="Arial"/>
        <family val="2"/>
      </rPr>
      <t>c/</t>
    </r>
  </si>
  <si>
    <r>
      <t>Major Industry Division Where Most are Employed</t>
    </r>
    <r>
      <rPr>
        <vertAlign val="superscript"/>
        <sz val="8"/>
        <rFont val="Arial"/>
        <family val="2"/>
      </rPr>
      <t>c/</t>
    </r>
  </si>
  <si>
    <r>
      <t>Total remittance (in million pesos)</t>
    </r>
    <r>
      <rPr>
        <vertAlign val="superscript"/>
        <sz val="8"/>
        <rFont val="Arial"/>
        <family val="2"/>
      </rPr>
      <t>l/</t>
    </r>
  </si>
  <si>
    <r>
      <t>Average remittance per OFW (in thousand pesos)</t>
    </r>
    <r>
      <rPr>
        <vertAlign val="superscript"/>
        <sz val="8"/>
        <rFont val="Arial"/>
        <family val="2"/>
      </rPr>
      <t>l/</t>
    </r>
  </si>
  <si>
    <t>l/ The estimates cover remittances during six months prior to survey of overseas Filipinos whose departure occurred within the last five years and who are working or had worked abroad during the past six months (April to September) of the survey period.</t>
  </si>
  <si>
    <t>2013 NNS/FNRI</t>
  </si>
  <si>
    <t>FHS - Family Health Survey</t>
  </si>
  <si>
    <t>NDHS- National Demographic and Health Survey</t>
  </si>
  <si>
    <t>NNS - National Nutrition Survey</t>
  </si>
  <si>
    <r>
      <t>Average Annual Income by sex of Household Head (in thousands)</t>
    </r>
    <r>
      <rPr>
        <vertAlign val="superscript"/>
        <sz val="8"/>
        <rFont val="Arial"/>
        <family val="2"/>
      </rPr>
      <t>m/</t>
    </r>
  </si>
  <si>
    <r>
      <t>Average Annual Expenditures by sex of Household Head 
(in thousands)</t>
    </r>
    <r>
      <rPr>
        <vertAlign val="superscript"/>
        <sz val="8"/>
        <rFont val="Arial"/>
        <family val="2"/>
      </rPr>
      <t>m/</t>
    </r>
  </si>
  <si>
    <r>
      <t>Average Annual Savings by sex of Household Head (in thousands)</t>
    </r>
    <r>
      <rPr>
        <vertAlign val="superscript"/>
        <sz val="8"/>
        <rFont val="Arial"/>
        <family val="2"/>
      </rPr>
      <t>m/</t>
    </r>
  </si>
  <si>
    <t>m/ Special computations made by the Philippine Statistics Authority (PSA) - Makati Technical Staff using the 2012 Family Income and Expenditure Survey (FIES).</t>
  </si>
  <si>
    <r>
      <t>Country of Residence of the most common visitor from:</t>
    </r>
    <r>
      <rPr>
        <vertAlign val="superscript"/>
        <sz val="8"/>
        <rFont val="Arial"/>
        <family val="2"/>
      </rPr>
      <t>n/</t>
    </r>
  </si>
  <si>
    <t>n/ Air Visitor Arrivals by Country of Residence and Sex of DOT</t>
  </si>
  <si>
    <t>5.2M</t>
  </si>
  <si>
    <t>4.9M</t>
  </si>
  <si>
    <t>4.2M</t>
  </si>
  <si>
    <t>2015 Popn Proj./PSA</t>
  </si>
  <si>
    <t>4.7M</t>
  </si>
  <si>
    <t>4.1M</t>
  </si>
  <si>
    <r>
      <t>Health and Lifestyle</t>
    </r>
    <r>
      <rPr>
        <b/>
        <i/>
        <vertAlign val="superscript"/>
        <sz val="8"/>
        <rFont val="Arial"/>
        <family val="2"/>
      </rPr>
      <t>r/</t>
    </r>
  </si>
  <si>
    <r>
      <t>Media Exposure</t>
    </r>
    <r>
      <rPr>
        <b/>
        <i/>
        <vertAlign val="superscript"/>
        <sz val="8"/>
        <rFont val="Arial"/>
        <family val="2"/>
      </rPr>
      <t>r/</t>
    </r>
  </si>
  <si>
    <r>
      <t>Sexual Behavior</t>
    </r>
    <r>
      <rPr>
        <b/>
        <i/>
        <vertAlign val="superscript"/>
        <sz val="8"/>
        <rFont val="Arial"/>
        <family val="2"/>
      </rPr>
      <t>r/</t>
    </r>
  </si>
  <si>
    <r>
      <t>Teenage Fertility</t>
    </r>
    <r>
      <rPr>
        <b/>
        <i/>
        <vertAlign val="superscript"/>
        <sz val="8"/>
        <rFont val="Arial"/>
        <family val="2"/>
      </rPr>
      <t>r/</t>
    </r>
  </si>
  <si>
    <t>r/  The Young Adult Fertility and Sexuality (YAFS) Study is a series of national surveys on the Filipino youth, conducted since 1982 by the University of the Philippines Population Institute (UPPI) and the Demographic Research and Development Foundation. It gathers data from Filipino youth aged 15-24 years old. It is one of the sources of information on sexual and non-sexual risk behaviors and its determinants in the country.</t>
  </si>
  <si>
    <r>
      <t xml:space="preserve"> Women and Men Among ASEAN Countries </t>
    </r>
    <r>
      <rPr>
        <b/>
        <vertAlign val="superscript"/>
        <sz val="9"/>
        <rFont val="Arial"/>
        <family val="2"/>
      </rPr>
      <t>s</t>
    </r>
    <r>
      <rPr>
        <vertAlign val="superscript"/>
        <sz val="8"/>
        <rFont val="Arial"/>
        <family val="2"/>
      </rPr>
      <t>/</t>
    </r>
  </si>
  <si>
    <t>s/ Based on the 2013 ASEAN Statistical Yearbook</t>
  </si>
  <si>
    <r>
      <t>Population (000)</t>
    </r>
    <r>
      <rPr>
        <b/>
        <vertAlign val="superscript"/>
        <sz val="8"/>
        <rFont val="Arial"/>
        <family val="2"/>
      </rPr>
      <t>t/</t>
    </r>
  </si>
  <si>
    <t>t/ Indonesia and Philippines used the 2010 male and female structure. Singapore population count used the Singapore residents structure and total residents. The Total ASEAN population count exclude Singapore's non-resident's population.</t>
  </si>
  <si>
    <r>
      <t>Adult Literacy Rate</t>
    </r>
    <r>
      <rPr>
        <b/>
        <vertAlign val="superscript"/>
        <sz val="8"/>
        <rFont val="Arial"/>
        <family val="2"/>
      </rPr>
      <t>u</t>
    </r>
    <r>
      <rPr>
        <vertAlign val="superscript"/>
        <sz val="8"/>
        <rFont val="Arial"/>
        <family val="2"/>
      </rPr>
      <t xml:space="preserve">/   
</t>
    </r>
    <r>
      <rPr>
        <b/>
        <sz val="8"/>
        <rFont val="Arial"/>
        <family val="2"/>
      </rPr>
      <t xml:space="preserve">in %  </t>
    </r>
  </si>
  <si>
    <t>u/ Adult literacy rate refers to 15+; For Brunei Darussalam, aged 9 and above.</t>
  </si>
  <si>
    <r>
      <t>Population</t>
    </r>
    <r>
      <rPr>
        <b/>
        <i/>
        <vertAlign val="superscript"/>
        <sz val="8"/>
        <rFont val="Arial"/>
        <family val="2"/>
      </rPr>
      <t>a/</t>
    </r>
  </si>
  <si>
    <t>Source of data:</t>
  </si>
  <si>
    <t>2014/DSWD</t>
  </si>
  <si>
    <t>---</t>
  </si>
  <si>
    <t>--</t>
  </si>
  <si>
    <r>
      <t>Others</t>
    </r>
    <r>
      <rPr>
        <vertAlign val="superscript"/>
        <sz val="8"/>
        <rFont val="Arial"/>
        <family val="2"/>
      </rPr>
      <t>o/</t>
    </r>
  </si>
  <si>
    <t>o/ Includes Victims of Trafficking, Victims of Illegal Recruitment, Emotionally Battered, Economically Abused, neglected/Abandoned by husband, Unwed Mother, Referrals, Women In Crisis, Seduction/VAWC, strandees,  and OFWs.</t>
  </si>
  <si>
    <r>
      <t>Uncategorized</t>
    </r>
    <r>
      <rPr>
        <vertAlign val="superscript"/>
        <sz val="8"/>
        <rFont val="Arial"/>
        <family val="2"/>
      </rPr>
      <t>p/</t>
    </r>
  </si>
  <si>
    <r>
      <t>Others</t>
    </r>
    <r>
      <rPr>
        <vertAlign val="superscript"/>
        <sz val="8"/>
        <rFont val="Arial"/>
        <family val="2"/>
      </rPr>
      <t>q/</t>
    </r>
  </si>
  <si>
    <t>p/ Clients provided with crisis intervention services (relief assistance, custody referral, medical, legal)  whose cases are not categorized.
q/ Includes victims of trafficking, illegal recruitment, in armed conflict, sexually abused/molested, exploited children, orphaned.</t>
  </si>
  <si>
    <t>Gender Quickstat as of 4th Quarter of 2014</t>
  </si>
  <si>
    <t>66.9 years</t>
  </si>
  <si>
    <t>2014/TESDA</t>
  </si>
  <si>
    <t>72.9 years</t>
  </si>
  <si>
    <t xml:space="preserve"> 2010 Population Proj./PSA</t>
  </si>
  <si>
    <t xml:space="preserve">b/  2010 Census-based population projections                          </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</si>
</sst>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Php&quot;#,##0_);\(&quot;Php&quot;#,##0\)"/>
    <numFmt numFmtId="179" formatCode="&quot;Php&quot;#,##0_);[Red]\(&quot;Php&quot;#,##0\)"/>
    <numFmt numFmtId="180" formatCode="&quot;Php&quot;#,##0.00_);\(&quot;Php&quot;#,##0.00\)"/>
    <numFmt numFmtId="181" formatCode="&quot;Php&quot;#,##0.00_);[Red]\(&quot;Php&quot;#,##0.00\)"/>
    <numFmt numFmtId="182" formatCode="_(&quot;Php&quot;* #,##0_);_(&quot;Php&quot;* \(#,##0\);_(&quot;Php&quot;* &quot;-&quot;_);_(@_)"/>
    <numFmt numFmtId="183" formatCode="_(&quot;Php&quot;* #,##0.00_);_(&quot;Php&quot;* \(#,##0.00\);_(&quot;Php&quot;* &quot;-&quot;??_);_(@_)"/>
    <numFmt numFmtId="184" formatCode="0.0"/>
    <numFmt numFmtId="185" formatCode="0.0000"/>
    <numFmt numFmtId="186" formatCode="_(* #,##0.0_);_(* \(#,##0.0\);_(* &quot;-&quot;??_);_(@_)"/>
    <numFmt numFmtId="187" formatCode="_(* #,##0_);_(* \(#,##0\);_(* &quot;-&quot;??_);_(@_)"/>
    <numFmt numFmtId="188" formatCode="#,##0.0"/>
    <numFmt numFmtId="189" formatCode="#,##0.0\ \ \ \ \ \ \ \ \ \ \ \ \ \ "/>
    <numFmt numFmtId="190" formatCode="#,##0\ \ \ \ \ \ \ \ \ \ \ \ \ \ "/>
    <numFmt numFmtId="191" formatCode="#,##0\ \ \ \ \ "/>
    <numFmt numFmtId="192" formatCode="#,##0\ \ \ \ "/>
    <numFmt numFmtId="193" formatCode="#,##0.0\ \ \ \ \ \ "/>
    <numFmt numFmtId="194" formatCode="#,##0.0\ \ \ \ \ \ \ \ \ \ \ \ \ \ \ \ \ \ \ \ "/>
    <numFmt numFmtId="195" formatCode="#,##0.0\ \ \ \ \ \ \ \ \ \ \ \ \ \ \ \ \ \ \ \ \ "/>
    <numFmt numFmtId="196" formatCode="#,##0\ \ \ \ \ \ \ \ \ \ \ \ \ \ \ \ \ \ "/>
    <numFmt numFmtId="197" formatCode="#,##0.0_);\(#,##0.0\)"/>
    <numFmt numFmtId="198" formatCode="&quot;Yes&quot;;&quot;Yes&quot;;&quot;No&quot;"/>
    <numFmt numFmtId="199" formatCode="&quot;True&quot;;&quot;True&quot;;&quot;False&quot;"/>
    <numFmt numFmtId="200" formatCode="&quot;On&quot;;&quot;On&quot;;&quot;Off&quot;"/>
    <numFmt numFmtId="201" formatCode="#,##0.00\ \ \ \ \ \ \ \ \ \ \ \ \ \ "/>
    <numFmt numFmtId="202" formatCode="#,##0;[Red]#,##0"/>
    <numFmt numFmtId="203" formatCode="0.00_);\(0.00\)"/>
    <numFmt numFmtId="204" formatCode="0.0_);\(0.0\)"/>
    <numFmt numFmtId="205" formatCode="0;[Red]0"/>
    <numFmt numFmtId="206" formatCode="0.000000"/>
    <numFmt numFmtId="207" formatCode="[$€-2]\ #,##0.00_);[Red]\([$€-2]\ #,##0.00\)"/>
    <numFmt numFmtId="208" formatCode="0.00000"/>
    <numFmt numFmtId="209" formatCode="0.000"/>
    <numFmt numFmtId="210" formatCode="0.00000000"/>
    <numFmt numFmtId="211" formatCode="0.0000000"/>
    <numFmt numFmtId="212" formatCode="_(* #,##0.000_);_(* \(#,##0.000\);_(* &quot;-&quot;??_);_(@_)"/>
    <numFmt numFmtId="213" formatCode="#,##0\ \ \ \ \ \ \ \ \ \ \ \ \ \ \ \ \ \ \ \ \ "/>
    <numFmt numFmtId="214" formatCode="_(* #,##0.0000_);_(* \(#,##0.0000\);_(* &quot;-&quot;??_);_(@_)"/>
    <numFmt numFmtId="215" formatCode="_(* #,##0.00000_);_(* \(#,##0.00000\);_(* &quot;-&quot;??_);_(@_)"/>
    <numFmt numFmtId="216" formatCode="0.0%"/>
  </numFmts>
  <fonts count="67">
    <font>
      <sz val="10"/>
      <name val="Arial"/>
      <family val="0"/>
    </font>
    <font>
      <sz val="8"/>
      <name val="Arial"/>
      <family val="2"/>
    </font>
    <font>
      <u val="single"/>
      <sz val="10"/>
      <color indexed="12"/>
      <name val="Arial"/>
      <family val="2"/>
    </font>
    <font>
      <u val="single"/>
      <sz val="10"/>
      <color indexed="36"/>
      <name val="Arial"/>
      <family val="2"/>
    </font>
    <font>
      <b/>
      <sz val="9"/>
      <name val="Arial"/>
      <family val="2"/>
    </font>
    <font>
      <sz val="9"/>
      <name val="Arial"/>
      <family val="2"/>
    </font>
    <font>
      <b/>
      <i/>
      <sz val="9"/>
      <name val="Arial"/>
      <family val="2"/>
    </font>
    <font>
      <sz val="7"/>
      <name val="Arial"/>
      <family val="2"/>
    </font>
    <font>
      <b/>
      <sz val="8"/>
      <name val="Arial"/>
      <family val="2"/>
    </font>
    <font>
      <sz val="6"/>
      <name val="Arial"/>
      <family val="2"/>
    </font>
    <font>
      <sz val="8"/>
      <color indexed="8"/>
      <name val="Arial"/>
      <family val="2"/>
    </font>
    <font>
      <vertAlign val="superscript"/>
      <sz val="8"/>
      <name val="Arial"/>
      <family val="2"/>
    </font>
    <font>
      <b/>
      <i/>
      <sz val="8"/>
      <name val="Arial"/>
      <family val="2"/>
    </font>
    <font>
      <b/>
      <vertAlign val="superscript"/>
      <sz val="8"/>
      <name val="Arial"/>
      <family val="2"/>
    </font>
    <font>
      <b/>
      <sz val="11"/>
      <name val="CG Omega"/>
      <family val="2"/>
    </font>
    <font>
      <b/>
      <sz val="6"/>
      <name val="Arial"/>
      <family val="2"/>
    </font>
    <font>
      <b/>
      <sz val="6"/>
      <name val="CG Omega"/>
      <family val="2"/>
    </font>
    <font>
      <b/>
      <vertAlign val="superscript"/>
      <sz val="9"/>
      <name val="Arial"/>
      <family val="2"/>
    </font>
    <font>
      <i/>
      <sz val="8"/>
      <name val="Arial"/>
      <family val="2"/>
    </font>
    <font>
      <b/>
      <i/>
      <vertAlign val="superscript"/>
      <sz val="8"/>
      <name val="Arial"/>
      <family val="2"/>
    </font>
    <font>
      <b/>
      <vertAlign val="superscript"/>
      <sz val="8"/>
      <color indexed="10"/>
      <name val="Arial"/>
      <family val="2"/>
    </font>
    <font>
      <vertAlign val="superscrip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0"/>
      <color indexed="10"/>
      <name val="Arial"/>
      <family val="2"/>
    </font>
    <font>
      <sz val="8"/>
      <color indexed="10"/>
      <name val="Arial"/>
      <family val="2"/>
    </font>
    <font>
      <b/>
      <sz val="11"/>
      <color indexed="10"/>
      <name val="CG Omega"/>
      <family val="2"/>
    </font>
    <font>
      <sz val="9"/>
      <color indexed="8"/>
      <name val="Arial"/>
      <family val="0"/>
    </font>
    <font>
      <sz val="12"/>
      <color indexed="8"/>
      <name val="Times New Roman"/>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10"/>
      <color rgb="FFFF0000"/>
      <name val="Arial"/>
      <family val="2"/>
    </font>
    <font>
      <sz val="8"/>
      <color rgb="FFFF0000"/>
      <name val="Arial"/>
      <family val="2"/>
    </font>
    <font>
      <b/>
      <sz val="11"/>
      <color rgb="FFFF0000"/>
      <name val="CG Omeg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uble"/>
      <bottom style="double"/>
    </border>
    <border>
      <left style="thin"/>
      <right>
        <color indexed="63"/>
      </right>
      <top style="double"/>
      <bottom style="double"/>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medium"/>
      <bottom>
        <color indexed="63"/>
      </bottom>
    </border>
    <border>
      <left style="medium"/>
      <right>
        <color indexed="63"/>
      </right>
      <top style="medium"/>
      <bottom>
        <color indexed="63"/>
      </bottom>
    </border>
    <border>
      <left style="thin"/>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style="medium"/>
      <top>
        <color indexed="63"/>
      </top>
      <bottom style="medium"/>
    </border>
    <border>
      <left style="thin"/>
      <right style="medium"/>
      <top style="medium"/>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style="thin"/>
      <top style="medium"/>
      <bottom>
        <color indexed="63"/>
      </bottom>
    </border>
    <border>
      <left>
        <color indexed="63"/>
      </left>
      <right style="thin"/>
      <top style="medium"/>
      <bottom>
        <color indexed="63"/>
      </bottom>
    </border>
    <border>
      <left style="thin"/>
      <right style="medium"/>
      <top style="medium"/>
      <bottom style="medium"/>
    </border>
    <border>
      <left style="medium"/>
      <right style="thin"/>
      <top>
        <color indexed="63"/>
      </top>
      <bottom style="medium"/>
    </border>
    <border>
      <left>
        <color indexed="63"/>
      </left>
      <right>
        <color indexed="63"/>
      </right>
      <top>
        <color indexed="63"/>
      </top>
      <bottom style="medium"/>
    </border>
    <border>
      <left style="medium"/>
      <right style="medium"/>
      <top style="medium"/>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thin"/>
      <top style="medium"/>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color indexed="63"/>
      </right>
      <top>
        <color indexed="63"/>
      </top>
      <bottom style="double"/>
    </border>
    <border>
      <left>
        <color indexed="63"/>
      </left>
      <right style="thin"/>
      <top style="double"/>
      <bottom style="double"/>
    </border>
    <border>
      <left>
        <color indexed="63"/>
      </left>
      <right>
        <color indexed="63"/>
      </right>
      <top style="double"/>
      <bottom style="double"/>
    </border>
    <border>
      <left style="medium"/>
      <right>
        <color indexed="63"/>
      </right>
      <top style="thin"/>
      <bottom style="thin"/>
    </border>
    <border>
      <left style="medium"/>
      <right>
        <color indexed="63"/>
      </right>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62">
    <xf numFmtId="0" fontId="0" fillId="0" borderId="0" xfId="0" applyAlignment="1">
      <alignment/>
    </xf>
    <xf numFmtId="0" fontId="0" fillId="0" borderId="0" xfId="0" applyFill="1" applyAlignment="1">
      <alignment/>
    </xf>
    <xf numFmtId="184" fontId="9" fillId="0" borderId="0" xfId="0" applyNumberFormat="1" applyFont="1" applyFill="1" applyBorder="1" applyAlignment="1">
      <alignment vertical="top"/>
    </xf>
    <xf numFmtId="0" fontId="9" fillId="0" borderId="0" xfId="0" applyFont="1" applyFill="1" applyAlignment="1">
      <alignment/>
    </xf>
    <xf numFmtId="0" fontId="9" fillId="0" borderId="0" xfId="0" applyFont="1" applyFill="1" applyAlignment="1">
      <alignment vertical="top"/>
    </xf>
    <xf numFmtId="0" fontId="4" fillId="0" borderId="10" xfId="0" applyFont="1" applyFill="1" applyBorder="1" applyAlignment="1">
      <alignment horizontal="center" vertical="center"/>
    </xf>
    <xf numFmtId="0" fontId="0" fillId="0" borderId="0" xfId="0" applyFont="1" applyFill="1" applyAlignment="1">
      <alignment/>
    </xf>
    <xf numFmtId="0" fontId="4" fillId="0" borderId="11" xfId="0" applyFont="1" applyFill="1" applyBorder="1" applyAlignment="1">
      <alignment horizontal="center" vertical="center"/>
    </xf>
    <xf numFmtId="0" fontId="9" fillId="0" borderId="0" xfId="0" applyFont="1" applyFill="1" applyBorder="1" applyAlignment="1">
      <alignment vertical="top"/>
    </xf>
    <xf numFmtId="0" fontId="9" fillId="0" borderId="0" xfId="0" applyFont="1" applyFill="1" applyAlignment="1">
      <alignment/>
    </xf>
    <xf numFmtId="0" fontId="15" fillId="0" borderId="0" xfId="0" applyFont="1" applyFill="1" applyAlignment="1">
      <alignment/>
    </xf>
    <xf numFmtId="0" fontId="16" fillId="0" borderId="0" xfId="0" applyFont="1" applyFill="1" applyBorder="1" applyAlignment="1">
      <alignment horizont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Alignment="1">
      <alignment vertical="top" wrapText="1"/>
    </xf>
    <xf numFmtId="0" fontId="5"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top" wrapText="1"/>
    </xf>
    <xf numFmtId="0" fontId="9" fillId="0" borderId="0" xfId="0" applyFont="1" applyFill="1" applyBorder="1" applyAlignment="1">
      <alignment horizontal="left" vertical="top"/>
    </xf>
    <xf numFmtId="0" fontId="15" fillId="0" borderId="0" xfId="0" applyFont="1" applyFill="1" applyBorder="1" applyAlignment="1">
      <alignment vertical="top" wrapText="1"/>
    </xf>
    <xf numFmtId="0" fontId="0" fillId="0" borderId="0" xfId="0" applyFill="1" applyAlignment="1">
      <alignment wrapText="1"/>
    </xf>
    <xf numFmtId="0" fontId="0" fillId="0" borderId="0" xfId="0" applyFill="1" applyAlignment="1">
      <alignment horizontal="left"/>
    </xf>
    <xf numFmtId="0" fontId="9" fillId="0" borderId="0" xfId="0" applyFont="1" applyFill="1" applyBorder="1" applyAlignment="1">
      <alignment horizontal="left" vertical="center" wrapText="1"/>
    </xf>
    <xf numFmtId="0" fontId="9" fillId="0" borderId="0" xfId="0" applyFont="1" applyFill="1" applyBorder="1" applyAlignment="1">
      <alignment vertical="center"/>
    </xf>
    <xf numFmtId="0" fontId="9" fillId="0" borderId="0" xfId="0" applyFont="1" applyFill="1" applyAlignment="1">
      <alignment vertical="top" wrapText="1"/>
    </xf>
    <xf numFmtId="0" fontId="5" fillId="0" borderId="0" xfId="0" applyFont="1" applyFill="1" applyAlignment="1">
      <alignment/>
    </xf>
    <xf numFmtId="0" fontId="5" fillId="0" borderId="0" xfId="0" applyFont="1" applyFill="1" applyAlignment="1">
      <alignment vertical="top"/>
    </xf>
    <xf numFmtId="0" fontId="5" fillId="0" borderId="0" xfId="0" applyFont="1" applyFill="1" applyAlignment="1">
      <alignment horizontal="left" vertical="top" indent="2"/>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left" vertical="center" indent="2"/>
    </xf>
    <xf numFmtId="0" fontId="0" fillId="0" borderId="0" xfId="0" applyFill="1" applyAlignment="1">
      <alignment vertical="top" wrapText="1"/>
    </xf>
    <xf numFmtId="3" fontId="9" fillId="0" borderId="0" xfId="0" applyNumberFormat="1" applyFont="1" applyFill="1" applyBorder="1" applyAlignment="1">
      <alignment vertical="top"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0" xfId="0" applyFill="1" applyBorder="1" applyAlignment="1">
      <alignment vertical="top" wrapText="1"/>
    </xf>
    <xf numFmtId="0" fontId="0" fillId="0" borderId="14" xfId="0"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vertical="top"/>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5" fillId="0" borderId="0" xfId="0" applyFont="1" applyFill="1" applyBorder="1" applyAlignment="1">
      <alignment horizontal="left" vertical="top" wrapText="1"/>
    </xf>
    <xf numFmtId="0" fontId="0" fillId="0" borderId="0" xfId="0" applyFont="1" applyAlignment="1">
      <alignment/>
    </xf>
    <xf numFmtId="0" fontId="8" fillId="0" borderId="17" xfId="0" applyFont="1" applyFill="1" applyBorder="1" applyAlignment="1">
      <alignment horizontal="center" vertical="center" wrapText="1"/>
    </xf>
    <xf numFmtId="0" fontId="1" fillId="0" borderId="18" xfId="0" applyFont="1" applyFill="1" applyBorder="1" applyAlignment="1">
      <alignment horizontal="left" vertical="top" indent="2"/>
    </xf>
    <xf numFmtId="0" fontId="1" fillId="0" borderId="19" xfId="0" applyFont="1" applyFill="1" applyBorder="1" applyAlignment="1">
      <alignment horizontal="left" vertical="top" wrapText="1"/>
    </xf>
    <xf numFmtId="0" fontId="1" fillId="0" borderId="20"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22" xfId="0" applyFont="1" applyFill="1" applyBorder="1" applyAlignment="1">
      <alignment horizontal="center" vertical="center" wrapText="1"/>
    </xf>
    <xf numFmtId="0" fontId="1" fillId="0" borderId="23" xfId="0" applyFont="1" applyFill="1" applyBorder="1" applyAlignment="1">
      <alignment vertical="top" wrapText="1"/>
    </xf>
    <xf numFmtId="0" fontId="9" fillId="0" borderId="0" xfId="0" applyFont="1" applyFill="1" applyAlignment="1">
      <alignment horizontal="left" vertical="top"/>
    </xf>
    <xf numFmtId="0" fontId="9" fillId="0" borderId="0" xfId="0" applyFont="1" applyFill="1" applyBorder="1" applyAlignment="1">
      <alignment horizontal="left" vertical="center"/>
    </xf>
    <xf numFmtId="0" fontId="0" fillId="0" borderId="0" xfId="0" applyFill="1" applyAlignment="1">
      <alignment horizontal="left" vertical="center"/>
    </xf>
    <xf numFmtId="0" fontId="15" fillId="0" borderId="0" xfId="0" applyFont="1" applyFill="1" applyAlignment="1">
      <alignment vertical="center" wrapText="1"/>
    </xf>
    <xf numFmtId="0" fontId="1" fillId="0" borderId="22" xfId="0" applyFont="1" applyFill="1" applyBorder="1" applyAlignment="1">
      <alignment horizontal="center" vertical="center"/>
    </xf>
    <xf numFmtId="0" fontId="7" fillId="0" borderId="24" xfId="0" applyFont="1" applyFill="1" applyBorder="1" applyAlignment="1">
      <alignment horizontal="center" vertical="top"/>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 fillId="0" borderId="16" xfId="0" applyFont="1" applyFill="1" applyBorder="1" applyAlignment="1">
      <alignment vertical="top" wrapText="1"/>
    </xf>
    <xf numFmtId="213" fontId="1" fillId="0" borderId="27" xfId="0" applyNumberFormat="1" applyFont="1" applyFill="1" applyBorder="1" applyAlignment="1">
      <alignment horizontal="center" vertical="top" wrapText="1"/>
    </xf>
    <xf numFmtId="184" fontId="9" fillId="0" borderId="15" xfId="0" applyNumberFormat="1" applyFont="1" applyFill="1" applyBorder="1" applyAlignment="1">
      <alignment horizontal="center" vertical="top"/>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0" fillId="0" borderId="14" xfId="0" applyFill="1" applyBorder="1" applyAlignment="1">
      <alignment vertical="top"/>
    </xf>
    <xf numFmtId="0" fontId="8" fillId="0" borderId="30" xfId="0" applyFont="1" applyFill="1" applyBorder="1" applyAlignment="1">
      <alignment horizontal="center" vertical="center" wrapText="1"/>
    </xf>
    <xf numFmtId="0" fontId="1" fillId="0" borderId="29" xfId="0" applyFont="1" applyFill="1" applyBorder="1" applyAlignment="1">
      <alignment horizontal="center"/>
    </xf>
    <xf numFmtId="0" fontId="1" fillId="0" borderId="22" xfId="0" applyFont="1" applyFill="1" applyBorder="1" applyAlignment="1">
      <alignment horizontal="center"/>
    </xf>
    <xf numFmtId="0" fontId="8" fillId="0" borderId="28" xfId="0" applyFont="1" applyFill="1" applyBorder="1" applyAlignment="1">
      <alignment horizontal="center" vertic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9" xfId="0" applyFont="1" applyFill="1" applyBorder="1" applyAlignment="1">
      <alignment vertical="center" wrapText="1"/>
    </xf>
    <xf numFmtId="0" fontId="8" fillId="0" borderId="22" xfId="0" applyFont="1" applyFill="1" applyBorder="1" applyAlignment="1">
      <alignment vertical="center" wrapText="1"/>
    </xf>
    <xf numFmtId="0" fontId="1" fillId="0" borderId="34" xfId="0" applyFont="1" applyFill="1" applyBorder="1" applyAlignment="1">
      <alignment vertical="center"/>
    </xf>
    <xf numFmtId="186" fontId="1" fillId="0" borderId="27" xfId="42" applyNumberFormat="1" applyFont="1" applyFill="1" applyBorder="1" applyAlignment="1">
      <alignment horizontal="center" vertical="center"/>
    </xf>
    <xf numFmtId="186" fontId="1" fillId="0" borderId="35" xfId="42" applyNumberFormat="1" applyFont="1" applyFill="1" applyBorder="1" applyAlignment="1">
      <alignment horizontal="center" vertical="center"/>
    </xf>
    <xf numFmtId="0" fontId="1" fillId="0" borderId="23" xfId="0" applyFont="1" applyFill="1" applyBorder="1" applyAlignment="1">
      <alignment vertical="center"/>
    </xf>
    <xf numFmtId="186" fontId="1" fillId="0" borderId="29" xfId="42" applyNumberFormat="1" applyFont="1" applyFill="1" applyBorder="1" applyAlignment="1">
      <alignment horizontal="center" vertical="center"/>
    </xf>
    <xf numFmtId="186" fontId="1" fillId="0" borderId="14" xfId="42"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3" xfId="0" applyFont="1" applyFill="1" applyBorder="1" applyAlignment="1">
      <alignment vertical="center" wrapText="1"/>
    </xf>
    <xf numFmtId="0" fontId="8" fillId="0" borderId="36" xfId="0" applyFont="1" applyFill="1" applyBorder="1" applyAlignment="1">
      <alignment horizontal="center" vertical="center"/>
    </xf>
    <xf numFmtId="186" fontId="1" fillId="0" borderId="14" xfId="42" applyNumberFormat="1" applyFont="1" applyFill="1" applyBorder="1" applyAlignment="1">
      <alignment horizontal="center" vertical="center"/>
    </xf>
    <xf numFmtId="186" fontId="1" fillId="0" borderId="29" xfId="42" applyNumberFormat="1" applyFont="1" applyFill="1" applyBorder="1" applyAlignment="1">
      <alignment horizontal="right" vertical="top"/>
    </xf>
    <xf numFmtId="186" fontId="1" fillId="0" borderId="0" xfId="42" applyNumberFormat="1" applyFont="1" applyFill="1" applyBorder="1" applyAlignment="1">
      <alignment horizontal="right" vertical="top"/>
    </xf>
    <xf numFmtId="0" fontId="1" fillId="0" borderId="37" xfId="0" applyFont="1" applyFill="1" applyBorder="1" applyAlignment="1">
      <alignment vertical="center" wrapText="1"/>
    </xf>
    <xf numFmtId="186" fontId="1" fillId="0" borderId="20" xfId="42" applyNumberFormat="1" applyFont="1" applyFill="1" applyBorder="1" applyAlignment="1">
      <alignment horizontal="right" vertical="top"/>
    </xf>
    <xf numFmtId="186" fontId="1" fillId="0" borderId="38" xfId="42" applyNumberFormat="1" applyFont="1" applyFill="1" applyBorder="1" applyAlignment="1">
      <alignment horizontal="right" vertical="top"/>
    </xf>
    <xf numFmtId="186" fontId="1" fillId="0" borderId="29" xfId="42" applyNumberFormat="1" applyFont="1" applyFill="1" applyBorder="1" applyAlignment="1">
      <alignment horizontal="center" vertical="center" wrapText="1"/>
    </xf>
    <xf numFmtId="186" fontId="1" fillId="0" borderId="20" xfId="42" applyNumberFormat="1" applyFont="1" applyFill="1" applyBorder="1" applyAlignment="1">
      <alignment horizontal="left" vertical="top"/>
    </xf>
    <xf numFmtId="0" fontId="1" fillId="0" borderId="24" xfId="0" applyFont="1" applyFill="1" applyBorder="1" applyAlignment="1">
      <alignment horizontal="center" vertical="center"/>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0" xfId="0" applyFont="1" applyFill="1" applyBorder="1" applyAlignment="1">
      <alignment horizontal="center" vertical="center"/>
    </xf>
    <xf numFmtId="0" fontId="1" fillId="0" borderId="43" xfId="0" applyFont="1" applyFill="1" applyBorder="1" applyAlignment="1">
      <alignment vertical="top"/>
    </xf>
    <xf numFmtId="0" fontId="1" fillId="0" borderId="44" xfId="0" applyFont="1" applyFill="1" applyBorder="1" applyAlignment="1">
      <alignment/>
    </xf>
    <xf numFmtId="0" fontId="8" fillId="0" borderId="45" xfId="0" applyFont="1" applyFill="1" applyBorder="1" applyAlignment="1">
      <alignment/>
    </xf>
    <xf numFmtId="0" fontId="63" fillId="0" borderId="46" xfId="0" applyFont="1" applyFill="1" applyBorder="1" applyAlignment="1">
      <alignment horizontal="left" vertical="center" wrapText="1"/>
    </xf>
    <xf numFmtId="0" fontId="63" fillId="0" borderId="47" xfId="0" applyFont="1" applyFill="1" applyBorder="1" applyAlignment="1">
      <alignment horizontal="left" vertical="center" wrapText="1"/>
    </xf>
    <xf numFmtId="0" fontId="63" fillId="0" borderId="48" xfId="0" applyFont="1" applyFill="1" applyBorder="1" applyAlignment="1">
      <alignment horizontal="center" vertical="center" wrapText="1"/>
    </xf>
    <xf numFmtId="0" fontId="63" fillId="0" borderId="48" xfId="0" applyFont="1" applyFill="1" applyBorder="1" applyAlignment="1">
      <alignment vertical="top" wrapText="1"/>
    </xf>
    <xf numFmtId="0" fontId="64" fillId="0" borderId="49" xfId="0" applyFont="1" applyFill="1" applyBorder="1" applyAlignment="1">
      <alignment vertical="top"/>
    </xf>
    <xf numFmtId="0" fontId="63" fillId="0" borderId="50" xfId="0" applyFont="1" applyFill="1" applyBorder="1" applyAlignment="1">
      <alignment horizontal="center" vertical="top" wrapText="1"/>
    </xf>
    <xf numFmtId="185" fontId="63" fillId="0" borderId="51" xfId="0" applyNumberFormat="1" applyFont="1" applyFill="1" applyBorder="1" applyAlignment="1">
      <alignment horizontal="center" vertical="top" wrapText="1"/>
    </xf>
    <xf numFmtId="0" fontId="65" fillId="0" borderId="18" xfId="0" applyFont="1" applyFill="1" applyBorder="1" applyAlignment="1">
      <alignment horizontal="left" vertical="center" indent="1"/>
    </xf>
    <xf numFmtId="0" fontId="65" fillId="0" borderId="0" xfId="0" applyFont="1" applyFill="1" applyBorder="1" applyAlignment="1">
      <alignment horizontal="left" vertical="center" indent="1"/>
    </xf>
    <xf numFmtId="0" fontId="65" fillId="0" borderId="52" xfId="0" applyFont="1" applyFill="1" applyBorder="1" applyAlignment="1">
      <alignment horizontal="center" vertical="center"/>
    </xf>
    <xf numFmtId="0" fontId="65" fillId="0" borderId="29" xfId="0" applyFont="1" applyFill="1" applyBorder="1" applyAlignment="1">
      <alignment horizontal="center" wrapText="1"/>
    </xf>
    <xf numFmtId="0" fontId="65" fillId="0" borderId="22" xfId="0" applyFont="1" applyFill="1" applyBorder="1" applyAlignment="1">
      <alignment horizontal="center" wrapText="1"/>
    </xf>
    <xf numFmtId="0" fontId="65" fillId="0" borderId="19" xfId="0" applyFont="1" applyFill="1" applyBorder="1" applyAlignment="1">
      <alignment horizontal="left" vertical="center" indent="1"/>
    </xf>
    <xf numFmtId="0" fontId="65" fillId="0" borderId="38" xfId="0" applyFont="1" applyFill="1" applyBorder="1" applyAlignment="1">
      <alignment horizontal="left" vertical="center" indent="1"/>
    </xf>
    <xf numFmtId="0" fontId="65" fillId="0" borderId="53" xfId="0" applyFont="1" applyFill="1" applyBorder="1" applyAlignment="1">
      <alignment horizontal="center" vertical="center"/>
    </xf>
    <xf numFmtId="0" fontId="65" fillId="0" borderId="20" xfId="0" applyFont="1" applyFill="1" applyBorder="1" applyAlignment="1">
      <alignment horizontal="center" wrapText="1"/>
    </xf>
    <xf numFmtId="0" fontId="65" fillId="0" borderId="24" xfId="0" applyFont="1" applyFill="1" applyBorder="1" applyAlignment="1">
      <alignment horizontal="center" wrapText="1"/>
    </xf>
    <xf numFmtId="0" fontId="0" fillId="0" borderId="0" xfId="0" applyFont="1" applyFill="1" applyAlignment="1">
      <alignment wrapText="1"/>
    </xf>
    <xf numFmtId="0" fontId="1" fillId="0" borderId="18" xfId="0" applyFont="1" applyFill="1" applyBorder="1" applyAlignment="1">
      <alignment horizontal="left" vertical="top"/>
    </xf>
    <xf numFmtId="0" fontId="1" fillId="0" borderId="34" xfId="0" applyFont="1" applyFill="1" applyBorder="1" applyAlignment="1">
      <alignment horizontal="left" vertical="top"/>
    </xf>
    <xf numFmtId="195" fontId="1" fillId="0" borderId="27" xfId="0" applyNumberFormat="1" applyFont="1" applyFill="1" applyBorder="1" applyAlignment="1">
      <alignment horizontal="center" vertical="top" wrapText="1"/>
    </xf>
    <xf numFmtId="0" fontId="7" fillId="0" borderId="28" xfId="0" applyFont="1" applyFill="1" applyBorder="1" applyAlignment="1">
      <alignment horizontal="center" vertical="top" wrapText="1"/>
    </xf>
    <xf numFmtId="0" fontId="1" fillId="0" borderId="23" xfId="0" applyFont="1" applyFill="1" applyBorder="1" applyAlignment="1">
      <alignment horizontal="left" vertical="top"/>
    </xf>
    <xf numFmtId="197" fontId="1" fillId="0" borderId="29" xfId="0" applyNumberFormat="1" applyFont="1" applyFill="1" applyBorder="1" applyAlignment="1">
      <alignment horizontal="center" vertical="top" wrapText="1"/>
    </xf>
    <xf numFmtId="0" fontId="7" fillId="0" borderId="22" xfId="0" applyFont="1" applyFill="1" applyBorder="1" applyAlignment="1">
      <alignment horizontal="center" vertical="top" wrapText="1"/>
    </xf>
    <xf numFmtId="184" fontId="1" fillId="0" borderId="50" xfId="0" applyNumberFormat="1" applyFont="1" applyFill="1" applyBorder="1" applyAlignment="1">
      <alignment horizontal="center" vertical="top" wrapText="1"/>
    </xf>
    <xf numFmtId="184" fontId="1" fillId="0" borderId="29" xfId="0" applyNumberFormat="1" applyFont="1" applyFill="1" applyBorder="1" applyAlignment="1">
      <alignment horizontal="center" vertical="top" wrapText="1"/>
    </xf>
    <xf numFmtId="0" fontId="1" fillId="0" borderId="29" xfId="0" applyFont="1" applyFill="1" applyBorder="1" applyAlignment="1">
      <alignment horizontal="center" vertical="top" wrapText="1"/>
    </xf>
    <xf numFmtId="190" fontId="1" fillId="0" borderId="20" xfId="0" applyNumberFormat="1" applyFont="1" applyFill="1" applyBorder="1" applyAlignment="1">
      <alignment horizontal="center" vertical="top" wrapText="1"/>
    </xf>
    <xf numFmtId="0" fontId="8" fillId="0" borderId="12" xfId="0" applyFont="1" applyFill="1" applyBorder="1" applyAlignment="1">
      <alignment horizontal="center" vertical="top" wrapText="1"/>
    </xf>
    <xf numFmtId="0" fontId="1" fillId="0" borderId="29" xfId="0" applyFont="1" applyFill="1" applyBorder="1" applyAlignment="1">
      <alignment horizontal="center" vertical="center"/>
    </xf>
    <xf numFmtId="184" fontId="1" fillId="0" borderId="29" xfId="0" applyNumberFormat="1" applyFont="1" applyFill="1" applyBorder="1" applyAlignment="1">
      <alignment horizontal="center" vertical="center"/>
    </xf>
    <xf numFmtId="184" fontId="1" fillId="0" borderId="20" xfId="0" applyNumberFormat="1" applyFont="1" applyFill="1" applyBorder="1" applyAlignment="1" quotePrefix="1">
      <alignment horizontal="center" vertical="center"/>
    </xf>
    <xf numFmtId="0" fontId="0" fillId="0" borderId="0" xfId="0" applyFont="1" applyFill="1" applyBorder="1" applyAlignment="1">
      <alignment vertical="top"/>
    </xf>
    <xf numFmtId="0" fontId="0" fillId="0" borderId="14" xfId="0" applyFont="1" applyFill="1" applyBorder="1" applyAlignment="1">
      <alignment vertical="top"/>
    </xf>
    <xf numFmtId="0" fontId="1" fillId="0" borderId="18" xfId="0" applyFont="1" applyFill="1" applyBorder="1" applyAlignment="1">
      <alignment horizontal="left" vertical="top" indent="3"/>
    </xf>
    <xf numFmtId="0" fontId="1" fillId="0" borderId="19" xfId="0" applyFont="1" applyFill="1" applyBorder="1" applyAlignment="1">
      <alignment horizontal="left" vertical="top" indent="3"/>
    </xf>
    <xf numFmtId="0" fontId="0" fillId="0" borderId="38" xfId="0" applyFont="1" applyFill="1" applyBorder="1" applyAlignment="1">
      <alignment vertical="top"/>
    </xf>
    <xf numFmtId="0" fontId="0" fillId="0" borderId="54" xfId="0" applyFont="1" applyFill="1" applyBorder="1" applyAlignment="1">
      <alignment vertical="top"/>
    </xf>
    <xf numFmtId="0" fontId="1" fillId="0" borderId="23" xfId="0" applyFont="1" applyFill="1" applyBorder="1" applyAlignment="1">
      <alignment vertical="top"/>
    </xf>
    <xf numFmtId="195" fontId="1" fillId="0" borderId="29" xfId="0" applyNumberFormat="1" applyFont="1" applyFill="1" applyBorder="1" applyAlignment="1">
      <alignment horizontal="right" vertical="top"/>
    </xf>
    <xf numFmtId="0" fontId="1" fillId="0" borderId="22" xfId="0" applyFont="1" applyFill="1" applyBorder="1" applyAlignment="1">
      <alignment horizontal="center" vertical="top" wrapText="1"/>
    </xf>
    <xf numFmtId="0" fontId="8" fillId="0" borderId="55" xfId="0" applyFont="1" applyFill="1" applyBorder="1" applyAlignment="1">
      <alignment horizontal="center" vertical="center" wrapText="1"/>
    </xf>
    <xf numFmtId="0" fontId="4" fillId="0" borderId="56" xfId="0" applyFont="1" applyFill="1" applyBorder="1" applyAlignment="1">
      <alignment horizontal="center"/>
    </xf>
    <xf numFmtId="184" fontId="1" fillId="0" borderId="20" xfId="0" applyNumberFormat="1" applyFont="1" applyFill="1" applyBorder="1" applyAlignment="1">
      <alignment horizontal="center" vertical="center"/>
    </xf>
    <xf numFmtId="184" fontId="1" fillId="0" borderId="57" xfId="0" applyNumberFormat="1" applyFont="1" applyFill="1" applyBorder="1" applyAlignment="1">
      <alignment horizontal="center" vertical="center"/>
    </xf>
    <xf numFmtId="0" fontId="8" fillId="0" borderId="30" xfId="0" applyFont="1" applyFill="1" applyBorder="1" applyAlignment="1">
      <alignment horizontal="center" vertical="top" wrapText="1"/>
    </xf>
    <xf numFmtId="0" fontId="8" fillId="0" borderId="58" xfId="0" applyFont="1" applyFill="1" applyBorder="1" applyAlignment="1">
      <alignment horizontal="centerContinuous" vertical="center" wrapText="1"/>
    </xf>
    <xf numFmtId="0" fontId="1" fillId="0" borderId="59" xfId="0" applyFont="1" applyFill="1" applyBorder="1" applyAlignment="1">
      <alignment horizontal="centerContinuous" vertical="center" wrapText="1"/>
    </xf>
    <xf numFmtId="0" fontId="1" fillId="0" borderId="60" xfId="0" applyFont="1" applyFill="1" applyBorder="1" applyAlignment="1">
      <alignment horizontal="centerContinuous" vertical="center" wrapText="1"/>
    </xf>
    <xf numFmtId="0" fontId="1" fillId="0" borderId="61" xfId="0" applyFont="1" applyFill="1" applyBorder="1" applyAlignment="1">
      <alignment horizontal="centerContinuous" vertical="center" wrapText="1"/>
    </xf>
    <xf numFmtId="0" fontId="1" fillId="0" borderId="23" xfId="0" applyFont="1" applyFill="1" applyBorder="1" applyAlignment="1">
      <alignment horizontal="left" vertical="top" wrapText="1"/>
    </xf>
    <xf numFmtId="37" fontId="1" fillId="0" borderId="29" xfId="42" applyNumberFormat="1" applyFont="1" applyFill="1" applyBorder="1" applyAlignment="1">
      <alignment horizontal="center" vertical="center"/>
    </xf>
    <xf numFmtId="0" fontId="1" fillId="0" borderId="37" xfId="0" applyFont="1" applyFill="1" applyBorder="1" applyAlignment="1">
      <alignment horizontal="left" vertical="top" wrapText="1"/>
    </xf>
    <xf numFmtId="3" fontId="1" fillId="0" borderId="20" xfId="42" applyNumberFormat="1" applyFont="1" applyFill="1" applyBorder="1" applyAlignment="1">
      <alignment horizontal="center" vertical="top"/>
    </xf>
    <xf numFmtId="0" fontId="1" fillId="0" borderId="24" xfId="0" applyFont="1" applyFill="1" applyBorder="1" applyAlignment="1">
      <alignment horizontal="center" vertical="top"/>
    </xf>
    <xf numFmtId="0" fontId="0" fillId="0" borderId="51" xfId="0" applyFill="1" applyBorder="1" applyAlignment="1">
      <alignment horizontal="center" vertical="center"/>
    </xf>
    <xf numFmtId="0" fontId="0" fillId="0" borderId="22" xfId="0" applyFill="1" applyBorder="1" applyAlignment="1">
      <alignment horizontal="center" vertical="center"/>
    </xf>
    <xf numFmtId="0" fontId="1" fillId="0" borderId="22" xfId="0" applyFont="1" applyFill="1" applyBorder="1" applyAlignment="1">
      <alignment horizontal="center" vertical="top"/>
    </xf>
    <xf numFmtId="0" fontId="1" fillId="0" borderId="16" xfId="0" applyFont="1" applyFill="1" applyBorder="1" applyAlignment="1">
      <alignment horizontal="left" vertical="top" wrapText="1"/>
    </xf>
    <xf numFmtId="0" fontId="1" fillId="0" borderId="57" xfId="0" applyFont="1" applyFill="1" applyBorder="1" applyAlignment="1">
      <alignment horizontal="center" vertical="top" wrapText="1"/>
    </xf>
    <xf numFmtId="0" fontId="8" fillId="0" borderId="28" xfId="0" applyFont="1" applyFill="1" applyBorder="1" applyAlignment="1">
      <alignment horizontal="center" vertical="center" wrapText="1"/>
    </xf>
    <xf numFmtId="0" fontId="1" fillId="0" borderId="19" xfId="0" applyFont="1" applyFill="1" applyBorder="1" applyAlignment="1">
      <alignment horizontal="left" vertical="top" indent="1"/>
    </xf>
    <xf numFmtId="0" fontId="1" fillId="0" borderId="23" xfId="0" applyFont="1" applyFill="1" applyBorder="1" applyAlignment="1">
      <alignment horizontal="left" vertical="top" wrapText="1" indent="1"/>
    </xf>
    <xf numFmtId="0" fontId="1" fillId="0" borderId="18" xfId="0" applyFont="1" applyFill="1" applyBorder="1" applyAlignment="1">
      <alignment horizontal="left" vertical="center" wrapText="1" indent="1"/>
    </xf>
    <xf numFmtId="0" fontId="1" fillId="0" borderId="27" xfId="0" applyFont="1" applyFill="1" applyBorder="1" applyAlignment="1">
      <alignment horizontal="center" vertical="top" wrapText="1"/>
    </xf>
    <xf numFmtId="3" fontId="1" fillId="0" borderId="62" xfId="0" applyNumberFormat="1" applyFont="1" applyFill="1" applyBorder="1" applyAlignment="1">
      <alignment horizontal="center"/>
    </xf>
    <xf numFmtId="0" fontId="7" fillId="0" borderId="28" xfId="0" applyFont="1" applyFill="1" applyBorder="1" applyAlignment="1">
      <alignment horizontal="center" vertical="top"/>
    </xf>
    <xf numFmtId="184" fontId="65" fillId="0" borderId="29" xfId="0" applyNumberFormat="1" applyFont="1" applyFill="1" applyBorder="1" applyAlignment="1">
      <alignment horizontal="center" vertical="top" wrapText="1"/>
    </xf>
    <xf numFmtId="0" fontId="1" fillId="0" borderId="23" xfId="0" applyFont="1" applyFill="1" applyBorder="1" applyAlignment="1">
      <alignment horizontal="left" vertical="top" indent="1"/>
    </xf>
    <xf numFmtId="0" fontId="65" fillId="0" borderId="22" xfId="0" applyFont="1" applyFill="1" applyBorder="1" applyAlignment="1">
      <alignment horizontal="center" vertical="top" wrapText="1"/>
    </xf>
    <xf numFmtId="0" fontId="1" fillId="0" borderId="23" xfId="0" applyFont="1" applyFill="1" applyBorder="1" applyAlignment="1">
      <alignment horizontal="left" vertical="top" indent="2"/>
    </xf>
    <xf numFmtId="194" fontId="1" fillId="0" borderId="29" xfId="0" applyNumberFormat="1" applyFont="1" applyFill="1" applyBorder="1" applyAlignment="1">
      <alignment horizontal="center" vertical="top" wrapText="1"/>
    </xf>
    <xf numFmtId="184" fontId="1" fillId="0" borderId="29" xfId="0" applyNumberFormat="1" applyFont="1" applyFill="1" applyBorder="1" applyAlignment="1">
      <alignment horizontal="center" vertical="top"/>
    </xf>
    <xf numFmtId="3" fontId="1" fillId="0" borderId="29" xfId="0" applyNumberFormat="1" applyFont="1" applyFill="1" applyBorder="1" applyAlignment="1">
      <alignment horizontal="center" vertical="top"/>
    </xf>
    <xf numFmtId="0" fontId="1" fillId="0" borderId="18" xfId="0" applyFont="1" applyFill="1" applyBorder="1" applyAlignment="1">
      <alignment vertical="top" wrapText="1"/>
    </xf>
    <xf numFmtId="0" fontId="1" fillId="0" borderId="18" xfId="0" applyFont="1" applyFill="1" applyBorder="1" applyAlignment="1">
      <alignment horizontal="left" vertical="top" indent="1"/>
    </xf>
    <xf numFmtId="0" fontId="1" fillId="0" borderId="18" xfId="0" applyFont="1" applyFill="1" applyBorder="1" applyAlignment="1">
      <alignment vertical="center" wrapText="1"/>
    </xf>
    <xf numFmtId="195" fontId="1" fillId="0" borderId="52" xfId="0" applyNumberFormat="1" applyFont="1" applyFill="1" applyBorder="1" applyAlignment="1">
      <alignment vertical="top"/>
    </xf>
    <xf numFmtId="184" fontId="1" fillId="0" borderId="29" xfId="0" applyNumberFormat="1" applyFont="1" applyFill="1" applyBorder="1" applyAlignment="1">
      <alignment horizontal="centerContinuous" vertical="top"/>
    </xf>
    <xf numFmtId="195" fontId="1" fillId="0" borderId="29" xfId="0" applyNumberFormat="1" applyFont="1" applyFill="1" applyBorder="1" applyAlignment="1">
      <alignment vertical="top"/>
    </xf>
    <xf numFmtId="184" fontId="9" fillId="0" borderId="29" xfId="0" applyNumberFormat="1" applyFont="1" applyFill="1" applyBorder="1" applyAlignment="1">
      <alignment horizontal="center" vertical="top"/>
    </xf>
    <xf numFmtId="0" fontId="1" fillId="0" borderId="54" xfId="0" applyFont="1" applyFill="1" applyBorder="1" applyAlignment="1">
      <alignment horizontal="center" vertical="top" wrapText="1"/>
    </xf>
    <xf numFmtId="0" fontId="1" fillId="0" borderId="34" xfId="0" applyFont="1" applyFill="1" applyBorder="1" applyAlignment="1">
      <alignment vertical="top" wrapText="1"/>
    </xf>
    <xf numFmtId="195" fontId="1" fillId="0" borderId="27" xfId="0" applyNumberFormat="1" applyFont="1" applyFill="1" applyBorder="1" applyAlignment="1">
      <alignment horizontal="right" vertical="top"/>
    </xf>
    <xf numFmtId="0" fontId="7" fillId="0" borderId="29" xfId="0" applyFont="1" applyFill="1" applyBorder="1" applyAlignment="1">
      <alignment horizontal="center" vertical="top" wrapText="1"/>
    </xf>
    <xf numFmtId="196" fontId="1" fillId="0" borderId="29" xfId="42" applyNumberFormat="1" applyFont="1" applyFill="1" applyBorder="1" applyAlignment="1">
      <alignment horizontal="right" vertical="top"/>
    </xf>
    <xf numFmtId="3" fontId="1" fillId="0" borderId="29" xfId="0" applyNumberFormat="1" applyFont="1" applyFill="1" applyBorder="1" applyAlignment="1">
      <alignment horizontal="center"/>
    </xf>
    <xf numFmtId="3" fontId="1" fillId="0" borderId="29" xfId="0" applyNumberFormat="1" applyFont="1" applyFill="1" applyBorder="1" applyAlignment="1">
      <alignment horizontal="center" vertical="top" wrapText="1"/>
    </xf>
    <xf numFmtId="0" fontId="1" fillId="0" borderId="37" xfId="0" applyFont="1" applyFill="1" applyBorder="1" applyAlignment="1">
      <alignment vertical="top" wrapText="1"/>
    </xf>
    <xf numFmtId="3" fontId="1" fillId="0" borderId="20" xfId="0" applyNumberFormat="1" applyFont="1" applyFill="1" applyBorder="1" applyAlignment="1">
      <alignment horizontal="center" vertical="top" wrapText="1"/>
    </xf>
    <xf numFmtId="0" fontId="7" fillId="0" borderId="24" xfId="0" applyFont="1" applyFill="1" applyBorder="1" applyAlignment="1">
      <alignment horizontal="center" vertical="top" wrapText="1"/>
    </xf>
    <xf numFmtId="0" fontId="1" fillId="0" borderId="56" xfId="0" applyFont="1" applyFill="1" applyBorder="1" applyAlignment="1">
      <alignment horizontal="left"/>
    </xf>
    <xf numFmtId="187" fontId="1" fillId="0" borderId="50" xfId="42" applyNumberFormat="1" applyFont="1" applyFill="1" applyBorder="1" applyAlignment="1">
      <alignment horizontal="center"/>
    </xf>
    <xf numFmtId="187" fontId="1" fillId="0" borderId="49" xfId="42" applyNumberFormat="1" applyFont="1" applyFill="1" applyBorder="1" applyAlignment="1">
      <alignment horizontal="center"/>
    </xf>
    <xf numFmtId="187" fontId="1" fillId="0" borderId="21" xfId="42" applyNumberFormat="1" applyFont="1" applyFill="1" applyBorder="1" applyAlignment="1">
      <alignment horizontal="center"/>
    </xf>
    <xf numFmtId="187" fontId="1" fillId="0" borderId="50" xfId="42" applyNumberFormat="1" applyFont="1" applyFill="1" applyBorder="1" applyAlignment="1">
      <alignment horizontal="center" vertical="top"/>
    </xf>
    <xf numFmtId="0" fontId="1" fillId="0" borderId="23" xfId="0" applyFont="1" applyFill="1" applyBorder="1" applyAlignment="1">
      <alignment horizontal="left"/>
    </xf>
    <xf numFmtId="187" fontId="1" fillId="0" borderId="29" xfId="42" applyNumberFormat="1" applyFont="1" applyFill="1" applyBorder="1" applyAlignment="1">
      <alignment horizontal="center"/>
    </xf>
    <xf numFmtId="187" fontId="1" fillId="0" borderId="14" xfId="42" applyNumberFormat="1" applyFont="1" applyFill="1" applyBorder="1" applyAlignment="1">
      <alignment horizontal="center"/>
    </xf>
    <xf numFmtId="187" fontId="1" fillId="0" borderId="29" xfId="42" applyNumberFormat="1" applyFont="1" applyFill="1" applyBorder="1" applyAlignment="1">
      <alignment horizontal="center" vertical="top"/>
    </xf>
    <xf numFmtId="187" fontId="1" fillId="0" borderId="22" xfId="42" applyNumberFormat="1" applyFont="1" applyFill="1" applyBorder="1" applyAlignment="1">
      <alignment horizontal="center"/>
    </xf>
    <xf numFmtId="0" fontId="18" fillId="0" borderId="18" xfId="0" applyFont="1" applyFill="1" applyBorder="1" applyAlignment="1">
      <alignment horizontal="left" indent="1"/>
    </xf>
    <xf numFmtId="0" fontId="18" fillId="0" borderId="14" xfId="0" applyFont="1" applyFill="1" applyBorder="1" applyAlignment="1">
      <alignment horizontal="left" indent="1"/>
    </xf>
    <xf numFmtId="0" fontId="8" fillId="0" borderId="23" xfId="0" applyFont="1" applyFill="1" applyBorder="1" applyAlignment="1">
      <alignment vertical="center" wrapText="1"/>
    </xf>
    <xf numFmtId="187" fontId="8" fillId="0" borderId="29" xfId="42" applyNumberFormat="1" applyFont="1" applyFill="1" applyBorder="1" applyAlignment="1">
      <alignment vertical="center"/>
    </xf>
    <xf numFmtId="187" fontId="8" fillId="0" borderId="14" xfId="42" applyNumberFormat="1" applyFont="1" applyFill="1" applyBorder="1" applyAlignment="1">
      <alignment vertical="center"/>
    </xf>
    <xf numFmtId="187" fontId="8" fillId="0" borderId="21" xfId="42" applyNumberFormat="1" applyFont="1" applyFill="1" applyBorder="1" applyAlignment="1">
      <alignment vertical="center"/>
    </xf>
    <xf numFmtId="0" fontId="8" fillId="0" borderId="37" xfId="0" applyFont="1" applyFill="1" applyBorder="1" applyAlignment="1">
      <alignment vertical="center" wrapText="1"/>
    </xf>
    <xf numFmtId="187" fontId="8" fillId="0" borderId="20" xfId="42" applyNumberFormat="1" applyFont="1" applyFill="1" applyBorder="1" applyAlignment="1">
      <alignment vertical="center"/>
    </xf>
    <xf numFmtId="187" fontId="8" fillId="0" borderId="54" xfId="42" applyNumberFormat="1" applyFont="1" applyFill="1" applyBorder="1" applyAlignment="1">
      <alignment vertical="center"/>
    </xf>
    <xf numFmtId="187" fontId="8" fillId="0" borderId="57" xfId="42" applyNumberFormat="1" applyFont="1" applyFill="1" applyBorder="1" applyAlignment="1">
      <alignment vertical="center"/>
    </xf>
    <xf numFmtId="0" fontId="8" fillId="0" borderId="19" xfId="0" applyFont="1" applyFill="1" applyBorder="1" applyAlignment="1">
      <alignment horizontal="left" vertical="top" wrapText="1"/>
    </xf>
    <xf numFmtId="0" fontId="8" fillId="0" borderId="54" xfId="0" applyFont="1" applyFill="1" applyBorder="1" applyAlignment="1">
      <alignment horizontal="left" vertical="top" wrapText="1"/>
    </xf>
    <xf numFmtId="187" fontId="8" fillId="0" borderId="20" xfId="42" applyNumberFormat="1" applyFont="1" applyFill="1" applyBorder="1" applyAlignment="1">
      <alignment horizontal="center"/>
    </xf>
    <xf numFmtId="187" fontId="8" fillId="0" borderId="24" xfId="42" applyNumberFormat="1" applyFont="1" applyFill="1" applyBorder="1" applyAlignment="1">
      <alignment horizontal="center"/>
    </xf>
    <xf numFmtId="0" fontId="1" fillId="0" borderId="0" xfId="0" applyFont="1" applyFill="1" applyBorder="1" applyAlignment="1">
      <alignment horizontal="left" vertical="top" indent="2"/>
    </xf>
    <xf numFmtId="0" fontId="1" fillId="0" borderId="14" xfId="0" applyFont="1" applyFill="1" applyBorder="1" applyAlignment="1">
      <alignment horizontal="left" vertical="top" indent="2"/>
    </xf>
    <xf numFmtId="0" fontId="1" fillId="0" borderId="19" xfId="0" applyFont="1" applyFill="1" applyBorder="1" applyAlignment="1">
      <alignment horizontal="left" vertical="top" indent="2"/>
    </xf>
    <xf numFmtId="0" fontId="1" fillId="0" borderId="38" xfId="0" applyFont="1" applyFill="1" applyBorder="1" applyAlignment="1">
      <alignment horizontal="left" vertical="top" indent="2"/>
    </xf>
    <xf numFmtId="0" fontId="1" fillId="0" borderId="54" xfId="0" applyFont="1" applyFill="1" applyBorder="1" applyAlignment="1">
      <alignment horizontal="left" vertical="top" indent="2"/>
    </xf>
    <xf numFmtId="0" fontId="12" fillId="0" borderId="52" xfId="0" applyFont="1" applyFill="1" applyBorder="1" applyAlignment="1">
      <alignment horizontal="center" vertical="center" wrapText="1"/>
    </xf>
    <xf numFmtId="0" fontId="12" fillId="0" borderId="21" xfId="0" applyFont="1" applyFill="1" applyBorder="1" applyAlignment="1">
      <alignment horizontal="center" vertical="center" wrapText="1"/>
    </xf>
    <xf numFmtId="184" fontId="1" fillId="0" borderId="29" xfId="0" applyNumberFormat="1" applyFont="1" applyFill="1" applyBorder="1" applyAlignment="1">
      <alignment horizontal="center"/>
    </xf>
    <xf numFmtId="192" fontId="1" fillId="0" borderId="20" xfId="42" applyNumberFormat="1" applyFont="1" applyFill="1" applyBorder="1" applyAlignment="1">
      <alignment horizontal="center"/>
    </xf>
    <xf numFmtId="0" fontId="8" fillId="0" borderId="63"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vertical="top" wrapText="1"/>
    </xf>
    <xf numFmtId="191" fontId="1" fillId="0" borderId="29" xfId="0" applyNumberFormat="1" applyFont="1" applyFill="1" applyBorder="1" applyAlignment="1">
      <alignment horizontal="right" vertical="top"/>
    </xf>
    <xf numFmtId="197" fontId="1" fillId="0" borderId="51" xfId="0" applyNumberFormat="1" applyFont="1" applyFill="1" applyBorder="1" applyAlignment="1">
      <alignment horizontal="center" vertical="top"/>
    </xf>
    <xf numFmtId="197" fontId="1" fillId="0" borderId="22" xfId="0" applyNumberFormat="1" applyFont="1" applyFill="1" applyBorder="1" applyAlignment="1">
      <alignment horizontal="center" vertical="top"/>
    </xf>
    <xf numFmtId="187" fontId="1" fillId="0" borderId="29" xfId="42" applyNumberFormat="1" applyFont="1" applyFill="1" applyBorder="1" applyAlignment="1" quotePrefix="1">
      <alignment horizontal="center" vertical="top"/>
    </xf>
    <xf numFmtId="197" fontId="1" fillId="0" borderId="22" xfId="0" applyNumberFormat="1" applyFont="1" applyFill="1" applyBorder="1" applyAlignment="1" quotePrefix="1">
      <alignment horizontal="center" vertical="top"/>
    </xf>
    <xf numFmtId="0" fontId="0" fillId="0" borderId="0" xfId="0" applyFill="1" applyBorder="1" applyAlignment="1">
      <alignment/>
    </xf>
    <xf numFmtId="193" fontId="1" fillId="0" borderId="22" xfId="0" applyNumberFormat="1" applyFont="1" applyFill="1" applyBorder="1" applyAlignment="1">
      <alignment horizontal="right" vertical="top"/>
    </xf>
    <xf numFmtId="191" fontId="1" fillId="0" borderId="20" xfId="0" applyNumberFormat="1" applyFont="1" applyFill="1" applyBorder="1" applyAlignment="1">
      <alignment horizontal="right" vertical="top"/>
    </xf>
    <xf numFmtId="193" fontId="1" fillId="0" borderId="24" xfId="0" applyNumberFormat="1" applyFont="1" applyFill="1" applyBorder="1" applyAlignment="1">
      <alignment horizontal="right" vertical="top"/>
    </xf>
    <xf numFmtId="187" fontId="1" fillId="0" borderId="20" xfId="42" applyNumberFormat="1" applyFont="1" applyFill="1" applyBorder="1" applyAlignment="1">
      <alignment horizontal="center" vertical="top"/>
    </xf>
    <xf numFmtId="197" fontId="1" fillId="0" borderId="24" xfId="0" applyNumberFormat="1" applyFont="1" applyFill="1" applyBorder="1" applyAlignment="1">
      <alignment horizontal="center" vertical="top"/>
    </xf>
    <xf numFmtId="0" fontId="8" fillId="0" borderId="29" xfId="0" applyFont="1" applyFill="1" applyBorder="1" applyAlignment="1">
      <alignment horizontal="center" vertical="center" wrapText="1"/>
    </xf>
    <xf numFmtId="187" fontId="1" fillId="0" borderId="50" xfId="42" applyNumberFormat="1" applyFont="1" applyFill="1" applyBorder="1" applyAlignment="1">
      <alignment horizontal="right" vertical="top"/>
    </xf>
    <xf numFmtId="197" fontId="1" fillId="0" borderId="50" xfId="0" applyNumberFormat="1" applyFont="1" applyFill="1" applyBorder="1" applyAlignment="1">
      <alignment horizontal="center" vertical="top"/>
    </xf>
    <xf numFmtId="192" fontId="1" fillId="0" borderId="49" xfId="0" applyNumberFormat="1" applyFont="1" applyFill="1" applyBorder="1" applyAlignment="1">
      <alignment horizontal="right" vertical="top"/>
    </xf>
    <xf numFmtId="187" fontId="1" fillId="0" borderId="29" xfId="42" applyNumberFormat="1" applyFont="1" applyFill="1" applyBorder="1" applyAlignment="1">
      <alignment horizontal="right" vertical="top"/>
    </xf>
    <xf numFmtId="197" fontId="1" fillId="0" borderId="29" xfId="0" applyNumberFormat="1" applyFont="1" applyFill="1" applyBorder="1" applyAlignment="1">
      <alignment horizontal="center" vertical="top"/>
    </xf>
    <xf numFmtId="187" fontId="1" fillId="0" borderId="20" xfId="42" applyNumberFormat="1" applyFont="1" applyFill="1" applyBorder="1" applyAlignment="1">
      <alignment horizontal="right" vertical="top"/>
    </xf>
    <xf numFmtId="197" fontId="1" fillId="0" borderId="20" xfId="0" applyNumberFormat="1" applyFont="1" applyFill="1" applyBorder="1" applyAlignment="1">
      <alignment horizontal="center" vertical="top"/>
    </xf>
    <xf numFmtId="0" fontId="1" fillId="0" borderId="16" xfId="0" applyFont="1" applyFill="1" applyBorder="1" applyAlignment="1">
      <alignment vertical="center" wrapText="1"/>
    </xf>
    <xf numFmtId="3" fontId="1" fillId="0" borderId="15" xfId="0" applyNumberFormat="1" applyFont="1" applyFill="1" applyBorder="1" applyAlignment="1">
      <alignment horizontal="center" vertical="center"/>
    </xf>
    <xf numFmtId="3" fontId="1" fillId="0" borderId="52" xfId="0" applyNumberFormat="1" applyFont="1" applyFill="1" applyBorder="1" applyAlignment="1">
      <alignment horizontal="center" vertical="center"/>
    </xf>
    <xf numFmtId="0" fontId="1" fillId="0" borderId="19" xfId="0" applyFont="1" applyFill="1" applyBorder="1" applyAlignment="1">
      <alignment vertical="center" wrapText="1"/>
    </xf>
    <xf numFmtId="3" fontId="1" fillId="0" borderId="53" xfId="0" applyNumberFormat="1" applyFont="1" applyFill="1" applyBorder="1" applyAlignment="1">
      <alignment horizontal="center" vertical="center"/>
    </xf>
    <xf numFmtId="187" fontId="1" fillId="0" borderId="49" xfId="42" applyNumberFormat="1" applyFont="1" applyFill="1" applyBorder="1" applyAlignment="1">
      <alignment horizontal="center" vertical="top"/>
    </xf>
    <xf numFmtId="187" fontId="1" fillId="0" borderId="48" xfId="42" applyNumberFormat="1" applyFont="1" applyFill="1" applyBorder="1" applyAlignment="1">
      <alignment horizontal="center" vertical="top"/>
    </xf>
    <xf numFmtId="188" fontId="1" fillId="0" borderId="56" xfId="0" applyNumberFormat="1" applyFont="1" applyFill="1" applyBorder="1" applyAlignment="1">
      <alignment horizontal="center" vertical="top"/>
    </xf>
    <xf numFmtId="188" fontId="1" fillId="0" borderId="51" xfId="0" applyNumberFormat="1" applyFont="1" applyFill="1" applyBorder="1" applyAlignment="1">
      <alignment horizontal="center" vertical="top"/>
    </xf>
    <xf numFmtId="184" fontId="1" fillId="0" borderId="56" xfId="0" applyNumberFormat="1" applyFont="1" applyFill="1" applyBorder="1" applyAlignment="1">
      <alignment horizontal="center" vertical="center"/>
    </xf>
    <xf numFmtId="0" fontId="1" fillId="0" borderId="43" xfId="0" applyFont="1" applyFill="1" applyBorder="1" applyAlignment="1">
      <alignment horizontal="center" vertical="top"/>
    </xf>
    <xf numFmtId="184" fontId="1" fillId="0" borderId="56" xfId="0" applyNumberFormat="1" applyFont="1" applyFill="1" applyBorder="1" applyAlignment="1" quotePrefix="1">
      <alignment horizontal="center" vertical="top"/>
    </xf>
    <xf numFmtId="184" fontId="1" fillId="0" borderId="51" xfId="0" applyNumberFormat="1" applyFont="1" applyFill="1" applyBorder="1" applyAlignment="1" quotePrefix="1">
      <alignment horizontal="center" vertical="top"/>
    </xf>
    <xf numFmtId="187" fontId="1" fillId="0" borderId="14" xfId="42" applyNumberFormat="1" applyFont="1" applyFill="1" applyBorder="1" applyAlignment="1">
      <alignment horizontal="center" vertical="top"/>
    </xf>
    <xf numFmtId="187" fontId="1" fillId="0" borderId="52" xfId="42" applyNumberFormat="1" applyFont="1" applyFill="1" applyBorder="1" applyAlignment="1">
      <alignment horizontal="center" vertical="top"/>
    </xf>
    <xf numFmtId="188" fontId="1" fillId="0" borderId="23" xfId="0" applyNumberFormat="1" applyFont="1" applyFill="1" applyBorder="1" applyAlignment="1">
      <alignment horizontal="center" vertical="top"/>
    </xf>
    <xf numFmtId="188" fontId="1" fillId="0" borderId="22" xfId="0" applyNumberFormat="1" applyFont="1" applyFill="1" applyBorder="1" applyAlignment="1" quotePrefix="1">
      <alignment horizontal="center" vertical="top"/>
    </xf>
    <xf numFmtId="184" fontId="1" fillId="0" borderId="23" xfId="0" applyNumberFormat="1" applyFont="1" applyFill="1" applyBorder="1" applyAlignment="1">
      <alignment horizontal="center" vertical="center"/>
    </xf>
    <xf numFmtId="184" fontId="1" fillId="0" borderId="22" xfId="0" applyNumberFormat="1" applyFont="1" applyFill="1" applyBorder="1" applyAlignment="1">
      <alignment horizontal="center" vertical="top"/>
    </xf>
    <xf numFmtId="188" fontId="1" fillId="0" borderId="22" xfId="0" applyNumberFormat="1" applyFont="1" applyFill="1" applyBorder="1" applyAlignment="1">
      <alignment horizontal="center" vertical="top"/>
    </xf>
    <xf numFmtId="0" fontId="1" fillId="0" borderId="44" xfId="0" applyFont="1" applyFill="1" applyBorder="1" applyAlignment="1">
      <alignment horizontal="center" vertical="top"/>
    </xf>
    <xf numFmtId="184" fontId="1" fillId="0" borderId="23" xfId="0" applyNumberFormat="1" applyFont="1" applyFill="1" applyBorder="1" applyAlignment="1">
      <alignment horizontal="center" vertical="top"/>
    </xf>
    <xf numFmtId="187" fontId="1" fillId="0" borderId="54" xfId="42" applyNumberFormat="1" applyFont="1" applyFill="1" applyBorder="1" applyAlignment="1">
      <alignment horizontal="center" vertical="top"/>
    </xf>
    <xf numFmtId="187" fontId="1" fillId="0" borderId="53" xfId="42" applyNumberFormat="1" applyFont="1" applyFill="1" applyBorder="1" applyAlignment="1">
      <alignment horizontal="center" vertical="top"/>
    </xf>
    <xf numFmtId="0" fontId="0" fillId="0" borderId="37" xfId="0" applyFont="1" applyFill="1" applyBorder="1" applyAlignment="1">
      <alignment/>
    </xf>
    <xf numFmtId="190" fontId="1" fillId="0" borderId="24" xfId="0" applyNumberFormat="1" applyFont="1" applyFill="1" applyBorder="1" applyAlignment="1">
      <alignment horizontal="right" vertical="top"/>
    </xf>
    <xf numFmtId="0" fontId="1" fillId="0" borderId="37" xfId="0" applyFont="1" applyFill="1" applyBorder="1" applyAlignment="1">
      <alignment horizontal="center" vertical="center"/>
    </xf>
    <xf numFmtId="0" fontId="1" fillId="0" borderId="45" xfId="0" applyFont="1" applyFill="1" applyBorder="1" applyAlignment="1">
      <alignment horizontal="center" vertical="top"/>
    </xf>
    <xf numFmtId="184" fontId="1" fillId="0" borderId="37" xfId="0" applyNumberFormat="1" applyFont="1" applyFill="1" applyBorder="1" applyAlignment="1" quotePrefix="1">
      <alignment horizontal="center" vertical="top"/>
    </xf>
    <xf numFmtId="184" fontId="1" fillId="0" borderId="24" xfId="0" applyNumberFormat="1" applyFont="1" applyFill="1" applyBorder="1" applyAlignment="1" quotePrefix="1">
      <alignment horizontal="center" vertical="top"/>
    </xf>
    <xf numFmtId="0" fontId="9" fillId="0" borderId="0" xfId="0" applyFont="1" applyFill="1" applyBorder="1" applyAlignment="1">
      <alignment horizontal="left" vertical="top" wrapText="1"/>
    </xf>
    <xf numFmtId="0" fontId="9" fillId="0" borderId="0" xfId="0" applyFont="1" applyFill="1" applyAlignment="1">
      <alignment horizontal="left" vertical="top" wrapText="1"/>
    </xf>
    <xf numFmtId="0" fontId="1" fillId="0" borderId="23" xfId="0" applyFont="1" applyFill="1" applyBorder="1" applyAlignment="1">
      <alignment horizontal="left" vertical="top" wrapText="1"/>
    </xf>
    <xf numFmtId="184" fontId="1" fillId="0" borderId="29" xfId="0" applyNumberFormat="1" applyFont="1" applyFill="1" applyBorder="1" applyAlignment="1">
      <alignment horizontal="center" wrapText="1"/>
    </xf>
    <xf numFmtId="184" fontId="1" fillId="0" borderId="29" xfId="0" applyNumberFormat="1" applyFont="1" applyFill="1" applyBorder="1" applyAlignment="1">
      <alignment horizontal="center" vertical="top" wrapText="1"/>
    </xf>
    <xf numFmtId="0" fontId="15" fillId="0" borderId="0" xfId="0" applyFont="1" applyFill="1" applyAlignment="1">
      <alignment horizontal="left"/>
    </xf>
    <xf numFmtId="3" fontId="9" fillId="0" borderId="0" xfId="0" applyNumberFormat="1" applyFont="1" applyFill="1" applyBorder="1" applyAlignment="1">
      <alignment horizontal="left" vertical="top" wrapText="1"/>
    </xf>
    <xf numFmtId="0" fontId="14" fillId="0" borderId="0" xfId="0" applyFont="1" applyFill="1" applyAlignment="1">
      <alignment horizontal="center"/>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0" fillId="0" borderId="68" xfId="0" applyFont="1" applyFill="1" applyBorder="1" applyAlignment="1">
      <alignment/>
    </xf>
    <xf numFmtId="0" fontId="0" fillId="0" borderId="69" xfId="0" applyFont="1" applyFill="1" applyBorder="1" applyAlignment="1">
      <alignment/>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1" fillId="0" borderId="22" xfId="0" applyFont="1" applyFill="1" applyBorder="1" applyAlignment="1">
      <alignment horizontal="center" vertical="top"/>
    </xf>
    <xf numFmtId="0" fontId="1" fillId="0" borderId="18"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52" xfId="0" applyFont="1" applyFill="1" applyBorder="1" applyAlignment="1">
      <alignment horizontal="center" vertical="top"/>
    </xf>
    <xf numFmtId="0" fontId="1" fillId="0" borderId="21" xfId="0" applyFont="1" applyFill="1" applyBorder="1" applyAlignment="1">
      <alignment horizontal="center" vertical="top"/>
    </xf>
    <xf numFmtId="190" fontId="1" fillId="0" borderId="52" xfId="0" applyNumberFormat="1" applyFont="1" applyFill="1" applyBorder="1" applyAlignment="1">
      <alignment horizontal="right" vertical="top"/>
    </xf>
    <xf numFmtId="190" fontId="1" fillId="0" borderId="14" xfId="0" applyNumberFormat="1" applyFont="1" applyFill="1" applyBorder="1" applyAlignment="1">
      <alignment horizontal="right" vertical="top"/>
    </xf>
    <xf numFmtId="197" fontId="1" fillId="0" borderId="52" xfId="42" applyNumberFormat="1" applyFont="1" applyFill="1" applyBorder="1" applyAlignment="1">
      <alignment horizontal="center" vertical="center"/>
    </xf>
    <xf numFmtId="197" fontId="1" fillId="0" borderId="14" xfId="42" applyNumberFormat="1" applyFont="1" applyFill="1" applyBorder="1" applyAlignment="1">
      <alignment horizontal="center" vertical="center"/>
    </xf>
    <xf numFmtId="0" fontId="8" fillId="0" borderId="70" xfId="0" applyFont="1" applyFill="1" applyBorder="1" applyAlignment="1">
      <alignment horizontal="center" vertical="top" wrapText="1"/>
    </xf>
    <xf numFmtId="0" fontId="8" fillId="0" borderId="55" xfId="0" applyFont="1" applyFill="1" applyBorder="1" applyAlignment="1">
      <alignment horizontal="center" vertical="top" wrapText="1"/>
    </xf>
    <xf numFmtId="37" fontId="1" fillId="0" borderId="52" xfId="42" applyNumberFormat="1" applyFont="1" applyFill="1" applyBorder="1" applyAlignment="1">
      <alignment horizontal="center" vertical="center"/>
    </xf>
    <xf numFmtId="37" fontId="1" fillId="0" borderId="14" xfId="42" applyNumberFormat="1" applyFont="1" applyFill="1" applyBorder="1" applyAlignment="1">
      <alignment horizontal="center" vertical="center"/>
    </xf>
    <xf numFmtId="0" fontId="1" fillId="0" borderId="52" xfId="0" applyFont="1" applyFill="1" applyBorder="1" applyAlignment="1">
      <alignment horizontal="center" vertical="top" wrapText="1"/>
    </xf>
    <xf numFmtId="0" fontId="1" fillId="0" borderId="14" xfId="0" applyFont="1" applyFill="1" applyBorder="1" applyAlignment="1">
      <alignment horizontal="center" vertical="top"/>
    </xf>
    <xf numFmtId="0" fontId="1" fillId="0" borderId="16" xfId="0" applyFont="1" applyFill="1" applyBorder="1" applyAlignment="1">
      <alignment horizontal="left" vertical="top" wrapText="1"/>
    </xf>
    <xf numFmtId="0" fontId="1" fillId="0" borderId="62"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18" xfId="0" applyFont="1" applyFill="1" applyBorder="1" applyAlignment="1">
      <alignment horizontal="left" vertical="top"/>
    </xf>
    <xf numFmtId="0" fontId="1" fillId="0" borderId="0" xfId="0" applyFont="1" applyFill="1" applyBorder="1" applyAlignment="1">
      <alignment horizontal="left" vertical="top"/>
    </xf>
    <xf numFmtId="0" fontId="1" fillId="0" borderId="14" xfId="0" applyFont="1" applyFill="1" applyBorder="1" applyAlignment="1">
      <alignment horizontal="left" vertical="top"/>
    </xf>
    <xf numFmtId="189" fontId="1" fillId="0" borderId="15" xfId="0" applyNumberFormat="1" applyFont="1" applyFill="1" applyBorder="1" applyAlignment="1">
      <alignment horizontal="right" vertical="top"/>
    </xf>
    <xf numFmtId="189" fontId="1" fillId="0" borderId="35" xfId="0" applyNumberFormat="1" applyFont="1" applyFill="1" applyBorder="1" applyAlignment="1">
      <alignment horizontal="right" vertical="top"/>
    </xf>
    <xf numFmtId="0" fontId="1" fillId="0" borderId="15" xfId="0" applyFont="1" applyFill="1" applyBorder="1" applyAlignment="1">
      <alignment horizontal="center" vertical="top"/>
    </xf>
    <xf numFmtId="0" fontId="1" fillId="0" borderId="71" xfId="0" applyFont="1" applyFill="1" applyBorder="1" applyAlignment="1">
      <alignment horizontal="center" vertical="top"/>
    </xf>
    <xf numFmtId="0" fontId="1" fillId="0" borderId="21" xfId="0" applyFont="1" applyFill="1" applyBorder="1" applyAlignment="1">
      <alignment horizontal="center" vertical="top" wrapText="1"/>
    </xf>
    <xf numFmtId="0" fontId="1" fillId="0" borderId="53" xfId="0" applyFont="1" applyFill="1" applyBorder="1" applyAlignment="1">
      <alignment horizontal="center" vertical="top" wrapText="1"/>
    </xf>
    <xf numFmtId="0" fontId="1" fillId="0" borderId="57" xfId="0" applyFont="1" applyFill="1" applyBorder="1" applyAlignment="1">
      <alignment horizontal="center" vertical="top" wrapText="1"/>
    </xf>
    <xf numFmtId="3" fontId="1" fillId="0" borderId="52" xfId="0" applyNumberFormat="1" applyFont="1" applyFill="1" applyBorder="1" applyAlignment="1">
      <alignment horizontal="center" vertical="top"/>
    </xf>
    <xf numFmtId="3" fontId="1" fillId="0" borderId="14" xfId="0" applyNumberFormat="1" applyFont="1" applyFill="1" applyBorder="1" applyAlignment="1">
      <alignment horizontal="center" vertical="top"/>
    </xf>
    <xf numFmtId="0" fontId="1" fillId="0" borderId="0" xfId="0" applyFont="1" applyFill="1" applyBorder="1" applyAlignment="1">
      <alignment horizontal="left" vertical="top" wrapText="1"/>
    </xf>
    <xf numFmtId="190" fontId="1" fillId="0" borderId="52" xfId="0" applyNumberFormat="1" applyFont="1" applyFill="1" applyBorder="1" applyAlignment="1">
      <alignment horizontal="center" vertical="top" wrapText="1"/>
    </xf>
    <xf numFmtId="0" fontId="0" fillId="0" borderId="14" xfId="0" applyFont="1" applyFill="1" applyBorder="1" applyAlignment="1">
      <alignment horizontal="center" wrapText="1"/>
    </xf>
    <xf numFmtId="190" fontId="1" fillId="0" borderId="53" xfId="0" applyNumberFormat="1" applyFont="1" applyFill="1" applyBorder="1" applyAlignment="1">
      <alignment horizontal="center" vertical="top" wrapText="1"/>
    </xf>
    <xf numFmtId="0" fontId="0" fillId="0" borderId="54" xfId="0" applyFont="1" applyFill="1" applyBorder="1" applyAlignment="1">
      <alignment horizontal="center" wrapText="1"/>
    </xf>
    <xf numFmtId="0" fontId="14" fillId="0" borderId="72" xfId="0" applyFont="1" applyFill="1" applyBorder="1" applyAlignment="1">
      <alignment horizontal="center"/>
    </xf>
    <xf numFmtId="3" fontId="1" fillId="0" borderId="15" xfId="0" applyNumberFormat="1" applyFont="1" applyFill="1" applyBorder="1" applyAlignment="1">
      <alignment horizontal="center" vertical="top"/>
    </xf>
    <xf numFmtId="3" fontId="1" fillId="0" borderId="35" xfId="0" applyNumberFormat="1" applyFont="1" applyFill="1" applyBorder="1" applyAlignment="1">
      <alignment horizontal="center" vertical="top"/>
    </xf>
    <xf numFmtId="0" fontId="1" fillId="0" borderId="53" xfId="0" applyFont="1" applyFill="1" applyBorder="1" applyAlignment="1">
      <alignment horizontal="center" vertical="top"/>
    </xf>
    <xf numFmtId="0" fontId="1" fillId="0" borderId="57" xfId="0" applyFont="1" applyFill="1" applyBorder="1" applyAlignment="1">
      <alignment horizontal="center" vertical="top"/>
    </xf>
    <xf numFmtId="0" fontId="4" fillId="0" borderId="11"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xf>
    <xf numFmtId="190" fontId="1" fillId="0" borderId="15" xfId="0" applyNumberFormat="1" applyFont="1" applyFill="1" applyBorder="1" applyAlignment="1">
      <alignment horizontal="center" vertical="top" wrapText="1"/>
    </xf>
    <xf numFmtId="0" fontId="0" fillId="0" borderId="35" xfId="0" applyFont="1" applyFill="1" applyBorder="1" applyAlignment="1">
      <alignment horizontal="center" wrapText="1"/>
    </xf>
    <xf numFmtId="0" fontId="1" fillId="0" borderId="15" xfId="0" applyFont="1" applyFill="1" applyBorder="1" applyAlignment="1">
      <alignment horizontal="center" vertical="top" wrapText="1"/>
    </xf>
    <xf numFmtId="0" fontId="1" fillId="0" borderId="71" xfId="0" applyFont="1" applyFill="1" applyBorder="1" applyAlignment="1">
      <alignment horizontal="center" vertical="top" wrapText="1"/>
    </xf>
    <xf numFmtId="3" fontId="1" fillId="0" borderId="53" xfId="0" applyNumberFormat="1" applyFont="1" applyFill="1" applyBorder="1" applyAlignment="1">
      <alignment horizontal="center" vertical="top"/>
    </xf>
    <xf numFmtId="3" fontId="1" fillId="0" borderId="54" xfId="0" applyNumberFormat="1" applyFont="1" applyFill="1" applyBorder="1" applyAlignment="1">
      <alignment horizontal="center" vertical="top"/>
    </xf>
    <xf numFmtId="0" fontId="1" fillId="0" borderId="19" xfId="0" applyFont="1" applyFill="1" applyBorder="1" applyAlignment="1">
      <alignment horizontal="left" vertical="top" wrapText="1"/>
    </xf>
    <xf numFmtId="0" fontId="1" fillId="0" borderId="38" xfId="0" applyFont="1" applyFill="1" applyBorder="1" applyAlignment="1">
      <alignment horizontal="left" vertical="top" wrapText="1"/>
    </xf>
    <xf numFmtId="0" fontId="1" fillId="0" borderId="54" xfId="0" applyFont="1" applyFill="1" applyBorder="1" applyAlignment="1">
      <alignment horizontal="left" vertical="top" wrapText="1"/>
    </xf>
    <xf numFmtId="189" fontId="1" fillId="0" borderId="53" xfId="0" applyNumberFormat="1" applyFont="1" applyFill="1" applyBorder="1" applyAlignment="1">
      <alignment horizontal="right" vertical="top"/>
    </xf>
    <xf numFmtId="189" fontId="1" fillId="0" borderId="54" xfId="0" applyNumberFormat="1" applyFont="1" applyFill="1" applyBorder="1" applyAlignment="1">
      <alignment horizontal="right" vertical="top"/>
    </xf>
    <xf numFmtId="187" fontId="1" fillId="0" borderId="50" xfId="42" applyNumberFormat="1" applyFont="1" applyFill="1" applyBorder="1" applyAlignment="1">
      <alignment horizontal="center" vertical="top"/>
    </xf>
    <xf numFmtId="187" fontId="1" fillId="0" borderId="29" xfId="42" applyNumberFormat="1" applyFont="1" applyFill="1" applyBorder="1" applyAlignment="1">
      <alignment horizontal="center" vertical="top"/>
    </xf>
    <xf numFmtId="0" fontId="8" fillId="0" borderId="75" xfId="0" applyFont="1" applyFill="1" applyBorder="1" applyAlignment="1">
      <alignment horizontal="center" vertical="center"/>
    </xf>
    <xf numFmtId="0" fontId="0" fillId="0" borderId="40" xfId="0" applyFill="1" applyBorder="1" applyAlignment="1">
      <alignment/>
    </xf>
    <xf numFmtId="0" fontId="7" fillId="0" borderId="52" xfId="0" applyFont="1" applyFill="1" applyBorder="1" applyAlignment="1">
      <alignment horizontal="center" vertical="top" wrapText="1"/>
    </xf>
    <xf numFmtId="0" fontId="0" fillId="0" borderId="21" xfId="0" applyFont="1" applyFill="1" applyBorder="1" applyAlignment="1">
      <alignment horizontal="center" vertical="top"/>
    </xf>
    <xf numFmtId="189" fontId="1" fillId="0" borderId="52" xfId="0" applyNumberFormat="1" applyFont="1" applyFill="1" applyBorder="1" applyAlignment="1">
      <alignment horizontal="right" vertical="top"/>
    </xf>
    <xf numFmtId="189" fontId="1" fillId="0" borderId="14" xfId="0" applyNumberFormat="1" applyFont="1" applyFill="1" applyBorder="1" applyAlignment="1">
      <alignment horizontal="right" vertical="top"/>
    </xf>
    <xf numFmtId="0" fontId="8" fillId="0" borderId="58" xfId="0" applyFont="1" applyFill="1" applyBorder="1" applyAlignment="1">
      <alignment horizontal="center" vertical="top"/>
    </xf>
    <xf numFmtId="0" fontId="8" fillId="0" borderId="60" xfId="0" applyFont="1" applyFill="1" applyBorder="1" applyAlignment="1">
      <alignment horizontal="center" vertical="top"/>
    </xf>
    <xf numFmtId="0" fontId="8" fillId="0" borderId="61" xfId="0" applyFont="1" applyFill="1" applyBorder="1" applyAlignment="1">
      <alignment horizontal="center" vertical="top"/>
    </xf>
    <xf numFmtId="184" fontId="1" fillId="0" borderId="52" xfId="0" applyNumberFormat="1" applyFont="1" applyFill="1" applyBorder="1" applyAlignment="1">
      <alignment horizontal="center" vertical="center"/>
    </xf>
    <xf numFmtId="184" fontId="1" fillId="0" borderId="14" xfId="0" applyNumberFormat="1" applyFont="1" applyFill="1" applyBorder="1" applyAlignment="1">
      <alignment horizontal="center" vertical="center"/>
    </xf>
    <xf numFmtId="0" fontId="10" fillId="0" borderId="18" xfId="0" applyFont="1" applyFill="1" applyBorder="1" applyAlignment="1">
      <alignment horizontal="left" vertical="top" wrapText="1"/>
    </xf>
    <xf numFmtId="0" fontId="10" fillId="0" borderId="14" xfId="0" applyFont="1" applyFill="1" applyBorder="1" applyAlignment="1">
      <alignment horizontal="left" vertical="top" wrapText="1"/>
    </xf>
    <xf numFmtId="184" fontId="1" fillId="0" borderId="53" xfId="0" applyNumberFormat="1" applyFont="1" applyFill="1" applyBorder="1" applyAlignment="1">
      <alignment horizontal="center" vertical="center"/>
    </xf>
    <xf numFmtId="184" fontId="1" fillId="0" borderId="54" xfId="0" applyNumberFormat="1" applyFont="1" applyFill="1" applyBorder="1" applyAlignment="1">
      <alignment horizontal="center" vertical="center"/>
    </xf>
    <xf numFmtId="0" fontId="8" fillId="0" borderId="67" xfId="0" applyFont="1" applyFill="1" applyBorder="1" applyAlignment="1">
      <alignment horizontal="center" vertical="top" wrapText="1"/>
    </xf>
    <xf numFmtId="0" fontId="8" fillId="0" borderId="68" xfId="0" applyFont="1" applyFill="1" applyBorder="1" applyAlignment="1">
      <alignment horizontal="center" vertical="top" wrapText="1"/>
    </xf>
    <xf numFmtId="0" fontId="8" fillId="0" borderId="69" xfId="0" applyFont="1" applyFill="1" applyBorder="1" applyAlignment="1">
      <alignment horizontal="center" vertical="top" wrapText="1"/>
    </xf>
    <xf numFmtId="0" fontId="4" fillId="0" borderId="76" xfId="0" applyFont="1" applyFill="1" applyBorder="1" applyAlignment="1">
      <alignment horizontal="center"/>
    </xf>
    <xf numFmtId="0" fontId="4" fillId="0" borderId="60" xfId="0" applyFont="1" applyFill="1" applyBorder="1" applyAlignment="1">
      <alignment horizontal="center"/>
    </xf>
    <xf numFmtId="0" fontId="4" fillId="0" borderId="61" xfId="0" applyFont="1" applyFill="1" applyBorder="1" applyAlignment="1">
      <alignment horizontal="center"/>
    </xf>
    <xf numFmtId="0" fontId="4" fillId="0" borderId="75" xfId="0" applyFont="1" applyFill="1" applyBorder="1" applyAlignment="1">
      <alignment horizontal="center"/>
    </xf>
    <xf numFmtId="0" fontId="4" fillId="0" borderId="77" xfId="0" applyFont="1" applyFill="1" applyBorder="1" applyAlignment="1">
      <alignment horizontal="center"/>
    </xf>
    <xf numFmtId="0" fontId="4" fillId="0" borderId="78" xfId="0" applyFont="1" applyFill="1" applyBorder="1" applyAlignment="1">
      <alignment horizontal="center"/>
    </xf>
    <xf numFmtId="187" fontId="1" fillId="0" borderId="51" xfId="42" applyNumberFormat="1" applyFont="1" applyFill="1" applyBorder="1" applyAlignment="1">
      <alignment horizontal="right" vertical="top"/>
    </xf>
    <xf numFmtId="187" fontId="1" fillId="0" borderId="22" xfId="42" applyNumberFormat="1" applyFont="1" applyFill="1" applyBorder="1" applyAlignment="1">
      <alignment horizontal="right" vertical="top"/>
    </xf>
    <xf numFmtId="0" fontId="1" fillId="0" borderId="18" xfId="0" applyFont="1" applyFill="1" applyBorder="1" applyAlignment="1">
      <alignment horizontal="left" wrapText="1"/>
    </xf>
    <xf numFmtId="0" fontId="1" fillId="0" borderId="14" xfId="0" applyFont="1" applyFill="1" applyBorder="1" applyAlignment="1">
      <alignment horizontal="left" wrapText="1"/>
    </xf>
    <xf numFmtId="0" fontId="18" fillId="0" borderId="18" xfId="0" applyFont="1" applyFill="1" applyBorder="1" applyAlignment="1">
      <alignment horizontal="left" wrapText="1" indent="1"/>
    </xf>
    <xf numFmtId="0" fontId="18" fillId="0" borderId="14" xfId="0" applyFont="1" applyFill="1" applyBorder="1" applyAlignment="1">
      <alignment horizontal="left" wrapText="1" indent="1"/>
    </xf>
    <xf numFmtId="0" fontId="4" fillId="0" borderId="19" xfId="0" applyFont="1" applyFill="1" applyBorder="1" applyAlignment="1">
      <alignment horizontal="center"/>
    </xf>
    <xf numFmtId="0" fontId="4" fillId="0" borderId="38" xfId="0" applyFont="1" applyFill="1" applyBorder="1" applyAlignment="1">
      <alignment horizontal="center"/>
    </xf>
    <xf numFmtId="0" fontId="4" fillId="0" borderId="57" xfId="0" applyFont="1" applyFill="1" applyBorder="1" applyAlignment="1">
      <alignment horizontal="center"/>
    </xf>
    <xf numFmtId="0" fontId="4" fillId="0" borderId="16" xfId="0" applyFont="1" applyFill="1" applyBorder="1" applyAlignment="1">
      <alignment horizontal="center" vertical="center"/>
    </xf>
    <xf numFmtId="0" fontId="0" fillId="0" borderId="35" xfId="0" applyFill="1" applyBorder="1" applyAlignment="1">
      <alignment horizontal="center" vertical="center"/>
    </xf>
    <xf numFmtId="0" fontId="0" fillId="0" borderId="79" xfId="0" applyFill="1" applyBorder="1" applyAlignment="1">
      <alignment horizontal="center" vertical="center"/>
    </xf>
    <xf numFmtId="0" fontId="0" fillId="0" borderId="55" xfId="0" applyFill="1" applyBorder="1" applyAlignment="1">
      <alignment horizontal="center" vertical="center"/>
    </xf>
    <xf numFmtId="0" fontId="8" fillId="0" borderId="15" xfId="0" applyFont="1" applyFill="1" applyBorder="1" applyAlignment="1">
      <alignment horizontal="center" vertical="top" wrapText="1"/>
    </xf>
    <xf numFmtId="0" fontId="8" fillId="0" borderId="35" xfId="0" applyFont="1" applyFill="1" applyBorder="1" applyAlignment="1">
      <alignment horizontal="center" vertical="top" wrapText="1"/>
    </xf>
    <xf numFmtId="0" fontId="10" fillId="0" borderId="19" xfId="0" applyFont="1" applyFill="1" applyBorder="1" applyAlignment="1">
      <alignment horizontal="left" vertical="top" wrapText="1"/>
    </xf>
    <xf numFmtId="0" fontId="1" fillId="0" borderId="54" xfId="0" applyFont="1" applyFill="1" applyBorder="1" applyAlignment="1">
      <alignment vertical="top" wrapText="1"/>
    </xf>
    <xf numFmtId="0" fontId="8" fillId="0" borderId="27" xfId="0" applyFont="1" applyFill="1" applyBorder="1" applyAlignment="1">
      <alignment horizontal="center" vertical="center"/>
    </xf>
    <xf numFmtId="0" fontId="8" fillId="0" borderId="13" xfId="0" applyFont="1" applyFill="1" applyBorder="1" applyAlignment="1">
      <alignment horizontal="center" vertical="center"/>
    </xf>
    <xf numFmtId="0" fontId="1" fillId="0" borderId="14" xfId="0" applyFont="1" applyFill="1" applyBorder="1" applyAlignment="1">
      <alignment vertical="top" wrapText="1"/>
    </xf>
    <xf numFmtId="0" fontId="10" fillId="0" borderId="46" xfId="0" applyFont="1" applyFill="1" applyBorder="1" applyAlignment="1">
      <alignment horizontal="left" vertical="top" wrapText="1"/>
    </xf>
    <xf numFmtId="0" fontId="10" fillId="0" borderId="49" xfId="0" applyFont="1" applyFill="1" applyBorder="1" applyAlignment="1">
      <alignment horizontal="left" vertical="top" wrapText="1"/>
    </xf>
    <xf numFmtId="184" fontId="1" fillId="0" borderId="48" xfId="0" applyNumberFormat="1" applyFont="1" applyFill="1" applyBorder="1" applyAlignment="1">
      <alignment horizontal="center" vertical="center"/>
    </xf>
    <xf numFmtId="184" fontId="1" fillId="0" borderId="49"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12" fillId="0" borderId="6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69" xfId="0" applyFont="1" applyFill="1" applyBorder="1" applyAlignment="1">
      <alignment horizontal="center" vertical="center" wrapText="1"/>
    </xf>
    <xf numFmtId="3" fontId="1" fillId="0" borderId="52" xfId="42" applyNumberFormat="1" applyFont="1" applyFill="1" applyBorder="1" applyAlignment="1">
      <alignment horizontal="center" vertical="center"/>
    </xf>
    <xf numFmtId="0" fontId="1" fillId="0" borderId="14" xfId="42" applyNumberFormat="1" applyFont="1" applyFill="1" applyBorder="1" applyAlignment="1">
      <alignment horizontal="center" vertical="center"/>
    </xf>
    <xf numFmtId="3" fontId="1" fillId="0" borderId="52" xfId="42" applyNumberFormat="1" applyFont="1" applyFill="1" applyBorder="1" applyAlignment="1">
      <alignment horizontal="center" vertical="top"/>
    </xf>
    <xf numFmtId="0" fontId="1" fillId="0" borderId="14" xfId="42" applyNumberFormat="1" applyFont="1" applyFill="1" applyBorder="1" applyAlignment="1">
      <alignment horizontal="center" vertical="top"/>
    </xf>
    <xf numFmtId="0" fontId="1" fillId="0" borderId="18" xfId="0" applyFont="1" applyFill="1" applyBorder="1" applyAlignment="1">
      <alignment horizontal="left" vertical="top" wrapText="1" indent="3"/>
    </xf>
    <xf numFmtId="0" fontId="1" fillId="0" borderId="0" xfId="0" applyFont="1" applyFill="1" applyBorder="1" applyAlignment="1">
      <alignment horizontal="left" vertical="top" wrapText="1" indent="3"/>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66" fillId="0" borderId="52" xfId="0" applyFont="1" applyFill="1" applyBorder="1" applyAlignment="1">
      <alignment horizontal="center"/>
    </xf>
    <xf numFmtId="0" fontId="66" fillId="0" borderId="14" xfId="0" applyFont="1" applyFill="1" applyBorder="1" applyAlignment="1">
      <alignment horizontal="center"/>
    </xf>
    <xf numFmtId="0" fontId="66" fillId="0" borderId="21" xfId="0" applyFont="1" applyFill="1" applyBorder="1" applyAlignment="1">
      <alignment horizontal="center"/>
    </xf>
    <xf numFmtId="0" fontId="1" fillId="0" borderId="5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54" xfId="0" applyFont="1" applyFill="1" applyBorder="1" applyAlignment="1">
      <alignment horizontal="center" vertical="top"/>
    </xf>
    <xf numFmtId="0" fontId="1" fillId="0" borderId="18" xfId="0" applyFont="1" applyFill="1" applyBorder="1" applyAlignment="1">
      <alignment horizontal="left" vertical="top" wrapText="1" indent="1"/>
    </xf>
    <xf numFmtId="0" fontId="1" fillId="0" borderId="0" xfId="0" applyFont="1" applyFill="1" applyBorder="1" applyAlignment="1">
      <alignment horizontal="left" vertical="top" wrapText="1" indent="1"/>
    </xf>
    <xf numFmtId="196" fontId="11" fillId="0" borderId="52" xfId="0" applyNumberFormat="1" applyFont="1" applyFill="1" applyBorder="1" applyAlignment="1" quotePrefix="1">
      <alignment horizontal="center" vertical="top"/>
    </xf>
    <xf numFmtId="196" fontId="11" fillId="0" borderId="14" xfId="0" applyNumberFormat="1" applyFont="1" applyFill="1" applyBorder="1" applyAlignment="1">
      <alignment horizontal="center" vertical="top"/>
    </xf>
    <xf numFmtId="196" fontId="11" fillId="0" borderId="52" xfId="0" applyNumberFormat="1" applyFont="1" applyFill="1" applyBorder="1" applyAlignment="1">
      <alignment horizontal="center" vertical="top"/>
    </xf>
    <xf numFmtId="0" fontId="1" fillId="0" borderId="14" xfId="0" applyFont="1" applyFill="1" applyBorder="1" applyAlignment="1">
      <alignment horizontal="left" vertical="top" wrapText="1" indent="3"/>
    </xf>
    <xf numFmtId="0" fontId="1" fillId="0" borderId="18" xfId="0" applyFont="1" applyFill="1" applyBorder="1" applyAlignment="1">
      <alignment horizontal="left"/>
    </xf>
    <xf numFmtId="0" fontId="1" fillId="0" borderId="0" xfId="0" applyFont="1" applyFill="1" applyBorder="1" applyAlignment="1">
      <alignment horizontal="left"/>
    </xf>
    <xf numFmtId="0" fontId="8" fillId="0" borderId="75"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1" fillId="0" borderId="19" xfId="0" applyFont="1" applyFill="1" applyBorder="1" applyAlignment="1">
      <alignment horizontal="left"/>
    </xf>
    <xf numFmtId="0" fontId="1" fillId="0" borderId="38" xfId="0" applyFont="1" applyFill="1" applyBorder="1" applyAlignment="1">
      <alignment horizontal="left"/>
    </xf>
    <xf numFmtId="0" fontId="8" fillId="0" borderId="46" xfId="0" applyFont="1" applyFill="1" applyBorder="1" applyAlignment="1">
      <alignment vertical="top" wrapText="1"/>
    </xf>
    <xf numFmtId="0" fontId="8" fillId="0" borderId="49" xfId="0" applyFont="1" applyFill="1" applyBorder="1" applyAlignment="1">
      <alignment vertical="top" wrapText="1"/>
    </xf>
    <xf numFmtId="0" fontId="8" fillId="0" borderId="76" xfId="0" applyFont="1" applyFill="1" applyBorder="1" applyAlignment="1">
      <alignment horizontal="center" vertical="top" wrapText="1"/>
    </xf>
    <xf numFmtId="0" fontId="1" fillId="0" borderId="59" xfId="0" applyFont="1" applyFill="1" applyBorder="1" applyAlignment="1">
      <alignment horizontal="center" vertical="top" wrapText="1"/>
    </xf>
    <xf numFmtId="0" fontId="1" fillId="0" borderId="14" xfId="0" applyFont="1" applyFill="1" applyBorder="1" applyAlignment="1">
      <alignment horizontal="left" vertical="top" wrapText="1" indent="1"/>
    </xf>
    <xf numFmtId="0" fontId="65" fillId="0" borderId="52" xfId="0" applyFont="1" applyFill="1" applyBorder="1" applyAlignment="1">
      <alignment horizontal="left" vertical="center" indent="1"/>
    </xf>
    <xf numFmtId="0" fontId="64" fillId="0" borderId="14" xfId="0" applyFont="1" applyFill="1" applyBorder="1" applyAlignment="1">
      <alignment vertical="center"/>
    </xf>
    <xf numFmtId="0" fontId="8" fillId="0" borderId="76"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1" fillId="0" borderId="0" xfId="0" applyFont="1" applyFill="1" applyBorder="1" applyAlignment="1">
      <alignment horizontal="left" vertical="top" indent="1"/>
    </xf>
    <xf numFmtId="0" fontId="1" fillId="0" borderId="23" xfId="0" applyFont="1" applyFill="1" applyBorder="1" applyAlignment="1">
      <alignment horizontal="left" vertical="top" wrapText="1" indent="1"/>
    </xf>
    <xf numFmtId="0" fontId="1" fillId="0" borderId="29" xfId="0" applyFont="1" applyFill="1" applyBorder="1" applyAlignment="1">
      <alignment horizontal="left" vertical="top" wrapText="1" indent="1"/>
    </xf>
    <xf numFmtId="0" fontId="1" fillId="0" borderId="19" xfId="0" applyFont="1" applyFill="1" applyBorder="1" applyAlignment="1">
      <alignment horizontal="left" vertical="top" indent="1"/>
    </xf>
    <xf numFmtId="0" fontId="1" fillId="0" borderId="54" xfId="0" applyFont="1" applyFill="1" applyBorder="1" applyAlignment="1">
      <alignment horizontal="left" vertical="top" indent="1"/>
    </xf>
    <xf numFmtId="0" fontId="8" fillId="0" borderId="15"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Fill="1" applyBorder="1" applyAlignment="1">
      <alignment horizontal="center" vertical="center"/>
    </xf>
    <xf numFmtId="0" fontId="12" fillId="0" borderId="52"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8" fillId="0" borderId="59" xfId="0" applyFont="1" applyFill="1" applyBorder="1" applyAlignment="1">
      <alignment horizontal="center" vertical="top"/>
    </xf>
    <xf numFmtId="192" fontId="12" fillId="0" borderId="52" xfId="0"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46" xfId="0"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49" xfId="0" applyFont="1" applyFill="1" applyBorder="1" applyAlignment="1">
      <alignment horizontal="left" vertical="top" wrapText="1"/>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xf>
    <xf numFmtId="0" fontId="1" fillId="0" borderId="19" xfId="0" applyFont="1" applyFill="1" applyBorder="1" applyAlignment="1">
      <alignment horizontal="left" vertical="top" wrapText="1" indent="1"/>
    </xf>
    <xf numFmtId="0" fontId="1" fillId="0" borderId="38" xfId="0" applyFont="1" applyFill="1" applyBorder="1" applyAlignment="1">
      <alignment horizontal="left" vertical="top" wrapText="1" indent="1"/>
    </xf>
    <xf numFmtId="0" fontId="1" fillId="0" borderId="54" xfId="0" applyFont="1" applyFill="1" applyBorder="1" applyAlignment="1">
      <alignment horizontal="left" vertical="top" wrapText="1" indent="1"/>
    </xf>
    <xf numFmtId="0" fontId="6" fillId="0" borderId="19"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7" xfId="0" applyFont="1" applyFill="1" applyBorder="1" applyAlignment="1">
      <alignment horizontal="center" vertical="center"/>
    </xf>
    <xf numFmtId="0" fontId="1" fillId="0" borderId="18" xfId="0" applyFont="1" applyFill="1" applyBorder="1" applyAlignment="1">
      <alignment horizontal="left" vertical="top" indent="2"/>
    </xf>
    <xf numFmtId="0" fontId="1" fillId="0" borderId="0" xfId="0" applyFont="1" applyFill="1" applyBorder="1" applyAlignment="1">
      <alignment horizontal="left" vertical="top" indent="2"/>
    </xf>
    <xf numFmtId="0" fontId="1" fillId="0" borderId="14" xfId="0" applyFont="1" applyFill="1" applyBorder="1" applyAlignment="1">
      <alignment horizontal="left" vertical="top" indent="2"/>
    </xf>
    <xf numFmtId="0" fontId="65" fillId="0" borderId="53" xfId="0" applyFont="1" applyFill="1" applyBorder="1" applyAlignment="1">
      <alignment horizontal="left" vertical="center" indent="1"/>
    </xf>
    <xf numFmtId="0" fontId="64" fillId="0" borderId="54" xfId="0" applyFont="1" applyFill="1" applyBorder="1" applyAlignment="1">
      <alignment vertical="center"/>
    </xf>
    <xf numFmtId="0" fontId="66" fillId="0" borderId="53" xfId="0" applyFont="1" applyFill="1" applyBorder="1" applyAlignment="1">
      <alignment horizontal="center"/>
    </xf>
    <xf numFmtId="0" fontId="66" fillId="0" borderId="57" xfId="0" applyFont="1" applyFill="1" applyBorder="1" applyAlignment="1">
      <alignment horizontal="center"/>
    </xf>
    <xf numFmtId="0" fontId="12" fillId="0" borderId="81"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69" xfId="0" applyFont="1" applyFill="1" applyBorder="1" applyAlignment="1">
      <alignment horizontal="center" vertical="center"/>
    </xf>
    <xf numFmtId="0" fontId="9" fillId="0" borderId="0" xfId="0" applyFont="1" applyFill="1" applyBorder="1" applyAlignment="1">
      <alignment vertical="top" wrapText="1"/>
    </xf>
    <xf numFmtId="0" fontId="0" fillId="0" borderId="0" xfId="0" applyFill="1" applyBorder="1" applyAlignment="1">
      <alignment vertical="top" wrapText="1"/>
    </xf>
    <xf numFmtId="0" fontId="1" fillId="0" borderId="0" xfId="0" applyFont="1" applyFill="1" applyBorder="1" applyAlignment="1">
      <alignment horizontal="left" vertical="center" wrapText="1" indent="1"/>
    </xf>
    <xf numFmtId="0" fontId="1" fillId="0" borderId="14" xfId="0" applyFont="1" applyFill="1" applyBorder="1" applyAlignment="1">
      <alignment horizontal="left" vertical="center" wrapText="1" indent="1"/>
    </xf>
    <xf numFmtId="0" fontId="1" fillId="0" borderId="0" xfId="0" applyFont="1" applyFill="1" applyBorder="1" applyAlignment="1">
      <alignment horizontal="left" wrapText="1"/>
    </xf>
    <xf numFmtId="0" fontId="1" fillId="0" borderId="5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38" xfId="0" applyFont="1" applyFill="1" applyBorder="1" applyAlignment="1">
      <alignment horizontal="center" vertical="center"/>
    </xf>
    <xf numFmtId="0" fontId="4" fillId="0" borderId="67" xfId="0" applyFont="1" applyFill="1" applyBorder="1" applyAlignment="1">
      <alignment horizontal="center"/>
    </xf>
    <xf numFmtId="0" fontId="15" fillId="0" borderId="0" xfId="0" applyFont="1" applyFill="1" applyBorder="1" applyAlignment="1">
      <alignment horizontal="left" vertical="top" wrapText="1"/>
    </xf>
    <xf numFmtId="0" fontId="8" fillId="0" borderId="82"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83" xfId="0" applyFont="1" applyFill="1" applyBorder="1" applyAlignment="1">
      <alignment horizontal="center" vertical="center"/>
    </xf>
    <xf numFmtId="0" fontId="8" fillId="0" borderId="16" xfId="0" applyFont="1" applyFill="1" applyBorder="1" applyAlignment="1">
      <alignment horizontal="center" vertical="center" wrapText="1"/>
    </xf>
    <xf numFmtId="0" fontId="1" fillId="0" borderId="71" xfId="0" applyFont="1" applyFill="1" applyBorder="1" applyAlignment="1">
      <alignment wrapText="1"/>
    </xf>
    <xf numFmtId="0" fontId="8" fillId="0" borderId="23"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1" fillId="0" borderId="29" xfId="0" applyFont="1" applyFill="1" applyBorder="1" applyAlignment="1">
      <alignment horizontal="left" vertical="center" wrapText="1" indent="1"/>
    </xf>
    <xf numFmtId="0" fontId="12" fillId="0" borderId="67"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69"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33" xfId="0" applyFont="1" applyFill="1" applyBorder="1" applyAlignment="1">
      <alignment horizontal="center" vertical="center"/>
    </xf>
    <xf numFmtId="0" fontId="1" fillId="0" borderId="23" xfId="0" applyFont="1" applyFill="1" applyBorder="1" applyAlignment="1">
      <alignment horizontal="left" vertical="center" wrapText="1" indent="1"/>
    </xf>
    <xf numFmtId="0" fontId="8" fillId="0" borderId="77" xfId="0" applyFont="1" applyFill="1" applyBorder="1" applyAlignment="1" quotePrefix="1">
      <alignment horizontal="center" vertical="center"/>
    </xf>
    <xf numFmtId="0" fontId="1" fillId="0" borderId="77" xfId="0" applyFont="1" applyFill="1" applyBorder="1" applyAlignment="1">
      <alignment/>
    </xf>
    <xf numFmtId="0" fontId="1" fillId="0" borderId="62" xfId="0" applyFont="1" applyFill="1" applyBorder="1" applyAlignment="1">
      <alignment vertical="center"/>
    </xf>
    <xf numFmtId="0" fontId="1" fillId="0" borderId="71" xfId="0" applyFont="1" applyFill="1" applyBorder="1" applyAlignment="1">
      <alignment vertical="center"/>
    </xf>
    <xf numFmtId="0" fontId="8" fillId="0" borderId="75" xfId="0" applyFont="1" applyFill="1" applyBorder="1" applyAlignment="1" quotePrefix="1">
      <alignment horizontal="center" vertical="center"/>
    </xf>
    <xf numFmtId="0" fontId="1" fillId="0" borderId="78" xfId="0" applyFont="1" applyFill="1" applyBorder="1" applyAlignment="1">
      <alignment/>
    </xf>
    <xf numFmtId="0" fontId="8" fillId="0" borderId="43" xfId="0" applyFont="1" applyFill="1" applyBorder="1" applyAlignment="1" quotePrefix="1">
      <alignment horizontal="center" vertical="center"/>
    </xf>
    <xf numFmtId="0" fontId="8" fillId="0" borderId="83" xfId="0" applyFont="1" applyFill="1" applyBorder="1" applyAlignment="1" quotePrefix="1">
      <alignment horizontal="center" vertical="center"/>
    </xf>
    <xf numFmtId="0" fontId="8" fillId="0" borderId="16" xfId="0" applyFont="1" applyFill="1" applyBorder="1" applyAlignment="1">
      <alignment horizontal="left" vertical="center"/>
    </xf>
    <xf numFmtId="0" fontId="8" fillId="0" borderId="35" xfId="0" applyFont="1" applyFill="1" applyBorder="1" applyAlignment="1">
      <alignment horizontal="left" vertical="center"/>
    </xf>
    <xf numFmtId="0" fontId="1" fillId="0" borderId="34" xfId="0" applyFont="1" applyFill="1" applyBorder="1" applyAlignment="1">
      <alignment horizontal="left" vertical="center" wrapText="1" indent="1"/>
    </xf>
    <xf numFmtId="0" fontId="1" fillId="0" borderId="27" xfId="0" applyFont="1" applyFill="1" applyBorder="1" applyAlignment="1">
      <alignment horizontal="left" vertical="center" wrapText="1" indent="1"/>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2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21"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16" xfId="0" applyFont="1" applyFill="1" applyBorder="1" applyAlignment="1" quotePrefix="1">
      <alignment horizontal="left" vertical="top" wrapText="1"/>
    </xf>
    <xf numFmtId="0" fontId="1" fillId="0" borderId="35" xfId="0" applyFont="1" applyFill="1" applyBorder="1" applyAlignment="1" quotePrefix="1">
      <alignment horizontal="left" vertical="top" wrapText="1"/>
    </xf>
    <xf numFmtId="0" fontId="1" fillId="0" borderId="18" xfId="0" applyFont="1" applyFill="1" applyBorder="1" applyAlignment="1" quotePrefix="1">
      <alignment horizontal="left" vertical="top" wrapText="1"/>
    </xf>
    <xf numFmtId="0" fontId="1" fillId="0" borderId="14" xfId="0" applyFont="1" applyFill="1" applyBorder="1" applyAlignment="1" quotePrefix="1">
      <alignment horizontal="left" vertical="top" wrapText="1"/>
    </xf>
    <xf numFmtId="0" fontId="1" fillId="0" borderId="18" xfId="0" applyFont="1" applyFill="1" applyBorder="1" applyAlignment="1">
      <alignment horizontal="left" vertical="center" wrapText="1" indent="1"/>
    </xf>
    <xf numFmtId="0" fontId="1" fillId="0" borderId="20" xfId="0" applyFont="1" applyFill="1" applyBorder="1" applyAlignment="1">
      <alignment horizontal="left" vertical="top" wrapText="1" indent="1"/>
    </xf>
    <xf numFmtId="0" fontId="1" fillId="0" borderId="0"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71"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81" xfId="0" applyFont="1" applyFill="1" applyBorder="1" applyAlignment="1">
      <alignment horizontal="center" vertical="center" wrapText="1"/>
    </xf>
    <xf numFmtId="0" fontId="8" fillId="0" borderId="33" xfId="0" applyFont="1" applyFill="1" applyBorder="1" applyAlignment="1">
      <alignment horizontal="center" vertical="center"/>
    </xf>
    <xf numFmtId="0" fontId="1" fillId="0" borderId="38" xfId="0" applyFont="1" applyFill="1" applyBorder="1" applyAlignment="1">
      <alignment vertical="top" wrapText="1"/>
    </xf>
    <xf numFmtId="0" fontId="1" fillId="0" borderId="0" xfId="0" applyFont="1" applyFill="1" applyBorder="1" applyAlignment="1">
      <alignment wrapText="1"/>
    </xf>
    <xf numFmtId="0" fontId="1" fillId="0" borderId="14" xfId="0" applyFont="1" applyFill="1" applyBorder="1" applyAlignment="1">
      <alignment wrapText="1"/>
    </xf>
    <xf numFmtId="0" fontId="8" fillId="0" borderId="28" xfId="0" applyFont="1" applyFill="1" applyBorder="1" applyAlignment="1">
      <alignment horizontal="center" vertical="center"/>
    </xf>
    <xf numFmtId="0" fontId="8" fillId="0" borderId="22"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6</xdr:row>
      <xdr:rowOff>38100</xdr:rowOff>
    </xdr:from>
    <xdr:to>
      <xdr:col>0</xdr:col>
      <xdr:colOff>952500</xdr:colOff>
      <xdr:row>6</xdr:row>
      <xdr:rowOff>123825</xdr:rowOff>
    </xdr:to>
    <xdr:sp>
      <xdr:nvSpPr>
        <xdr:cNvPr id="1" name="Rectangle 4"/>
        <xdr:cNvSpPr>
          <a:spLocks/>
        </xdr:cNvSpPr>
      </xdr:nvSpPr>
      <xdr:spPr>
        <a:xfrm>
          <a:off x="866775" y="1114425"/>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923925</xdr:colOff>
      <xdr:row>4</xdr:row>
      <xdr:rowOff>238125</xdr:rowOff>
    </xdr:from>
    <xdr:to>
      <xdr:col>4</xdr:col>
      <xdr:colOff>0</xdr:colOff>
      <xdr:row>6</xdr:row>
      <xdr:rowOff>9525</xdr:rowOff>
    </xdr:to>
    <xdr:sp>
      <xdr:nvSpPr>
        <xdr:cNvPr id="2" name="Rectangle 5"/>
        <xdr:cNvSpPr>
          <a:spLocks/>
        </xdr:cNvSpPr>
      </xdr:nvSpPr>
      <xdr:spPr>
        <a:xfrm>
          <a:off x="5238750" y="809625"/>
          <a:ext cx="1733550" cy="2762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85725</xdr:colOff>
      <xdr:row>4</xdr:row>
      <xdr:rowOff>180975</xdr:rowOff>
    </xdr:from>
    <xdr:to>
      <xdr:col>4</xdr:col>
      <xdr:colOff>0</xdr:colOff>
      <xdr:row>6</xdr:row>
      <xdr:rowOff>123825</xdr:rowOff>
    </xdr:to>
    <xdr:sp>
      <xdr:nvSpPr>
        <xdr:cNvPr id="3" name="Rectangle 6"/>
        <xdr:cNvSpPr>
          <a:spLocks/>
        </xdr:cNvSpPr>
      </xdr:nvSpPr>
      <xdr:spPr>
        <a:xfrm>
          <a:off x="5829300" y="752475"/>
          <a:ext cx="1143000" cy="447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1047750</xdr:colOff>
      <xdr:row>0</xdr:row>
      <xdr:rowOff>85725</xdr:rowOff>
    </xdr:from>
    <xdr:to>
      <xdr:col>4</xdr:col>
      <xdr:colOff>0</xdr:colOff>
      <xdr:row>3</xdr:row>
      <xdr:rowOff>76200</xdr:rowOff>
    </xdr:to>
    <xdr:sp>
      <xdr:nvSpPr>
        <xdr:cNvPr id="4" name="Rectangle 7"/>
        <xdr:cNvSpPr>
          <a:spLocks/>
        </xdr:cNvSpPr>
      </xdr:nvSpPr>
      <xdr:spPr>
        <a:xfrm>
          <a:off x="5362575" y="85725"/>
          <a:ext cx="1609725" cy="4000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1133475</xdr:colOff>
      <xdr:row>0</xdr:row>
      <xdr:rowOff>85725</xdr:rowOff>
    </xdr:from>
    <xdr:to>
      <xdr:col>4</xdr:col>
      <xdr:colOff>0</xdr:colOff>
      <xdr:row>6</xdr:row>
      <xdr:rowOff>66675</xdr:rowOff>
    </xdr:to>
    <xdr:sp>
      <xdr:nvSpPr>
        <xdr:cNvPr id="5" name="Rectangle 8"/>
        <xdr:cNvSpPr>
          <a:spLocks/>
        </xdr:cNvSpPr>
      </xdr:nvSpPr>
      <xdr:spPr>
        <a:xfrm>
          <a:off x="5448300" y="85725"/>
          <a:ext cx="1524000" cy="1057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63</xdr:row>
      <xdr:rowOff>0</xdr:rowOff>
    </xdr:from>
    <xdr:to>
      <xdr:col>0</xdr:col>
      <xdr:colOff>952500</xdr:colOff>
      <xdr:row>63</xdr:row>
      <xdr:rowOff>0</xdr:rowOff>
    </xdr:to>
    <xdr:sp>
      <xdr:nvSpPr>
        <xdr:cNvPr id="6" name="Rectangle 18"/>
        <xdr:cNvSpPr>
          <a:spLocks/>
        </xdr:cNvSpPr>
      </xdr:nvSpPr>
      <xdr:spPr>
        <a:xfrm>
          <a:off x="866775" y="93630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69</xdr:row>
      <xdr:rowOff>0</xdr:rowOff>
    </xdr:from>
    <xdr:to>
      <xdr:col>2</xdr:col>
      <xdr:colOff>342900</xdr:colOff>
      <xdr:row>69</xdr:row>
      <xdr:rowOff>0</xdr:rowOff>
    </xdr:to>
    <xdr:sp>
      <xdr:nvSpPr>
        <xdr:cNvPr id="7" name="Rectangle 28"/>
        <xdr:cNvSpPr>
          <a:spLocks/>
        </xdr:cNvSpPr>
      </xdr:nvSpPr>
      <xdr:spPr>
        <a:xfrm>
          <a:off x="3695700" y="1022985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69</xdr:row>
      <xdr:rowOff>0</xdr:rowOff>
    </xdr:from>
    <xdr:to>
      <xdr:col>2</xdr:col>
      <xdr:colOff>1200150</xdr:colOff>
      <xdr:row>69</xdr:row>
      <xdr:rowOff>0</xdr:rowOff>
    </xdr:to>
    <xdr:sp>
      <xdr:nvSpPr>
        <xdr:cNvPr id="8" name="Rectangle 29"/>
        <xdr:cNvSpPr>
          <a:spLocks/>
        </xdr:cNvSpPr>
      </xdr:nvSpPr>
      <xdr:spPr>
        <a:xfrm>
          <a:off x="4238625" y="1022985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69</xdr:row>
      <xdr:rowOff>0</xdr:rowOff>
    </xdr:from>
    <xdr:to>
      <xdr:col>0</xdr:col>
      <xdr:colOff>952500</xdr:colOff>
      <xdr:row>69</xdr:row>
      <xdr:rowOff>0</xdr:rowOff>
    </xdr:to>
    <xdr:sp>
      <xdr:nvSpPr>
        <xdr:cNvPr id="9" name="Rectangle 30"/>
        <xdr:cNvSpPr>
          <a:spLocks/>
        </xdr:cNvSpPr>
      </xdr:nvSpPr>
      <xdr:spPr>
        <a:xfrm>
          <a:off x="866775" y="10229850"/>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69</xdr:row>
      <xdr:rowOff>0</xdr:rowOff>
    </xdr:from>
    <xdr:to>
      <xdr:col>2</xdr:col>
      <xdr:colOff>342900</xdr:colOff>
      <xdr:row>69</xdr:row>
      <xdr:rowOff>0</xdr:rowOff>
    </xdr:to>
    <xdr:sp>
      <xdr:nvSpPr>
        <xdr:cNvPr id="10" name="Rectangle 31"/>
        <xdr:cNvSpPr>
          <a:spLocks/>
        </xdr:cNvSpPr>
      </xdr:nvSpPr>
      <xdr:spPr>
        <a:xfrm>
          <a:off x="3695700" y="1022985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69</xdr:row>
      <xdr:rowOff>0</xdr:rowOff>
    </xdr:from>
    <xdr:to>
      <xdr:col>2</xdr:col>
      <xdr:colOff>1200150</xdr:colOff>
      <xdr:row>69</xdr:row>
      <xdr:rowOff>0</xdr:rowOff>
    </xdr:to>
    <xdr:sp>
      <xdr:nvSpPr>
        <xdr:cNvPr id="11" name="Rectangle 32"/>
        <xdr:cNvSpPr>
          <a:spLocks/>
        </xdr:cNvSpPr>
      </xdr:nvSpPr>
      <xdr:spPr>
        <a:xfrm>
          <a:off x="4238625" y="1022985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63</xdr:row>
      <xdr:rowOff>0</xdr:rowOff>
    </xdr:from>
    <xdr:to>
      <xdr:col>0</xdr:col>
      <xdr:colOff>952500</xdr:colOff>
      <xdr:row>63</xdr:row>
      <xdr:rowOff>0</xdr:rowOff>
    </xdr:to>
    <xdr:sp>
      <xdr:nvSpPr>
        <xdr:cNvPr id="12" name="Rectangle 36"/>
        <xdr:cNvSpPr>
          <a:spLocks/>
        </xdr:cNvSpPr>
      </xdr:nvSpPr>
      <xdr:spPr>
        <a:xfrm>
          <a:off x="866775" y="93630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9525</xdr:rowOff>
    </xdr:from>
    <xdr:to>
      <xdr:col>3</xdr:col>
      <xdr:colOff>1200150</xdr:colOff>
      <xdr:row>5</xdr:row>
      <xdr:rowOff>123825</xdr:rowOff>
    </xdr:to>
    <xdr:pic>
      <xdr:nvPicPr>
        <xdr:cNvPr id="13" name="Picture 37"/>
        <xdr:cNvPicPr preferRelativeResize="1">
          <a:picLocks noChangeAspect="1"/>
        </xdr:cNvPicPr>
      </xdr:nvPicPr>
      <xdr:blipFill>
        <a:blip r:embed="rId1"/>
        <a:stretch>
          <a:fillRect/>
        </a:stretch>
      </xdr:blipFill>
      <xdr:spPr>
        <a:xfrm>
          <a:off x="19050" y="9525"/>
          <a:ext cx="6924675" cy="1057275"/>
        </a:xfrm>
        <a:prstGeom prst="rect">
          <a:avLst/>
        </a:prstGeom>
        <a:noFill/>
        <a:ln w="9525" cmpd="sng">
          <a:noFill/>
        </a:ln>
      </xdr:spPr>
    </xdr:pic>
    <xdr:clientData/>
  </xdr:twoCellAnchor>
  <xdr:twoCellAnchor>
    <xdr:from>
      <xdr:col>0</xdr:col>
      <xdr:colOff>114300</xdr:colOff>
      <xdr:row>0</xdr:row>
      <xdr:rowOff>47625</xdr:rowOff>
    </xdr:from>
    <xdr:to>
      <xdr:col>0</xdr:col>
      <xdr:colOff>504825</xdr:colOff>
      <xdr:row>5</xdr:row>
      <xdr:rowOff>47625</xdr:rowOff>
    </xdr:to>
    <xdr:pic>
      <xdr:nvPicPr>
        <xdr:cNvPr id="14" name="Picture 40"/>
        <xdr:cNvPicPr preferRelativeResize="1">
          <a:picLocks noChangeAspect="1"/>
        </xdr:cNvPicPr>
      </xdr:nvPicPr>
      <xdr:blipFill>
        <a:blip r:embed="rId2"/>
        <a:stretch>
          <a:fillRect/>
        </a:stretch>
      </xdr:blipFill>
      <xdr:spPr>
        <a:xfrm>
          <a:off x="114300" y="47625"/>
          <a:ext cx="390525" cy="942975"/>
        </a:xfrm>
        <a:prstGeom prst="rect">
          <a:avLst/>
        </a:prstGeom>
        <a:noFill/>
        <a:ln w="9525" cmpd="sng">
          <a:noFill/>
        </a:ln>
      </xdr:spPr>
    </xdr:pic>
    <xdr:clientData/>
  </xdr:twoCellAnchor>
  <xdr:twoCellAnchor>
    <xdr:from>
      <xdr:col>0</xdr:col>
      <xdr:colOff>342900</xdr:colOff>
      <xdr:row>4</xdr:row>
      <xdr:rowOff>95250</xdr:rowOff>
    </xdr:from>
    <xdr:to>
      <xdr:col>3</xdr:col>
      <xdr:colOff>1009650</xdr:colOff>
      <xdr:row>4</xdr:row>
      <xdr:rowOff>180975</xdr:rowOff>
    </xdr:to>
    <xdr:grpSp>
      <xdr:nvGrpSpPr>
        <xdr:cNvPr id="15" name="Group 41"/>
        <xdr:cNvGrpSpPr>
          <a:grpSpLocks/>
        </xdr:cNvGrpSpPr>
      </xdr:nvGrpSpPr>
      <xdr:grpSpPr>
        <a:xfrm>
          <a:off x="342900" y="666750"/>
          <a:ext cx="6410325" cy="85725"/>
          <a:chOff x="1156" y="1259"/>
          <a:chExt cx="10441" cy="132"/>
        </a:xfrm>
        <a:solidFill>
          <a:srgbClr val="FFFFFF"/>
        </a:solidFill>
      </xdr:grpSpPr>
      <xdr:sp>
        <xdr:nvSpPr>
          <xdr:cNvPr id="16" name="Rectangle 42"/>
          <xdr:cNvSpPr>
            <a:spLocks/>
          </xdr:cNvSpPr>
        </xdr:nvSpPr>
        <xdr:spPr>
          <a:xfrm>
            <a:off x="1156" y="1259"/>
            <a:ext cx="2088" cy="132"/>
          </a:xfrm>
          <a:prstGeom prst="rect">
            <a:avLst/>
          </a:prstGeom>
          <a:solidFill>
            <a:srgbClr val="CC33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Rectangle 43"/>
          <xdr:cNvSpPr>
            <a:spLocks/>
          </xdr:cNvSpPr>
        </xdr:nvSpPr>
        <xdr:spPr>
          <a:xfrm>
            <a:off x="3244" y="1259"/>
            <a:ext cx="2088" cy="132"/>
          </a:xfrm>
          <a:prstGeom prst="rect">
            <a:avLst/>
          </a:prstGeom>
          <a:solidFill>
            <a:srgbClr val="669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Rectangle 44"/>
          <xdr:cNvSpPr>
            <a:spLocks/>
          </xdr:cNvSpPr>
        </xdr:nvSpPr>
        <xdr:spPr>
          <a:xfrm>
            <a:off x="5330" y="1259"/>
            <a:ext cx="2091" cy="132"/>
          </a:xfrm>
          <a:prstGeom prst="rect">
            <a:avLst/>
          </a:prstGeom>
          <a:solidFill>
            <a:srgbClr val="FF9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Rectangle 45"/>
          <xdr:cNvSpPr>
            <a:spLocks/>
          </xdr:cNvSpPr>
        </xdr:nvSpPr>
        <xdr:spPr>
          <a:xfrm>
            <a:off x="7423" y="1259"/>
            <a:ext cx="2088" cy="132"/>
          </a:xfrm>
          <a:prstGeom prst="rect">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Rectangle 46"/>
          <xdr:cNvSpPr>
            <a:spLocks/>
          </xdr:cNvSpPr>
        </xdr:nvSpPr>
        <xdr:spPr>
          <a:xfrm>
            <a:off x="9509" y="1259"/>
            <a:ext cx="2088" cy="132"/>
          </a:xfrm>
          <a:prstGeom prst="rect">
            <a:avLst/>
          </a:prstGeom>
          <a:solidFill>
            <a:srgbClr val="008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Rectangle 47"/>
          <xdr:cNvSpPr>
            <a:spLocks/>
          </xdr:cNvSpPr>
        </xdr:nvSpPr>
        <xdr:spPr>
          <a:xfrm>
            <a:off x="1156" y="1259"/>
            <a:ext cx="2088" cy="132"/>
          </a:xfrm>
          <a:prstGeom prst="rect">
            <a:avLst/>
          </a:prstGeom>
          <a:solidFill>
            <a:srgbClr val="CC33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Rectangle 48"/>
          <xdr:cNvSpPr>
            <a:spLocks/>
          </xdr:cNvSpPr>
        </xdr:nvSpPr>
        <xdr:spPr>
          <a:xfrm>
            <a:off x="3244" y="1259"/>
            <a:ext cx="2088" cy="132"/>
          </a:xfrm>
          <a:prstGeom prst="rect">
            <a:avLst/>
          </a:prstGeom>
          <a:solidFill>
            <a:srgbClr val="669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Rectangle 49"/>
          <xdr:cNvSpPr>
            <a:spLocks/>
          </xdr:cNvSpPr>
        </xdr:nvSpPr>
        <xdr:spPr>
          <a:xfrm>
            <a:off x="5330" y="1259"/>
            <a:ext cx="2091" cy="132"/>
          </a:xfrm>
          <a:prstGeom prst="rect">
            <a:avLst/>
          </a:prstGeom>
          <a:solidFill>
            <a:srgbClr val="FF99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Rectangle 50"/>
          <xdr:cNvSpPr>
            <a:spLocks/>
          </xdr:cNvSpPr>
        </xdr:nvSpPr>
        <xdr:spPr>
          <a:xfrm>
            <a:off x="7423" y="1259"/>
            <a:ext cx="2088" cy="132"/>
          </a:xfrm>
          <a:prstGeom prst="rect">
            <a:avLst/>
          </a:prstGeom>
          <a:solidFill>
            <a:srgbClr val="333399"/>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Rectangle 51"/>
          <xdr:cNvSpPr>
            <a:spLocks/>
          </xdr:cNvSpPr>
        </xdr:nvSpPr>
        <xdr:spPr>
          <a:xfrm>
            <a:off x="9509" y="1259"/>
            <a:ext cx="2088" cy="132"/>
          </a:xfrm>
          <a:prstGeom prst="rect">
            <a:avLst/>
          </a:prstGeom>
          <a:solidFill>
            <a:srgbClr val="00800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1266825</xdr:colOff>
      <xdr:row>25</xdr:row>
      <xdr:rowOff>123825</xdr:rowOff>
    </xdr:from>
    <xdr:to>
      <xdr:col>2</xdr:col>
      <xdr:colOff>1200150</xdr:colOff>
      <xdr:row>26</xdr:row>
      <xdr:rowOff>0</xdr:rowOff>
    </xdr:to>
    <xdr:sp>
      <xdr:nvSpPr>
        <xdr:cNvPr id="26" name="Rectangle 57"/>
        <xdr:cNvSpPr>
          <a:spLocks/>
        </xdr:cNvSpPr>
      </xdr:nvSpPr>
      <xdr:spPr>
        <a:xfrm>
          <a:off x="4238625" y="369570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25</xdr:row>
      <xdr:rowOff>123825</xdr:rowOff>
    </xdr:from>
    <xdr:to>
      <xdr:col>2</xdr:col>
      <xdr:colOff>342900</xdr:colOff>
      <xdr:row>26</xdr:row>
      <xdr:rowOff>0</xdr:rowOff>
    </xdr:to>
    <xdr:sp>
      <xdr:nvSpPr>
        <xdr:cNvPr id="27" name="Rectangle 58"/>
        <xdr:cNvSpPr>
          <a:spLocks/>
        </xdr:cNvSpPr>
      </xdr:nvSpPr>
      <xdr:spPr>
        <a:xfrm>
          <a:off x="3695700" y="369570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28" name="Rectangle 59"/>
        <xdr:cNvSpPr>
          <a:spLocks/>
        </xdr:cNvSpPr>
      </xdr:nvSpPr>
      <xdr:spPr>
        <a:xfrm>
          <a:off x="4238625" y="369570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25</xdr:row>
      <xdr:rowOff>123825</xdr:rowOff>
    </xdr:from>
    <xdr:to>
      <xdr:col>2</xdr:col>
      <xdr:colOff>342900</xdr:colOff>
      <xdr:row>26</xdr:row>
      <xdr:rowOff>0</xdr:rowOff>
    </xdr:to>
    <xdr:sp>
      <xdr:nvSpPr>
        <xdr:cNvPr id="29" name="Rectangle 60"/>
        <xdr:cNvSpPr>
          <a:spLocks/>
        </xdr:cNvSpPr>
      </xdr:nvSpPr>
      <xdr:spPr>
        <a:xfrm>
          <a:off x="3695700" y="369570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30" name="Rectangle 61"/>
        <xdr:cNvSpPr>
          <a:spLocks/>
        </xdr:cNvSpPr>
      </xdr:nvSpPr>
      <xdr:spPr>
        <a:xfrm>
          <a:off x="4238625" y="369570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25</xdr:row>
      <xdr:rowOff>123825</xdr:rowOff>
    </xdr:from>
    <xdr:to>
      <xdr:col>2</xdr:col>
      <xdr:colOff>342900</xdr:colOff>
      <xdr:row>26</xdr:row>
      <xdr:rowOff>0</xdr:rowOff>
    </xdr:to>
    <xdr:sp>
      <xdr:nvSpPr>
        <xdr:cNvPr id="31" name="Rectangle 62"/>
        <xdr:cNvSpPr>
          <a:spLocks/>
        </xdr:cNvSpPr>
      </xdr:nvSpPr>
      <xdr:spPr>
        <a:xfrm>
          <a:off x="3695700" y="369570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32" name="Rectangle 63"/>
        <xdr:cNvSpPr>
          <a:spLocks/>
        </xdr:cNvSpPr>
      </xdr:nvSpPr>
      <xdr:spPr>
        <a:xfrm>
          <a:off x="4238625" y="369570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25</xdr:row>
      <xdr:rowOff>123825</xdr:rowOff>
    </xdr:from>
    <xdr:to>
      <xdr:col>2</xdr:col>
      <xdr:colOff>342900</xdr:colOff>
      <xdr:row>26</xdr:row>
      <xdr:rowOff>0</xdr:rowOff>
    </xdr:to>
    <xdr:sp>
      <xdr:nvSpPr>
        <xdr:cNvPr id="33" name="Rectangle 64"/>
        <xdr:cNvSpPr>
          <a:spLocks/>
        </xdr:cNvSpPr>
      </xdr:nvSpPr>
      <xdr:spPr>
        <a:xfrm>
          <a:off x="3695700" y="369570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34" name="Rectangle 65"/>
        <xdr:cNvSpPr>
          <a:spLocks/>
        </xdr:cNvSpPr>
      </xdr:nvSpPr>
      <xdr:spPr>
        <a:xfrm>
          <a:off x="4238625" y="369570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25</xdr:row>
      <xdr:rowOff>123825</xdr:rowOff>
    </xdr:from>
    <xdr:to>
      <xdr:col>2</xdr:col>
      <xdr:colOff>342900</xdr:colOff>
      <xdr:row>26</xdr:row>
      <xdr:rowOff>0</xdr:rowOff>
    </xdr:to>
    <xdr:sp>
      <xdr:nvSpPr>
        <xdr:cNvPr id="35" name="Rectangle 66"/>
        <xdr:cNvSpPr>
          <a:spLocks/>
        </xdr:cNvSpPr>
      </xdr:nvSpPr>
      <xdr:spPr>
        <a:xfrm>
          <a:off x="3695700" y="3695700"/>
          <a:ext cx="962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1266825</xdr:colOff>
      <xdr:row>25</xdr:row>
      <xdr:rowOff>123825</xdr:rowOff>
    </xdr:from>
    <xdr:to>
      <xdr:col>2</xdr:col>
      <xdr:colOff>1200150</xdr:colOff>
      <xdr:row>26</xdr:row>
      <xdr:rowOff>0</xdr:rowOff>
    </xdr:to>
    <xdr:sp>
      <xdr:nvSpPr>
        <xdr:cNvPr id="36" name="Rectangle 67"/>
        <xdr:cNvSpPr>
          <a:spLocks/>
        </xdr:cNvSpPr>
      </xdr:nvSpPr>
      <xdr:spPr>
        <a:xfrm>
          <a:off x="4238625" y="3695700"/>
          <a:ext cx="1276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485775</xdr:colOff>
      <xdr:row>4</xdr:row>
      <xdr:rowOff>209550</xdr:rowOff>
    </xdr:from>
    <xdr:to>
      <xdr:col>3</xdr:col>
      <xdr:colOff>809625</xdr:colOff>
      <xdr:row>5</xdr:row>
      <xdr:rowOff>85725</xdr:rowOff>
    </xdr:to>
    <xdr:sp>
      <xdr:nvSpPr>
        <xdr:cNvPr id="37" name="Text Box 53"/>
        <xdr:cNvSpPr txBox="1">
          <a:spLocks noChangeArrowheads="1"/>
        </xdr:cNvSpPr>
      </xdr:nvSpPr>
      <xdr:spPr>
        <a:xfrm>
          <a:off x="485775" y="781050"/>
          <a:ext cx="6067425" cy="247650"/>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PHILIPPINE STATISTICS AUTHORITY                       March  25, 2015                FS-201503-SS2-01</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533400</xdr:colOff>
      <xdr:row>1</xdr:row>
      <xdr:rowOff>85725</xdr:rowOff>
    </xdr:from>
    <xdr:to>
      <xdr:col>1</xdr:col>
      <xdr:colOff>381000</xdr:colOff>
      <xdr:row>4</xdr:row>
      <xdr:rowOff>47625</xdr:rowOff>
    </xdr:to>
    <xdr:pic>
      <xdr:nvPicPr>
        <xdr:cNvPr id="38" name="Picture 29"/>
        <xdr:cNvPicPr preferRelativeResize="1">
          <a:picLocks noChangeAspect="1"/>
        </xdr:cNvPicPr>
      </xdr:nvPicPr>
      <xdr:blipFill>
        <a:blip r:embed="rId3"/>
        <a:srcRect l="34280"/>
        <a:stretch>
          <a:fillRect/>
        </a:stretch>
      </xdr:blipFill>
      <xdr:spPr>
        <a:xfrm>
          <a:off x="533400" y="171450"/>
          <a:ext cx="2819400" cy="447675"/>
        </a:xfrm>
        <a:prstGeom prst="rect">
          <a:avLst/>
        </a:prstGeom>
        <a:noFill/>
        <a:ln w="9525" cmpd="sng">
          <a:noFill/>
        </a:ln>
      </xdr:spPr>
    </xdr:pic>
    <xdr:clientData/>
  </xdr:twoCellAnchor>
  <xdr:twoCellAnchor>
    <xdr:from>
      <xdr:col>1</xdr:col>
      <xdr:colOff>361950</xdr:colOff>
      <xdr:row>1</xdr:row>
      <xdr:rowOff>142875</xdr:rowOff>
    </xdr:from>
    <xdr:to>
      <xdr:col>3</xdr:col>
      <xdr:colOff>1038225</xdr:colOff>
      <xdr:row>4</xdr:row>
      <xdr:rowOff>9525</xdr:rowOff>
    </xdr:to>
    <xdr:sp>
      <xdr:nvSpPr>
        <xdr:cNvPr id="39" name="TextBox 42"/>
        <xdr:cNvSpPr txBox="1">
          <a:spLocks noChangeArrowheads="1"/>
        </xdr:cNvSpPr>
      </xdr:nvSpPr>
      <xdr:spPr>
        <a:xfrm>
          <a:off x="3333750" y="228600"/>
          <a:ext cx="3448050" cy="352425"/>
        </a:xfrm>
        <a:prstGeom prst="rect">
          <a:avLst/>
        </a:prstGeom>
        <a:solidFill>
          <a:srgbClr val="FFFFFF"/>
        </a:solidFill>
        <a:ln w="9525" cmpd="sng">
          <a:noFill/>
        </a:ln>
      </xdr:spPr>
      <xdr:txBody>
        <a:bodyPr vertOverflow="clip" wrap="square" lIns="91440" tIns="45720" rIns="91440" bIns="45720"/>
        <a:p>
          <a:pPr algn="l">
            <a:defRPr/>
          </a:pPr>
          <a:r>
            <a:rPr lang="en-US" cap="none" sz="1600" b="0" i="0" u="none" baseline="0">
              <a:solidFill>
                <a:srgbClr val="000000"/>
              </a:solidFill>
              <a:latin typeface="Calibri"/>
              <a:ea typeface="Calibri"/>
              <a:cs typeface="Calibri"/>
            </a:rPr>
            <a:t>on Women</a:t>
          </a:r>
          <a:r>
            <a:rPr lang="en-US" cap="none" sz="1600" b="0" i="0" u="none" baseline="0">
              <a:solidFill>
                <a:srgbClr val="000000"/>
              </a:solidFill>
              <a:latin typeface="Calibri"/>
              <a:ea typeface="Calibri"/>
              <a:cs typeface="Calibri"/>
            </a:rPr>
            <a:t> and Men in the Philippines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0</xdr:row>
      <xdr:rowOff>38100</xdr:rowOff>
    </xdr:from>
    <xdr:to>
      <xdr:col>0</xdr:col>
      <xdr:colOff>952500</xdr:colOff>
      <xdr:row>0</xdr:row>
      <xdr:rowOff>123825</xdr:rowOff>
    </xdr:to>
    <xdr:sp>
      <xdr:nvSpPr>
        <xdr:cNvPr id="1" name="Rectangle 3"/>
        <xdr:cNvSpPr>
          <a:spLocks/>
        </xdr:cNvSpPr>
      </xdr:nvSpPr>
      <xdr:spPr>
        <a:xfrm>
          <a:off x="866775" y="381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1</xdr:row>
      <xdr:rowOff>0</xdr:rowOff>
    </xdr:from>
    <xdr:to>
      <xdr:col>0</xdr:col>
      <xdr:colOff>952500</xdr:colOff>
      <xdr:row>1</xdr:row>
      <xdr:rowOff>0</xdr:rowOff>
    </xdr:to>
    <xdr:sp>
      <xdr:nvSpPr>
        <xdr:cNvPr id="2" name="Rectangle 19"/>
        <xdr:cNvSpPr>
          <a:spLocks/>
        </xdr:cNvSpPr>
      </xdr:nvSpPr>
      <xdr:spPr>
        <a:xfrm>
          <a:off x="866775" y="171450"/>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638175</xdr:colOff>
      <xdr:row>20</xdr:row>
      <xdr:rowOff>133350</xdr:rowOff>
    </xdr:from>
    <xdr:to>
      <xdr:col>4</xdr:col>
      <xdr:colOff>342900</xdr:colOff>
      <xdr:row>21</xdr:row>
      <xdr:rowOff>133350</xdr:rowOff>
    </xdr:to>
    <xdr:sp>
      <xdr:nvSpPr>
        <xdr:cNvPr id="3" name="Rectangle 28"/>
        <xdr:cNvSpPr>
          <a:spLocks/>
        </xdr:cNvSpPr>
      </xdr:nvSpPr>
      <xdr:spPr>
        <a:xfrm>
          <a:off x="3724275" y="3438525"/>
          <a:ext cx="3429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638175</xdr:colOff>
      <xdr:row>20</xdr:row>
      <xdr:rowOff>133350</xdr:rowOff>
    </xdr:from>
    <xdr:to>
      <xdr:col>4</xdr:col>
      <xdr:colOff>619125</xdr:colOff>
      <xdr:row>21</xdr:row>
      <xdr:rowOff>133350</xdr:rowOff>
    </xdr:to>
    <xdr:sp>
      <xdr:nvSpPr>
        <xdr:cNvPr id="4" name="Rectangle 29"/>
        <xdr:cNvSpPr>
          <a:spLocks/>
        </xdr:cNvSpPr>
      </xdr:nvSpPr>
      <xdr:spPr>
        <a:xfrm>
          <a:off x="3724275" y="3438525"/>
          <a:ext cx="619125"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619125</xdr:colOff>
      <xdr:row>20</xdr:row>
      <xdr:rowOff>133350</xdr:rowOff>
    </xdr:from>
    <xdr:to>
      <xdr:col>5</xdr:col>
      <xdr:colOff>723900</xdr:colOff>
      <xdr:row>21</xdr:row>
      <xdr:rowOff>133350</xdr:rowOff>
    </xdr:to>
    <xdr:sp>
      <xdr:nvSpPr>
        <xdr:cNvPr id="5" name="Rectangle 31"/>
        <xdr:cNvSpPr>
          <a:spLocks/>
        </xdr:cNvSpPr>
      </xdr:nvSpPr>
      <xdr:spPr>
        <a:xfrm>
          <a:off x="4343400" y="3438525"/>
          <a:ext cx="72390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876300</xdr:colOff>
      <xdr:row>10</xdr:row>
      <xdr:rowOff>38100</xdr:rowOff>
    </xdr:from>
    <xdr:to>
      <xdr:col>0</xdr:col>
      <xdr:colOff>962025</xdr:colOff>
      <xdr:row>10</xdr:row>
      <xdr:rowOff>114300</xdr:rowOff>
    </xdr:to>
    <xdr:sp>
      <xdr:nvSpPr>
        <xdr:cNvPr id="6" name="Rectangle 32"/>
        <xdr:cNvSpPr>
          <a:spLocks/>
        </xdr:cNvSpPr>
      </xdr:nvSpPr>
      <xdr:spPr>
        <a:xfrm>
          <a:off x="876300" y="2009775"/>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2</xdr:row>
      <xdr:rowOff>38100</xdr:rowOff>
    </xdr:from>
    <xdr:to>
      <xdr:col>0</xdr:col>
      <xdr:colOff>952500</xdr:colOff>
      <xdr:row>2</xdr:row>
      <xdr:rowOff>114300</xdr:rowOff>
    </xdr:to>
    <xdr:sp>
      <xdr:nvSpPr>
        <xdr:cNvPr id="7" name="Rectangle 73"/>
        <xdr:cNvSpPr>
          <a:spLocks/>
        </xdr:cNvSpPr>
      </xdr:nvSpPr>
      <xdr:spPr>
        <a:xfrm>
          <a:off x="866775" y="36195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2</xdr:row>
      <xdr:rowOff>0</xdr:rowOff>
    </xdr:from>
    <xdr:to>
      <xdr:col>0</xdr:col>
      <xdr:colOff>952500</xdr:colOff>
      <xdr:row>2</xdr:row>
      <xdr:rowOff>0</xdr:rowOff>
    </xdr:to>
    <xdr:sp>
      <xdr:nvSpPr>
        <xdr:cNvPr id="8" name="Rectangle 77"/>
        <xdr:cNvSpPr>
          <a:spLocks/>
        </xdr:cNvSpPr>
      </xdr:nvSpPr>
      <xdr:spPr>
        <a:xfrm>
          <a:off x="866775" y="323850"/>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2</xdr:row>
      <xdr:rowOff>0</xdr:rowOff>
    </xdr:from>
    <xdr:to>
      <xdr:col>0</xdr:col>
      <xdr:colOff>952500</xdr:colOff>
      <xdr:row>2</xdr:row>
      <xdr:rowOff>0</xdr:rowOff>
    </xdr:to>
    <xdr:sp>
      <xdr:nvSpPr>
        <xdr:cNvPr id="9" name="Rectangle 78"/>
        <xdr:cNvSpPr>
          <a:spLocks/>
        </xdr:cNvSpPr>
      </xdr:nvSpPr>
      <xdr:spPr>
        <a:xfrm>
          <a:off x="866775" y="323850"/>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43</xdr:row>
      <xdr:rowOff>38100</xdr:rowOff>
    </xdr:from>
    <xdr:to>
      <xdr:col>0</xdr:col>
      <xdr:colOff>609600</xdr:colOff>
      <xdr:row>43</xdr:row>
      <xdr:rowOff>123825</xdr:rowOff>
    </xdr:to>
    <xdr:sp>
      <xdr:nvSpPr>
        <xdr:cNvPr id="10" name="Rectangle 70"/>
        <xdr:cNvSpPr>
          <a:spLocks/>
        </xdr:cNvSpPr>
      </xdr:nvSpPr>
      <xdr:spPr>
        <a:xfrm>
          <a:off x="866775" y="6848475"/>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44</xdr:row>
      <xdr:rowOff>0</xdr:rowOff>
    </xdr:from>
    <xdr:to>
      <xdr:col>0</xdr:col>
      <xdr:colOff>609600</xdr:colOff>
      <xdr:row>44</xdr:row>
      <xdr:rowOff>0</xdr:rowOff>
    </xdr:to>
    <xdr:sp>
      <xdr:nvSpPr>
        <xdr:cNvPr id="11" name="Rectangle 71"/>
        <xdr:cNvSpPr>
          <a:spLocks/>
        </xdr:cNvSpPr>
      </xdr:nvSpPr>
      <xdr:spPr>
        <a:xfrm>
          <a:off x="866775" y="6981825"/>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44</xdr:row>
      <xdr:rowOff>38100</xdr:rowOff>
    </xdr:from>
    <xdr:to>
      <xdr:col>0</xdr:col>
      <xdr:colOff>609600</xdr:colOff>
      <xdr:row>44</xdr:row>
      <xdr:rowOff>123825</xdr:rowOff>
    </xdr:to>
    <xdr:sp>
      <xdr:nvSpPr>
        <xdr:cNvPr id="12" name="Rectangle 72"/>
        <xdr:cNvSpPr>
          <a:spLocks/>
        </xdr:cNvSpPr>
      </xdr:nvSpPr>
      <xdr:spPr>
        <a:xfrm>
          <a:off x="866775" y="7019925"/>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47</xdr:row>
      <xdr:rowOff>38100</xdr:rowOff>
    </xdr:from>
    <xdr:to>
      <xdr:col>0</xdr:col>
      <xdr:colOff>609600</xdr:colOff>
      <xdr:row>47</xdr:row>
      <xdr:rowOff>123825</xdr:rowOff>
    </xdr:to>
    <xdr:sp>
      <xdr:nvSpPr>
        <xdr:cNvPr id="13" name="Rectangle 73"/>
        <xdr:cNvSpPr>
          <a:spLocks/>
        </xdr:cNvSpPr>
      </xdr:nvSpPr>
      <xdr:spPr>
        <a:xfrm>
          <a:off x="866775" y="7639050"/>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47</xdr:row>
      <xdr:rowOff>38100</xdr:rowOff>
    </xdr:from>
    <xdr:to>
      <xdr:col>0</xdr:col>
      <xdr:colOff>609600</xdr:colOff>
      <xdr:row>47</xdr:row>
      <xdr:rowOff>123825</xdr:rowOff>
    </xdr:to>
    <xdr:sp>
      <xdr:nvSpPr>
        <xdr:cNvPr id="14" name="Rectangle 75"/>
        <xdr:cNvSpPr>
          <a:spLocks/>
        </xdr:cNvSpPr>
      </xdr:nvSpPr>
      <xdr:spPr>
        <a:xfrm>
          <a:off x="866775" y="7639050"/>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55</xdr:row>
      <xdr:rowOff>0</xdr:rowOff>
    </xdr:from>
    <xdr:to>
      <xdr:col>0</xdr:col>
      <xdr:colOff>609600</xdr:colOff>
      <xdr:row>55</xdr:row>
      <xdr:rowOff>0</xdr:rowOff>
    </xdr:to>
    <xdr:sp>
      <xdr:nvSpPr>
        <xdr:cNvPr id="1" name="Rectangle 7"/>
        <xdr:cNvSpPr>
          <a:spLocks/>
        </xdr:cNvSpPr>
      </xdr:nvSpPr>
      <xdr:spPr>
        <a:xfrm>
          <a:off x="866775" y="84391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2" name="Rectangle 8"/>
        <xdr:cNvSpPr>
          <a:spLocks/>
        </xdr:cNvSpPr>
      </xdr:nvSpPr>
      <xdr:spPr>
        <a:xfrm>
          <a:off x="3238500" y="84391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3" name="Rectangle 9"/>
        <xdr:cNvSpPr>
          <a:spLocks/>
        </xdr:cNvSpPr>
      </xdr:nvSpPr>
      <xdr:spPr>
        <a:xfrm>
          <a:off x="3238500" y="84391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4" name="Rectangle 10"/>
        <xdr:cNvSpPr>
          <a:spLocks/>
        </xdr:cNvSpPr>
      </xdr:nvSpPr>
      <xdr:spPr>
        <a:xfrm>
          <a:off x="3238500" y="84391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5" name="Rectangle 11"/>
        <xdr:cNvSpPr>
          <a:spLocks/>
        </xdr:cNvSpPr>
      </xdr:nvSpPr>
      <xdr:spPr>
        <a:xfrm>
          <a:off x="3238500" y="84391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6" name="Rectangle 12"/>
        <xdr:cNvSpPr>
          <a:spLocks/>
        </xdr:cNvSpPr>
      </xdr:nvSpPr>
      <xdr:spPr>
        <a:xfrm>
          <a:off x="866775" y="84391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7" name="Rectangle 13"/>
        <xdr:cNvSpPr>
          <a:spLocks/>
        </xdr:cNvSpPr>
      </xdr:nvSpPr>
      <xdr:spPr>
        <a:xfrm>
          <a:off x="866775" y="84391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8" name="Rectangle 14"/>
        <xdr:cNvSpPr>
          <a:spLocks/>
        </xdr:cNvSpPr>
      </xdr:nvSpPr>
      <xdr:spPr>
        <a:xfrm>
          <a:off x="866775" y="84391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9" name="Rectangle 19"/>
        <xdr:cNvSpPr>
          <a:spLocks/>
        </xdr:cNvSpPr>
      </xdr:nvSpPr>
      <xdr:spPr>
        <a:xfrm>
          <a:off x="3238500" y="84391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10" name="Rectangle 20"/>
        <xdr:cNvSpPr>
          <a:spLocks/>
        </xdr:cNvSpPr>
      </xdr:nvSpPr>
      <xdr:spPr>
        <a:xfrm>
          <a:off x="3238500" y="84391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11" name="Rectangle 21"/>
        <xdr:cNvSpPr>
          <a:spLocks/>
        </xdr:cNvSpPr>
      </xdr:nvSpPr>
      <xdr:spPr>
        <a:xfrm>
          <a:off x="3238500" y="84391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12" name="Rectangle 22"/>
        <xdr:cNvSpPr>
          <a:spLocks/>
        </xdr:cNvSpPr>
      </xdr:nvSpPr>
      <xdr:spPr>
        <a:xfrm>
          <a:off x="3238500" y="84391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55</xdr:row>
      <xdr:rowOff>0</xdr:rowOff>
    </xdr:from>
    <xdr:to>
      <xdr:col>5</xdr:col>
      <xdr:colOff>342900</xdr:colOff>
      <xdr:row>55</xdr:row>
      <xdr:rowOff>0</xdr:rowOff>
    </xdr:to>
    <xdr:sp>
      <xdr:nvSpPr>
        <xdr:cNvPr id="13" name="Rectangle 23"/>
        <xdr:cNvSpPr>
          <a:spLocks/>
        </xdr:cNvSpPr>
      </xdr:nvSpPr>
      <xdr:spPr>
        <a:xfrm>
          <a:off x="3838575" y="84391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55</xdr:row>
      <xdr:rowOff>0</xdr:rowOff>
    </xdr:from>
    <xdr:to>
      <xdr:col>5</xdr:col>
      <xdr:colOff>828675</xdr:colOff>
      <xdr:row>55</xdr:row>
      <xdr:rowOff>0</xdr:rowOff>
    </xdr:to>
    <xdr:sp>
      <xdr:nvSpPr>
        <xdr:cNvPr id="14" name="Rectangle 24"/>
        <xdr:cNvSpPr>
          <a:spLocks/>
        </xdr:cNvSpPr>
      </xdr:nvSpPr>
      <xdr:spPr>
        <a:xfrm>
          <a:off x="3838575" y="8439150"/>
          <a:ext cx="8286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55</xdr:row>
      <xdr:rowOff>0</xdr:rowOff>
    </xdr:from>
    <xdr:to>
      <xdr:col>7</xdr:col>
      <xdr:colOff>342900</xdr:colOff>
      <xdr:row>55</xdr:row>
      <xdr:rowOff>0</xdr:rowOff>
    </xdr:to>
    <xdr:sp>
      <xdr:nvSpPr>
        <xdr:cNvPr id="15" name="Rectangle 25"/>
        <xdr:cNvSpPr>
          <a:spLocks/>
        </xdr:cNvSpPr>
      </xdr:nvSpPr>
      <xdr:spPr>
        <a:xfrm>
          <a:off x="5276850" y="84391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55</xdr:row>
      <xdr:rowOff>0</xdr:rowOff>
    </xdr:from>
    <xdr:to>
      <xdr:col>7</xdr:col>
      <xdr:colOff>514350</xdr:colOff>
      <xdr:row>55</xdr:row>
      <xdr:rowOff>0</xdr:rowOff>
    </xdr:to>
    <xdr:sp>
      <xdr:nvSpPr>
        <xdr:cNvPr id="16" name="Rectangle 26"/>
        <xdr:cNvSpPr>
          <a:spLocks/>
        </xdr:cNvSpPr>
      </xdr:nvSpPr>
      <xdr:spPr>
        <a:xfrm>
          <a:off x="5276850" y="8439150"/>
          <a:ext cx="514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17" name="Rectangle 35"/>
        <xdr:cNvSpPr>
          <a:spLocks/>
        </xdr:cNvSpPr>
      </xdr:nvSpPr>
      <xdr:spPr>
        <a:xfrm>
          <a:off x="3238500" y="84391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18" name="Rectangle 36"/>
        <xdr:cNvSpPr>
          <a:spLocks/>
        </xdr:cNvSpPr>
      </xdr:nvSpPr>
      <xdr:spPr>
        <a:xfrm>
          <a:off x="3238500" y="84391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19" name="Rectangle 37"/>
        <xdr:cNvSpPr>
          <a:spLocks/>
        </xdr:cNvSpPr>
      </xdr:nvSpPr>
      <xdr:spPr>
        <a:xfrm>
          <a:off x="3238500" y="84391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20" name="Rectangle 38"/>
        <xdr:cNvSpPr>
          <a:spLocks/>
        </xdr:cNvSpPr>
      </xdr:nvSpPr>
      <xdr:spPr>
        <a:xfrm>
          <a:off x="3238500" y="84391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21" name="Rectangle 39"/>
        <xdr:cNvSpPr>
          <a:spLocks/>
        </xdr:cNvSpPr>
      </xdr:nvSpPr>
      <xdr:spPr>
        <a:xfrm>
          <a:off x="866775" y="84391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22" name="Rectangle 40"/>
        <xdr:cNvSpPr>
          <a:spLocks/>
        </xdr:cNvSpPr>
      </xdr:nvSpPr>
      <xdr:spPr>
        <a:xfrm>
          <a:off x="866775" y="84391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23" name="Rectangle 41"/>
        <xdr:cNvSpPr>
          <a:spLocks/>
        </xdr:cNvSpPr>
      </xdr:nvSpPr>
      <xdr:spPr>
        <a:xfrm>
          <a:off x="3238500" y="84391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24" name="Rectangle 42"/>
        <xdr:cNvSpPr>
          <a:spLocks/>
        </xdr:cNvSpPr>
      </xdr:nvSpPr>
      <xdr:spPr>
        <a:xfrm>
          <a:off x="3238500" y="84391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342900</xdr:colOff>
      <xdr:row>55</xdr:row>
      <xdr:rowOff>0</xdr:rowOff>
    </xdr:to>
    <xdr:sp>
      <xdr:nvSpPr>
        <xdr:cNvPr id="25" name="Rectangle 43"/>
        <xdr:cNvSpPr>
          <a:spLocks/>
        </xdr:cNvSpPr>
      </xdr:nvSpPr>
      <xdr:spPr>
        <a:xfrm>
          <a:off x="3238500" y="84391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55</xdr:row>
      <xdr:rowOff>0</xdr:rowOff>
    </xdr:from>
    <xdr:to>
      <xdr:col>4</xdr:col>
      <xdr:colOff>600075</xdr:colOff>
      <xdr:row>55</xdr:row>
      <xdr:rowOff>0</xdr:rowOff>
    </xdr:to>
    <xdr:sp>
      <xdr:nvSpPr>
        <xdr:cNvPr id="26" name="Rectangle 44"/>
        <xdr:cNvSpPr>
          <a:spLocks/>
        </xdr:cNvSpPr>
      </xdr:nvSpPr>
      <xdr:spPr>
        <a:xfrm>
          <a:off x="3238500" y="8439150"/>
          <a:ext cx="600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55</xdr:row>
      <xdr:rowOff>0</xdr:rowOff>
    </xdr:from>
    <xdr:to>
      <xdr:col>5</xdr:col>
      <xdr:colOff>342900</xdr:colOff>
      <xdr:row>55</xdr:row>
      <xdr:rowOff>0</xdr:rowOff>
    </xdr:to>
    <xdr:sp>
      <xdr:nvSpPr>
        <xdr:cNvPr id="27" name="Rectangle 45"/>
        <xdr:cNvSpPr>
          <a:spLocks/>
        </xdr:cNvSpPr>
      </xdr:nvSpPr>
      <xdr:spPr>
        <a:xfrm>
          <a:off x="3838575" y="84391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55</xdr:row>
      <xdr:rowOff>0</xdr:rowOff>
    </xdr:from>
    <xdr:to>
      <xdr:col>5</xdr:col>
      <xdr:colOff>828675</xdr:colOff>
      <xdr:row>55</xdr:row>
      <xdr:rowOff>0</xdr:rowOff>
    </xdr:to>
    <xdr:sp>
      <xdr:nvSpPr>
        <xdr:cNvPr id="28" name="Rectangle 46"/>
        <xdr:cNvSpPr>
          <a:spLocks/>
        </xdr:cNvSpPr>
      </xdr:nvSpPr>
      <xdr:spPr>
        <a:xfrm>
          <a:off x="3838575" y="8439150"/>
          <a:ext cx="8286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55</xdr:row>
      <xdr:rowOff>0</xdr:rowOff>
    </xdr:from>
    <xdr:to>
      <xdr:col>7</xdr:col>
      <xdr:colOff>342900</xdr:colOff>
      <xdr:row>55</xdr:row>
      <xdr:rowOff>0</xdr:rowOff>
    </xdr:to>
    <xdr:sp>
      <xdr:nvSpPr>
        <xdr:cNvPr id="29" name="Rectangle 47"/>
        <xdr:cNvSpPr>
          <a:spLocks/>
        </xdr:cNvSpPr>
      </xdr:nvSpPr>
      <xdr:spPr>
        <a:xfrm>
          <a:off x="5276850" y="8439150"/>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55</xdr:row>
      <xdr:rowOff>0</xdr:rowOff>
    </xdr:from>
    <xdr:to>
      <xdr:col>7</xdr:col>
      <xdr:colOff>514350</xdr:colOff>
      <xdr:row>55</xdr:row>
      <xdr:rowOff>0</xdr:rowOff>
    </xdr:to>
    <xdr:sp>
      <xdr:nvSpPr>
        <xdr:cNvPr id="30" name="Rectangle 48"/>
        <xdr:cNvSpPr>
          <a:spLocks/>
        </xdr:cNvSpPr>
      </xdr:nvSpPr>
      <xdr:spPr>
        <a:xfrm>
          <a:off x="5276850" y="8439150"/>
          <a:ext cx="5143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55</xdr:row>
      <xdr:rowOff>0</xdr:rowOff>
    </xdr:from>
    <xdr:to>
      <xdr:col>0</xdr:col>
      <xdr:colOff>609600</xdr:colOff>
      <xdr:row>55</xdr:row>
      <xdr:rowOff>0</xdr:rowOff>
    </xdr:to>
    <xdr:sp>
      <xdr:nvSpPr>
        <xdr:cNvPr id="31" name="Rectangle 49"/>
        <xdr:cNvSpPr>
          <a:spLocks/>
        </xdr:cNvSpPr>
      </xdr:nvSpPr>
      <xdr:spPr>
        <a:xfrm>
          <a:off x="866775" y="84391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49</xdr:row>
      <xdr:rowOff>0</xdr:rowOff>
    </xdr:from>
    <xdr:to>
      <xdr:col>0</xdr:col>
      <xdr:colOff>609600</xdr:colOff>
      <xdr:row>49</xdr:row>
      <xdr:rowOff>0</xdr:rowOff>
    </xdr:to>
    <xdr:sp>
      <xdr:nvSpPr>
        <xdr:cNvPr id="32" name="Rectangle 50"/>
        <xdr:cNvSpPr>
          <a:spLocks/>
        </xdr:cNvSpPr>
      </xdr:nvSpPr>
      <xdr:spPr>
        <a:xfrm>
          <a:off x="866775" y="8439150"/>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0</xdr:row>
      <xdr:rowOff>38100</xdr:rowOff>
    </xdr:from>
    <xdr:to>
      <xdr:col>0</xdr:col>
      <xdr:colOff>952500</xdr:colOff>
      <xdr:row>0</xdr:row>
      <xdr:rowOff>123825</xdr:rowOff>
    </xdr:to>
    <xdr:sp>
      <xdr:nvSpPr>
        <xdr:cNvPr id="33" name="Rectangle 51"/>
        <xdr:cNvSpPr>
          <a:spLocks/>
        </xdr:cNvSpPr>
      </xdr:nvSpPr>
      <xdr:spPr>
        <a:xfrm>
          <a:off x="866775" y="381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22</xdr:row>
      <xdr:rowOff>0</xdr:rowOff>
    </xdr:from>
    <xdr:to>
      <xdr:col>0</xdr:col>
      <xdr:colOff>609600</xdr:colOff>
      <xdr:row>22</xdr:row>
      <xdr:rowOff>0</xdr:rowOff>
    </xdr:to>
    <xdr:sp>
      <xdr:nvSpPr>
        <xdr:cNvPr id="1" name="Rectangle 1"/>
        <xdr:cNvSpPr>
          <a:spLocks/>
        </xdr:cNvSpPr>
      </xdr:nvSpPr>
      <xdr:spPr>
        <a:xfrm>
          <a:off x="866775" y="4714875"/>
          <a:ext cx="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2" name="Rectangle 3"/>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3" name="Rectangle 4"/>
        <xdr:cNvSpPr>
          <a:spLocks/>
        </xdr:cNvSpPr>
      </xdr:nvSpPr>
      <xdr:spPr>
        <a:xfrm>
          <a:off x="1790700"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4" name="Rectangle 5"/>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24</xdr:row>
      <xdr:rowOff>38100</xdr:rowOff>
    </xdr:from>
    <xdr:to>
      <xdr:col>0</xdr:col>
      <xdr:colOff>609600</xdr:colOff>
      <xdr:row>24</xdr:row>
      <xdr:rowOff>123825</xdr:rowOff>
    </xdr:to>
    <xdr:sp>
      <xdr:nvSpPr>
        <xdr:cNvPr id="5" name="Rectangle 6"/>
        <xdr:cNvSpPr>
          <a:spLocks/>
        </xdr:cNvSpPr>
      </xdr:nvSpPr>
      <xdr:spPr>
        <a:xfrm>
          <a:off x="866775" y="5629275"/>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6" name="Rectangle 7"/>
        <xdr:cNvSpPr>
          <a:spLocks/>
        </xdr:cNvSpPr>
      </xdr:nvSpPr>
      <xdr:spPr>
        <a:xfrm>
          <a:off x="1790700"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7" name="Rectangle 8"/>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8" name="Rectangle 9"/>
        <xdr:cNvSpPr>
          <a:spLocks/>
        </xdr:cNvSpPr>
      </xdr:nvSpPr>
      <xdr:spPr>
        <a:xfrm>
          <a:off x="1790700"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9" name="Rectangle 10"/>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342900</xdr:colOff>
      <xdr:row>36</xdr:row>
      <xdr:rowOff>0</xdr:rowOff>
    </xdr:to>
    <xdr:sp>
      <xdr:nvSpPr>
        <xdr:cNvPr id="10" name="Rectangle 11"/>
        <xdr:cNvSpPr>
          <a:spLocks/>
        </xdr:cNvSpPr>
      </xdr:nvSpPr>
      <xdr:spPr>
        <a:xfrm>
          <a:off x="2447925"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581025</xdr:colOff>
      <xdr:row>36</xdr:row>
      <xdr:rowOff>0</xdr:rowOff>
    </xdr:to>
    <xdr:sp>
      <xdr:nvSpPr>
        <xdr:cNvPr id="11" name="Rectangle 12"/>
        <xdr:cNvSpPr>
          <a:spLocks/>
        </xdr:cNvSpPr>
      </xdr:nvSpPr>
      <xdr:spPr>
        <a:xfrm>
          <a:off x="2447925" y="7439025"/>
          <a:ext cx="581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581025</xdr:colOff>
      <xdr:row>35</xdr:row>
      <xdr:rowOff>152400</xdr:rowOff>
    </xdr:from>
    <xdr:to>
      <xdr:col>8</xdr:col>
      <xdr:colOff>600075</xdr:colOff>
      <xdr:row>36</xdr:row>
      <xdr:rowOff>0</xdr:rowOff>
    </xdr:to>
    <xdr:sp>
      <xdr:nvSpPr>
        <xdr:cNvPr id="12" name="Rectangle 14"/>
        <xdr:cNvSpPr>
          <a:spLocks/>
        </xdr:cNvSpPr>
      </xdr:nvSpPr>
      <xdr:spPr>
        <a:xfrm>
          <a:off x="3609975" y="7439025"/>
          <a:ext cx="2886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3" name="Rectangle 15"/>
        <xdr:cNvSpPr>
          <a:spLocks/>
        </xdr:cNvSpPr>
      </xdr:nvSpPr>
      <xdr:spPr>
        <a:xfrm>
          <a:off x="1790700"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14" name="Rectangle 16"/>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5" name="Rectangle 17"/>
        <xdr:cNvSpPr>
          <a:spLocks/>
        </xdr:cNvSpPr>
      </xdr:nvSpPr>
      <xdr:spPr>
        <a:xfrm>
          <a:off x="1790700"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16" name="Rectangle 18"/>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7" name="Rectangle 19"/>
        <xdr:cNvSpPr>
          <a:spLocks/>
        </xdr:cNvSpPr>
      </xdr:nvSpPr>
      <xdr:spPr>
        <a:xfrm>
          <a:off x="1790700"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18" name="Rectangle 20"/>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342900</xdr:colOff>
      <xdr:row>36</xdr:row>
      <xdr:rowOff>0</xdr:rowOff>
    </xdr:to>
    <xdr:sp>
      <xdr:nvSpPr>
        <xdr:cNvPr id="19" name="Rectangle 21"/>
        <xdr:cNvSpPr>
          <a:spLocks/>
        </xdr:cNvSpPr>
      </xdr:nvSpPr>
      <xdr:spPr>
        <a:xfrm>
          <a:off x="1790700"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590550</xdr:colOff>
      <xdr:row>35</xdr:row>
      <xdr:rowOff>152400</xdr:rowOff>
    </xdr:from>
    <xdr:to>
      <xdr:col>2</xdr:col>
      <xdr:colOff>657225</xdr:colOff>
      <xdr:row>36</xdr:row>
      <xdr:rowOff>0</xdr:rowOff>
    </xdr:to>
    <xdr:sp>
      <xdr:nvSpPr>
        <xdr:cNvPr id="20" name="Rectangle 22"/>
        <xdr:cNvSpPr>
          <a:spLocks/>
        </xdr:cNvSpPr>
      </xdr:nvSpPr>
      <xdr:spPr>
        <a:xfrm>
          <a:off x="1790700" y="7439025"/>
          <a:ext cx="6572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342900</xdr:colOff>
      <xdr:row>36</xdr:row>
      <xdr:rowOff>0</xdr:rowOff>
    </xdr:to>
    <xdr:sp>
      <xdr:nvSpPr>
        <xdr:cNvPr id="21" name="Rectangle 23"/>
        <xdr:cNvSpPr>
          <a:spLocks/>
        </xdr:cNvSpPr>
      </xdr:nvSpPr>
      <xdr:spPr>
        <a:xfrm>
          <a:off x="2447925" y="7439025"/>
          <a:ext cx="342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657225</xdr:colOff>
      <xdr:row>35</xdr:row>
      <xdr:rowOff>152400</xdr:rowOff>
    </xdr:from>
    <xdr:to>
      <xdr:col>3</xdr:col>
      <xdr:colOff>581025</xdr:colOff>
      <xdr:row>36</xdr:row>
      <xdr:rowOff>0</xdr:rowOff>
    </xdr:to>
    <xdr:sp>
      <xdr:nvSpPr>
        <xdr:cNvPr id="22" name="Rectangle 24"/>
        <xdr:cNvSpPr>
          <a:spLocks/>
        </xdr:cNvSpPr>
      </xdr:nvSpPr>
      <xdr:spPr>
        <a:xfrm>
          <a:off x="2447925" y="7439025"/>
          <a:ext cx="5810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581025</xdr:colOff>
      <xdr:row>35</xdr:row>
      <xdr:rowOff>152400</xdr:rowOff>
    </xdr:from>
    <xdr:to>
      <xdr:col>8</xdr:col>
      <xdr:colOff>342900</xdr:colOff>
      <xdr:row>36</xdr:row>
      <xdr:rowOff>0</xdr:rowOff>
    </xdr:to>
    <xdr:sp>
      <xdr:nvSpPr>
        <xdr:cNvPr id="23" name="Rectangle 25"/>
        <xdr:cNvSpPr>
          <a:spLocks/>
        </xdr:cNvSpPr>
      </xdr:nvSpPr>
      <xdr:spPr>
        <a:xfrm>
          <a:off x="3609975" y="7439025"/>
          <a:ext cx="26289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581025</xdr:colOff>
      <xdr:row>35</xdr:row>
      <xdr:rowOff>152400</xdr:rowOff>
    </xdr:from>
    <xdr:to>
      <xdr:col>8</xdr:col>
      <xdr:colOff>600075</xdr:colOff>
      <xdr:row>36</xdr:row>
      <xdr:rowOff>0</xdr:rowOff>
    </xdr:to>
    <xdr:sp>
      <xdr:nvSpPr>
        <xdr:cNvPr id="24" name="Rectangle 26"/>
        <xdr:cNvSpPr>
          <a:spLocks/>
        </xdr:cNvSpPr>
      </xdr:nvSpPr>
      <xdr:spPr>
        <a:xfrm>
          <a:off x="3609975" y="7439025"/>
          <a:ext cx="288607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21</xdr:row>
      <xdr:rowOff>38100</xdr:rowOff>
    </xdr:from>
    <xdr:to>
      <xdr:col>0</xdr:col>
      <xdr:colOff>609600</xdr:colOff>
      <xdr:row>21</xdr:row>
      <xdr:rowOff>123825</xdr:rowOff>
    </xdr:to>
    <xdr:sp>
      <xdr:nvSpPr>
        <xdr:cNvPr id="25" name="Rectangle 27"/>
        <xdr:cNvSpPr>
          <a:spLocks/>
        </xdr:cNvSpPr>
      </xdr:nvSpPr>
      <xdr:spPr>
        <a:xfrm>
          <a:off x="866775" y="4572000"/>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0</xdr:row>
      <xdr:rowOff>38100</xdr:rowOff>
    </xdr:from>
    <xdr:to>
      <xdr:col>0</xdr:col>
      <xdr:colOff>952500</xdr:colOff>
      <xdr:row>0</xdr:row>
      <xdr:rowOff>123825</xdr:rowOff>
    </xdr:to>
    <xdr:sp>
      <xdr:nvSpPr>
        <xdr:cNvPr id="26" name="Rectangle 51"/>
        <xdr:cNvSpPr>
          <a:spLocks/>
        </xdr:cNvSpPr>
      </xdr:nvSpPr>
      <xdr:spPr>
        <a:xfrm>
          <a:off x="866775" y="381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866775</xdr:colOff>
      <xdr:row>1</xdr:row>
      <xdr:rowOff>38100</xdr:rowOff>
    </xdr:from>
    <xdr:to>
      <xdr:col>0</xdr:col>
      <xdr:colOff>609600</xdr:colOff>
      <xdr:row>1</xdr:row>
      <xdr:rowOff>123825</xdr:rowOff>
    </xdr:to>
    <xdr:sp>
      <xdr:nvSpPr>
        <xdr:cNvPr id="27" name="Rectangle 6"/>
        <xdr:cNvSpPr>
          <a:spLocks/>
        </xdr:cNvSpPr>
      </xdr:nvSpPr>
      <xdr:spPr>
        <a:xfrm>
          <a:off x="866775" y="238125"/>
          <a:ext cx="0" cy="85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7:E86"/>
  <sheetViews>
    <sheetView tabSelected="1" zoomScale="130" zoomScaleNormal="130" zoomScaleSheetLayoutView="100" zoomScalePageLayoutView="0" workbookViewId="0" topLeftCell="A1">
      <selection activeCell="F6" sqref="F6"/>
    </sheetView>
  </sheetViews>
  <sheetFormatPr defaultColWidth="9.140625" defaultRowHeight="12.75"/>
  <cols>
    <col min="1" max="1" width="44.57421875" style="1" customWidth="1"/>
    <col min="2" max="2" width="20.140625" style="1" customWidth="1"/>
    <col min="3" max="3" width="21.421875" style="1" customWidth="1"/>
    <col min="4" max="4" width="18.421875" style="1" customWidth="1"/>
    <col min="5" max="16384" width="9.140625" style="1" customWidth="1"/>
  </cols>
  <sheetData>
    <row r="1" ht="6.75" customHeight="1"/>
    <row r="2" ht="12.75"/>
    <row r="3" ht="12.75"/>
    <row r="4" ht="12.75"/>
    <row r="5" ht="29.25" customHeight="1"/>
    <row r="6" ht="10.5" customHeight="1"/>
    <row r="7" spans="1:4" ht="13.5" customHeight="1" thickBot="1">
      <c r="A7" s="289" t="s">
        <v>52</v>
      </c>
      <c r="B7" s="289"/>
      <c r="C7" s="289"/>
      <c r="D7" s="289"/>
    </row>
    <row r="8" spans="1:4" ht="9.75" customHeight="1" thickBot="1" thickTop="1">
      <c r="A8" s="7" t="s">
        <v>11</v>
      </c>
      <c r="B8" s="7" t="s">
        <v>8</v>
      </c>
      <c r="C8" s="5" t="s">
        <v>10</v>
      </c>
      <c r="D8" s="5" t="s">
        <v>43</v>
      </c>
    </row>
    <row r="9" spans="1:4" ht="9.75" customHeight="1" thickBot="1" thickTop="1">
      <c r="A9" s="290" t="s">
        <v>9</v>
      </c>
      <c r="B9" s="291"/>
      <c r="C9" s="291"/>
      <c r="D9" s="292"/>
    </row>
    <row r="10" spans="1:4" ht="11.25" customHeight="1">
      <c r="A10" s="164" t="s">
        <v>310</v>
      </c>
      <c r="B10" s="170" t="s">
        <v>309</v>
      </c>
      <c r="C10" s="171" t="s">
        <v>307</v>
      </c>
      <c r="D10" s="172" t="s">
        <v>308</v>
      </c>
    </row>
    <row r="11" spans="1:4" ht="10.5" customHeight="1" thickBot="1">
      <c r="A11" s="48" t="s">
        <v>312</v>
      </c>
      <c r="B11" s="49" t="s">
        <v>381</v>
      </c>
      <c r="C11" s="49" t="s">
        <v>379</v>
      </c>
      <c r="D11" s="58" t="s">
        <v>382</v>
      </c>
    </row>
    <row r="12" spans="1:4" ht="8.25" customHeight="1" thickBot="1">
      <c r="A12" s="293" t="s">
        <v>54</v>
      </c>
      <c r="B12" s="296"/>
      <c r="C12" s="296"/>
      <c r="D12" s="297"/>
    </row>
    <row r="13" spans="1:4" ht="9.75" customHeight="1">
      <c r="A13" s="124" t="s">
        <v>138</v>
      </c>
      <c r="B13" s="125">
        <v>88.7</v>
      </c>
      <c r="C13" s="125">
        <v>84.2</v>
      </c>
      <c r="D13" s="126" t="s">
        <v>291</v>
      </c>
    </row>
    <row r="14" spans="1:4" ht="9.75" customHeight="1">
      <c r="A14" s="127" t="s">
        <v>199</v>
      </c>
      <c r="B14" s="128">
        <v>96.1</v>
      </c>
      <c r="C14" s="128">
        <v>95.1</v>
      </c>
      <c r="D14" s="129" t="s">
        <v>291</v>
      </c>
    </row>
    <row r="15" spans="1:4" ht="9.75" customHeight="1">
      <c r="A15" s="127" t="s">
        <v>96</v>
      </c>
      <c r="B15" s="173"/>
      <c r="C15" s="173"/>
      <c r="D15" s="129" t="s">
        <v>284</v>
      </c>
    </row>
    <row r="16" spans="1:4" ht="10.5" customHeight="1">
      <c r="A16" s="174" t="s">
        <v>313</v>
      </c>
      <c r="B16" s="173"/>
      <c r="C16" s="173"/>
      <c r="D16" s="175"/>
    </row>
    <row r="17" spans="1:4" ht="9.75" customHeight="1">
      <c r="A17" s="176" t="s">
        <v>97</v>
      </c>
      <c r="B17" s="177">
        <v>4.376582766515842</v>
      </c>
      <c r="C17" s="131">
        <v>4.804671204968854</v>
      </c>
      <c r="D17" s="175"/>
    </row>
    <row r="18" spans="1:4" ht="9.75" customHeight="1">
      <c r="A18" s="176" t="s">
        <v>98</v>
      </c>
      <c r="B18" s="177">
        <v>21.74241507874623</v>
      </c>
      <c r="C18" s="131">
        <v>26.045686048674778</v>
      </c>
      <c r="D18" s="175"/>
    </row>
    <row r="19" spans="1:4" ht="9.75" customHeight="1">
      <c r="A19" s="176" t="s">
        <v>99</v>
      </c>
      <c r="B19" s="177">
        <v>11.721721940626367</v>
      </c>
      <c r="C19" s="131">
        <v>12.270906413435355</v>
      </c>
      <c r="D19" s="175"/>
    </row>
    <row r="20" spans="1:4" ht="9.75" customHeight="1">
      <c r="A20" s="176" t="s">
        <v>100</v>
      </c>
      <c r="B20" s="177">
        <v>14.744282336046632</v>
      </c>
      <c r="C20" s="131">
        <v>15.032376359287063</v>
      </c>
      <c r="D20" s="175"/>
    </row>
    <row r="21" spans="1:4" ht="9.75" customHeight="1">
      <c r="A21" s="176" t="s">
        <v>101</v>
      </c>
      <c r="B21" s="177">
        <v>21.58035527776392</v>
      </c>
      <c r="C21" s="131">
        <v>20.57157410716046</v>
      </c>
      <c r="D21" s="175"/>
    </row>
    <row r="22" spans="1:4" ht="9.75" customHeight="1">
      <c r="A22" s="176" t="s">
        <v>231</v>
      </c>
      <c r="B22" s="177">
        <v>3.467542594173255</v>
      </c>
      <c r="C22" s="131">
        <v>3.321710004710813</v>
      </c>
      <c r="D22" s="175"/>
    </row>
    <row r="23" spans="1:4" ht="11.25" customHeight="1">
      <c r="A23" s="176" t="s">
        <v>102</v>
      </c>
      <c r="B23" s="177">
        <v>22.367102284104213</v>
      </c>
      <c r="C23" s="131">
        <v>17.95307132995608</v>
      </c>
      <c r="D23" s="175"/>
    </row>
    <row r="24" spans="1:4" ht="12" customHeight="1">
      <c r="A24" s="127" t="s">
        <v>3</v>
      </c>
      <c r="B24" s="178" t="s">
        <v>165</v>
      </c>
      <c r="C24" s="178" t="s">
        <v>137</v>
      </c>
      <c r="D24" s="163" t="s">
        <v>298</v>
      </c>
    </row>
    <row r="25" spans="1:4" ht="12" customHeight="1">
      <c r="A25" s="127" t="s">
        <v>180</v>
      </c>
      <c r="B25" s="157">
        <v>1963650</v>
      </c>
      <c r="C25" s="179">
        <v>1599746</v>
      </c>
      <c r="D25" s="163" t="s">
        <v>298</v>
      </c>
    </row>
    <row r="26" spans="1:4" ht="9.75" customHeight="1">
      <c r="A26" s="284" t="s">
        <v>314</v>
      </c>
      <c r="B26" s="285" t="s">
        <v>256</v>
      </c>
      <c r="C26" s="286" t="s">
        <v>257</v>
      </c>
      <c r="D26" s="298" t="s">
        <v>258</v>
      </c>
    </row>
    <row r="27" spans="1:4" ht="12" customHeight="1">
      <c r="A27" s="284"/>
      <c r="B27" s="285"/>
      <c r="C27" s="286"/>
      <c r="D27" s="298"/>
    </row>
    <row r="28" spans="1:4" ht="24" customHeight="1">
      <c r="A28" s="156" t="s">
        <v>316</v>
      </c>
      <c r="B28" s="157">
        <v>216303</v>
      </c>
      <c r="C28" s="157">
        <v>115550</v>
      </c>
      <c r="D28" s="57" t="s">
        <v>258</v>
      </c>
    </row>
    <row r="29" spans="1:4" s="23" customFormat="1" ht="12" customHeight="1" thickBot="1">
      <c r="A29" s="158" t="s">
        <v>259</v>
      </c>
      <c r="B29" s="159">
        <v>929960</v>
      </c>
      <c r="C29" s="159">
        <v>855719</v>
      </c>
      <c r="D29" s="160" t="s">
        <v>380</v>
      </c>
    </row>
    <row r="30" spans="1:4" ht="9.75" customHeight="1" thickBot="1">
      <c r="A30" s="293" t="s">
        <v>4</v>
      </c>
      <c r="B30" s="296"/>
      <c r="C30" s="296"/>
      <c r="D30" s="297"/>
    </row>
    <row r="31" spans="1:4" ht="13.5" customHeight="1">
      <c r="A31" s="61" t="s">
        <v>317</v>
      </c>
      <c r="B31" s="62">
        <v>221</v>
      </c>
      <c r="C31" s="63" t="s">
        <v>319</v>
      </c>
      <c r="D31" s="64" t="s">
        <v>290</v>
      </c>
    </row>
    <row r="32" spans="1:4" ht="12.75" customHeight="1">
      <c r="A32" s="180" t="s">
        <v>321</v>
      </c>
      <c r="B32" s="145">
        <v>8.3</v>
      </c>
      <c r="C32" s="145">
        <v>5.2</v>
      </c>
      <c r="D32" s="50" t="s">
        <v>341</v>
      </c>
    </row>
    <row r="33" spans="1:4" ht="11.25" customHeight="1">
      <c r="A33" s="180" t="s">
        <v>323</v>
      </c>
      <c r="B33" s="145">
        <v>20.5</v>
      </c>
      <c r="C33" s="145">
        <v>19.4</v>
      </c>
      <c r="D33" s="50" t="s">
        <v>341</v>
      </c>
    </row>
    <row r="34" spans="1:4" ht="11.25" customHeight="1">
      <c r="A34" s="180" t="s">
        <v>324</v>
      </c>
      <c r="B34" s="145">
        <v>26.8</v>
      </c>
      <c r="C34" s="145">
        <v>31.1</v>
      </c>
      <c r="D34" s="50" t="s">
        <v>341</v>
      </c>
    </row>
    <row r="35" spans="1:4" ht="11.25" customHeight="1">
      <c r="A35" s="180" t="s">
        <v>325</v>
      </c>
      <c r="B35" s="145">
        <v>29.1</v>
      </c>
      <c r="C35" s="145">
        <v>31.5</v>
      </c>
      <c r="D35" s="50" t="s">
        <v>341</v>
      </c>
    </row>
    <row r="36" spans="1:4" ht="9.75" customHeight="1">
      <c r="A36" s="180" t="s">
        <v>326</v>
      </c>
      <c r="B36" s="145">
        <v>28.1</v>
      </c>
      <c r="C36" s="145">
        <v>31.5</v>
      </c>
      <c r="D36" s="50" t="s">
        <v>341</v>
      </c>
    </row>
    <row r="37" spans="1:4" ht="10.5" customHeight="1">
      <c r="A37" s="180" t="s">
        <v>327</v>
      </c>
      <c r="B37" s="145">
        <v>4.6</v>
      </c>
      <c r="C37" s="145">
        <v>5.4</v>
      </c>
      <c r="D37" s="50" t="s">
        <v>341</v>
      </c>
    </row>
    <row r="38" spans="1:4" ht="10.5" customHeight="1">
      <c r="A38" s="180" t="s">
        <v>328</v>
      </c>
      <c r="B38" s="145">
        <v>8.2</v>
      </c>
      <c r="C38" s="145">
        <v>9.9</v>
      </c>
      <c r="D38" s="50" t="s">
        <v>341</v>
      </c>
    </row>
    <row r="39" spans="1:4" ht="22.5" customHeight="1">
      <c r="A39" s="52" t="s">
        <v>198</v>
      </c>
      <c r="B39" s="65" t="s">
        <v>269</v>
      </c>
      <c r="C39" s="65" t="s">
        <v>270</v>
      </c>
      <c r="D39" s="50" t="s">
        <v>292</v>
      </c>
    </row>
    <row r="40" spans="1:4" ht="11.25" customHeight="1">
      <c r="A40" s="180" t="s">
        <v>175</v>
      </c>
      <c r="B40" s="145">
        <v>67.5</v>
      </c>
      <c r="C40" s="145">
        <v>69.6</v>
      </c>
      <c r="D40" s="51" t="s">
        <v>289</v>
      </c>
    </row>
    <row r="41" spans="1:4" ht="12" customHeight="1">
      <c r="A41" s="181" t="s">
        <v>331</v>
      </c>
      <c r="B41" s="145"/>
      <c r="C41" s="145"/>
      <c r="D41" s="50"/>
    </row>
    <row r="42" spans="1:4" ht="9.75" customHeight="1">
      <c r="A42" s="180" t="s">
        <v>171</v>
      </c>
      <c r="B42" s="145">
        <v>14</v>
      </c>
      <c r="C42" s="145">
        <v>13</v>
      </c>
      <c r="D42" s="51" t="s">
        <v>289</v>
      </c>
    </row>
    <row r="43" spans="1:4" ht="9.75" customHeight="1">
      <c r="A43" s="169" t="s">
        <v>170</v>
      </c>
      <c r="B43" s="145"/>
      <c r="C43" s="145"/>
      <c r="D43" s="50"/>
    </row>
    <row r="44" spans="1:4" ht="9.75" customHeight="1">
      <c r="A44" s="180" t="s">
        <v>172</v>
      </c>
      <c r="B44" s="145">
        <v>8</v>
      </c>
      <c r="C44" s="145">
        <v>12</v>
      </c>
      <c r="D44" s="51" t="s">
        <v>289</v>
      </c>
    </row>
    <row r="45" spans="1:4" ht="9.75" customHeight="1">
      <c r="A45" s="169" t="s">
        <v>170</v>
      </c>
      <c r="B45" s="145"/>
      <c r="C45" s="145"/>
      <c r="D45" s="50"/>
    </row>
    <row r="46" spans="1:4" ht="9.75" customHeight="1">
      <c r="A46" s="182" t="s">
        <v>173</v>
      </c>
      <c r="B46" s="183">
        <v>22</v>
      </c>
      <c r="C46" s="184">
        <v>25</v>
      </c>
      <c r="D46" s="51" t="s">
        <v>289</v>
      </c>
    </row>
    <row r="47" spans="1:4" ht="9.75" customHeight="1">
      <c r="A47" s="169" t="s">
        <v>170</v>
      </c>
      <c r="B47" s="183"/>
      <c r="C47" s="184"/>
      <c r="D47" s="50"/>
    </row>
    <row r="48" spans="1:4" ht="9.75" customHeight="1">
      <c r="A48" s="182" t="s">
        <v>174</v>
      </c>
      <c r="B48" s="183">
        <v>9</v>
      </c>
      <c r="C48" s="184">
        <v>9</v>
      </c>
      <c r="D48" s="51" t="s">
        <v>289</v>
      </c>
    </row>
    <row r="49" spans="1:4" ht="9.75" customHeight="1">
      <c r="A49" s="169" t="s">
        <v>170</v>
      </c>
      <c r="B49" s="183"/>
      <c r="C49" s="184"/>
      <c r="D49" s="51"/>
    </row>
    <row r="50" spans="1:4" ht="9.75" customHeight="1">
      <c r="A50" s="180" t="s">
        <v>169</v>
      </c>
      <c r="B50" s="183">
        <v>31</v>
      </c>
      <c r="C50" s="184">
        <v>34</v>
      </c>
      <c r="D50" s="51" t="s">
        <v>289</v>
      </c>
    </row>
    <row r="51" spans="1:4" ht="9.75" customHeight="1">
      <c r="A51" s="169" t="s">
        <v>170</v>
      </c>
      <c r="B51" s="185"/>
      <c r="C51" s="184"/>
      <c r="D51" s="51"/>
    </row>
    <row r="52" spans="1:4" ht="10.5" customHeight="1">
      <c r="A52" s="52" t="s">
        <v>176</v>
      </c>
      <c r="B52" s="145">
        <v>55.1</v>
      </c>
      <c r="C52" s="186" t="s">
        <v>319</v>
      </c>
      <c r="D52" s="51" t="s">
        <v>289</v>
      </c>
    </row>
    <row r="53" spans="1:4" ht="10.5" customHeight="1">
      <c r="A53" s="181" t="s">
        <v>178</v>
      </c>
      <c r="B53" s="145"/>
      <c r="C53" s="145"/>
      <c r="D53" s="50"/>
    </row>
    <row r="54" spans="1:4" ht="10.5" customHeight="1">
      <c r="A54" s="52" t="s">
        <v>177</v>
      </c>
      <c r="B54" s="145">
        <v>63.4</v>
      </c>
      <c r="C54" s="145">
        <v>62.3</v>
      </c>
      <c r="D54" s="51" t="s">
        <v>289</v>
      </c>
    </row>
    <row r="55" spans="1:4" ht="9.75" customHeight="1" thickBot="1">
      <c r="A55" s="167" t="s">
        <v>179</v>
      </c>
      <c r="B55" s="49"/>
      <c r="C55" s="187"/>
      <c r="D55" s="165"/>
    </row>
    <row r="56" spans="1:4" ht="9.75" customHeight="1" thickBot="1">
      <c r="A56" s="293" t="s">
        <v>1</v>
      </c>
      <c r="B56" s="294"/>
      <c r="C56" s="294"/>
      <c r="D56" s="295"/>
    </row>
    <row r="57" spans="1:5" ht="9.75" customHeight="1">
      <c r="A57" s="188" t="s">
        <v>333</v>
      </c>
      <c r="B57" s="189">
        <v>50.3</v>
      </c>
      <c r="C57" s="189">
        <v>78.4</v>
      </c>
      <c r="D57" s="126" t="s">
        <v>284</v>
      </c>
      <c r="E57" s="6"/>
    </row>
    <row r="58" spans="1:4" ht="9.75" customHeight="1">
      <c r="A58" s="52" t="s">
        <v>334</v>
      </c>
      <c r="B58" s="145">
        <v>5.3</v>
      </c>
      <c r="C58" s="145">
        <v>6.4</v>
      </c>
      <c r="D58" s="129" t="s">
        <v>284</v>
      </c>
    </row>
    <row r="59" spans="1:4" ht="9.75" customHeight="1">
      <c r="A59" s="156" t="s">
        <v>335</v>
      </c>
      <c r="B59" s="145">
        <v>15.703137078341822</v>
      </c>
      <c r="C59" s="145">
        <v>7.508274753882985</v>
      </c>
      <c r="D59" s="129" t="s">
        <v>284</v>
      </c>
    </row>
    <row r="60" spans="1:4" ht="12.75" customHeight="1">
      <c r="A60" s="144" t="s">
        <v>300</v>
      </c>
      <c r="B60" s="145">
        <v>11.4</v>
      </c>
      <c r="C60" s="145">
        <v>22.1</v>
      </c>
      <c r="D60" s="146" t="s">
        <v>293</v>
      </c>
    </row>
    <row r="61" spans="1:5" ht="12" customHeight="1">
      <c r="A61" s="52" t="s">
        <v>159</v>
      </c>
      <c r="B61" s="145">
        <v>25.6</v>
      </c>
      <c r="C61" s="186" t="s">
        <v>319</v>
      </c>
      <c r="D61" s="146" t="s">
        <v>288</v>
      </c>
      <c r="E61" s="6"/>
    </row>
    <row r="62" spans="1:4" ht="11.25" customHeight="1">
      <c r="A62" s="52" t="s">
        <v>336</v>
      </c>
      <c r="B62" s="190" t="s">
        <v>285</v>
      </c>
      <c r="C62" s="190" t="s">
        <v>285</v>
      </c>
      <c r="D62" s="129" t="s">
        <v>284</v>
      </c>
    </row>
    <row r="63" spans="1:4" ht="38.25" customHeight="1">
      <c r="A63" s="52" t="s">
        <v>337</v>
      </c>
      <c r="B63" s="132" t="s">
        <v>286</v>
      </c>
      <c r="C63" s="132" t="s">
        <v>287</v>
      </c>
      <c r="D63" s="129" t="s">
        <v>284</v>
      </c>
    </row>
    <row r="64" spans="1:5" ht="9.75" customHeight="1">
      <c r="A64" s="52" t="s">
        <v>139</v>
      </c>
      <c r="B64" s="191">
        <v>1141</v>
      </c>
      <c r="C64" s="192">
        <v>1154</v>
      </c>
      <c r="D64" s="129" t="s">
        <v>295</v>
      </c>
      <c r="E64" s="6"/>
    </row>
    <row r="65" spans="1:4" ht="12" customHeight="1">
      <c r="A65" s="52" t="s">
        <v>35</v>
      </c>
      <c r="B65" s="132" t="s">
        <v>6</v>
      </c>
      <c r="C65" s="132" t="s">
        <v>294</v>
      </c>
      <c r="D65" s="129" t="s">
        <v>295</v>
      </c>
    </row>
    <row r="66" spans="1:4" ht="9.75" customHeight="1">
      <c r="A66" s="52" t="s">
        <v>30</v>
      </c>
      <c r="B66" s="132" t="s">
        <v>59</v>
      </c>
      <c r="C66" s="132" t="s">
        <v>299</v>
      </c>
      <c r="D66" s="129" t="s">
        <v>295</v>
      </c>
    </row>
    <row r="67" spans="1:4" ht="12.75">
      <c r="A67" s="52" t="s">
        <v>31</v>
      </c>
      <c r="B67" s="190" t="s">
        <v>60</v>
      </c>
      <c r="C67" s="190" t="s">
        <v>296</v>
      </c>
      <c r="D67" s="129" t="s">
        <v>295</v>
      </c>
    </row>
    <row r="68" spans="1:4" ht="11.25" customHeight="1">
      <c r="A68" s="52" t="s">
        <v>338</v>
      </c>
      <c r="B68" s="193">
        <v>56954</v>
      </c>
      <c r="C68" s="193">
        <v>106215</v>
      </c>
      <c r="D68" s="129" t="s">
        <v>295</v>
      </c>
    </row>
    <row r="69" spans="1:4" ht="12.75" customHeight="1" thickBot="1">
      <c r="A69" s="194" t="s">
        <v>339</v>
      </c>
      <c r="B69" s="49">
        <v>58</v>
      </c>
      <c r="C69" s="195">
        <v>103</v>
      </c>
      <c r="D69" s="196" t="s">
        <v>295</v>
      </c>
    </row>
    <row r="70" spans="1:4" ht="7.5" customHeight="1">
      <c r="A70" s="21" t="s">
        <v>79</v>
      </c>
      <c r="B70" s="39"/>
      <c r="C70" s="6"/>
      <c r="D70" s="39"/>
    </row>
    <row r="71" spans="1:4" ht="7.5" customHeight="1">
      <c r="A71" s="282" t="s">
        <v>311</v>
      </c>
      <c r="B71" s="282"/>
      <c r="C71" s="282"/>
      <c r="D71" s="282"/>
    </row>
    <row r="72" spans="1:2" ht="9" customHeight="1">
      <c r="A72" s="34" t="s">
        <v>383</v>
      </c>
      <c r="B72" s="34" t="s">
        <v>315</v>
      </c>
    </row>
    <row r="73" spans="1:4" ht="8.25" customHeight="1">
      <c r="A73" s="288" t="s">
        <v>318</v>
      </c>
      <c r="B73" s="288"/>
      <c r="C73" s="288"/>
      <c r="D73" s="288"/>
    </row>
    <row r="74" spans="1:4" ht="9" customHeight="1">
      <c r="A74" s="3" t="s">
        <v>320</v>
      </c>
      <c r="B74" s="3" t="s">
        <v>322</v>
      </c>
      <c r="C74" s="19"/>
      <c r="D74" s="19"/>
    </row>
    <row r="75" spans="1:4" ht="9" customHeight="1">
      <c r="A75" s="3" t="s">
        <v>329</v>
      </c>
      <c r="B75" s="3" t="s">
        <v>330</v>
      </c>
      <c r="C75" s="19"/>
      <c r="D75" s="19"/>
    </row>
    <row r="76" spans="1:4" ht="18" customHeight="1">
      <c r="A76" s="282" t="s">
        <v>332</v>
      </c>
      <c r="B76" s="282"/>
      <c r="C76" s="282"/>
      <c r="D76" s="282"/>
    </row>
    <row r="77" spans="1:4" ht="16.5" customHeight="1">
      <c r="A77" s="282" t="s">
        <v>340</v>
      </c>
      <c r="B77" s="282"/>
      <c r="C77" s="282"/>
      <c r="D77" s="282"/>
    </row>
    <row r="78" spans="1:4" ht="8.25" customHeight="1">
      <c r="A78" s="287" t="s">
        <v>80</v>
      </c>
      <c r="B78" s="287"/>
      <c r="C78" s="287"/>
      <c r="D78" s="287"/>
    </row>
    <row r="79" spans="1:3" ht="9" customHeight="1">
      <c r="A79" s="3" t="s">
        <v>342</v>
      </c>
      <c r="B79" s="3" t="s">
        <v>343</v>
      </c>
      <c r="C79" s="6"/>
    </row>
    <row r="80" spans="1:3" ht="9" customHeight="1">
      <c r="A80" s="3" t="s">
        <v>81</v>
      </c>
      <c r="B80" s="3" t="s">
        <v>344</v>
      </c>
      <c r="C80" s="6"/>
    </row>
    <row r="81" spans="1:3" ht="9" customHeight="1">
      <c r="A81" s="53" t="s">
        <v>378</v>
      </c>
      <c r="B81" s="3" t="s">
        <v>248</v>
      </c>
      <c r="C81" s="6"/>
    </row>
    <row r="82" spans="1:4" ht="9" customHeight="1">
      <c r="A82" s="3" t="s">
        <v>83</v>
      </c>
      <c r="B82" s="3" t="s">
        <v>84</v>
      </c>
      <c r="C82" s="6"/>
      <c r="D82" s="3"/>
    </row>
    <row r="83" spans="1:4" ht="9" customHeight="1">
      <c r="A83" s="287" t="s">
        <v>89</v>
      </c>
      <c r="B83" s="287"/>
      <c r="C83" s="287"/>
      <c r="D83" s="287"/>
    </row>
    <row r="84" spans="1:4" ht="12.75" customHeight="1">
      <c r="A84" s="8" t="s">
        <v>85</v>
      </c>
      <c r="B84" s="283" t="s">
        <v>271</v>
      </c>
      <c r="C84" s="283"/>
      <c r="D84" s="283"/>
    </row>
    <row r="85" spans="1:4" ht="12.75">
      <c r="A85" s="8" t="s">
        <v>86</v>
      </c>
      <c r="B85" s="283"/>
      <c r="C85" s="283"/>
      <c r="D85" s="283"/>
    </row>
    <row r="86" spans="1:4" ht="15.75" customHeight="1">
      <c r="A86" s="8" t="s">
        <v>160</v>
      </c>
      <c r="B86" s="283"/>
      <c r="C86" s="283"/>
      <c r="D86" s="283"/>
    </row>
  </sheetData>
  <sheetProtection/>
  <mergeCells count="16">
    <mergeCell ref="A7:D7"/>
    <mergeCell ref="A9:D9"/>
    <mergeCell ref="A56:D56"/>
    <mergeCell ref="A12:D12"/>
    <mergeCell ref="A30:D30"/>
    <mergeCell ref="D26:D27"/>
    <mergeCell ref="A77:D77"/>
    <mergeCell ref="B84:D86"/>
    <mergeCell ref="A26:A27"/>
    <mergeCell ref="B26:B27"/>
    <mergeCell ref="C26:C27"/>
    <mergeCell ref="A83:D83"/>
    <mergeCell ref="A76:D76"/>
    <mergeCell ref="A73:D73"/>
    <mergeCell ref="A78:D78"/>
    <mergeCell ref="A71:D71"/>
  </mergeCells>
  <printOptions horizontalCentered="1" verticalCentered="1"/>
  <pageMargins left="0" right="0" top="0" bottom="0" header="0.2" footer="0.1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J61"/>
  <sheetViews>
    <sheetView zoomScale="130" zoomScaleNormal="130" zoomScaleSheetLayoutView="100" workbookViewId="0" topLeftCell="A1">
      <selection activeCell="J51" sqref="J51"/>
    </sheetView>
  </sheetViews>
  <sheetFormatPr defaultColWidth="9.140625" defaultRowHeight="12.75"/>
  <cols>
    <col min="1" max="1" width="24.421875" style="1" customWidth="1"/>
    <col min="2" max="2" width="9.7109375" style="1" customWidth="1"/>
    <col min="3" max="3" width="12.140625" style="1" customWidth="1"/>
    <col min="4" max="4" width="9.57421875" style="1" customWidth="1"/>
    <col min="5" max="5" width="9.28125" style="1" customWidth="1"/>
    <col min="6" max="6" width="10.8515625" style="1" customWidth="1"/>
    <col min="7" max="7" width="8.140625" style="1" customWidth="1"/>
    <col min="8" max="8" width="9.28125" style="1" customWidth="1"/>
    <col min="9" max="9" width="10.8515625" style="1" customWidth="1"/>
    <col min="10" max="10" width="35.7109375" style="1" customWidth="1"/>
    <col min="11" max="16384" width="9.140625" style="1" customWidth="1"/>
  </cols>
  <sheetData>
    <row r="1" spans="1:9" ht="13.5" customHeight="1" thickBot="1">
      <c r="A1" s="333" t="s">
        <v>52</v>
      </c>
      <c r="B1" s="333"/>
      <c r="C1" s="333"/>
      <c r="D1" s="333"/>
      <c r="E1" s="333"/>
      <c r="F1" s="333"/>
      <c r="G1" s="333"/>
      <c r="H1" s="333"/>
      <c r="I1" s="333"/>
    </row>
    <row r="2" spans="1:9" ht="12" customHeight="1" thickBot="1" thickTop="1">
      <c r="A2" s="338" t="s">
        <v>11</v>
      </c>
      <c r="B2" s="342"/>
      <c r="C2" s="339"/>
      <c r="D2" s="340" t="s">
        <v>8</v>
      </c>
      <c r="E2" s="341"/>
      <c r="F2" s="340" t="s">
        <v>10</v>
      </c>
      <c r="G2" s="341"/>
      <c r="H2" s="338" t="s">
        <v>42</v>
      </c>
      <c r="I2" s="339"/>
    </row>
    <row r="3" spans="1:9" ht="12" customHeight="1" thickBot="1" thickTop="1">
      <c r="A3" s="293" t="s">
        <v>73</v>
      </c>
      <c r="B3" s="296"/>
      <c r="C3" s="296"/>
      <c r="D3" s="296"/>
      <c r="E3" s="296"/>
      <c r="F3" s="296"/>
      <c r="G3" s="296"/>
      <c r="H3" s="296"/>
      <c r="I3" s="297"/>
    </row>
    <row r="4" spans="1:9" s="22" customFormat="1" ht="24" customHeight="1">
      <c r="A4" s="313" t="s">
        <v>345</v>
      </c>
      <c r="B4" s="314"/>
      <c r="C4" s="315"/>
      <c r="D4" s="343" t="s">
        <v>243</v>
      </c>
      <c r="E4" s="344"/>
      <c r="F4" s="343" t="s">
        <v>240</v>
      </c>
      <c r="G4" s="344"/>
      <c r="H4" s="345" t="s">
        <v>297</v>
      </c>
      <c r="I4" s="346"/>
    </row>
    <row r="5" spans="1:9" s="22" customFormat="1" ht="23.25" customHeight="1">
      <c r="A5" s="299" t="s">
        <v>346</v>
      </c>
      <c r="B5" s="328"/>
      <c r="C5" s="300"/>
      <c r="D5" s="329" t="s">
        <v>245</v>
      </c>
      <c r="E5" s="330"/>
      <c r="F5" s="329" t="s">
        <v>244</v>
      </c>
      <c r="G5" s="330"/>
      <c r="H5" s="311" t="s">
        <v>297</v>
      </c>
      <c r="I5" s="323"/>
    </row>
    <row r="6" spans="1:9" s="22" customFormat="1" ht="22.5" customHeight="1" thickBot="1">
      <c r="A6" s="349" t="s">
        <v>347</v>
      </c>
      <c r="B6" s="350"/>
      <c r="C6" s="351"/>
      <c r="D6" s="331" t="s">
        <v>247</v>
      </c>
      <c r="E6" s="332"/>
      <c r="F6" s="331" t="s">
        <v>246</v>
      </c>
      <c r="G6" s="332"/>
      <c r="H6" s="324" t="s">
        <v>297</v>
      </c>
      <c r="I6" s="325"/>
    </row>
    <row r="7" spans="1:9" ht="12" customHeight="1" thickBot="1">
      <c r="A7" s="293" t="s">
        <v>2</v>
      </c>
      <c r="B7" s="296"/>
      <c r="C7" s="296"/>
      <c r="D7" s="296"/>
      <c r="E7" s="296"/>
      <c r="F7" s="296"/>
      <c r="G7" s="296"/>
      <c r="H7" s="296"/>
      <c r="I7" s="297"/>
    </row>
    <row r="8" spans="1:10" ht="12" customHeight="1">
      <c r="A8" s="313" t="s">
        <v>273</v>
      </c>
      <c r="B8" s="314"/>
      <c r="C8" s="315"/>
      <c r="D8" s="334">
        <v>56352</v>
      </c>
      <c r="E8" s="335"/>
      <c r="F8" s="334">
        <v>353176</v>
      </c>
      <c r="G8" s="335"/>
      <c r="H8" s="321" t="s">
        <v>275</v>
      </c>
      <c r="I8" s="322"/>
      <c r="J8" s="6"/>
    </row>
    <row r="9" spans="1:9" ht="12" customHeight="1" thickBot="1">
      <c r="A9" s="349" t="s">
        <v>274</v>
      </c>
      <c r="B9" s="350"/>
      <c r="C9" s="351"/>
      <c r="D9" s="326">
        <v>622674</v>
      </c>
      <c r="E9" s="327"/>
      <c r="F9" s="347">
        <v>1281125</v>
      </c>
      <c r="G9" s="348"/>
      <c r="H9" s="336" t="s">
        <v>275</v>
      </c>
      <c r="I9" s="337"/>
    </row>
    <row r="10" spans="1:9" ht="12" customHeight="1" thickBot="1">
      <c r="A10" s="293" t="s">
        <v>5</v>
      </c>
      <c r="B10" s="296"/>
      <c r="C10" s="296"/>
      <c r="D10" s="296"/>
      <c r="E10" s="296"/>
      <c r="F10" s="296"/>
      <c r="G10" s="296"/>
      <c r="H10" s="296"/>
      <c r="I10" s="297"/>
    </row>
    <row r="11" spans="1:9" ht="10.5" customHeight="1">
      <c r="A11" s="313" t="s">
        <v>142</v>
      </c>
      <c r="B11" s="314"/>
      <c r="C11" s="315"/>
      <c r="D11" s="319">
        <f>(D12/(D12+F12))*100</f>
        <v>20.03936303453212</v>
      </c>
      <c r="E11" s="320"/>
      <c r="F11" s="319">
        <f>100-D11</f>
        <v>79.96063696546788</v>
      </c>
      <c r="G11" s="320"/>
      <c r="H11" s="321" t="s">
        <v>201</v>
      </c>
      <c r="I11" s="322"/>
    </row>
    <row r="12" spans="1:9" ht="10.5" customHeight="1">
      <c r="A12" s="316" t="s">
        <v>143</v>
      </c>
      <c r="B12" s="317"/>
      <c r="C12" s="318"/>
      <c r="D12" s="303">
        <f>SUM(D13:E22)</f>
        <v>3360</v>
      </c>
      <c r="E12" s="304"/>
      <c r="F12" s="303">
        <f>SUM(F13:G22)</f>
        <v>13407</v>
      </c>
      <c r="G12" s="304"/>
      <c r="H12" s="301" t="s">
        <v>202</v>
      </c>
      <c r="I12" s="302"/>
    </row>
    <row r="13" spans="1:9" ht="10.5" customHeight="1">
      <c r="A13" s="47" t="s">
        <v>32</v>
      </c>
      <c r="B13" s="41"/>
      <c r="C13" s="66"/>
      <c r="D13" s="303">
        <v>0</v>
      </c>
      <c r="E13" s="304"/>
      <c r="F13" s="303">
        <v>1</v>
      </c>
      <c r="G13" s="304"/>
      <c r="H13" s="301" t="s">
        <v>127</v>
      </c>
      <c r="I13" s="302"/>
    </row>
    <row r="14" spans="1:9" ht="10.5" customHeight="1">
      <c r="A14" s="47" t="s">
        <v>33</v>
      </c>
      <c r="B14" s="41"/>
      <c r="C14" s="66"/>
      <c r="D14" s="303">
        <v>0</v>
      </c>
      <c r="E14" s="304"/>
      <c r="F14" s="303">
        <v>1</v>
      </c>
      <c r="G14" s="304"/>
      <c r="H14" s="301" t="s">
        <v>127</v>
      </c>
      <c r="I14" s="302"/>
    </row>
    <row r="15" spans="1:9" ht="10.5" customHeight="1">
      <c r="A15" s="47" t="s">
        <v>15</v>
      </c>
      <c r="B15" s="41"/>
      <c r="C15" s="66"/>
      <c r="D15" s="303">
        <v>4</v>
      </c>
      <c r="E15" s="304"/>
      <c r="F15" s="303">
        <v>8</v>
      </c>
      <c r="G15" s="304"/>
      <c r="H15" s="301" t="s">
        <v>200</v>
      </c>
      <c r="I15" s="302"/>
    </row>
    <row r="16" spans="1:9" ht="10.5" customHeight="1">
      <c r="A16" s="47" t="s">
        <v>118</v>
      </c>
      <c r="B16" s="41"/>
      <c r="C16" s="66"/>
      <c r="D16" s="303">
        <v>2</v>
      </c>
      <c r="E16" s="304"/>
      <c r="F16" s="303">
        <v>10</v>
      </c>
      <c r="G16" s="304"/>
      <c r="H16" s="301" t="s">
        <v>127</v>
      </c>
      <c r="I16" s="302"/>
    </row>
    <row r="17" spans="1:9" ht="10.5" customHeight="1">
      <c r="A17" s="47" t="s">
        <v>119</v>
      </c>
      <c r="B17" s="41"/>
      <c r="C17" s="66"/>
      <c r="D17" s="303">
        <v>60</v>
      </c>
      <c r="E17" s="304"/>
      <c r="F17" s="303">
        <v>174</v>
      </c>
      <c r="G17" s="304"/>
      <c r="H17" s="301" t="s">
        <v>200</v>
      </c>
      <c r="I17" s="302"/>
    </row>
    <row r="18" spans="1:9" ht="10.5" customHeight="1">
      <c r="A18" s="47" t="s">
        <v>120</v>
      </c>
      <c r="B18" s="41"/>
      <c r="C18" s="66"/>
      <c r="D18" s="303">
        <v>18</v>
      </c>
      <c r="E18" s="304"/>
      <c r="F18" s="303">
        <v>62</v>
      </c>
      <c r="G18" s="304"/>
      <c r="H18" s="301" t="s">
        <v>200</v>
      </c>
      <c r="I18" s="302"/>
    </row>
    <row r="19" spans="1:9" ht="10.5" customHeight="1">
      <c r="A19" s="47" t="s">
        <v>121</v>
      </c>
      <c r="B19" s="41"/>
      <c r="C19" s="66"/>
      <c r="D19" s="303">
        <v>11</v>
      </c>
      <c r="E19" s="304"/>
      <c r="F19" s="303">
        <v>69</v>
      </c>
      <c r="G19" s="304"/>
      <c r="H19" s="301" t="s">
        <v>200</v>
      </c>
      <c r="I19" s="302"/>
    </row>
    <row r="20" spans="1:9" ht="10.5" customHeight="1">
      <c r="A20" s="47" t="s">
        <v>122</v>
      </c>
      <c r="B20" s="41"/>
      <c r="C20" s="66"/>
      <c r="D20" s="303">
        <v>332</v>
      </c>
      <c r="E20" s="304"/>
      <c r="F20" s="303">
        <v>1259</v>
      </c>
      <c r="G20" s="304"/>
      <c r="H20" s="301" t="s">
        <v>200</v>
      </c>
      <c r="I20" s="302"/>
    </row>
    <row r="21" spans="1:9" ht="10.5" customHeight="1">
      <c r="A21" s="47" t="s">
        <v>123</v>
      </c>
      <c r="B21" s="41"/>
      <c r="C21" s="66"/>
      <c r="D21" s="303">
        <v>265</v>
      </c>
      <c r="E21" s="304"/>
      <c r="F21" s="303">
        <v>1325</v>
      </c>
      <c r="G21" s="304"/>
      <c r="H21" s="301" t="s">
        <v>200</v>
      </c>
      <c r="I21" s="302"/>
    </row>
    <row r="22" spans="1:9" ht="10.5" customHeight="1">
      <c r="A22" s="47" t="s">
        <v>272</v>
      </c>
      <c r="B22" s="41"/>
      <c r="C22" s="66"/>
      <c r="D22" s="303">
        <v>2668</v>
      </c>
      <c r="E22" s="304"/>
      <c r="F22" s="303">
        <v>10498</v>
      </c>
      <c r="G22" s="304"/>
      <c r="H22" s="301" t="s">
        <v>200</v>
      </c>
      <c r="I22" s="302"/>
    </row>
    <row r="23" spans="1:9" ht="10.5" customHeight="1">
      <c r="A23" s="123" t="s">
        <v>113</v>
      </c>
      <c r="B23" s="138"/>
      <c r="C23" s="139"/>
      <c r="D23" s="303"/>
      <c r="E23" s="304"/>
      <c r="F23" s="303"/>
      <c r="G23" s="304"/>
      <c r="H23" s="311"/>
      <c r="I23" s="302"/>
    </row>
    <row r="24" spans="1:9" ht="10.5" customHeight="1">
      <c r="A24" s="47" t="s">
        <v>16</v>
      </c>
      <c r="B24" s="138"/>
      <c r="C24" s="139"/>
      <c r="D24" s="309">
        <v>827157</v>
      </c>
      <c r="E24" s="310"/>
      <c r="F24" s="309">
        <v>582503</v>
      </c>
      <c r="G24" s="310"/>
      <c r="H24" s="311" t="s">
        <v>194</v>
      </c>
      <c r="I24" s="302"/>
    </row>
    <row r="25" spans="1:9" ht="10.5" customHeight="1">
      <c r="A25" s="140" t="s">
        <v>114</v>
      </c>
      <c r="B25" s="138"/>
      <c r="C25" s="139"/>
      <c r="D25" s="305">
        <v>70.8</v>
      </c>
      <c r="E25" s="306"/>
      <c r="F25" s="305">
        <v>56.2</v>
      </c>
      <c r="G25" s="306"/>
      <c r="H25" s="311" t="s">
        <v>194</v>
      </c>
      <c r="I25" s="302"/>
    </row>
    <row r="26" spans="1:9" ht="10.5" customHeight="1">
      <c r="A26" s="140" t="s">
        <v>116</v>
      </c>
      <c r="B26" s="138"/>
      <c r="C26" s="139"/>
      <c r="D26" s="305">
        <v>21.6</v>
      </c>
      <c r="E26" s="306"/>
      <c r="F26" s="305">
        <v>32.1</v>
      </c>
      <c r="G26" s="306"/>
      <c r="H26" s="311" t="s">
        <v>194</v>
      </c>
      <c r="I26" s="302"/>
    </row>
    <row r="27" spans="1:9" ht="10.5" customHeight="1">
      <c r="A27" s="140" t="s">
        <v>115</v>
      </c>
      <c r="B27" s="138"/>
      <c r="C27" s="139"/>
      <c r="D27" s="305">
        <v>4.2</v>
      </c>
      <c r="E27" s="306"/>
      <c r="F27" s="305">
        <v>7.7</v>
      </c>
      <c r="G27" s="306"/>
      <c r="H27" s="311" t="s">
        <v>194</v>
      </c>
      <c r="I27" s="302"/>
    </row>
    <row r="28" spans="1:9" ht="10.5" customHeight="1">
      <c r="A28" s="140" t="s">
        <v>193</v>
      </c>
      <c r="B28" s="138"/>
      <c r="C28" s="139"/>
      <c r="D28" s="305">
        <v>3.3</v>
      </c>
      <c r="E28" s="306"/>
      <c r="F28" s="305">
        <v>4</v>
      </c>
      <c r="G28" s="306"/>
      <c r="H28" s="311" t="s">
        <v>194</v>
      </c>
      <c r="I28" s="302"/>
    </row>
    <row r="29" spans="1:9" ht="10.5" customHeight="1">
      <c r="A29" s="123" t="s">
        <v>195</v>
      </c>
      <c r="B29" s="138"/>
      <c r="C29" s="139"/>
      <c r="D29" s="301"/>
      <c r="E29" s="312"/>
      <c r="F29" s="301"/>
      <c r="G29" s="312"/>
      <c r="H29" s="358"/>
      <c r="I29" s="359"/>
    </row>
    <row r="30" spans="1:9" ht="10.5" customHeight="1">
      <c r="A30" s="47" t="s">
        <v>16</v>
      </c>
      <c r="B30" s="138"/>
      <c r="C30" s="139"/>
      <c r="D30" s="309">
        <v>827157</v>
      </c>
      <c r="E30" s="310"/>
      <c r="F30" s="309">
        <v>582503</v>
      </c>
      <c r="G30" s="310"/>
      <c r="H30" s="311" t="s">
        <v>194</v>
      </c>
      <c r="I30" s="302"/>
    </row>
    <row r="31" spans="1:9" ht="10.5" customHeight="1">
      <c r="A31" s="140" t="s">
        <v>196</v>
      </c>
      <c r="B31" s="138"/>
      <c r="C31" s="139"/>
      <c r="D31" s="360">
        <v>93.3</v>
      </c>
      <c r="E31" s="361"/>
      <c r="F31" s="360">
        <v>84</v>
      </c>
      <c r="G31" s="361"/>
      <c r="H31" s="311" t="s">
        <v>194</v>
      </c>
      <c r="I31" s="302"/>
    </row>
    <row r="32" spans="1:9" ht="11.25" customHeight="1" thickBot="1">
      <c r="A32" s="141" t="s">
        <v>197</v>
      </c>
      <c r="B32" s="142"/>
      <c r="C32" s="143"/>
      <c r="D32" s="352">
        <v>6.7</v>
      </c>
      <c r="E32" s="353"/>
      <c r="F32" s="352">
        <v>16</v>
      </c>
      <c r="G32" s="353"/>
      <c r="H32" s="324" t="s">
        <v>194</v>
      </c>
      <c r="I32" s="337"/>
    </row>
    <row r="33" spans="1:10" ht="11.25" customHeight="1" thickBot="1">
      <c r="A33" s="293" t="s">
        <v>0</v>
      </c>
      <c r="B33" s="296"/>
      <c r="C33" s="296"/>
      <c r="D33" s="296"/>
      <c r="E33" s="296"/>
      <c r="F33" s="296"/>
      <c r="G33" s="296"/>
      <c r="H33" s="296"/>
      <c r="I33" s="297"/>
      <c r="J33" s="6"/>
    </row>
    <row r="34" spans="1:9" ht="11.25" customHeight="1">
      <c r="A34" s="374" t="s">
        <v>181</v>
      </c>
      <c r="B34" s="375"/>
      <c r="C34" s="375"/>
      <c r="D34" s="376"/>
      <c r="E34" s="374" t="s">
        <v>182</v>
      </c>
      <c r="F34" s="375"/>
      <c r="G34" s="375"/>
      <c r="H34" s="375"/>
      <c r="I34" s="376"/>
    </row>
    <row r="35" spans="1:9" ht="11.25" customHeight="1">
      <c r="A35" s="377" t="s">
        <v>301</v>
      </c>
      <c r="B35" s="378"/>
      <c r="C35" s="378"/>
      <c r="D35" s="379"/>
      <c r="E35" s="377" t="s">
        <v>302</v>
      </c>
      <c r="F35" s="378"/>
      <c r="G35" s="378"/>
      <c r="H35" s="378"/>
      <c r="I35" s="379"/>
    </row>
    <row r="36" spans="1:9" ht="11.25" customHeight="1">
      <c r="A36" s="148" t="s">
        <v>183</v>
      </c>
      <c r="B36" s="147" t="s">
        <v>7</v>
      </c>
      <c r="C36" s="36" t="s">
        <v>184</v>
      </c>
      <c r="D36" s="60" t="s">
        <v>10</v>
      </c>
      <c r="E36" s="356" t="s">
        <v>189</v>
      </c>
      <c r="F36" s="357"/>
      <c r="G36" s="35" t="s">
        <v>7</v>
      </c>
      <c r="H36" s="35" t="s">
        <v>184</v>
      </c>
      <c r="I36" s="67" t="s">
        <v>10</v>
      </c>
    </row>
    <row r="37" spans="1:9" ht="11.25" customHeight="1">
      <c r="A37" s="197" t="s">
        <v>185</v>
      </c>
      <c r="B37" s="198">
        <f>SUM(C37:D37)</f>
        <v>22336</v>
      </c>
      <c r="C37" s="199">
        <v>14122</v>
      </c>
      <c r="D37" s="200">
        <v>8214</v>
      </c>
      <c r="E37" s="299" t="s">
        <v>303</v>
      </c>
      <c r="F37" s="300"/>
      <c r="G37" s="354">
        <f>SUM(H37:I38)</f>
        <v>12274</v>
      </c>
      <c r="H37" s="354">
        <v>6938</v>
      </c>
      <c r="I37" s="380">
        <v>5336</v>
      </c>
    </row>
    <row r="38" spans="1:9" ht="11.25" customHeight="1">
      <c r="A38" s="202" t="s">
        <v>186</v>
      </c>
      <c r="B38" s="203">
        <f>SUM(C38:D38)</f>
        <v>30516</v>
      </c>
      <c r="C38" s="204">
        <v>18249</v>
      </c>
      <c r="D38" s="200">
        <v>12267</v>
      </c>
      <c r="E38" s="299"/>
      <c r="F38" s="300"/>
      <c r="G38" s="355"/>
      <c r="H38" s="355"/>
      <c r="I38" s="381"/>
    </row>
    <row r="39" spans="1:9" ht="23.25" customHeight="1">
      <c r="A39" s="202" t="s">
        <v>187</v>
      </c>
      <c r="B39" s="203">
        <f>SUM(C39:D39)</f>
        <v>791</v>
      </c>
      <c r="C39" s="204">
        <v>395</v>
      </c>
      <c r="D39" s="200">
        <v>396</v>
      </c>
      <c r="E39" s="299" t="s">
        <v>204</v>
      </c>
      <c r="F39" s="300"/>
      <c r="G39" s="203"/>
      <c r="H39" s="203"/>
      <c r="I39" s="206"/>
    </row>
    <row r="40" spans="1:9" ht="11.25" customHeight="1">
      <c r="A40" s="202" t="s">
        <v>188</v>
      </c>
      <c r="B40" s="203">
        <f>SUM(C40:D40)</f>
        <v>14743</v>
      </c>
      <c r="C40" s="204">
        <v>9182</v>
      </c>
      <c r="D40" s="200">
        <v>5561</v>
      </c>
      <c r="E40" s="207" t="s">
        <v>190</v>
      </c>
      <c r="F40" s="208"/>
      <c r="G40" s="203">
        <f>SUM(H40:I40)</f>
        <v>373149</v>
      </c>
      <c r="H40" s="203">
        <v>189085</v>
      </c>
      <c r="I40" s="206">
        <v>184064</v>
      </c>
    </row>
    <row r="41" spans="1:9" ht="21.75" customHeight="1">
      <c r="A41" s="209" t="s">
        <v>7</v>
      </c>
      <c r="B41" s="210">
        <f>SUM(B37:B40)</f>
        <v>68386</v>
      </c>
      <c r="C41" s="211">
        <f>SUM(C37:C40)</f>
        <v>41948</v>
      </c>
      <c r="D41" s="212">
        <f>SUM(D37:D40)</f>
        <v>26438</v>
      </c>
      <c r="E41" s="382" t="s">
        <v>304</v>
      </c>
      <c r="F41" s="383"/>
      <c r="G41" s="203">
        <f>SUM(H41:I41)</f>
        <v>26569</v>
      </c>
      <c r="H41" s="203">
        <v>11485</v>
      </c>
      <c r="I41" s="206">
        <v>15084</v>
      </c>
    </row>
    <row r="42" spans="1:9" ht="14.25" customHeight="1">
      <c r="A42" s="209"/>
      <c r="B42" s="210"/>
      <c r="C42" s="211"/>
      <c r="D42" s="212"/>
      <c r="E42" s="384" t="s">
        <v>305</v>
      </c>
      <c r="F42" s="385"/>
      <c r="G42" s="203">
        <f>SUM(H42:I42)</f>
        <v>1923</v>
      </c>
      <c r="H42" s="203">
        <v>1225</v>
      </c>
      <c r="I42" s="206">
        <v>698</v>
      </c>
    </row>
    <row r="43" spans="1:9" ht="11.25" customHeight="1" thickBot="1">
      <c r="A43" s="213"/>
      <c r="B43" s="214"/>
      <c r="C43" s="215"/>
      <c r="D43" s="216"/>
      <c r="E43" s="217" t="s">
        <v>7</v>
      </c>
      <c r="F43" s="218"/>
      <c r="G43" s="219">
        <f>SUM(H43:I43)</f>
        <v>411992</v>
      </c>
      <c r="H43" s="219">
        <f>SUM(H37:H41)</f>
        <v>207508</v>
      </c>
      <c r="I43" s="220">
        <f>SUM(I37:I41)</f>
        <v>204484</v>
      </c>
    </row>
    <row r="44" spans="1:9" ht="13.5" thickBot="1">
      <c r="A44" s="386" t="s">
        <v>128</v>
      </c>
      <c r="B44" s="387"/>
      <c r="C44" s="387"/>
      <c r="D44" s="387"/>
      <c r="E44" s="387"/>
      <c r="F44" s="387"/>
      <c r="G44" s="387"/>
      <c r="H44" s="387"/>
      <c r="I44" s="388"/>
    </row>
    <row r="45" spans="1:9" ht="23.25" customHeight="1" thickBot="1">
      <c r="A45" s="371" t="s">
        <v>276</v>
      </c>
      <c r="B45" s="372"/>
      <c r="C45" s="372"/>
      <c r="D45" s="372"/>
      <c r="E45" s="372"/>
      <c r="F45" s="372"/>
      <c r="G45" s="372"/>
      <c r="H45" s="372"/>
      <c r="I45" s="373"/>
    </row>
    <row r="46" spans="1:9" ht="12.75" customHeight="1">
      <c r="A46" s="389" t="s">
        <v>11</v>
      </c>
      <c r="B46" s="390"/>
      <c r="C46" s="397" t="s">
        <v>134</v>
      </c>
      <c r="D46" s="393" t="s">
        <v>135</v>
      </c>
      <c r="E46" s="394"/>
      <c r="F46" s="362" t="s">
        <v>136</v>
      </c>
      <c r="G46" s="363"/>
      <c r="H46" s="363"/>
      <c r="I46" s="364"/>
    </row>
    <row r="47" spans="1:9" ht="12.75">
      <c r="A47" s="391"/>
      <c r="B47" s="392"/>
      <c r="C47" s="398"/>
      <c r="D47" s="307">
        <v>2015</v>
      </c>
      <c r="E47" s="308"/>
      <c r="F47" s="134">
        <v>2011</v>
      </c>
      <c r="G47" s="134">
        <v>2012</v>
      </c>
      <c r="H47" s="134">
        <v>2013</v>
      </c>
      <c r="I47" s="151">
        <v>2014</v>
      </c>
    </row>
    <row r="48" spans="1:9" ht="24.75" customHeight="1">
      <c r="A48" s="400" t="s">
        <v>129</v>
      </c>
      <c r="B48" s="401"/>
      <c r="C48" s="130" t="s">
        <v>166</v>
      </c>
      <c r="D48" s="402">
        <v>1</v>
      </c>
      <c r="E48" s="403"/>
      <c r="F48" s="135">
        <v>0.9</v>
      </c>
      <c r="G48" s="135"/>
      <c r="H48" s="135">
        <v>0.9</v>
      </c>
      <c r="I48" s="161"/>
    </row>
    <row r="49" spans="1:9" ht="24.75" customHeight="1">
      <c r="A49" s="367" t="s">
        <v>260</v>
      </c>
      <c r="B49" s="368"/>
      <c r="C49" s="131" t="s">
        <v>166</v>
      </c>
      <c r="D49" s="365">
        <v>1</v>
      </c>
      <c r="E49" s="366"/>
      <c r="F49" s="135">
        <v>1</v>
      </c>
      <c r="G49" s="136"/>
      <c r="H49" s="136">
        <v>1</v>
      </c>
      <c r="I49" s="162"/>
    </row>
    <row r="50" spans="1:9" ht="21.75" customHeight="1">
      <c r="A50" s="367" t="s">
        <v>130</v>
      </c>
      <c r="B50" s="368"/>
      <c r="C50" s="132" t="s">
        <v>167</v>
      </c>
      <c r="D50" s="365">
        <v>1</v>
      </c>
      <c r="E50" s="366"/>
      <c r="F50" s="135">
        <v>1</v>
      </c>
      <c r="G50" s="136"/>
      <c r="H50" s="136">
        <v>1</v>
      </c>
      <c r="I50" s="162"/>
    </row>
    <row r="51" spans="1:9" ht="24" customHeight="1">
      <c r="A51" s="367" t="s">
        <v>261</v>
      </c>
      <c r="B51" s="368"/>
      <c r="C51" s="132" t="s">
        <v>262</v>
      </c>
      <c r="D51" s="365">
        <v>1</v>
      </c>
      <c r="E51" s="366"/>
      <c r="F51" s="135">
        <v>1.2</v>
      </c>
      <c r="G51" s="136"/>
      <c r="H51" s="135">
        <v>1.1</v>
      </c>
      <c r="I51" s="162"/>
    </row>
    <row r="52" spans="1:9" ht="24" customHeight="1">
      <c r="A52" s="367" t="s">
        <v>131</v>
      </c>
      <c r="B52" s="368"/>
      <c r="C52" s="132" t="s">
        <v>162</v>
      </c>
      <c r="D52" s="365">
        <v>1</v>
      </c>
      <c r="E52" s="366"/>
      <c r="F52" s="136">
        <v>1.2</v>
      </c>
      <c r="G52" s="136">
        <v>1.2</v>
      </c>
      <c r="H52" s="135">
        <v>1.2</v>
      </c>
      <c r="I52" s="162"/>
    </row>
    <row r="53" spans="1:9" ht="25.5" customHeight="1">
      <c r="A53" s="367" t="s">
        <v>132</v>
      </c>
      <c r="B53" s="399"/>
      <c r="C53" s="132" t="s">
        <v>168</v>
      </c>
      <c r="D53" s="365">
        <v>50</v>
      </c>
      <c r="E53" s="366"/>
      <c r="F53" s="135">
        <v>41.8</v>
      </c>
      <c r="G53" s="135">
        <v>41.4</v>
      </c>
      <c r="H53" s="135">
        <v>41.2</v>
      </c>
      <c r="I53" s="57">
        <v>41.1</v>
      </c>
    </row>
    <row r="54" spans="1:9" ht="22.5" customHeight="1" thickBot="1">
      <c r="A54" s="395" t="s">
        <v>133</v>
      </c>
      <c r="B54" s="396"/>
      <c r="C54" s="133" t="s">
        <v>161</v>
      </c>
      <c r="D54" s="369">
        <v>50</v>
      </c>
      <c r="E54" s="370"/>
      <c r="F54" s="137"/>
      <c r="G54" s="149"/>
      <c r="H54" s="149">
        <v>26</v>
      </c>
      <c r="I54" s="150"/>
    </row>
    <row r="55" spans="1:6" ht="9.75" customHeight="1">
      <c r="A55" s="21" t="s">
        <v>79</v>
      </c>
      <c r="B55" s="2"/>
      <c r="C55" s="6"/>
      <c r="D55" s="17"/>
      <c r="E55" s="6"/>
      <c r="F55" s="17"/>
    </row>
    <row r="56" spans="1:9" ht="9" customHeight="1">
      <c r="A56" s="282" t="s">
        <v>348</v>
      </c>
      <c r="B56" s="282"/>
      <c r="C56" s="282"/>
      <c r="D56" s="282"/>
      <c r="E56" s="282"/>
      <c r="F56" s="282"/>
      <c r="G56" s="282"/>
      <c r="H56" s="282"/>
      <c r="I56" s="282"/>
    </row>
    <row r="57" spans="1:9" ht="9.75" customHeight="1">
      <c r="A57" s="15" t="s">
        <v>80</v>
      </c>
      <c r="B57" s="2"/>
      <c r="D57" s="18"/>
      <c r="E57" s="3"/>
      <c r="F57" s="18"/>
      <c r="G57" s="9"/>
      <c r="H57" s="3"/>
      <c r="I57" s="9"/>
    </row>
    <row r="58" spans="1:9" ht="9.75" customHeight="1">
      <c r="A58" s="20" t="s">
        <v>156</v>
      </c>
      <c r="B58" s="20" t="s">
        <v>277</v>
      </c>
      <c r="C58" s="3"/>
      <c r="E58" s="3"/>
      <c r="F58" s="3" t="s">
        <v>88</v>
      </c>
      <c r="G58" s="9"/>
      <c r="H58" s="3"/>
      <c r="I58" s="9"/>
    </row>
    <row r="59" spans="1:9" ht="9.75" customHeight="1">
      <c r="A59" s="10" t="s">
        <v>89</v>
      </c>
      <c r="B59" s="2"/>
      <c r="C59" s="3"/>
      <c r="D59" s="18"/>
      <c r="E59" s="3"/>
      <c r="F59" s="18"/>
      <c r="G59" s="9"/>
      <c r="H59" s="3"/>
      <c r="I59" s="9"/>
    </row>
    <row r="60" spans="1:9" ht="9.75" customHeight="1">
      <c r="A60" s="18" t="s">
        <v>92</v>
      </c>
      <c r="C60" s="3"/>
      <c r="D60" s="18" t="s">
        <v>90</v>
      </c>
      <c r="E60" s="3"/>
      <c r="F60" s="18"/>
      <c r="G60" s="18" t="s">
        <v>280</v>
      </c>
      <c r="I60" s="9"/>
    </row>
    <row r="61" spans="1:9" ht="9.75" customHeight="1">
      <c r="A61" s="3" t="s">
        <v>91</v>
      </c>
      <c r="B61" s="2"/>
      <c r="C61" s="3"/>
      <c r="D61" s="4" t="s">
        <v>157</v>
      </c>
      <c r="E61" s="3"/>
      <c r="F61" s="18"/>
      <c r="G61" s="9"/>
      <c r="H61" s="3"/>
      <c r="I61" s="9"/>
    </row>
    <row r="63" ht="9.75" customHeight="1"/>
    <row r="64" ht="9.75" customHeight="1"/>
  </sheetData>
  <sheetProtection/>
  <mergeCells count="131">
    <mergeCell ref="A46:B47"/>
    <mergeCell ref="D46:E46"/>
    <mergeCell ref="D53:E53"/>
    <mergeCell ref="A54:B54"/>
    <mergeCell ref="A50:B50"/>
    <mergeCell ref="C46:C47"/>
    <mergeCell ref="A53:B53"/>
    <mergeCell ref="A48:B48"/>
    <mergeCell ref="D48:E48"/>
    <mergeCell ref="D50:E50"/>
    <mergeCell ref="A45:I45"/>
    <mergeCell ref="A33:I33"/>
    <mergeCell ref="A34:D34"/>
    <mergeCell ref="A35:D35"/>
    <mergeCell ref="E34:I34"/>
    <mergeCell ref="E35:I35"/>
    <mergeCell ref="I37:I38"/>
    <mergeCell ref="E41:F41"/>
    <mergeCell ref="E42:F42"/>
    <mergeCell ref="A44:I44"/>
    <mergeCell ref="D49:E49"/>
    <mergeCell ref="D51:E51"/>
    <mergeCell ref="A51:B51"/>
    <mergeCell ref="A49:B49"/>
    <mergeCell ref="A52:B52"/>
    <mergeCell ref="D54:E54"/>
    <mergeCell ref="D52:E52"/>
    <mergeCell ref="A56:I56"/>
    <mergeCell ref="F27:G27"/>
    <mergeCell ref="H27:I27"/>
    <mergeCell ref="F29:G29"/>
    <mergeCell ref="D31:E31"/>
    <mergeCell ref="H26:I26"/>
    <mergeCell ref="H28:I28"/>
    <mergeCell ref="F30:G30"/>
    <mergeCell ref="D28:E28"/>
    <mergeCell ref="F46:I46"/>
    <mergeCell ref="A9:C9"/>
    <mergeCell ref="H32:I32"/>
    <mergeCell ref="D32:E32"/>
    <mergeCell ref="E37:F38"/>
    <mergeCell ref="G37:G38"/>
    <mergeCell ref="F32:G32"/>
    <mergeCell ref="E36:F36"/>
    <mergeCell ref="H37:H38"/>
    <mergeCell ref="H29:I29"/>
    <mergeCell ref="F31:G31"/>
    <mergeCell ref="F4:G4"/>
    <mergeCell ref="D2:E2"/>
    <mergeCell ref="A3:I3"/>
    <mergeCell ref="H4:I4"/>
    <mergeCell ref="D22:E22"/>
    <mergeCell ref="D14:E14"/>
    <mergeCell ref="F16:G16"/>
    <mergeCell ref="F9:G9"/>
    <mergeCell ref="F5:G5"/>
    <mergeCell ref="A6:C6"/>
    <mergeCell ref="A1:I1"/>
    <mergeCell ref="D8:E8"/>
    <mergeCell ref="F8:G8"/>
    <mergeCell ref="H8:I8"/>
    <mergeCell ref="H9:I9"/>
    <mergeCell ref="H2:I2"/>
    <mergeCell ref="F2:G2"/>
    <mergeCell ref="A2:C2"/>
    <mergeCell ref="D4:E4"/>
    <mergeCell ref="A4:C4"/>
    <mergeCell ref="H5:I5"/>
    <mergeCell ref="H6:I6"/>
    <mergeCell ref="A7:I7"/>
    <mergeCell ref="D9:E9"/>
    <mergeCell ref="A10:I10"/>
    <mergeCell ref="A5:C5"/>
    <mergeCell ref="D5:E5"/>
    <mergeCell ref="D6:E6"/>
    <mergeCell ref="A8:C8"/>
    <mergeCell ref="F6:G6"/>
    <mergeCell ref="H12:I12"/>
    <mergeCell ref="F14:G14"/>
    <mergeCell ref="H13:I13"/>
    <mergeCell ref="F13:G13"/>
    <mergeCell ref="H11:I11"/>
    <mergeCell ref="D13:E13"/>
    <mergeCell ref="H14:I14"/>
    <mergeCell ref="A12:C12"/>
    <mergeCell ref="F19:G19"/>
    <mergeCell ref="F15:G15"/>
    <mergeCell ref="D11:E11"/>
    <mergeCell ref="F17:G17"/>
    <mergeCell ref="F11:G11"/>
    <mergeCell ref="D12:E12"/>
    <mergeCell ref="H31:I31"/>
    <mergeCell ref="H25:I25"/>
    <mergeCell ref="F23:G23"/>
    <mergeCell ref="D20:E20"/>
    <mergeCell ref="D25:E25"/>
    <mergeCell ref="A11:C11"/>
    <mergeCell ref="F20:G20"/>
    <mergeCell ref="D19:E19"/>
    <mergeCell ref="F12:G12"/>
    <mergeCell ref="D15:E15"/>
    <mergeCell ref="H24:I24"/>
    <mergeCell ref="H30:I30"/>
    <mergeCell ref="D27:E27"/>
    <mergeCell ref="D29:E29"/>
    <mergeCell ref="D24:E24"/>
    <mergeCell ref="D17:E17"/>
    <mergeCell ref="F28:G28"/>
    <mergeCell ref="F22:G22"/>
    <mergeCell ref="H21:I21"/>
    <mergeCell ref="F18:G18"/>
    <mergeCell ref="H22:I22"/>
    <mergeCell ref="D21:E21"/>
    <mergeCell ref="H18:I18"/>
    <mergeCell ref="D23:E23"/>
    <mergeCell ref="D16:E16"/>
    <mergeCell ref="D47:E47"/>
    <mergeCell ref="D30:E30"/>
    <mergeCell ref="F26:G26"/>
    <mergeCell ref="H23:I23"/>
    <mergeCell ref="F24:G24"/>
    <mergeCell ref="E39:F39"/>
    <mergeCell ref="H15:I15"/>
    <mergeCell ref="H20:I20"/>
    <mergeCell ref="F21:G21"/>
    <mergeCell ref="H19:I19"/>
    <mergeCell ref="H16:I16"/>
    <mergeCell ref="D18:E18"/>
    <mergeCell ref="H17:I17"/>
    <mergeCell ref="F25:G25"/>
    <mergeCell ref="D26:E26"/>
  </mergeCells>
  <printOptions horizontalCentered="1" verticalCentered="1"/>
  <pageMargins left="0" right="0" top="0" bottom="0" header="0.5" footer="0.5"/>
  <pageSetup horizontalDpi="600" verticalDpi="600" orientation="portrait" paperSize="9" scale="95" r:id="rId2"/>
  <ignoredErrors>
    <ignoredError sqref="H43" formula="1" formulaRange="1"/>
    <ignoredError sqref="I43" formulaRange="1"/>
  </ignoredErrors>
  <drawing r:id="rId1"/>
</worksheet>
</file>

<file path=xl/worksheets/sheet3.xml><?xml version="1.0" encoding="utf-8"?>
<worksheet xmlns="http://schemas.openxmlformats.org/spreadsheetml/2006/main" xmlns:r="http://schemas.openxmlformats.org/officeDocument/2006/relationships">
  <dimension ref="A1:J66"/>
  <sheetViews>
    <sheetView zoomScale="120" zoomScaleNormal="120" zoomScaleSheetLayoutView="120" zoomScalePageLayoutView="0" workbookViewId="0" topLeftCell="A1">
      <selection activeCell="F100" sqref="F100"/>
    </sheetView>
  </sheetViews>
  <sheetFormatPr defaultColWidth="9.140625" defaultRowHeight="12.75"/>
  <cols>
    <col min="1" max="1" width="23.57421875" style="1" customWidth="1"/>
    <col min="2" max="2" width="8.8515625" style="1" customWidth="1"/>
    <col min="3" max="3" width="8.421875" style="1" customWidth="1"/>
    <col min="4" max="4" width="7.7109375" style="1" customWidth="1"/>
    <col min="5" max="5" width="9.00390625" style="1" customWidth="1"/>
    <col min="6" max="6" width="12.421875" style="1" customWidth="1"/>
    <col min="7" max="7" width="9.140625" style="1" customWidth="1"/>
    <col min="8" max="8" width="7.7109375" style="1" customWidth="1"/>
    <col min="9" max="9" width="18.28125" style="1" customWidth="1"/>
    <col min="10" max="10" width="23.8515625" style="1" customWidth="1"/>
    <col min="11" max="16384" width="9.140625" style="1" customWidth="1"/>
  </cols>
  <sheetData>
    <row r="1" spans="1:9" ht="15.75" thickBot="1">
      <c r="A1" s="333" t="s">
        <v>52</v>
      </c>
      <c r="B1" s="333"/>
      <c r="C1" s="333"/>
      <c r="D1" s="333"/>
      <c r="E1" s="333"/>
      <c r="F1" s="333"/>
      <c r="G1" s="333"/>
      <c r="H1" s="333"/>
      <c r="I1" s="333"/>
    </row>
    <row r="2" spans="1:9" ht="14.25" thickBot="1" thickTop="1">
      <c r="A2" s="453" t="s">
        <v>11</v>
      </c>
      <c r="B2" s="454"/>
      <c r="C2" s="455"/>
      <c r="D2" s="451" t="s">
        <v>8</v>
      </c>
      <c r="E2" s="455"/>
      <c r="F2" s="451" t="s">
        <v>10</v>
      </c>
      <c r="G2" s="455"/>
      <c r="H2" s="451" t="s">
        <v>43</v>
      </c>
      <c r="I2" s="452"/>
    </row>
    <row r="3" spans="1:9" ht="13.5" thickBot="1">
      <c r="A3" s="406" t="s">
        <v>144</v>
      </c>
      <c r="B3" s="407"/>
      <c r="C3" s="407"/>
      <c r="D3" s="407"/>
      <c r="E3" s="407"/>
      <c r="F3" s="407"/>
      <c r="G3" s="407"/>
      <c r="H3" s="407"/>
      <c r="I3" s="408"/>
    </row>
    <row r="4" spans="1:10" ht="15">
      <c r="A4" s="299" t="s">
        <v>349</v>
      </c>
      <c r="B4" s="328"/>
      <c r="C4" s="300"/>
      <c r="D4" s="417"/>
      <c r="E4" s="418"/>
      <c r="F4" s="417"/>
      <c r="G4" s="418"/>
      <c r="H4" s="311" t="s">
        <v>306</v>
      </c>
      <c r="I4" s="323"/>
      <c r="J4" s="415"/>
    </row>
    <row r="5" spans="1:10" ht="15">
      <c r="A5" s="482" t="s">
        <v>146</v>
      </c>
      <c r="B5" s="483"/>
      <c r="C5" s="484"/>
      <c r="D5" s="301" t="s">
        <v>150</v>
      </c>
      <c r="E5" s="312"/>
      <c r="F5" s="301" t="s">
        <v>150</v>
      </c>
      <c r="G5" s="312"/>
      <c r="H5" s="417"/>
      <c r="I5" s="419"/>
      <c r="J5" s="416"/>
    </row>
    <row r="6" spans="1:10" ht="15">
      <c r="A6" s="482" t="s">
        <v>151</v>
      </c>
      <c r="B6" s="483"/>
      <c r="C6" s="484"/>
      <c r="D6" s="301" t="s">
        <v>152</v>
      </c>
      <c r="E6" s="312"/>
      <c r="F6" s="301" t="s">
        <v>152</v>
      </c>
      <c r="G6" s="312"/>
      <c r="H6" s="417"/>
      <c r="I6" s="419"/>
      <c r="J6" s="416"/>
    </row>
    <row r="7" spans="1:10" ht="15">
      <c r="A7" s="482" t="s">
        <v>147</v>
      </c>
      <c r="B7" s="483"/>
      <c r="C7" s="484"/>
      <c r="D7" s="301" t="s">
        <v>153</v>
      </c>
      <c r="E7" s="312"/>
      <c r="F7" s="301" t="s">
        <v>153</v>
      </c>
      <c r="G7" s="312"/>
      <c r="H7" s="417"/>
      <c r="I7" s="419"/>
      <c r="J7" s="416"/>
    </row>
    <row r="8" spans="1:10" ht="15">
      <c r="A8" s="47" t="s">
        <v>148</v>
      </c>
      <c r="B8" s="221"/>
      <c r="C8" s="222"/>
      <c r="D8" s="301" t="s">
        <v>154</v>
      </c>
      <c r="E8" s="312"/>
      <c r="F8" s="301" t="s">
        <v>154</v>
      </c>
      <c r="G8" s="312"/>
      <c r="H8" s="417"/>
      <c r="I8" s="419"/>
      <c r="J8" s="416"/>
    </row>
    <row r="9" spans="1:10" ht="15.75" thickBot="1">
      <c r="A9" s="223" t="s">
        <v>149</v>
      </c>
      <c r="B9" s="224"/>
      <c r="C9" s="225"/>
      <c r="D9" s="336" t="s">
        <v>155</v>
      </c>
      <c r="E9" s="422"/>
      <c r="F9" s="336" t="s">
        <v>155</v>
      </c>
      <c r="G9" s="422"/>
      <c r="H9" s="487"/>
      <c r="I9" s="488"/>
      <c r="J9" s="416"/>
    </row>
    <row r="10" spans="1:9" ht="12.75" customHeight="1" thickBot="1">
      <c r="A10" s="406" t="s">
        <v>55</v>
      </c>
      <c r="B10" s="407"/>
      <c r="C10" s="407"/>
      <c r="D10" s="407"/>
      <c r="E10" s="407"/>
      <c r="F10" s="407"/>
      <c r="G10" s="407"/>
      <c r="H10" s="407"/>
      <c r="I10" s="408"/>
    </row>
    <row r="11" spans="1:10" ht="12" customHeight="1">
      <c r="A11" s="316" t="s">
        <v>249</v>
      </c>
      <c r="B11" s="317"/>
      <c r="C11" s="317"/>
      <c r="D11" s="409"/>
      <c r="E11" s="410"/>
      <c r="F11" s="411"/>
      <c r="G11" s="412"/>
      <c r="H11" s="420" t="s">
        <v>370</v>
      </c>
      <c r="I11" s="421"/>
      <c r="J11" s="415"/>
    </row>
    <row r="12" spans="1:10" ht="12.75">
      <c r="A12" s="413" t="s">
        <v>38</v>
      </c>
      <c r="B12" s="414"/>
      <c r="C12" s="414"/>
      <c r="D12" s="411">
        <v>29356</v>
      </c>
      <c r="E12" s="412"/>
      <c r="F12" s="411">
        <v>25042</v>
      </c>
      <c r="G12" s="412"/>
      <c r="H12" s="458"/>
      <c r="I12" s="459"/>
      <c r="J12" s="404"/>
    </row>
    <row r="13" spans="1:10" ht="12.75">
      <c r="A13" s="413" t="s">
        <v>39</v>
      </c>
      <c r="B13" s="414"/>
      <c r="C13" s="414"/>
      <c r="D13" s="411">
        <v>22140</v>
      </c>
      <c r="E13" s="412"/>
      <c r="F13" s="411">
        <v>18112</v>
      </c>
      <c r="G13" s="412"/>
      <c r="H13" s="458"/>
      <c r="I13" s="459"/>
      <c r="J13" s="404"/>
    </row>
    <row r="14" spans="1:10" ht="12.75">
      <c r="A14" s="413" t="s">
        <v>163</v>
      </c>
      <c r="B14" s="414"/>
      <c r="C14" s="428"/>
      <c r="D14" s="411">
        <v>144</v>
      </c>
      <c r="E14" s="412"/>
      <c r="F14" s="411">
        <v>1370</v>
      </c>
      <c r="G14" s="412"/>
      <c r="H14" s="226"/>
      <c r="I14" s="227"/>
      <c r="J14" s="404"/>
    </row>
    <row r="15" spans="1:10" ht="12.75">
      <c r="A15" s="413" t="s">
        <v>8</v>
      </c>
      <c r="B15" s="414"/>
      <c r="C15" s="414"/>
      <c r="D15" s="411">
        <v>150391</v>
      </c>
      <c r="E15" s="412"/>
      <c r="F15" s="427" t="s">
        <v>319</v>
      </c>
      <c r="G15" s="426"/>
      <c r="H15" s="458"/>
      <c r="I15" s="459"/>
      <c r="J15" s="404"/>
    </row>
    <row r="16" spans="1:10" ht="12.75">
      <c r="A16" s="413" t="s">
        <v>40</v>
      </c>
      <c r="B16" s="414"/>
      <c r="C16" s="414"/>
      <c r="D16" s="411">
        <v>1267</v>
      </c>
      <c r="E16" s="412"/>
      <c r="F16" s="411">
        <v>2152</v>
      </c>
      <c r="G16" s="412"/>
      <c r="H16" s="458"/>
      <c r="I16" s="459"/>
      <c r="J16" s="404"/>
    </row>
    <row r="17" spans="1:10" ht="12.75">
      <c r="A17" s="413" t="s">
        <v>41</v>
      </c>
      <c r="B17" s="414"/>
      <c r="C17" s="414"/>
      <c r="D17" s="411">
        <v>22230</v>
      </c>
      <c r="E17" s="412"/>
      <c r="F17" s="411">
        <v>10848</v>
      </c>
      <c r="G17" s="412"/>
      <c r="H17" s="458"/>
      <c r="I17" s="459"/>
      <c r="J17" s="404"/>
    </row>
    <row r="18" spans="1:10" ht="13.5" thickBot="1">
      <c r="A18" s="413" t="s">
        <v>117</v>
      </c>
      <c r="B18" s="414"/>
      <c r="C18" s="414"/>
      <c r="D18" s="425" t="s">
        <v>371</v>
      </c>
      <c r="E18" s="426"/>
      <c r="F18" s="411">
        <v>59426</v>
      </c>
      <c r="G18" s="412"/>
      <c r="H18" s="461"/>
      <c r="I18" s="459"/>
      <c r="J18" s="404"/>
    </row>
    <row r="19" spans="1:9" ht="13.5" thickBot="1">
      <c r="A19" s="406" t="s">
        <v>14</v>
      </c>
      <c r="B19" s="407"/>
      <c r="C19" s="407"/>
      <c r="D19" s="407"/>
      <c r="E19" s="407"/>
      <c r="F19" s="407"/>
      <c r="G19" s="407"/>
      <c r="H19" s="407"/>
      <c r="I19" s="408"/>
    </row>
    <row r="20" spans="1:9" ht="11.25" customHeight="1">
      <c r="A20" s="453" t="s">
        <v>107</v>
      </c>
      <c r="B20" s="455"/>
      <c r="C20" s="362" t="s">
        <v>124</v>
      </c>
      <c r="D20" s="363"/>
      <c r="E20" s="363"/>
      <c r="F20" s="363"/>
      <c r="G20" s="363"/>
      <c r="H20" s="460"/>
      <c r="I20" s="462" t="s">
        <v>141</v>
      </c>
    </row>
    <row r="21" spans="1:9" ht="12.75">
      <c r="A21" s="456"/>
      <c r="B21" s="457"/>
      <c r="C21" s="35" t="s">
        <v>103</v>
      </c>
      <c r="D21" s="35" t="s">
        <v>104</v>
      </c>
      <c r="E21" s="35" t="s">
        <v>6</v>
      </c>
      <c r="F21" s="35" t="s">
        <v>105</v>
      </c>
      <c r="G21" s="35" t="s">
        <v>106</v>
      </c>
      <c r="H21" s="35" t="s">
        <v>7</v>
      </c>
      <c r="I21" s="463"/>
    </row>
    <row r="22" spans="1:9" ht="21.75" customHeight="1">
      <c r="A22" s="431" t="s">
        <v>140</v>
      </c>
      <c r="B22" s="432"/>
      <c r="C22" s="432"/>
      <c r="D22" s="432"/>
      <c r="E22" s="432"/>
      <c r="F22" s="432"/>
      <c r="G22" s="432"/>
      <c r="H22" s="433"/>
      <c r="I22" s="464"/>
    </row>
    <row r="23" spans="1:10" ht="12.75">
      <c r="A23" s="299" t="s">
        <v>108</v>
      </c>
      <c r="B23" s="328"/>
      <c r="C23" s="228">
        <v>14</v>
      </c>
      <c r="D23" s="228">
        <v>16</v>
      </c>
      <c r="E23" s="228">
        <v>15.8</v>
      </c>
      <c r="F23" s="228">
        <v>16</v>
      </c>
      <c r="G23" s="228">
        <v>15.3</v>
      </c>
      <c r="H23" s="228">
        <v>15.4</v>
      </c>
      <c r="I23" s="129" t="s">
        <v>289</v>
      </c>
      <c r="J23" s="404"/>
    </row>
    <row r="24" spans="1:10" ht="12.75">
      <c r="A24" s="429" t="s">
        <v>109</v>
      </c>
      <c r="B24" s="430"/>
      <c r="C24" s="228">
        <v>1.8</v>
      </c>
      <c r="D24" s="228">
        <v>2.3</v>
      </c>
      <c r="E24" s="228">
        <v>2.3</v>
      </c>
      <c r="F24" s="228">
        <v>2.1</v>
      </c>
      <c r="G24" s="228">
        <v>2.3</v>
      </c>
      <c r="H24" s="228">
        <v>2.1</v>
      </c>
      <c r="I24" s="129" t="s">
        <v>289</v>
      </c>
      <c r="J24" s="405"/>
    </row>
    <row r="25" spans="1:10" ht="12.75">
      <c r="A25" s="429" t="s">
        <v>110</v>
      </c>
      <c r="B25" s="430"/>
      <c r="C25" s="228">
        <v>2.6</v>
      </c>
      <c r="D25" s="228">
        <v>3.8</v>
      </c>
      <c r="E25" s="228">
        <v>4.6</v>
      </c>
      <c r="F25" s="228">
        <v>4.9</v>
      </c>
      <c r="G25" s="228">
        <v>4.8</v>
      </c>
      <c r="H25" s="228">
        <v>4.2</v>
      </c>
      <c r="I25" s="129" t="s">
        <v>289</v>
      </c>
      <c r="J25" s="405"/>
    </row>
    <row r="26" spans="1:10" ht="12.75">
      <c r="A26" s="429" t="s">
        <v>111</v>
      </c>
      <c r="B26" s="430"/>
      <c r="C26" s="228">
        <v>18.4</v>
      </c>
      <c r="D26" s="228">
        <v>22.1</v>
      </c>
      <c r="E26" s="228">
        <v>22.7</v>
      </c>
      <c r="F26" s="228">
        <v>22.9</v>
      </c>
      <c r="G26" s="228">
        <v>22.5</v>
      </c>
      <c r="H26" s="228">
        <v>21.7</v>
      </c>
      <c r="I26" s="129" t="s">
        <v>289</v>
      </c>
      <c r="J26" s="405"/>
    </row>
    <row r="27" spans="1:10" ht="13.5" thickBot="1">
      <c r="A27" s="434" t="s">
        <v>112</v>
      </c>
      <c r="B27" s="435"/>
      <c r="C27" s="229">
        <v>2214</v>
      </c>
      <c r="D27" s="229">
        <v>1888</v>
      </c>
      <c r="E27" s="229">
        <v>1473</v>
      </c>
      <c r="F27" s="229">
        <v>2864</v>
      </c>
      <c r="G27" s="229">
        <v>2524</v>
      </c>
      <c r="H27" s="229">
        <v>10963</v>
      </c>
      <c r="I27" s="196" t="s">
        <v>289</v>
      </c>
      <c r="J27" s="405"/>
    </row>
    <row r="28" spans="1:10" ht="22.5">
      <c r="A28" s="230" t="s">
        <v>37</v>
      </c>
      <c r="B28" s="46">
        <v>2013</v>
      </c>
      <c r="C28" s="46">
        <v>2014</v>
      </c>
      <c r="D28" s="59" t="s">
        <v>36</v>
      </c>
      <c r="E28" s="438" t="s">
        <v>250</v>
      </c>
      <c r="F28" s="439"/>
      <c r="G28" s="231">
        <v>2013</v>
      </c>
      <c r="H28" s="231">
        <v>2014</v>
      </c>
      <c r="I28" s="166" t="s">
        <v>36</v>
      </c>
      <c r="J28" s="122"/>
    </row>
    <row r="29" spans="1:10" ht="12.75">
      <c r="A29" s="232" t="s">
        <v>7</v>
      </c>
      <c r="B29" s="233">
        <v>23865</v>
      </c>
      <c r="C29" s="233">
        <v>49883</v>
      </c>
      <c r="D29" s="234">
        <f>(C29/B29-1)*100</f>
        <v>109.02157971925415</v>
      </c>
      <c r="E29" s="436" t="s">
        <v>7</v>
      </c>
      <c r="F29" s="437"/>
      <c r="G29" s="201">
        <v>44657</v>
      </c>
      <c r="H29" s="201">
        <v>150073</v>
      </c>
      <c r="I29" s="234">
        <f>(H29/G29-1)*100</f>
        <v>236.05705712430301</v>
      </c>
      <c r="J29" s="404"/>
    </row>
    <row r="30" spans="1:10" ht="12.75">
      <c r="A30" s="168" t="s">
        <v>56</v>
      </c>
      <c r="B30" s="233">
        <v>3564</v>
      </c>
      <c r="C30" s="233">
        <v>7727</v>
      </c>
      <c r="D30" s="235">
        <f aca="true" t="shared" si="0" ref="D30:D36">(C30/B30-1)*100</f>
        <v>116.80695847362514</v>
      </c>
      <c r="E30" s="423" t="s">
        <v>28</v>
      </c>
      <c r="F30" s="424"/>
      <c r="G30" s="205">
        <v>772</v>
      </c>
      <c r="H30" s="205">
        <v>639</v>
      </c>
      <c r="I30" s="235">
        <f aca="true" t="shared" si="1" ref="I30:I38">(H30/G30-1)*100</f>
        <v>-17.227979274611393</v>
      </c>
      <c r="J30" s="405"/>
    </row>
    <row r="31" spans="1:10" ht="12.75">
      <c r="A31" s="168" t="s">
        <v>22</v>
      </c>
      <c r="B31" s="233">
        <v>1259</v>
      </c>
      <c r="C31" s="233">
        <v>2010</v>
      </c>
      <c r="D31" s="235">
        <f t="shared" si="0"/>
        <v>59.6505162827641</v>
      </c>
      <c r="E31" s="423" t="s">
        <v>95</v>
      </c>
      <c r="F31" s="424"/>
      <c r="G31" s="205"/>
      <c r="H31" s="205"/>
      <c r="I31" s="235"/>
      <c r="J31" s="405"/>
    </row>
    <row r="32" spans="1:10" ht="12.75">
      <c r="A32" s="168" t="s">
        <v>21</v>
      </c>
      <c r="B32" s="233">
        <v>1035</v>
      </c>
      <c r="C32" s="233">
        <v>1871</v>
      </c>
      <c r="D32" s="235">
        <f t="shared" si="0"/>
        <v>80.77294685990337</v>
      </c>
      <c r="E32" s="423" t="s">
        <v>17</v>
      </c>
      <c r="F32" s="424"/>
      <c r="G32" s="205">
        <v>205</v>
      </c>
      <c r="H32" s="205">
        <v>164</v>
      </c>
      <c r="I32" s="235">
        <f t="shared" si="1"/>
        <v>-19.999999999999996</v>
      </c>
      <c r="J32" s="405"/>
    </row>
    <row r="33" spans="1:10" ht="12.75">
      <c r="A33" s="168" t="s">
        <v>57</v>
      </c>
      <c r="B33" s="233">
        <v>426</v>
      </c>
      <c r="C33" s="233">
        <v>1297</v>
      </c>
      <c r="D33" s="235">
        <f t="shared" si="0"/>
        <v>204.4600938967136</v>
      </c>
      <c r="E33" s="423" t="s">
        <v>23</v>
      </c>
      <c r="F33" s="424"/>
      <c r="G33" s="205">
        <v>118</v>
      </c>
      <c r="H33" s="205">
        <v>94</v>
      </c>
      <c r="I33" s="235">
        <f t="shared" si="1"/>
        <v>-20.33898305084746</v>
      </c>
      <c r="J33" s="405"/>
    </row>
    <row r="34" spans="1:10" ht="12.75">
      <c r="A34" s="168" t="s">
        <v>25</v>
      </c>
      <c r="B34" s="233">
        <v>317</v>
      </c>
      <c r="C34" s="233">
        <v>635</v>
      </c>
      <c r="D34" s="235">
        <f t="shared" si="0"/>
        <v>100.3154574132492</v>
      </c>
      <c r="E34" s="423" t="s">
        <v>24</v>
      </c>
      <c r="F34" s="424"/>
      <c r="G34" s="205">
        <v>79</v>
      </c>
      <c r="H34" s="205">
        <v>121</v>
      </c>
      <c r="I34" s="235">
        <f t="shared" si="1"/>
        <v>53.16455696202531</v>
      </c>
      <c r="J34" s="405"/>
    </row>
    <row r="35" spans="1:10" ht="12.75">
      <c r="A35" s="168" t="s">
        <v>29</v>
      </c>
      <c r="B35" s="233">
        <v>26</v>
      </c>
      <c r="C35" s="233">
        <v>36</v>
      </c>
      <c r="D35" s="235">
        <f t="shared" si="0"/>
        <v>38.46153846153846</v>
      </c>
      <c r="E35" s="423" t="s">
        <v>26</v>
      </c>
      <c r="F35" s="446"/>
      <c r="G35" s="236">
        <v>34</v>
      </c>
      <c r="H35" s="205" t="s">
        <v>372</v>
      </c>
      <c r="I35" s="237" t="s">
        <v>372</v>
      </c>
      <c r="J35" s="405"/>
    </row>
    <row r="36" spans="1:10" ht="12.75">
      <c r="A36" s="168" t="s">
        <v>53</v>
      </c>
      <c r="B36" s="233">
        <v>17238</v>
      </c>
      <c r="C36" s="233">
        <v>36307</v>
      </c>
      <c r="D36" s="235">
        <f t="shared" si="0"/>
        <v>110.6218818888502</v>
      </c>
      <c r="E36" s="423" t="s">
        <v>27</v>
      </c>
      <c r="F36" s="446"/>
      <c r="G36" s="205">
        <v>10</v>
      </c>
      <c r="H36" s="205">
        <v>5</v>
      </c>
      <c r="I36" s="235">
        <f t="shared" si="1"/>
        <v>-50</v>
      </c>
      <c r="J36" s="405"/>
    </row>
    <row r="37" spans="1:10" ht="12.75">
      <c r="A37" s="156"/>
      <c r="B37" s="238"/>
      <c r="C37" s="233"/>
      <c r="D37" s="239"/>
      <c r="E37" s="447" t="s">
        <v>373</v>
      </c>
      <c r="F37" s="448"/>
      <c r="G37" s="205">
        <v>5335</v>
      </c>
      <c r="H37" s="205">
        <v>2886</v>
      </c>
      <c r="I37" s="235">
        <f t="shared" si="1"/>
        <v>-45.904404873477034</v>
      </c>
      <c r="J37" s="405"/>
    </row>
    <row r="38" spans="1:10" ht="13.5" thickBot="1">
      <c r="A38" s="158"/>
      <c r="B38" s="240"/>
      <c r="C38" s="240"/>
      <c r="D38" s="241"/>
      <c r="E38" s="449" t="s">
        <v>375</v>
      </c>
      <c r="F38" s="450"/>
      <c r="G38" s="242">
        <v>38104</v>
      </c>
      <c r="H38" s="242">
        <v>146164</v>
      </c>
      <c r="I38" s="243">
        <f t="shared" si="1"/>
        <v>283.59227377703127</v>
      </c>
      <c r="J38" s="405"/>
    </row>
    <row r="39" spans="1:9" ht="12.75" customHeight="1" thickBot="1">
      <c r="A39" s="465" t="s">
        <v>61</v>
      </c>
      <c r="B39" s="466"/>
      <c r="C39" s="466"/>
      <c r="D39" s="466"/>
      <c r="E39" s="466"/>
      <c r="F39" s="466"/>
      <c r="G39" s="466"/>
      <c r="H39" s="466"/>
      <c r="I39" s="467"/>
    </row>
    <row r="40" spans="1:9" ht="12.75" customHeight="1">
      <c r="A40" s="453" t="s">
        <v>252</v>
      </c>
      <c r="B40" s="454"/>
      <c r="C40" s="455"/>
      <c r="D40" s="152" t="s">
        <v>62</v>
      </c>
      <c r="E40" s="153"/>
      <c r="F40" s="154"/>
      <c r="G40" s="152" t="s">
        <v>63</v>
      </c>
      <c r="H40" s="153"/>
      <c r="I40" s="155"/>
    </row>
    <row r="41" spans="1:9" ht="12.75" customHeight="1">
      <c r="A41" s="468"/>
      <c r="B41" s="469"/>
      <c r="C41" s="470"/>
      <c r="D41" s="244">
        <v>2013</v>
      </c>
      <c r="E41" s="244">
        <v>2014</v>
      </c>
      <c r="F41" s="36" t="s">
        <v>36</v>
      </c>
      <c r="G41" s="244">
        <v>2013</v>
      </c>
      <c r="H41" s="244">
        <v>2014</v>
      </c>
      <c r="I41" s="60" t="s">
        <v>36</v>
      </c>
    </row>
    <row r="42" spans="1:10" ht="12.75">
      <c r="A42" s="471" t="s">
        <v>7</v>
      </c>
      <c r="B42" s="472"/>
      <c r="C42" s="473"/>
      <c r="D42" s="245">
        <v>3367</v>
      </c>
      <c r="E42" s="245">
        <v>3184</v>
      </c>
      <c r="F42" s="246">
        <f>(E42/D42-1)*100</f>
        <v>-5.435105435105436</v>
      </c>
      <c r="G42" s="247">
        <v>1639</v>
      </c>
      <c r="H42" s="247">
        <v>1689</v>
      </c>
      <c r="I42" s="234">
        <f>(H42/G42-1)*100</f>
        <v>3.0506406345332415</v>
      </c>
      <c r="J42" s="404"/>
    </row>
    <row r="43" spans="1:10" ht="12.75">
      <c r="A43" s="423" t="s">
        <v>17</v>
      </c>
      <c r="B43" s="424"/>
      <c r="C43" s="440"/>
      <c r="D43" s="248">
        <v>1236</v>
      </c>
      <c r="E43" s="248">
        <v>1167</v>
      </c>
      <c r="F43" s="249">
        <f aca="true" t="shared" si="2" ref="F43:F49">(E43/D43-1)*100</f>
        <v>-5.582524271844658</v>
      </c>
      <c r="G43" s="233">
        <v>10</v>
      </c>
      <c r="H43" s="233">
        <v>5</v>
      </c>
      <c r="I43" s="235">
        <f aca="true" t="shared" si="3" ref="I43:I49">(H43/G43-1)*100</f>
        <v>-50</v>
      </c>
      <c r="J43" s="405"/>
    </row>
    <row r="44" spans="1:10" ht="12.75">
      <c r="A44" s="423" t="s">
        <v>18</v>
      </c>
      <c r="B44" s="424"/>
      <c r="C44" s="440"/>
      <c r="D44" s="248">
        <v>848</v>
      </c>
      <c r="E44" s="248">
        <v>796</v>
      </c>
      <c r="F44" s="249">
        <f t="shared" si="2"/>
        <v>-6.132075471698117</v>
      </c>
      <c r="G44" s="233">
        <v>802</v>
      </c>
      <c r="H44" s="233">
        <v>863</v>
      </c>
      <c r="I44" s="235">
        <f t="shared" si="3"/>
        <v>7.605985037406482</v>
      </c>
      <c r="J44" s="405"/>
    </row>
    <row r="45" spans="1:10" ht="12.75">
      <c r="A45" s="423" t="s">
        <v>94</v>
      </c>
      <c r="B45" s="424"/>
      <c r="C45" s="440"/>
      <c r="D45" s="248">
        <v>268</v>
      </c>
      <c r="E45" s="248">
        <v>233</v>
      </c>
      <c r="F45" s="249">
        <f t="shared" si="2"/>
        <v>-13.059701492537313</v>
      </c>
      <c r="G45" s="233">
        <v>223</v>
      </c>
      <c r="H45" s="233">
        <v>209</v>
      </c>
      <c r="I45" s="235">
        <f t="shared" si="3"/>
        <v>-6.278026905829592</v>
      </c>
      <c r="J45" s="405"/>
    </row>
    <row r="46" spans="1:10" ht="12.75">
      <c r="A46" s="423" t="s">
        <v>20</v>
      </c>
      <c r="B46" s="424"/>
      <c r="C46" s="440"/>
      <c r="D46" s="248">
        <v>312</v>
      </c>
      <c r="E46" s="248">
        <v>355</v>
      </c>
      <c r="F46" s="249">
        <f t="shared" si="2"/>
        <v>13.782051282051277</v>
      </c>
      <c r="G46" s="233">
        <v>391</v>
      </c>
      <c r="H46" s="233">
        <v>457</v>
      </c>
      <c r="I46" s="235">
        <f t="shared" si="3"/>
        <v>16.87979539641944</v>
      </c>
      <c r="J46" s="405"/>
    </row>
    <row r="47" spans="1:10" ht="12.75">
      <c r="A47" s="423" t="s">
        <v>19</v>
      </c>
      <c r="B47" s="424"/>
      <c r="C47" s="440"/>
      <c r="D47" s="248">
        <v>45</v>
      </c>
      <c r="E47" s="248">
        <v>25</v>
      </c>
      <c r="F47" s="249">
        <f t="shared" si="2"/>
        <v>-44.44444444444444</v>
      </c>
      <c r="G47" s="233">
        <v>18</v>
      </c>
      <c r="H47" s="233">
        <v>14</v>
      </c>
      <c r="I47" s="235">
        <f t="shared" si="3"/>
        <v>-22.22222222222222</v>
      </c>
      <c r="J47" s="405"/>
    </row>
    <row r="48" spans="1:10" ht="12.75" customHeight="1">
      <c r="A48" s="423" t="s">
        <v>34</v>
      </c>
      <c r="B48" s="424"/>
      <c r="C48" s="440"/>
      <c r="D48" s="248">
        <v>67</v>
      </c>
      <c r="E48" s="248">
        <v>167</v>
      </c>
      <c r="F48" s="249">
        <f t="shared" si="2"/>
        <v>149.25373134328356</v>
      </c>
      <c r="G48" s="233">
        <v>2</v>
      </c>
      <c r="H48" s="233">
        <v>13</v>
      </c>
      <c r="I48" s="235">
        <f t="shared" si="3"/>
        <v>550</v>
      </c>
      <c r="J48" s="405"/>
    </row>
    <row r="49" spans="1:10" ht="13.5" thickBot="1">
      <c r="A49" s="476" t="s">
        <v>376</v>
      </c>
      <c r="B49" s="477"/>
      <c r="C49" s="478"/>
      <c r="D49" s="250">
        <v>591</v>
      </c>
      <c r="E49" s="250">
        <v>441</v>
      </c>
      <c r="F49" s="251">
        <f t="shared" si="2"/>
        <v>-25.380710659898476</v>
      </c>
      <c r="G49" s="240">
        <v>193</v>
      </c>
      <c r="H49" s="240">
        <v>128</v>
      </c>
      <c r="I49" s="243">
        <f t="shared" si="3"/>
        <v>-33.67875647668394</v>
      </c>
      <c r="J49" s="405"/>
    </row>
    <row r="50" spans="1:10" ht="12" customHeight="1" hidden="1" thickBot="1">
      <c r="A50" s="479" t="s">
        <v>125</v>
      </c>
      <c r="B50" s="480"/>
      <c r="C50" s="480"/>
      <c r="D50" s="480"/>
      <c r="E50" s="480"/>
      <c r="F50" s="480"/>
      <c r="G50" s="480"/>
      <c r="H50" s="480"/>
      <c r="I50" s="481"/>
      <c r="J50" s="38"/>
    </row>
    <row r="51" spans="1:10" ht="12" customHeight="1" hidden="1">
      <c r="A51" s="443" t="s">
        <v>192</v>
      </c>
      <c r="B51" s="444"/>
      <c r="C51" s="445"/>
      <c r="D51" s="46">
        <v>2003</v>
      </c>
      <c r="E51" s="46">
        <v>2000</v>
      </c>
      <c r="F51" s="474" t="s">
        <v>126</v>
      </c>
      <c r="G51" s="475"/>
      <c r="H51" s="46">
        <v>2003</v>
      </c>
      <c r="I51" s="59">
        <v>2000</v>
      </c>
      <c r="J51" s="40"/>
    </row>
    <row r="52" spans="1:10" ht="12" customHeight="1" hidden="1">
      <c r="A52" s="105" t="s">
        <v>282</v>
      </c>
      <c r="B52" s="106"/>
      <c r="C52" s="106"/>
      <c r="D52" s="107">
        <v>0.6087</v>
      </c>
      <c r="E52" s="107">
        <v>0.5898</v>
      </c>
      <c r="F52" s="108" t="s">
        <v>283</v>
      </c>
      <c r="G52" s="109"/>
      <c r="H52" s="110">
        <v>1.1008</v>
      </c>
      <c r="I52" s="111">
        <v>1.082</v>
      </c>
      <c r="J52" s="41"/>
    </row>
    <row r="53" spans="1:10" ht="12" customHeight="1" hidden="1">
      <c r="A53" s="112" t="s">
        <v>64</v>
      </c>
      <c r="B53" s="113"/>
      <c r="C53" s="113"/>
      <c r="D53" s="114">
        <v>0.7018</v>
      </c>
      <c r="E53" s="114">
        <v>0.6842</v>
      </c>
      <c r="F53" s="441" t="s">
        <v>67</v>
      </c>
      <c r="G53" s="442"/>
      <c r="H53" s="115">
        <v>1.0248</v>
      </c>
      <c r="I53" s="116">
        <v>1.0329</v>
      </c>
      <c r="J53" s="40"/>
    </row>
    <row r="54" spans="1:10" ht="12" customHeight="1" hidden="1">
      <c r="A54" s="112" t="s">
        <v>65</v>
      </c>
      <c r="B54" s="113"/>
      <c r="C54" s="113"/>
      <c r="D54" s="114">
        <v>0.7989</v>
      </c>
      <c r="E54" s="114">
        <v>0.831</v>
      </c>
      <c r="F54" s="441" t="s">
        <v>54</v>
      </c>
      <c r="G54" s="442"/>
      <c r="H54" s="115">
        <v>1.0583</v>
      </c>
      <c r="I54" s="116">
        <v>1.0979</v>
      </c>
      <c r="J54" s="40"/>
    </row>
    <row r="55" spans="1:10" ht="12" customHeight="1" hidden="1" thickBot="1">
      <c r="A55" s="117" t="s">
        <v>66</v>
      </c>
      <c r="B55" s="118"/>
      <c r="C55" s="118"/>
      <c r="D55" s="119">
        <v>0.3254</v>
      </c>
      <c r="E55" s="119">
        <v>0.2542</v>
      </c>
      <c r="F55" s="485" t="s">
        <v>68</v>
      </c>
      <c r="G55" s="486"/>
      <c r="H55" s="120">
        <v>1.2299</v>
      </c>
      <c r="I55" s="121">
        <v>1.117</v>
      </c>
      <c r="J55" s="40"/>
    </row>
    <row r="56" spans="1:9" ht="9.75" customHeight="1">
      <c r="A56" s="15" t="s">
        <v>79</v>
      </c>
      <c r="B56" s="11"/>
      <c r="C56" s="11"/>
      <c r="D56" s="12"/>
      <c r="E56" s="13"/>
      <c r="F56" s="12"/>
      <c r="G56" s="13"/>
      <c r="H56" s="14"/>
      <c r="I56" s="14"/>
    </row>
    <row r="57" spans="1:9" ht="12" customHeight="1">
      <c r="A57" s="25" t="s">
        <v>350</v>
      </c>
      <c r="C57" s="25"/>
      <c r="D57" s="25"/>
      <c r="G57" s="24"/>
      <c r="H57" s="24"/>
      <c r="I57" s="24"/>
    </row>
    <row r="58" spans="1:9" ht="33" customHeight="1">
      <c r="A58" s="283" t="s">
        <v>374</v>
      </c>
      <c r="B58" s="283"/>
      <c r="C58" s="283"/>
      <c r="D58" s="282" t="s">
        <v>377</v>
      </c>
      <c r="E58" s="282"/>
      <c r="F58" s="282"/>
      <c r="G58" s="282"/>
      <c r="H58" s="282"/>
      <c r="I58" s="282"/>
    </row>
    <row r="59" spans="1:9" ht="20.25" customHeight="1" hidden="1">
      <c r="A59" s="283" t="s">
        <v>278</v>
      </c>
      <c r="B59" s="283"/>
      <c r="C59" s="283"/>
      <c r="D59" s="283"/>
      <c r="E59" s="283"/>
      <c r="F59" s="283"/>
      <c r="G59" s="283"/>
      <c r="H59" s="283"/>
      <c r="I59" s="283"/>
    </row>
    <row r="60" spans="1:10" ht="16.5" customHeight="1" hidden="1">
      <c r="A60" s="282" t="s">
        <v>279</v>
      </c>
      <c r="B60" s="282"/>
      <c r="C60" s="282"/>
      <c r="D60" s="282"/>
      <c r="E60" s="282"/>
      <c r="F60" s="282"/>
      <c r="G60" s="282"/>
      <c r="H60" s="282"/>
      <c r="I60" s="282"/>
      <c r="J60" s="33"/>
    </row>
    <row r="61" spans="1:9" ht="11.25" customHeight="1" hidden="1">
      <c r="A61" s="282"/>
      <c r="B61" s="282"/>
      <c r="C61" s="282"/>
      <c r="D61" s="282"/>
      <c r="E61" s="282"/>
      <c r="F61" s="282"/>
      <c r="G61" s="282"/>
      <c r="H61" s="282"/>
      <c r="I61" s="282"/>
    </row>
    <row r="62" spans="1:4" ht="12" customHeight="1">
      <c r="A62" s="15" t="s">
        <v>80</v>
      </c>
      <c r="B62" s="11"/>
      <c r="C62" s="11"/>
      <c r="D62" s="12"/>
    </row>
    <row r="63" spans="1:5" ht="10.5" customHeight="1">
      <c r="A63" s="20" t="s">
        <v>82</v>
      </c>
      <c r="C63" s="283" t="s">
        <v>164</v>
      </c>
      <c r="D63" s="283"/>
      <c r="E63" s="283"/>
    </row>
    <row r="64" spans="1:9" ht="8.25" customHeight="1">
      <c r="A64" s="16" t="s">
        <v>89</v>
      </c>
      <c r="B64" s="26"/>
      <c r="C64" s="26"/>
      <c r="D64" s="26"/>
      <c r="E64" s="26"/>
      <c r="F64" s="26"/>
      <c r="G64" s="26"/>
      <c r="H64" s="26"/>
      <c r="I64" s="26"/>
    </row>
    <row r="65" spans="1:9" ht="9.75" customHeight="1">
      <c r="A65" s="4" t="s">
        <v>145</v>
      </c>
      <c r="C65" s="8" t="s">
        <v>87</v>
      </c>
      <c r="E65" s="26"/>
      <c r="G65" s="4" t="s">
        <v>93</v>
      </c>
      <c r="H65" s="26"/>
      <c r="I65" s="26"/>
    </row>
    <row r="66" spans="1:9" ht="12.75">
      <c r="A66" s="16"/>
      <c r="B66" s="26"/>
      <c r="C66" s="26"/>
      <c r="D66" s="26"/>
      <c r="E66" s="26"/>
      <c r="F66" s="26"/>
      <c r="G66" s="26"/>
      <c r="H66" s="26"/>
      <c r="I66" s="26"/>
    </row>
  </sheetData>
  <sheetProtection/>
  <mergeCells count="107">
    <mergeCell ref="F55:G55"/>
    <mergeCell ref="D8:E8"/>
    <mergeCell ref="D58:I58"/>
    <mergeCell ref="A59:I59"/>
    <mergeCell ref="A60:I61"/>
    <mergeCell ref="A6:C6"/>
    <mergeCell ref="H6:I6"/>
    <mergeCell ref="H7:I7"/>
    <mergeCell ref="H8:I8"/>
    <mergeCell ref="H9:I9"/>
    <mergeCell ref="A50:I50"/>
    <mergeCell ref="F4:G4"/>
    <mergeCell ref="F7:G7"/>
    <mergeCell ref="F8:G8"/>
    <mergeCell ref="F9:G9"/>
    <mergeCell ref="A4:C4"/>
    <mergeCell ref="A5:C5"/>
    <mergeCell ref="A7:C7"/>
    <mergeCell ref="D6:E6"/>
    <mergeCell ref="F6:G6"/>
    <mergeCell ref="H18:I18"/>
    <mergeCell ref="I20:I22"/>
    <mergeCell ref="F53:G53"/>
    <mergeCell ref="A39:I39"/>
    <mergeCell ref="A40:C41"/>
    <mergeCell ref="A42:C42"/>
    <mergeCell ref="A43:C43"/>
    <mergeCell ref="F51:G51"/>
    <mergeCell ref="A49:C49"/>
    <mergeCell ref="A45:C45"/>
    <mergeCell ref="A11:C11"/>
    <mergeCell ref="F5:G5"/>
    <mergeCell ref="H12:I12"/>
    <mergeCell ref="H13:I13"/>
    <mergeCell ref="H15:I15"/>
    <mergeCell ref="H16:I16"/>
    <mergeCell ref="F11:G11"/>
    <mergeCell ref="F16:G16"/>
    <mergeCell ref="D15:E15"/>
    <mergeCell ref="A12:C12"/>
    <mergeCell ref="A13:C13"/>
    <mergeCell ref="C20:H20"/>
    <mergeCell ref="A1:I1"/>
    <mergeCell ref="D2:E2"/>
    <mergeCell ref="F2:G2"/>
    <mergeCell ref="A3:I3"/>
    <mergeCell ref="A16:C16"/>
    <mergeCell ref="A25:B25"/>
    <mergeCell ref="A26:B26"/>
    <mergeCell ref="H2:I2"/>
    <mergeCell ref="A2:C2"/>
    <mergeCell ref="A20:B21"/>
    <mergeCell ref="H17:I17"/>
    <mergeCell ref="F18:G18"/>
    <mergeCell ref="A17:C17"/>
    <mergeCell ref="F12:G12"/>
    <mergeCell ref="F14:G14"/>
    <mergeCell ref="A58:C58"/>
    <mergeCell ref="A47:C47"/>
    <mergeCell ref="F54:G54"/>
    <mergeCell ref="A46:C46"/>
    <mergeCell ref="A51:C51"/>
    <mergeCell ref="E35:F35"/>
    <mergeCell ref="E37:F37"/>
    <mergeCell ref="E38:F38"/>
    <mergeCell ref="A44:C44"/>
    <mergeCell ref="A48:C48"/>
    <mergeCell ref="A27:B27"/>
    <mergeCell ref="E29:F29"/>
    <mergeCell ref="E28:F28"/>
    <mergeCell ref="E30:F30"/>
    <mergeCell ref="E31:F31"/>
    <mergeCell ref="J23:J27"/>
    <mergeCell ref="J29:J38"/>
    <mergeCell ref="E36:F36"/>
    <mergeCell ref="E34:F34"/>
    <mergeCell ref="E33:F33"/>
    <mergeCell ref="A19:I19"/>
    <mergeCell ref="D18:E18"/>
    <mergeCell ref="F13:G13"/>
    <mergeCell ref="F15:G15"/>
    <mergeCell ref="A14:C14"/>
    <mergeCell ref="A24:B24"/>
    <mergeCell ref="A22:H22"/>
    <mergeCell ref="F17:G17"/>
    <mergeCell ref="D16:E16"/>
    <mergeCell ref="D17:E17"/>
    <mergeCell ref="J4:J9"/>
    <mergeCell ref="J11:J18"/>
    <mergeCell ref="D4:E4"/>
    <mergeCell ref="D5:E5"/>
    <mergeCell ref="H4:I4"/>
    <mergeCell ref="H5:I5"/>
    <mergeCell ref="H11:I11"/>
    <mergeCell ref="D7:E7"/>
    <mergeCell ref="D14:E14"/>
    <mergeCell ref="D9:E9"/>
    <mergeCell ref="J42:J49"/>
    <mergeCell ref="C63:E63"/>
    <mergeCell ref="A10:I10"/>
    <mergeCell ref="D11:E11"/>
    <mergeCell ref="D12:E12"/>
    <mergeCell ref="D13:E13"/>
    <mergeCell ref="A23:B23"/>
    <mergeCell ref="A18:C18"/>
    <mergeCell ref="A15:C15"/>
    <mergeCell ref="E32:F32"/>
  </mergeCells>
  <printOptions horizontalCentered="1" verticalCentered="1"/>
  <pageMargins left="0" right="0" top="0" bottom="0" header="0.5" footer="0.5"/>
  <pageSetup horizontalDpi="600" verticalDpi="600" orientation="portrait" paperSize="9" scale="95" r:id="rId2"/>
  <rowBreaks count="1" manualBreakCount="1">
    <brk id="65" max="8" man="1"/>
  </rowBreaks>
  <drawing r:id="rId1"/>
</worksheet>
</file>

<file path=xl/worksheets/sheet4.xml><?xml version="1.0" encoding="utf-8"?>
<worksheet xmlns="http://schemas.openxmlformats.org/spreadsheetml/2006/main" xmlns:r="http://schemas.openxmlformats.org/officeDocument/2006/relationships">
  <dimension ref="A1:IV57"/>
  <sheetViews>
    <sheetView zoomScale="120" zoomScaleNormal="120" zoomScaleSheetLayoutView="100" zoomScalePageLayoutView="0" workbookViewId="0" topLeftCell="A1">
      <selection activeCell="K34" sqref="K34"/>
    </sheetView>
  </sheetViews>
  <sheetFormatPr defaultColWidth="9.140625" defaultRowHeight="12.75"/>
  <cols>
    <col min="1" max="1" width="18.00390625" style="1" customWidth="1"/>
    <col min="2" max="2" width="8.8515625" style="1" customWidth="1"/>
    <col min="3" max="3" width="9.8515625" style="1" customWidth="1"/>
    <col min="4" max="5" width="8.7109375" style="1" customWidth="1"/>
    <col min="6" max="6" width="12.140625" style="1" customWidth="1"/>
    <col min="7" max="7" width="12.7109375" style="1" customWidth="1"/>
    <col min="8" max="8" width="9.421875" style="1" customWidth="1"/>
    <col min="9" max="9" width="9.00390625" style="1" customWidth="1"/>
    <col min="10" max="10" width="14.8515625" style="1" customWidth="1"/>
    <col min="11" max="16384" width="9.140625" style="1" customWidth="1"/>
  </cols>
  <sheetData>
    <row r="1" spans="1:10" ht="15.75" thickBot="1">
      <c r="A1" s="333" t="s">
        <v>52</v>
      </c>
      <c r="B1" s="333"/>
      <c r="C1" s="333"/>
      <c r="D1" s="333"/>
      <c r="E1" s="333"/>
      <c r="F1" s="333"/>
      <c r="G1" s="333"/>
      <c r="H1" s="333"/>
      <c r="I1" s="333"/>
      <c r="J1" s="333"/>
    </row>
    <row r="2" spans="1:10" ht="13.5" customHeight="1" thickBot="1" thickTop="1">
      <c r="A2" s="514" t="s">
        <v>58</v>
      </c>
      <c r="B2" s="515"/>
      <c r="C2" s="515"/>
      <c r="D2" s="515"/>
      <c r="E2" s="515"/>
      <c r="F2" s="515"/>
      <c r="G2" s="515"/>
      <c r="H2" s="515"/>
      <c r="I2" s="515"/>
      <c r="J2" s="516"/>
    </row>
    <row r="3" spans="1:10" ht="13.5" thickBot="1">
      <c r="A3" s="511" t="s">
        <v>368</v>
      </c>
      <c r="B3" s="490"/>
      <c r="C3" s="490"/>
      <c r="D3" s="490"/>
      <c r="E3" s="517"/>
      <c r="F3" s="489" t="s">
        <v>357</v>
      </c>
      <c r="G3" s="490"/>
      <c r="H3" s="490"/>
      <c r="I3" s="490"/>
      <c r="J3" s="491"/>
    </row>
    <row r="4" spans="1:10" ht="13.5" thickBot="1">
      <c r="A4" s="43" t="s">
        <v>124</v>
      </c>
      <c r="B4" s="42" t="s">
        <v>8</v>
      </c>
      <c r="C4" s="42" t="s">
        <v>10</v>
      </c>
      <c r="D4" s="451" t="s">
        <v>43</v>
      </c>
      <c r="E4" s="454"/>
      <c r="F4" s="527" t="s">
        <v>205</v>
      </c>
      <c r="G4" s="528"/>
      <c r="H4" s="42" t="s">
        <v>8</v>
      </c>
      <c r="I4" s="42" t="s">
        <v>10</v>
      </c>
      <c r="J4" s="70" t="s">
        <v>43</v>
      </c>
    </row>
    <row r="5" spans="1:10" ht="12.75">
      <c r="A5" s="252" t="s">
        <v>77</v>
      </c>
      <c r="B5" s="253" t="s">
        <v>352</v>
      </c>
      <c r="C5" s="253" t="s">
        <v>351</v>
      </c>
      <c r="D5" s="536" t="s">
        <v>354</v>
      </c>
      <c r="E5" s="537"/>
      <c r="F5" s="529" t="s">
        <v>206</v>
      </c>
      <c r="G5" s="530"/>
      <c r="H5" s="71">
        <v>17.9</v>
      </c>
      <c r="I5" s="71">
        <v>6.7</v>
      </c>
      <c r="J5" s="72" t="s">
        <v>209</v>
      </c>
    </row>
    <row r="6" spans="1:10" ht="12.75">
      <c r="A6" s="182" t="s">
        <v>78</v>
      </c>
      <c r="B6" s="254" t="s">
        <v>355</v>
      </c>
      <c r="C6" s="254" t="s">
        <v>352</v>
      </c>
      <c r="D6" s="540" t="s">
        <v>354</v>
      </c>
      <c r="E6" s="541"/>
      <c r="F6" s="518" t="s">
        <v>207</v>
      </c>
      <c r="G6" s="510"/>
      <c r="H6" s="68">
        <v>62.9</v>
      </c>
      <c r="I6" s="68">
        <v>72.6</v>
      </c>
      <c r="J6" s="69" t="s">
        <v>209</v>
      </c>
    </row>
    <row r="7" spans="1:10" ht="13.5" thickBot="1">
      <c r="A7" s="255" t="s">
        <v>158</v>
      </c>
      <c r="B7" s="256" t="s">
        <v>356</v>
      </c>
      <c r="C7" s="256" t="s">
        <v>353</v>
      </c>
      <c r="D7" s="538" t="s">
        <v>354</v>
      </c>
      <c r="E7" s="539"/>
      <c r="F7" s="518" t="s">
        <v>208</v>
      </c>
      <c r="G7" s="510"/>
      <c r="H7" s="68">
        <v>19.2</v>
      </c>
      <c r="I7" s="68">
        <v>20.7</v>
      </c>
      <c r="J7" s="69" t="s">
        <v>209</v>
      </c>
    </row>
    <row r="8" spans="1:10" ht="13.5" thickBot="1">
      <c r="A8" s="511" t="s">
        <v>358</v>
      </c>
      <c r="B8" s="490"/>
      <c r="C8" s="490"/>
      <c r="D8" s="490"/>
      <c r="E8" s="490"/>
      <c r="F8" s="508" t="s">
        <v>213</v>
      </c>
      <c r="G8" s="509"/>
      <c r="H8" s="68"/>
      <c r="I8" s="68"/>
      <c r="J8" s="69"/>
    </row>
    <row r="9" spans="1:10" ht="13.5" thickBot="1">
      <c r="A9" s="73" t="s">
        <v>11</v>
      </c>
      <c r="B9" s="74" t="s">
        <v>8</v>
      </c>
      <c r="C9" s="75" t="s">
        <v>10</v>
      </c>
      <c r="D9" s="512" t="s">
        <v>43</v>
      </c>
      <c r="E9" s="513"/>
      <c r="F9" s="508" t="s">
        <v>212</v>
      </c>
      <c r="G9" s="509"/>
      <c r="H9" s="76"/>
      <c r="I9" s="76"/>
      <c r="J9" s="77"/>
    </row>
    <row r="10" spans="1:10" ht="12.75">
      <c r="A10" s="78" t="s">
        <v>214</v>
      </c>
      <c r="B10" s="79">
        <v>81</v>
      </c>
      <c r="C10" s="80">
        <v>76</v>
      </c>
      <c r="D10" s="533" t="s">
        <v>209</v>
      </c>
      <c r="E10" s="534"/>
      <c r="F10" s="495" t="s">
        <v>210</v>
      </c>
      <c r="G10" s="510"/>
      <c r="H10" s="65">
        <v>62.2</v>
      </c>
      <c r="I10" s="65">
        <v>64.3</v>
      </c>
      <c r="J10" s="51" t="s">
        <v>209</v>
      </c>
    </row>
    <row r="11" spans="1:10" ht="13.5" thickBot="1">
      <c r="A11" s="81" t="s">
        <v>215</v>
      </c>
      <c r="B11" s="82">
        <v>61</v>
      </c>
      <c r="C11" s="83">
        <v>57</v>
      </c>
      <c r="D11" s="497" t="s">
        <v>209</v>
      </c>
      <c r="E11" s="535"/>
      <c r="F11" s="478" t="s">
        <v>211</v>
      </c>
      <c r="G11" s="549"/>
      <c r="H11" s="84">
        <v>64.1</v>
      </c>
      <c r="I11" s="84">
        <v>71.5</v>
      </c>
      <c r="J11" s="85" t="s">
        <v>209</v>
      </c>
    </row>
    <row r="12" spans="1:10" ht="13.5" thickBot="1">
      <c r="A12" s="81" t="s">
        <v>216</v>
      </c>
      <c r="B12" s="82">
        <v>55</v>
      </c>
      <c r="C12" s="83">
        <v>49</v>
      </c>
      <c r="D12" s="497" t="s">
        <v>209</v>
      </c>
      <c r="E12" s="535"/>
      <c r="F12" s="552" t="s">
        <v>359</v>
      </c>
      <c r="G12" s="552"/>
      <c r="H12" s="552"/>
      <c r="I12" s="552"/>
      <c r="J12" s="553"/>
    </row>
    <row r="13" spans="1:10" ht="22.5" customHeight="1" thickBot="1">
      <c r="A13" s="86" t="s">
        <v>217</v>
      </c>
      <c r="B13" s="82">
        <v>56</v>
      </c>
      <c r="C13" s="83">
        <v>50</v>
      </c>
      <c r="D13" s="497" t="s">
        <v>209</v>
      </c>
      <c r="E13" s="535"/>
      <c r="F13" s="531" t="s">
        <v>11</v>
      </c>
      <c r="G13" s="532"/>
      <c r="H13" s="74" t="s">
        <v>8</v>
      </c>
      <c r="I13" s="74" t="s">
        <v>10</v>
      </c>
      <c r="J13" s="87" t="s">
        <v>43</v>
      </c>
    </row>
    <row r="14" spans="1:10" ht="12.75">
      <c r="A14" s="81" t="s">
        <v>218</v>
      </c>
      <c r="B14" s="82">
        <v>2</v>
      </c>
      <c r="C14" s="88">
        <v>2</v>
      </c>
      <c r="D14" s="497" t="s">
        <v>209</v>
      </c>
      <c r="E14" s="550"/>
      <c r="F14" s="544" t="s">
        <v>223</v>
      </c>
      <c r="G14" s="545"/>
      <c r="H14" s="397"/>
      <c r="I14" s="397"/>
      <c r="J14" s="560"/>
    </row>
    <row r="15" spans="1:10" ht="22.5" customHeight="1">
      <c r="A15" s="86" t="s">
        <v>219</v>
      </c>
      <c r="B15" s="89">
        <v>28.8</v>
      </c>
      <c r="C15" s="90">
        <v>32.7</v>
      </c>
      <c r="D15" s="497" t="s">
        <v>209</v>
      </c>
      <c r="E15" s="550"/>
      <c r="F15" s="546"/>
      <c r="G15" s="547"/>
      <c r="H15" s="554"/>
      <c r="I15" s="554"/>
      <c r="J15" s="561"/>
    </row>
    <row r="16" spans="1:10" ht="23.25" customHeight="1" thickBot="1">
      <c r="A16" s="91" t="s">
        <v>220</v>
      </c>
      <c r="B16" s="92">
        <v>27.4</v>
      </c>
      <c r="C16" s="93">
        <v>41.2</v>
      </c>
      <c r="D16" s="499" t="s">
        <v>209</v>
      </c>
      <c r="E16" s="500"/>
      <c r="F16" s="548" t="s">
        <v>263</v>
      </c>
      <c r="G16" s="495"/>
      <c r="H16" s="94">
        <v>28.4</v>
      </c>
      <c r="I16" s="82">
        <v>43.1</v>
      </c>
      <c r="J16" s="57" t="s">
        <v>209</v>
      </c>
    </row>
    <row r="17" spans="1:10" ht="19.5" customHeight="1" thickBot="1">
      <c r="A17" s="551" t="s">
        <v>360</v>
      </c>
      <c r="B17" s="552"/>
      <c r="C17" s="552"/>
      <c r="D17" s="552"/>
      <c r="E17" s="552"/>
      <c r="F17" s="548" t="s">
        <v>264</v>
      </c>
      <c r="G17" s="495"/>
      <c r="H17" s="82">
        <v>38.1</v>
      </c>
      <c r="I17" s="82">
        <v>75.8</v>
      </c>
      <c r="J17" s="57" t="s">
        <v>209</v>
      </c>
    </row>
    <row r="18" spans="1:10" ht="22.5" customHeight="1" thickBot="1">
      <c r="A18" s="73" t="s">
        <v>11</v>
      </c>
      <c r="B18" s="555" t="s">
        <v>226</v>
      </c>
      <c r="C18" s="556"/>
      <c r="D18" s="512" t="s">
        <v>43</v>
      </c>
      <c r="E18" s="513"/>
      <c r="F18" s="494" t="s">
        <v>221</v>
      </c>
      <c r="G18" s="495"/>
      <c r="H18" s="82">
        <v>5.1</v>
      </c>
      <c r="I18" s="82">
        <v>26.4</v>
      </c>
      <c r="J18" s="57" t="s">
        <v>209</v>
      </c>
    </row>
    <row r="19" spans="1:10" ht="24" customHeight="1">
      <c r="A19" s="86" t="s">
        <v>227</v>
      </c>
      <c r="B19" s="365">
        <v>11</v>
      </c>
      <c r="C19" s="366"/>
      <c r="D19" s="497" t="s">
        <v>230</v>
      </c>
      <c r="E19" s="535"/>
      <c r="F19" s="496" t="s">
        <v>222</v>
      </c>
      <c r="G19" s="383"/>
      <c r="H19" s="82">
        <v>10.6</v>
      </c>
      <c r="I19" s="82">
        <v>34.5</v>
      </c>
      <c r="J19" s="57" t="s">
        <v>209</v>
      </c>
    </row>
    <row r="20" spans="1:10" ht="24" customHeight="1">
      <c r="A20" s="86" t="s">
        <v>228</v>
      </c>
      <c r="B20" s="497">
        <v>2.6</v>
      </c>
      <c r="C20" s="498"/>
      <c r="D20" s="497" t="s">
        <v>230</v>
      </c>
      <c r="E20" s="535"/>
      <c r="F20" s="558" t="s">
        <v>224</v>
      </c>
      <c r="G20" s="559"/>
      <c r="H20" s="82">
        <v>28.7</v>
      </c>
      <c r="I20" s="82">
        <v>35.5</v>
      </c>
      <c r="J20" s="57" t="s">
        <v>209</v>
      </c>
    </row>
    <row r="21" spans="1:10" ht="24" customHeight="1" thickBot="1">
      <c r="A21" s="91" t="s">
        <v>229</v>
      </c>
      <c r="B21" s="499">
        <v>13.6</v>
      </c>
      <c r="C21" s="542"/>
      <c r="D21" s="499" t="s">
        <v>230</v>
      </c>
      <c r="E21" s="543"/>
      <c r="F21" s="557" t="s">
        <v>225</v>
      </c>
      <c r="G21" s="396"/>
      <c r="H21" s="95">
        <v>83.8</v>
      </c>
      <c r="I21" s="95">
        <v>73.4</v>
      </c>
      <c r="J21" s="96" t="s">
        <v>209</v>
      </c>
    </row>
    <row r="22" spans="1:10" ht="14.25" thickBot="1">
      <c r="A22" s="501" t="s">
        <v>362</v>
      </c>
      <c r="B22" s="294"/>
      <c r="C22" s="294"/>
      <c r="D22" s="294"/>
      <c r="E22" s="294"/>
      <c r="F22" s="294"/>
      <c r="G22" s="294"/>
      <c r="H22" s="294"/>
      <c r="I22" s="294"/>
      <c r="J22" s="295"/>
    </row>
    <row r="23" spans="1:10" ht="56.25">
      <c r="A23" s="503" t="s">
        <v>44</v>
      </c>
      <c r="B23" s="454" t="s">
        <v>364</v>
      </c>
      <c r="C23" s="521"/>
      <c r="D23" s="506" t="s">
        <v>366</v>
      </c>
      <c r="E23" s="507"/>
      <c r="F23" s="506" t="s">
        <v>71</v>
      </c>
      <c r="G23" s="507"/>
      <c r="H23" s="97" t="s">
        <v>72</v>
      </c>
      <c r="I23" s="506" t="s">
        <v>70</v>
      </c>
      <c r="J23" s="522"/>
    </row>
    <row r="24" spans="1:10" ht="12.75">
      <c r="A24" s="504"/>
      <c r="B24" s="519" t="s">
        <v>281</v>
      </c>
      <c r="C24" s="520"/>
      <c r="D24" s="523" t="s">
        <v>281</v>
      </c>
      <c r="E24" s="524"/>
      <c r="F24" s="523" t="s">
        <v>281</v>
      </c>
      <c r="G24" s="524"/>
      <c r="H24" s="525" t="s">
        <v>203</v>
      </c>
      <c r="I24" s="523" t="s">
        <v>281</v>
      </c>
      <c r="J24" s="524"/>
    </row>
    <row r="25" spans="1:10" ht="12.75">
      <c r="A25" s="505"/>
      <c r="B25" s="98" t="s">
        <v>8</v>
      </c>
      <c r="C25" s="99" t="s">
        <v>10</v>
      </c>
      <c r="D25" s="100" t="s">
        <v>8</v>
      </c>
      <c r="E25" s="101" t="s">
        <v>10</v>
      </c>
      <c r="F25" s="100" t="s">
        <v>8</v>
      </c>
      <c r="G25" s="101" t="s">
        <v>10</v>
      </c>
      <c r="H25" s="526"/>
      <c r="I25" s="100" t="s">
        <v>8</v>
      </c>
      <c r="J25" s="101" t="s">
        <v>10</v>
      </c>
    </row>
    <row r="26" spans="1:10" ht="12.75">
      <c r="A26" s="102" t="s">
        <v>45</v>
      </c>
      <c r="B26" s="257">
        <v>193</v>
      </c>
      <c r="C26" s="258">
        <v>207</v>
      </c>
      <c r="D26" s="259">
        <v>95.8</v>
      </c>
      <c r="E26" s="260">
        <v>97.8</v>
      </c>
      <c r="F26" s="261" t="s">
        <v>69</v>
      </c>
      <c r="G26" s="261" t="s">
        <v>69</v>
      </c>
      <c r="H26" s="262">
        <v>88</v>
      </c>
      <c r="I26" s="263">
        <v>79.9</v>
      </c>
      <c r="J26" s="264">
        <v>76.3</v>
      </c>
    </row>
    <row r="27" spans="1:10" ht="12" customHeight="1">
      <c r="A27" s="103" t="s">
        <v>46</v>
      </c>
      <c r="B27" s="265">
        <v>7537</v>
      </c>
      <c r="C27" s="266">
        <v>7204</v>
      </c>
      <c r="D27" s="267">
        <v>73.2</v>
      </c>
      <c r="E27" s="268">
        <v>86.9</v>
      </c>
      <c r="F27" s="269" t="s">
        <v>69</v>
      </c>
      <c r="G27" s="269" t="s">
        <v>69</v>
      </c>
      <c r="H27" s="269" t="s">
        <v>69</v>
      </c>
      <c r="I27" s="269" t="s">
        <v>69</v>
      </c>
      <c r="J27" s="270">
        <v>68.8</v>
      </c>
    </row>
    <row r="28" spans="1:10" ht="12" customHeight="1">
      <c r="A28" s="103" t="s">
        <v>265</v>
      </c>
      <c r="B28" s="265">
        <v>122094</v>
      </c>
      <c r="C28" s="266">
        <v>123331</v>
      </c>
      <c r="D28" s="267">
        <v>90.6</v>
      </c>
      <c r="E28" s="271">
        <v>95.9</v>
      </c>
      <c r="F28" s="269">
        <v>72.2</v>
      </c>
      <c r="G28" s="269">
        <v>69.5</v>
      </c>
      <c r="H28" s="272">
        <v>101</v>
      </c>
      <c r="I28" s="273">
        <v>71.7</v>
      </c>
      <c r="J28" s="270">
        <v>67.7</v>
      </c>
    </row>
    <row r="29" spans="1:10" ht="12" customHeight="1">
      <c r="A29" s="103" t="s">
        <v>47</v>
      </c>
      <c r="B29" s="265">
        <v>3260</v>
      </c>
      <c r="C29" s="266">
        <v>3254</v>
      </c>
      <c r="D29" s="267" t="s">
        <v>69</v>
      </c>
      <c r="E29" s="271" t="s">
        <v>69</v>
      </c>
      <c r="F29" s="269">
        <v>31.4</v>
      </c>
      <c r="G29" s="269">
        <v>38</v>
      </c>
      <c r="H29" s="269" t="s">
        <v>69</v>
      </c>
      <c r="I29" s="269" t="s">
        <v>69</v>
      </c>
      <c r="J29" s="270">
        <v>66.5</v>
      </c>
    </row>
    <row r="30" spans="1:10" ht="12" customHeight="1">
      <c r="A30" s="103" t="s">
        <v>48</v>
      </c>
      <c r="B30" s="265">
        <v>14331</v>
      </c>
      <c r="C30" s="266">
        <v>15187</v>
      </c>
      <c r="D30" s="267" t="s">
        <v>69</v>
      </c>
      <c r="E30" s="271" t="s">
        <v>69</v>
      </c>
      <c r="F30" s="269" t="s">
        <v>69</v>
      </c>
      <c r="G30" s="269" t="s">
        <v>69</v>
      </c>
      <c r="H30" s="269" t="s">
        <v>69</v>
      </c>
      <c r="I30" s="273">
        <v>77.2</v>
      </c>
      <c r="J30" s="270">
        <v>72.3</v>
      </c>
    </row>
    <row r="31" spans="1:10" ht="12" customHeight="1">
      <c r="A31" s="103" t="s">
        <v>49</v>
      </c>
      <c r="B31" s="265">
        <v>30837</v>
      </c>
      <c r="C31" s="266">
        <v>30139</v>
      </c>
      <c r="D31" s="267">
        <v>95.1</v>
      </c>
      <c r="E31" s="271">
        <v>94.8</v>
      </c>
      <c r="F31" s="269" t="s">
        <v>69</v>
      </c>
      <c r="G31" s="269" t="s">
        <v>69</v>
      </c>
      <c r="H31" s="272">
        <v>104</v>
      </c>
      <c r="I31" s="273">
        <v>69.5</v>
      </c>
      <c r="J31" s="270">
        <v>66.6</v>
      </c>
    </row>
    <row r="32" spans="1:10" ht="12" customHeight="1">
      <c r="A32" s="103" t="s">
        <v>266</v>
      </c>
      <c r="B32" s="265">
        <v>48543</v>
      </c>
      <c r="C32" s="266">
        <v>49052</v>
      </c>
      <c r="D32" s="267" t="s">
        <v>69</v>
      </c>
      <c r="E32" s="271" t="s">
        <v>69</v>
      </c>
      <c r="F32" s="269" t="s">
        <v>69</v>
      </c>
      <c r="G32" s="269" t="s">
        <v>69</v>
      </c>
      <c r="H32" s="269" t="s">
        <v>69</v>
      </c>
      <c r="I32" s="269" t="s">
        <v>69</v>
      </c>
      <c r="J32" s="270">
        <v>65.2</v>
      </c>
    </row>
    <row r="33" spans="1:10" ht="12" customHeight="1">
      <c r="A33" s="103" t="s">
        <v>267</v>
      </c>
      <c r="B33" s="265">
        <v>1938</v>
      </c>
      <c r="C33" s="266">
        <v>1880</v>
      </c>
      <c r="D33" s="267">
        <v>93.3</v>
      </c>
      <c r="E33" s="271">
        <v>98.5</v>
      </c>
      <c r="F33" s="269" t="s">
        <v>69</v>
      </c>
      <c r="G33" s="269" t="s">
        <v>69</v>
      </c>
      <c r="H33" s="269" t="s">
        <v>69</v>
      </c>
      <c r="I33" s="273">
        <v>84.5</v>
      </c>
      <c r="J33" s="270">
        <v>79.9</v>
      </c>
    </row>
    <row r="34" spans="1:10" ht="12" customHeight="1">
      <c r="A34" s="103" t="s">
        <v>50</v>
      </c>
      <c r="B34" s="265">
        <v>34583</v>
      </c>
      <c r="C34" s="266">
        <v>33328</v>
      </c>
      <c r="D34" s="267" t="s">
        <v>69</v>
      </c>
      <c r="E34" s="271" t="s">
        <v>69</v>
      </c>
      <c r="F34" s="269" t="s">
        <v>69</v>
      </c>
      <c r="G34" s="269" t="s">
        <v>69</v>
      </c>
      <c r="H34" s="269" t="s">
        <v>69</v>
      </c>
      <c r="I34" s="269" t="s">
        <v>69</v>
      </c>
      <c r="J34" s="270">
        <v>70.9</v>
      </c>
    </row>
    <row r="35" spans="1:10" ht="12" customHeight="1">
      <c r="A35" s="103" t="s">
        <v>51</v>
      </c>
      <c r="B35" s="265">
        <v>44866</v>
      </c>
      <c r="C35" s="266">
        <v>43907</v>
      </c>
      <c r="D35" s="267" t="s">
        <v>69</v>
      </c>
      <c r="E35" s="271" t="s">
        <v>69</v>
      </c>
      <c r="F35" s="269" t="s">
        <v>69</v>
      </c>
      <c r="G35" s="269" t="s">
        <v>69</v>
      </c>
      <c r="H35" s="269" t="s">
        <v>69</v>
      </c>
      <c r="I35" s="269" t="s">
        <v>69</v>
      </c>
      <c r="J35" s="270">
        <v>71.1</v>
      </c>
    </row>
    <row r="36" spans="1:10" ht="12" customHeight="1" thickBot="1">
      <c r="A36" s="104" t="s">
        <v>268</v>
      </c>
      <c r="B36" s="274">
        <v>300915</v>
      </c>
      <c r="C36" s="275">
        <v>307490</v>
      </c>
      <c r="D36" s="276"/>
      <c r="E36" s="277"/>
      <c r="F36" s="278"/>
      <c r="G36" s="278"/>
      <c r="H36" s="279"/>
      <c r="I36" s="280"/>
      <c r="J36" s="281"/>
    </row>
    <row r="37" spans="1:10" ht="12.75">
      <c r="A37" s="502" t="s">
        <v>251</v>
      </c>
      <c r="B37" s="502"/>
      <c r="C37" s="492"/>
      <c r="D37" s="493"/>
      <c r="E37" s="493"/>
      <c r="F37" s="493"/>
      <c r="G37" s="493"/>
      <c r="H37" s="493"/>
      <c r="I37" s="493"/>
      <c r="J37" s="493"/>
    </row>
    <row r="38" spans="1:10" ht="20.25" customHeight="1">
      <c r="A38" s="282" t="s">
        <v>361</v>
      </c>
      <c r="B38" s="282"/>
      <c r="C38" s="282"/>
      <c r="D38" s="282"/>
      <c r="E38" s="282"/>
      <c r="F38" s="282"/>
      <c r="G38" s="282"/>
      <c r="H38" s="282"/>
      <c r="I38" s="282"/>
      <c r="J38" s="282"/>
    </row>
    <row r="39" spans="1:10" ht="10.5" customHeight="1">
      <c r="A39" s="20" t="s">
        <v>363</v>
      </c>
      <c r="B39" s="44"/>
      <c r="C39" s="19"/>
      <c r="D39" s="37"/>
      <c r="E39" s="37"/>
      <c r="F39" s="37"/>
      <c r="G39" s="37"/>
      <c r="H39" s="37"/>
      <c r="I39" s="37"/>
      <c r="J39" s="37"/>
    </row>
    <row r="40" spans="1:10" ht="10.5" customHeight="1">
      <c r="A40" s="282" t="s">
        <v>365</v>
      </c>
      <c r="B40" s="282"/>
      <c r="C40" s="282"/>
      <c r="D40" s="282"/>
      <c r="E40" s="282"/>
      <c r="F40" s="282"/>
      <c r="G40" s="282"/>
      <c r="H40" s="282"/>
      <c r="I40" s="282"/>
      <c r="J40" s="282"/>
    </row>
    <row r="41" spans="1:10" ht="8.25" customHeight="1">
      <c r="A41" s="282"/>
      <c r="B41" s="282"/>
      <c r="C41" s="282"/>
      <c r="D41" s="282"/>
      <c r="E41" s="282"/>
      <c r="F41" s="282"/>
      <c r="G41" s="282"/>
      <c r="H41" s="282"/>
      <c r="I41" s="282"/>
      <c r="J41" s="282"/>
    </row>
    <row r="42" spans="1:10" ht="10.5" customHeight="1">
      <c r="A42" s="20" t="s">
        <v>367</v>
      </c>
      <c r="B42" s="44"/>
      <c r="C42" s="19"/>
      <c r="D42" s="37"/>
      <c r="E42" s="37"/>
      <c r="F42" s="37"/>
      <c r="G42" s="37"/>
      <c r="H42" s="37"/>
      <c r="I42" s="37"/>
      <c r="J42" s="37"/>
    </row>
    <row r="43" spans="1:256" ht="12.75">
      <c r="A43" s="15" t="s">
        <v>369</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pans="1:256" s="55" customFormat="1" ht="11.25" customHeight="1">
      <c r="A44" s="54" t="s">
        <v>253</v>
      </c>
      <c r="B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pans="1:256" s="55" customFormat="1" ht="11.25" customHeight="1">
      <c r="A45" s="56" t="s">
        <v>89</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s="55" customFormat="1" ht="11.25" customHeight="1">
      <c r="A46" s="54" t="s">
        <v>254</v>
      </c>
      <c r="B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row>
    <row r="47" spans="1:256" s="55" customFormat="1" ht="11.25" customHeight="1">
      <c r="A47" s="54"/>
      <c r="B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row>
    <row r="48" spans="1:256" s="55" customFormat="1" ht="11.25" customHeight="1">
      <c r="A48" s="54"/>
      <c r="B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row>
    <row r="49" spans="1:256" s="55" customFormat="1" ht="11.25" customHeight="1">
      <c r="A49" s="18"/>
      <c r="B49" s="15"/>
      <c r="C49" s="54"/>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row>
    <row r="50" spans="1:256" s="55" customFormat="1" ht="11.25" customHeight="1">
      <c r="A50" s="18"/>
      <c r="B50" s="15"/>
      <c r="C50" s="54"/>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row>
    <row r="51" spans="1:256" s="55" customFormat="1" ht="6.75" customHeight="1">
      <c r="A51" s="18"/>
      <c r="B51" s="15"/>
      <c r="C51" s="54"/>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row>
    <row r="52" spans="1:10" ht="12.75">
      <c r="A52" s="28" t="s">
        <v>12</v>
      </c>
      <c r="B52" s="28"/>
      <c r="C52" s="28"/>
      <c r="D52" s="28"/>
      <c r="E52" s="28"/>
      <c r="F52" s="27"/>
      <c r="G52" s="27"/>
      <c r="H52" s="27"/>
      <c r="I52" s="27"/>
      <c r="J52" s="27"/>
    </row>
    <row r="53" spans="1:10" ht="6.75" customHeight="1">
      <c r="A53" s="28"/>
      <c r="B53" s="28"/>
      <c r="C53" s="28"/>
      <c r="D53" s="28"/>
      <c r="E53" s="28"/>
      <c r="F53" s="27"/>
      <c r="G53" s="27"/>
      <c r="H53" s="27"/>
      <c r="I53" s="27"/>
      <c r="J53" s="27"/>
    </row>
    <row r="54" spans="1:10" ht="12.75" customHeight="1">
      <c r="A54" s="29" t="s">
        <v>13</v>
      </c>
      <c r="B54" s="17"/>
      <c r="C54" s="17"/>
      <c r="D54" s="27"/>
      <c r="E54" s="30"/>
      <c r="F54" s="27"/>
      <c r="G54" s="27"/>
      <c r="H54" s="27"/>
      <c r="I54" s="27"/>
      <c r="J54" s="27"/>
    </row>
    <row r="55" spans="1:10" ht="12.75" customHeight="1">
      <c r="A55" s="29" t="s">
        <v>255</v>
      </c>
      <c r="B55" s="17"/>
      <c r="C55" s="17"/>
      <c r="D55" s="27"/>
      <c r="F55" s="27"/>
      <c r="G55" s="31" t="s">
        <v>75</v>
      </c>
      <c r="H55" s="27"/>
      <c r="I55" s="27"/>
      <c r="J55" s="27"/>
    </row>
    <row r="56" spans="1:10" ht="10.5" customHeight="1">
      <c r="A56" s="29" t="s">
        <v>74</v>
      </c>
      <c r="B56" s="17"/>
      <c r="C56" s="17"/>
      <c r="D56" s="27"/>
      <c r="E56" s="31"/>
      <c r="F56" s="27"/>
      <c r="G56" s="27"/>
      <c r="H56" s="27"/>
      <c r="I56" s="27"/>
      <c r="J56" s="27"/>
    </row>
    <row r="57" spans="1:10" ht="12.75" customHeight="1">
      <c r="A57" s="32" t="s">
        <v>191</v>
      </c>
      <c r="B57" s="17"/>
      <c r="C57" s="17"/>
      <c r="D57" s="27"/>
      <c r="F57" s="28" t="s">
        <v>76</v>
      </c>
      <c r="G57" s="27"/>
      <c r="H57" s="27"/>
      <c r="I57" s="27"/>
      <c r="J57" s="27"/>
    </row>
  </sheetData>
  <sheetProtection/>
  <mergeCells count="61">
    <mergeCell ref="B18:C18"/>
    <mergeCell ref="H14:H15"/>
    <mergeCell ref="F21:G21"/>
    <mergeCell ref="F20:G20"/>
    <mergeCell ref="B19:C19"/>
    <mergeCell ref="J14:J15"/>
    <mergeCell ref="F11:G11"/>
    <mergeCell ref="D15:E15"/>
    <mergeCell ref="A17:E17"/>
    <mergeCell ref="F12:J12"/>
    <mergeCell ref="D12:E12"/>
    <mergeCell ref="F16:G16"/>
    <mergeCell ref="D14:E14"/>
    <mergeCell ref="I14:I15"/>
    <mergeCell ref="A40:J41"/>
    <mergeCell ref="B21:C21"/>
    <mergeCell ref="D19:E19"/>
    <mergeCell ref="D20:E20"/>
    <mergeCell ref="D21:E21"/>
    <mergeCell ref="F14:G15"/>
    <mergeCell ref="F23:G23"/>
    <mergeCell ref="D18:E18"/>
    <mergeCell ref="I24:J24"/>
    <mergeCell ref="F17:G17"/>
    <mergeCell ref="F4:G4"/>
    <mergeCell ref="F5:G5"/>
    <mergeCell ref="F6:G6"/>
    <mergeCell ref="F13:G13"/>
    <mergeCell ref="D10:E10"/>
    <mergeCell ref="D11:E11"/>
    <mergeCell ref="D5:E5"/>
    <mergeCell ref="D13:E13"/>
    <mergeCell ref="D7:E7"/>
    <mergeCell ref="D6:E6"/>
    <mergeCell ref="A38:J38"/>
    <mergeCell ref="B24:C24"/>
    <mergeCell ref="B23:C23"/>
    <mergeCell ref="I23:J23"/>
    <mergeCell ref="F24:G24"/>
    <mergeCell ref="D24:E24"/>
    <mergeCell ref="H24:H25"/>
    <mergeCell ref="A1:J1"/>
    <mergeCell ref="F9:G9"/>
    <mergeCell ref="F10:G10"/>
    <mergeCell ref="F8:G8"/>
    <mergeCell ref="A8:E8"/>
    <mergeCell ref="D9:E9"/>
    <mergeCell ref="A2:J2"/>
    <mergeCell ref="A3:E3"/>
    <mergeCell ref="D4:E4"/>
    <mergeCell ref="F7:G7"/>
    <mergeCell ref="F3:J3"/>
    <mergeCell ref="C37:J37"/>
    <mergeCell ref="F18:G18"/>
    <mergeCell ref="F19:G19"/>
    <mergeCell ref="B20:C20"/>
    <mergeCell ref="D16:E16"/>
    <mergeCell ref="A22:J22"/>
    <mergeCell ref="A37:B37"/>
    <mergeCell ref="A23:A25"/>
    <mergeCell ref="D23:E23"/>
  </mergeCells>
  <printOptions horizontalCentered="1" verticalCentered="1"/>
  <pageMargins left="0" right="0" top="0" bottom="0" header="0.5" footer="0.5"/>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F21"/>
  <sheetViews>
    <sheetView zoomScalePageLayoutView="0" workbookViewId="0" topLeftCell="A1">
      <selection activeCell="D39" sqref="D39"/>
    </sheetView>
  </sheetViews>
  <sheetFormatPr defaultColWidth="9.140625" defaultRowHeight="12.75"/>
  <sheetData>
    <row r="1" ht="12.75">
      <c r="A1" s="45" t="s">
        <v>232</v>
      </c>
    </row>
    <row r="3" ht="12.75">
      <c r="D3" t="s">
        <v>233</v>
      </c>
    </row>
    <row r="4" spans="2:6" ht="12.75">
      <c r="B4" t="s">
        <v>234</v>
      </c>
      <c r="C4" t="s">
        <v>235</v>
      </c>
      <c r="D4" t="s">
        <v>236</v>
      </c>
      <c r="E4" t="s">
        <v>237</v>
      </c>
      <c r="F4" t="s">
        <v>238</v>
      </c>
    </row>
    <row r="6" ht="12.75">
      <c r="A6" t="s">
        <v>239</v>
      </c>
    </row>
    <row r="7" spans="2:6" ht="12.75">
      <c r="B7">
        <v>1</v>
      </c>
      <c r="C7">
        <v>227644.2</v>
      </c>
      <c r="D7">
        <v>1772.486</v>
      </c>
      <c r="E7">
        <v>224170.1</v>
      </c>
      <c r="F7">
        <v>231118.3</v>
      </c>
    </row>
    <row r="8" spans="2:6" ht="12.75">
      <c r="B8">
        <v>2</v>
      </c>
      <c r="C8">
        <v>258336</v>
      </c>
      <c r="D8">
        <v>4173.225</v>
      </c>
      <c r="E8">
        <v>250156.3</v>
      </c>
      <c r="F8">
        <v>266515.6</v>
      </c>
    </row>
    <row r="11" ht="12.75">
      <c r="D11" t="s">
        <v>233</v>
      </c>
    </row>
    <row r="12" spans="2:6" ht="12.75">
      <c r="B12" t="s">
        <v>234</v>
      </c>
      <c r="C12" t="s">
        <v>235</v>
      </c>
      <c r="D12" t="s">
        <v>236</v>
      </c>
      <c r="E12" t="s">
        <v>237</v>
      </c>
      <c r="F12" t="s">
        <v>238</v>
      </c>
    </row>
    <row r="14" ht="12.75">
      <c r="A14" t="s">
        <v>241</v>
      </c>
    </row>
    <row r="15" spans="2:6" ht="12.75">
      <c r="B15">
        <v>1</v>
      </c>
      <c r="C15">
        <v>188145</v>
      </c>
      <c r="D15">
        <v>1265.902</v>
      </c>
      <c r="E15">
        <v>185663.8</v>
      </c>
      <c r="F15">
        <v>190626.2</v>
      </c>
    </row>
    <row r="16" spans="2:6" ht="12.75">
      <c r="B16">
        <v>2</v>
      </c>
      <c r="C16">
        <v>207496.3</v>
      </c>
      <c r="D16">
        <v>2386.341</v>
      </c>
      <c r="E16">
        <v>202819</v>
      </c>
      <c r="F16">
        <v>212173.6</v>
      </c>
    </row>
    <row r="19" ht="12.75">
      <c r="A19" s="45" t="s">
        <v>242</v>
      </c>
    </row>
    <row r="20" spans="2:3" ht="12.75">
      <c r="B20">
        <v>1</v>
      </c>
      <c r="C20">
        <f>C7-C15</f>
        <v>39499.20000000001</v>
      </c>
    </row>
    <row r="21" spans="2:3" ht="12.75">
      <c r="B21">
        <v>2</v>
      </c>
      <c r="C21">
        <f>C8-C16</f>
        <v>50839.70000000001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O.B.1. Canobi</dc:creator>
  <cp:keywords/>
  <dc:description/>
  <cp:lastModifiedBy>PSA</cp:lastModifiedBy>
  <cp:lastPrinted>2015-03-24T05:53:55Z</cp:lastPrinted>
  <dcterms:created xsi:type="dcterms:W3CDTF">1999-03-23T06:23:22Z</dcterms:created>
  <dcterms:modified xsi:type="dcterms:W3CDTF">2016-09-20T00:54:15Z</dcterms:modified>
  <cp:category/>
  <cp:version/>
  <cp:contentType/>
  <cp:contentStatus/>
</cp:coreProperties>
</file>