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9855" activeTab="3"/>
  </bookViews>
  <sheets>
    <sheet name="page1" sheetId="1" r:id="rId1"/>
    <sheet name="page2" sheetId="2" r:id="rId2"/>
    <sheet name="page3" sheetId="3" r:id="rId3"/>
    <sheet name="page4" sheetId="4" r:id="rId4"/>
    <sheet name="Sheet1" sheetId="5" state="hidden" r:id="rId5"/>
  </sheets>
  <definedNames>
    <definedName name="_xlnm.Print_Area" localSheetId="0">'page1'!$A$1:$D$86</definedName>
    <definedName name="_xlnm.Print_Area" localSheetId="1">'page2'!$A$1:$I$58</definedName>
    <definedName name="_xlnm.Print_Area" localSheetId="2">'page3'!$A$1:$I$65</definedName>
    <definedName name="_xlnm.Print_Area" localSheetId="3">'page4'!$A$1:$J$55</definedName>
    <definedName name="_xlnm.Print_Titles" localSheetId="0">'page1'!$1:$6</definedName>
  </definedNames>
  <calcPr fullCalcOnLoad="1"/>
</workbook>
</file>

<file path=xl/sharedStrings.xml><?xml version="1.0" encoding="utf-8"?>
<sst xmlns="http://schemas.openxmlformats.org/spreadsheetml/2006/main" count="561" uniqueCount="380">
  <si>
    <t>Trade and Industry</t>
  </si>
  <si>
    <t>Work and Economic Participation</t>
  </si>
  <si>
    <t>Agriculture</t>
  </si>
  <si>
    <t>Most Common Field of Study</t>
  </si>
  <si>
    <t>Health and Nutrition</t>
  </si>
  <si>
    <t>Public Life</t>
  </si>
  <si>
    <t>25-29</t>
  </si>
  <si>
    <t>Total</t>
  </si>
  <si>
    <t>Women</t>
  </si>
  <si>
    <t>Population</t>
  </si>
  <si>
    <t>Men</t>
  </si>
  <si>
    <t>Indicator</t>
  </si>
  <si>
    <t>Violence against Women</t>
  </si>
  <si>
    <t xml:space="preserve">Senators </t>
  </si>
  <si>
    <t>Sexually Abused</t>
  </si>
  <si>
    <t>Neglected</t>
  </si>
  <si>
    <t>Victims of Child Labor</t>
  </si>
  <si>
    <t>Abandoned</t>
  </si>
  <si>
    <t>Acts of Lasciviousness</t>
  </si>
  <si>
    <t>Rape</t>
  </si>
  <si>
    <t>Involuntary Prostitution</t>
  </si>
  <si>
    <t>Illegal Recruitment</t>
  </si>
  <si>
    <t>Attempted Rape</t>
  </si>
  <si>
    <t>In Detention</t>
  </si>
  <si>
    <t>Armed Conflict</t>
  </si>
  <si>
    <t xml:space="preserve">Physically Abused/ </t>
  </si>
  <si>
    <t>Incestuous Rape</t>
  </si>
  <si>
    <t>Most Common Destination of OFWs</t>
  </si>
  <si>
    <t>Most Common Occupation of OFWs</t>
  </si>
  <si>
    <t xml:space="preserve">President </t>
  </si>
  <si>
    <t xml:space="preserve">Vice-President </t>
  </si>
  <si>
    <t>Sexually exploited</t>
  </si>
  <si>
    <t>Age Group with the Largest  Proportion of OFWs</t>
  </si>
  <si>
    <t>Inc. / Dec. (%)</t>
  </si>
  <si>
    <t>No. of Cases Reported to PNP</t>
  </si>
  <si>
    <t>Children</t>
  </si>
  <si>
    <t>Youth</t>
  </si>
  <si>
    <t>Persons with Disabilities (PWDs)</t>
  </si>
  <si>
    <t>Senior Citizens</t>
  </si>
  <si>
    <t>Ref. Period / Source</t>
  </si>
  <si>
    <t>Ref. Period/Source</t>
  </si>
  <si>
    <t>Country</t>
  </si>
  <si>
    <t>Brunei Darussalam</t>
  </si>
  <si>
    <t>Cambodia</t>
  </si>
  <si>
    <t>Lao PDR</t>
  </si>
  <si>
    <t>Malaysia</t>
  </si>
  <si>
    <t>Myanmar</t>
  </si>
  <si>
    <t>Thailand</t>
  </si>
  <si>
    <t>Viet Nam</t>
  </si>
  <si>
    <t>UPDATES ON WOMEN AND MEN IN THE PHILIPPINES</t>
  </si>
  <si>
    <t xml:space="preserve">Others </t>
  </si>
  <si>
    <t>Education</t>
  </si>
  <si>
    <t xml:space="preserve">Social Welfare and Development </t>
  </si>
  <si>
    <t>Physical Injuries</t>
  </si>
  <si>
    <t>The Filipino Youth</t>
  </si>
  <si>
    <t>Laborers and Unskilled Workers</t>
  </si>
  <si>
    <t xml:space="preserve">Child Abuse </t>
  </si>
  <si>
    <t>Girls</t>
  </si>
  <si>
    <t>Boys</t>
  </si>
  <si>
    <t>Gender Health Index (GHI)</t>
  </si>
  <si>
    <t>Gender Education Index (GEI)</t>
  </si>
  <si>
    <t>Gender Income Index (GII)</t>
  </si>
  <si>
    <t xml:space="preserve">Health </t>
  </si>
  <si>
    <t xml:space="preserve">Income </t>
  </si>
  <si>
    <t>-</t>
  </si>
  <si>
    <t xml:space="preserve">Life Expectancy at Birth  in %                                                </t>
  </si>
  <si>
    <t xml:space="preserve">Net enrolment ratio in Secondary Schools  </t>
  </si>
  <si>
    <t xml:space="preserve">Ratio of Girls to Boys in Secondary Schools   </t>
  </si>
  <si>
    <t>Family Income and Expenditures</t>
  </si>
  <si>
    <t>15-19 years old</t>
  </si>
  <si>
    <t>20-24 years old</t>
  </si>
  <si>
    <t>Notes:</t>
  </si>
  <si>
    <t>Sources of data:</t>
  </si>
  <si>
    <t xml:space="preserve">FLEMMS - Functional Literacy, Education, and Mass Media Survey </t>
  </si>
  <si>
    <t>NDHS - National Demographic and Health Survey</t>
  </si>
  <si>
    <t xml:space="preserve">LFS - Labor Force Survey     </t>
  </si>
  <si>
    <t xml:space="preserve">SOF- Survey on Overseas Filipinos </t>
  </si>
  <si>
    <t>CHED - Commission on Higher Education</t>
  </si>
  <si>
    <t>FNRI- Food and Nutrition Research Institute</t>
  </si>
  <si>
    <t>DSWD - Department of Social Welfare and Development</t>
  </si>
  <si>
    <t>FIES - Family Income and Expenditures Survey</t>
  </si>
  <si>
    <t>Source agencies:</t>
  </si>
  <si>
    <t>DAR - Department of Agrarian Reform</t>
  </si>
  <si>
    <t>COMELEC - Commission on Elections</t>
  </si>
  <si>
    <t>CSC - Civil Service Commission</t>
  </si>
  <si>
    <t>PNP - Philippine National Police</t>
  </si>
  <si>
    <t>Physically Abused/Maltreated</t>
  </si>
  <si>
    <t xml:space="preserve">   Maltreated/Battered</t>
  </si>
  <si>
    <t>Distribution of the Population 6 Years Old and Over</t>
  </si>
  <si>
    <t>No Education</t>
  </si>
  <si>
    <t>Some elementary</t>
  </si>
  <si>
    <t>Completed elementary</t>
  </si>
  <si>
    <t>Some highschool</t>
  </si>
  <si>
    <t>Completed highschool</t>
  </si>
  <si>
    <t>College or higher</t>
  </si>
  <si>
    <t>15-19</t>
  </si>
  <si>
    <t>20-24</t>
  </si>
  <si>
    <t>30-39</t>
  </si>
  <si>
    <t>40-49</t>
  </si>
  <si>
    <t>Forms of Violence</t>
  </si>
  <si>
    <t>Physical violence</t>
  </si>
  <si>
    <t>Sexual violence</t>
  </si>
  <si>
    <t>Physical and sexual violence</t>
  </si>
  <si>
    <t>Physical or sexual violence</t>
  </si>
  <si>
    <t>Number of Women</t>
  </si>
  <si>
    <t>Other Needy Adults</t>
  </si>
  <si>
    <t>Senators</t>
  </si>
  <si>
    <t>Congressmen</t>
  </si>
  <si>
    <t>Governors</t>
  </si>
  <si>
    <t xml:space="preserve">Vice-Governors </t>
  </si>
  <si>
    <t xml:space="preserve">Mayors </t>
  </si>
  <si>
    <t xml:space="preserve">Vice-Mayors </t>
  </si>
  <si>
    <t>Age Group</t>
  </si>
  <si>
    <t xml:space="preserve">Gender Development </t>
  </si>
  <si>
    <t>Gender Equality Ratio</t>
  </si>
  <si>
    <t>2010/COMELEC</t>
  </si>
  <si>
    <t xml:space="preserve"> Millennium Development Goals, Goal 3. Promote Gender Equality and Empower Women</t>
  </si>
  <si>
    <t>3.1a - Ratio of girls to boys in primary education</t>
  </si>
  <si>
    <t>3.1b - Ratio of girls to boys in secondary education</t>
  </si>
  <si>
    <t>3.1c - Ratio of girls to boys in tertiary education</t>
  </si>
  <si>
    <t>3.2 - Share of women in wage employment in the non-agricultural sector</t>
  </si>
  <si>
    <t>3.3 - Proportion of seats held by women in national parliament</t>
  </si>
  <si>
    <t>Baseline</t>
  </si>
  <si>
    <t>Target</t>
  </si>
  <si>
    <t>Latest Data</t>
  </si>
  <si>
    <t>Information Technology</t>
  </si>
  <si>
    <t>Functional Literacy Rate (%) 10-64 years old</t>
  </si>
  <si>
    <t>Number of Overseas Filipino Workers (in thousands)</t>
  </si>
  <si>
    <t>Percentage of Women Age 15-49 Who Have Experienced Various Forms of Physical and Sexual Violence, 
by Current Age</t>
  </si>
  <si>
    <t>Reference Period/Source</t>
  </si>
  <si>
    <t>Proportion of Occupied Elective  Positions (%)</t>
  </si>
  <si>
    <t>Number of Elected Women and Men by Position</t>
  </si>
  <si>
    <t>Tourism</t>
  </si>
  <si>
    <t>Asia</t>
  </si>
  <si>
    <t>Europe</t>
  </si>
  <si>
    <t>Ocenia</t>
  </si>
  <si>
    <t>Africa</t>
  </si>
  <si>
    <t>Korea</t>
  </si>
  <si>
    <t>America</t>
  </si>
  <si>
    <t>USA</t>
  </si>
  <si>
    <t>United Kingdom</t>
  </si>
  <si>
    <t>Australia</t>
  </si>
  <si>
    <t>South Africa</t>
  </si>
  <si>
    <t>DepEd - Department of Education</t>
  </si>
  <si>
    <t>25-29 years old</t>
  </si>
  <si>
    <t>Proportion of Poor Women (%)</t>
  </si>
  <si>
    <t>TESDA - Technical Education and Skills Development Authority</t>
  </si>
  <si>
    <t>11.3
(1992)</t>
  </si>
  <si>
    <t>1.3
(1993)</t>
  </si>
  <si>
    <t>Children in Conflict with the Law (CICL)</t>
  </si>
  <si>
    <t>Administrative reports of PNP and DSWD</t>
  </si>
  <si>
    <t>Business Administration</t>
  </si>
  <si>
    <t>1.0
(1996)</t>
  </si>
  <si>
    <t>1.1
(1996)</t>
  </si>
  <si>
    <t>40.1
(1990)</t>
  </si>
  <si>
    <t>Under-Five Mortality Rate (per 1,000 live births) for the 10-year</t>
  </si>
  <si>
    <t>period preceeding the survey</t>
  </si>
  <si>
    <t>Neonatal Mortality Rate (per 1,000 live births) for the 10-year</t>
  </si>
  <si>
    <t>Postneonatal Mortality Rate (per 1,000 live births) for the 10-year</t>
  </si>
  <si>
    <t>Infant Mortality Rate (per 1,000 live births) for the 10-year</t>
  </si>
  <si>
    <t>Child Mortality Rate (per 1,000 live births) for the 10-year</t>
  </si>
  <si>
    <t xml:space="preserve">Percentage of Children 12-23 Months Old Who Received </t>
  </si>
  <si>
    <t>Percentage of Currently Married Women Aged 15-49 years</t>
  </si>
  <si>
    <t xml:space="preserve">Percentage of household population with health insurance </t>
  </si>
  <si>
    <t>using contraception (%)</t>
  </si>
  <si>
    <t>coverage (%)</t>
  </si>
  <si>
    <t>Enrolment in Tertiary Education</t>
  </si>
  <si>
    <t>Services to Micro, Small and Medium Enterprises (MSMEs)</t>
  </si>
  <si>
    <t>Program Related Services</t>
  </si>
  <si>
    <t>Activity</t>
  </si>
  <si>
    <t xml:space="preserve">Women </t>
  </si>
  <si>
    <t xml:space="preserve">Product design related </t>
  </si>
  <si>
    <t>Export related trainings</t>
  </si>
  <si>
    <t>All other trainings (PTTC)</t>
  </si>
  <si>
    <t>Program</t>
  </si>
  <si>
    <t>Farmer-beneficiaries</t>
  </si>
  <si>
    <t xml:space="preserve">Gender-related Development Index </t>
  </si>
  <si>
    <t>Most Common Type of Disability</t>
  </si>
  <si>
    <t>Basic Literacy Rate (%) 10 years and over</t>
  </si>
  <si>
    <t>2013/COMELEC</t>
  </si>
  <si>
    <r>
      <t>2010 and 2013/COMELEC</t>
    </r>
    <r>
      <rPr>
        <vertAlign val="superscript"/>
        <sz val="8"/>
        <rFont val="Arial"/>
        <family val="2"/>
      </rPr>
      <t xml:space="preserve"> </t>
    </r>
  </si>
  <si>
    <t>2010 and 2013/COMELEC</t>
  </si>
  <si>
    <t>Comprehensive Agrarian Reform Program (CARP)</t>
  </si>
  <si>
    <t>Perception on body weight</t>
  </si>
  <si>
    <t>Chubby, fat or obese</t>
  </si>
  <si>
    <t>Just right or normal</t>
  </si>
  <si>
    <t>Skinny or thin</t>
  </si>
  <si>
    <t>Instant noodles</t>
  </si>
  <si>
    <t>Carbonated drinks</t>
  </si>
  <si>
    <r>
      <t xml:space="preserve"> </t>
    </r>
    <r>
      <rPr>
        <sz val="8"/>
        <rFont val="Arial"/>
        <family val="2"/>
      </rPr>
      <t>(at least once a week)</t>
    </r>
  </si>
  <si>
    <t>Consumption of junk food</t>
  </si>
  <si>
    <t>Own a cellular phone</t>
  </si>
  <si>
    <t>Use the internet</t>
  </si>
  <si>
    <t>Have an email account</t>
  </si>
  <si>
    <t>Have a social netwroking account</t>
  </si>
  <si>
    <t>Have a personal blog</t>
  </si>
  <si>
    <t>Have online friends (but not met personally)</t>
  </si>
  <si>
    <t>Have textmates (but not met personally)</t>
  </si>
  <si>
    <t>Visited websites with sexually-explicit contents</t>
  </si>
  <si>
    <t>Sent or received sex videos through cellphone or internet (%)</t>
  </si>
  <si>
    <t>Exposed to pornographic/ sexually-explicit materials (%)</t>
  </si>
  <si>
    <t>Engaged in Premarital Sex (PMS, %)</t>
  </si>
  <si>
    <t>Did not use any form of protection during the first PMS (%)</t>
  </si>
  <si>
    <r>
      <t xml:space="preserve">% of Females
</t>
    </r>
    <r>
      <rPr>
        <sz val="8"/>
        <rFont val="Arial"/>
        <family val="2"/>
      </rPr>
      <t>(aged 15 - 19 years old)</t>
    </r>
  </si>
  <si>
    <t>Who are mothers</t>
  </si>
  <si>
    <t>Who are pregnant with first child</t>
  </si>
  <si>
    <t>Who have begun childbearing</t>
  </si>
  <si>
    <t>Post secondary</t>
  </si>
  <si>
    <t>2012 FIES</t>
  </si>
  <si>
    <t>Linearized</t>
  </si>
  <si>
    <t>Over</t>
  </si>
  <si>
    <t>Mean</t>
  </si>
  <si>
    <t>Std. Err.</t>
  </si>
  <si>
    <t>[95% Conf.</t>
  </si>
  <si>
    <t>Interval]</t>
  </si>
  <si>
    <t>toinc</t>
  </si>
  <si>
    <t>PhP 228</t>
  </si>
  <si>
    <t>t_totex</t>
  </si>
  <si>
    <t>savings</t>
  </si>
  <si>
    <t>PhP 258</t>
  </si>
  <si>
    <t>PhP 188</t>
  </si>
  <si>
    <t>PhP 207</t>
  </si>
  <si>
    <t>PhP  39</t>
  </si>
  <si>
    <t>PhP   51</t>
  </si>
  <si>
    <t>Official Poverty Statistics for the Basic Sectors</t>
  </si>
  <si>
    <t>Total Number of Clients Served by  DSWD</t>
  </si>
  <si>
    <t>No. of Cases Served by DSWD</t>
  </si>
  <si>
    <r>
      <t>Notes</t>
    </r>
    <r>
      <rPr>
        <sz val="6"/>
        <rFont val="Arial"/>
        <family val="2"/>
      </rPr>
      <t xml:space="preserve">: </t>
    </r>
  </si>
  <si>
    <t>Number of Cases Served by DSWD</t>
  </si>
  <si>
    <t>YAFS - Young Adult Fertility and Sexuality Study</t>
  </si>
  <si>
    <t>UPPI - University of the Philippines Population Institute</t>
  </si>
  <si>
    <t>Health, Social &amp; Other Community Dev't.Services</t>
  </si>
  <si>
    <t>Tourism (Hotel and Restaurant)</t>
  </si>
  <si>
    <t>2013/TESDA</t>
  </si>
  <si>
    <t>Number of TVET graduates</t>
  </si>
  <si>
    <t>3.1a.1 Ratio of girls to boys in elementary participation rates</t>
  </si>
  <si>
    <t>3.1b.1 Ratio of girls to boys in secondary participation rates</t>
  </si>
  <si>
    <t>1.2
(1996)</t>
  </si>
  <si>
    <t>Ever read pornographic materials</t>
  </si>
  <si>
    <t>Ever watched pornographic movies/videos</t>
  </si>
  <si>
    <t>Indonesia</t>
  </si>
  <si>
    <t>Philippines</t>
  </si>
  <si>
    <t>Singapore</t>
  </si>
  <si>
    <t>ASEAN</t>
  </si>
  <si>
    <t>Difficulty in seeing, even if wearing eyeglasses</t>
  </si>
  <si>
    <t>Difficulty in communicating using his/her usual language</t>
  </si>
  <si>
    <t>Sangguniang Panlungsod and Bayan</t>
  </si>
  <si>
    <t>No. of Holders of Emancipation Patent (EP)</t>
  </si>
  <si>
    <t>No. of Holders of Cert. of Land Ownership Agreement (CLOA)</t>
  </si>
  <si>
    <t>2013/DAR</t>
  </si>
  <si>
    <t xml:space="preserve"> Target 3.A  Eliminate gender disparity in primary and secondary education 
preferably by 2005 and to all levels of education no later than 2015  </t>
  </si>
  <si>
    <t>HEMIS - Higher Education Management Information System</t>
  </si>
  <si>
    <t>DTI - Department of Trade and Industry</t>
  </si>
  <si>
    <r>
      <t>GDI</t>
    </r>
    <r>
      <rPr>
        <b/>
        <vertAlign val="superscript"/>
        <sz val="8"/>
        <color indexed="10"/>
        <rFont val="Arial"/>
        <family val="2"/>
      </rPr>
      <t>m/</t>
    </r>
  </si>
  <si>
    <r>
      <t>GER</t>
    </r>
    <r>
      <rPr>
        <b/>
        <vertAlign val="superscript"/>
        <sz val="8"/>
        <color indexed="10"/>
        <rFont val="Arial"/>
        <family val="2"/>
      </rPr>
      <t>n</t>
    </r>
    <r>
      <rPr>
        <vertAlign val="superscript"/>
        <sz val="8"/>
        <color indexed="10"/>
        <rFont val="Arial"/>
        <family val="2"/>
      </rPr>
      <t>/</t>
    </r>
  </si>
  <si>
    <t>Laborers and unskilled workers</t>
  </si>
  <si>
    <t>Wholesale and Retail;Repair of Motor Vehicles and Motorcycles</t>
  </si>
  <si>
    <t>Agriculture and forestry</t>
  </si>
  <si>
    <t xml:space="preserve">2012/PSA </t>
  </si>
  <si>
    <t>2012/PSA</t>
  </si>
  <si>
    <t>30-34</t>
  </si>
  <si>
    <t>Trade and related workers</t>
  </si>
  <si>
    <t>2013-2014/CHED</t>
  </si>
  <si>
    <t>Saudi Arabia</t>
  </si>
  <si>
    <t>Proportion of Poor Households by Sex of Household Head (%)</t>
  </si>
  <si>
    <t>National Industry Cluster Capacity Enhancement Proj. Project (NICCEP)</t>
  </si>
  <si>
    <t>2014/ DOT</t>
  </si>
  <si>
    <r>
      <t>Population Projections</t>
    </r>
    <r>
      <rPr>
        <vertAlign val="superscript"/>
        <sz val="8"/>
        <rFont val="Arial"/>
        <family val="2"/>
      </rPr>
      <t>a/</t>
    </r>
  </si>
  <si>
    <t xml:space="preserve">a/ 2010 Census-based Population Projections (Medium assumption) in collaboration with the Interagency Working Group on Population Projections </t>
  </si>
  <si>
    <r>
      <t xml:space="preserve">Projected Life Expectancy at Birth </t>
    </r>
    <r>
      <rPr>
        <vertAlign val="superscript"/>
        <sz val="8"/>
        <rFont val="Arial"/>
        <family val="2"/>
      </rPr>
      <t xml:space="preserve"> b/</t>
    </r>
  </si>
  <si>
    <r>
      <t xml:space="preserve">by Highest Educational Attainment (%) </t>
    </r>
    <r>
      <rPr>
        <vertAlign val="superscript"/>
        <sz val="8"/>
        <rFont val="Arial"/>
        <family val="2"/>
      </rPr>
      <t>c/</t>
    </r>
  </si>
  <si>
    <t>c/ Preliminary estimates</t>
  </si>
  <si>
    <r>
      <t>Maternal Mortality Ratio</t>
    </r>
    <r>
      <rPr>
        <vertAlign val="superscript"/>
        <sz val="8"/>
        <rFont val="Arial"/>
        <family val="2"/>
      </rPr>
      <t>d/</t>
    </r>
  </si>
  <si>
    <t>d/ Maternal mortality ratio is calculated by dividing the maternal mortality rate for age group 15 - 49 by general fertility rate and expressing quotient as maternal deaths per 100,000 live births.</t>
  </si>
  <si>
    <t>e/</t>
  </si>
  <si>
    <t xml:space="preserve">e/  Not applicable      </t>
  </si>
  <si>
    <r>
      <t>Proportion of Obese</t>
    </r>
    <r>
      <rPr>
        <vertAlign val="superscript"/>
        <sz val="8"/>
        <rFont val="Arial"/>
        <family val="2"/>
      </rPr>
      <t>f/</t>
    </r>
    <r>
      <rPr>
        <sz val="8"/>
        <rFont val="Arial"/>
        <family val="2"/>
      </rPr>
      <t xml:space="preserve"> (%)</t>
    </r>
  </si>
  <si>
    <t>f/ Covers adults aged 20 years old and over</t>
  </si>
  <si>
    <r>
      <t>Proportion of Underweight Children 0-5 Years Old</t>
    </r>
    <r>
      <rPr>
        <vertAlign val="superscript"/>
        <sz val="8"/>
        <rFont val="Arial"/>
        <family val="2"/>
      </rPr>
      <t>g/</t>
    </r>
  </si>
  <si>
    <r>
      <t>Proportion of Underweight Children 5.08-10 Years Old</t>
    </r>
    <r>
      <rPr>
        <vertAlign val="superscript"/>
        <sz val="8"/>
        <rFont val="Arial"/>
        <family val="2"/>
      </rPr>
      <t>g/</t>
    </r>
  </si>
  <si>
    <r>
      <t>Proportion of Stunted Children 0-5 Years Old</t>
    </r>
    <r>
      <rPr>
        <vertAlign val="superscript"/>
        <sz val="8"/>
        <rFont val="Arial"/>
        <family val="2"/>
      </rPr>
      <t>h/</t>
    </r>
  </si>
  <si>
    <r>
      <t>Proportion of Stunted Children  5.08-10 Years Old</t>
    </r>
    <r>
      <rPr>
        <vertAlign val="superscript"/>
        <sz val="8"/>
        <rFont val="Arial"/>
        <family val="2"/>
      </rPr>
      <t>h/</t>
    </r>
  </si>
  <si>
    <r>
      <t>Proportion of Overweight Children 0-5 Years Old</t>
    </r>
    <r>
      <rPr>
        <vertAlign val="superscript"/>
        <sz val="8"/>
        <rFont val="Arial"/>
        <family val="2"/>
      </rPr>
      <t>i/</t>
    </r>
  </si>
  <si>
    <r>
      <t>Proportion of Overweight Children  5.08-10 Years Old</t>
    </r>
    <r>
      <rPr>
        <vertAlign val="superscript"/>
        <sz val="8"/>
        <rFont val="Arial"/>
        <family val="2"/>
      </rPr>
      <t>j/</t>
    </r>
  </si>
  <si>
    <t>g/ Weight-for-age                   h/ Height-for-age                    i/ Weight-for-height</t>
  </si>
  <si>
    <t>j/ BMI-for-age</t>
  </si>
  <si>
    <r>
      <t>All Basic Vaccinations at Anytime Before the Survey (%)</t>
    </r>
    <r>
      <rPr>
        <vertAlign val="superscript"/>
        <sz val="8"/>
        <rFont val="Arial"/>
        <family val="2"/>
      </rPr>
      <t>k/</t>
    </r>
  </si>
  <si>
    <t>k/ It is based on the vaccination card or the mother's report. All vaccinations include Bacillus, Calmette-Guerin (BCG), measles, three doses each of the diphtheria, pertussis, tetanus (DPT), polio and Hepatitis- B vaccine (either Hepa-B0, B1 and B2 or Hepa-B1, B2 and B3); excludes HiB vaccine.</t>
  </si>
  <si>
    <r>
      <t>Labor Force Participation Rate (%)</t>
    </r>
    <r>
      <rPr>
        <vertAlign val="superscript"/>
        <sz val="8"/>
        <rFont val="Arial"/>
        <family val="2"/>
      </rPr>
      <t>c/</t>
    </r>
  </si>
  <si>
    <r>
      <t>Unemployment Rate (%)</t>
    </r>
    <r>
      <rPr>
        <vertAlign val="superscript"/>
        <sz val="8"/>
        <rFont val="Arial"/>
        <family val="2"/>
      </rPr>
      <t>c/</t>
    </r>
  </si>
  <si>
    <r>
      <t>Proportion of Unpaid Family Workers (%)</t>
    </r>
    <r>
      <rPr>
        <vertAlign val="superscript"/>
        <sz val="8"/>
        <rFont val="Arial"/>
        <family val="2"/>
      </rPr>
      <t>c/</t>
    </r>
  </si>
  <si>
    <r>
      <t>Most Common Occupation</t>
    </r>
    <r>
      <rPr>
        <vertAlign val="superscript"/>
        <sz val="8"/>
        <rFont val="Arial"/>
        <family val="2"/>
      </rPr>
      <t>c/</t>
    </r>
  </si>
  <si>
    <r>
      <t>Major Industry Division Where Most are Employed</t>
    </r>
    <r>
      <rPr>
        <vertAlign val="superscript"/>
        <sz val="8"/>
        <rFont val="Arial"/>
        <family val="2"/>
      </rPr>
      <t>c/</t>
    </r>
  </si>
  <si>
    <r>
      <t>Total remittance (in million pesos)</t>
    </r>
    <r>
      <rPr>
        <vertAlign val="superscript"/>
        <sz val="8"/>
        <rFont val="Arial"/>
        <family val="2"/>
      </rPr>
      <t>l/</t>
    </r>
  </si>
  <si>
    <r>
      <t>Average remittance per OFW (in thousand pesos)</t>
    </r>
    <r>
      <rPr>
        <vertAlign val="superscript"/>
        <sz val="8"/>
        <rFont val="Arial"/>
        <family val="2"/>
      </rPr>
      <t>l/</t>
    </r>
  </si>
  <si>
    <t>l/ The estimates cover remittances during six months prior to survey of overseas Filipinos whose departure occurred within the last five years and who are working or had worked abroad during the past six months (April to September) of the survey period.</t>
  </si>
  <si>
    <t>FHS - Family Health Survey</t>
  </si>
  <si>
    <t>NDHS- National Demographic and Health Survey</t>
  </si>
  <si>
    <t>NNS - National Nutrition Survey</t>
  </si>
  <si>
    <r>
      <t>Average Annual Income by sex of Household Head (in thousands)</t>
    </r>
    <r>
      <rPr>
        <vertAlign val="superscript"/>
        <sz val="8"/>
        <rFont val="Arial"/>
        <family val="2"/>
      </rPr>
      <t>m/</t>
    </r>
  </si>
  <si>
    <r>
      <t>Average Annual Expenditures by sex of Household Head 
(in thousands)</t>
    </r>
    <r>
      <rPr>
        <vertAlign val="superscript"/>
        <sz val="8"/>
        <rFont val="Arial"/>
        <family val="2"/>
      </rPr>
      <t>m/</t>
    </r>
  </si>
  <si>
    <r>
      <t>Average Annual Savings by sex of Household Head (in thousands)</t>
    </r>
    <r>
      <rPr>
        <vertAlign val="superscript"/>
        <sz val="8"/>
        <rFont val="Arial"/>
        <family val="2"/>
      </rPr>
      <t>m/</t>
    </r>
  </si>
  <si>
    <t>5.2M</t>
  </si>
  <si>
    <t>4.9M</t>
  </si>
  <si>
    <t>4.2M</t>
  </si>
  <si>
    <r>
      <t>Population</t>
    </r>
    <r>
      <rPr>
        <b/>
        <i/>
        <vertAlign val="superscript"/>
        <sz val="8"/>
        <rFont val="Arial"/>
        <family val="2"/>
      </rPr>
      <t>a/</t>
    </r>
  </si>
  <si>
    <t>Source of data:</t>
  </si>
  <si>
    <t>---</t>
  </si>
  <si>
    <t>--</t>
  </si>
  <si>
    <t>66.9 years</t>
  </si>
  <si>
    <t>2014/TESDA</t>
  </si>
  <si>
    <t>72.9 years</t>
  </si>
  <si>
    <t xml:space="preserve">b/  2010 Census-based population projections                          </t>
  </si>
  <si>
    <t>(2013)</t>
  </si>
  <si>
    <t>Household Population with Disability</t>
  </si>
  <si>
    <t>4.8M</t>
  </si>
  <si>
    <t>5.0M</t>
  </si>
  <si>
    <t>4.3M</t>
  </si>
  <si>
    <t>2014-2015/CHED</t>
  </si>
  <si>
    <t>2015/DSWD</t>
  </si>
  <si>
    <t>Landowners</t>
  </si>
  <si>
    <t>Trade Related Technical Assistance (TRTA3) Project</t>
  </si>
  <si>
    <t>New Business Name</t>
  </si>
  <si>
    <t>Business Name Renewal</t>
  </si>
  <si>
    <t>Business Name Registration: 2015</t>
  </si>
  <si>
    <t>Total Number of Elected, by Sex</t>
  </si>
  <si>
    <t>COMELEC</t>
  </si>
  <si>
    <t>For more updates on statistics and civil registration, you may visit the following:</t>
  </si>
  <si>
    <t>PSA website: www.psa.gov.ph</t>
  </si>
  <si>
    <t>PSA Library: 5th Flr., PSA-CVEA Bldg., PSA Complex, East Ave., Diliman, Quezon City (Tel. 462-6600 local 833, 834)</t>
  </si>
  <si>
    <t>PSA Serbilis sa Radyo: DZRB-Radyo ng Bayan (738 kHz) every Saturday from 6:15 a.m. to 7:00 a.m.</t>
  </si>
  <si>
    <t>Compiled by:</t>
  </si>
  <si>
    <t>POVERTY AND HUMAN DEVELOPMENT STATISTICS DIVISION</t>
  </si>
  <si>
    <t>Tel. No. (02) 376 - 1991</t>
  </si>
  <si>
    <t>E-mail: info@psa.gov.ph</t>
  </si>
  <si>
    <t>51.2 M</t>
  </si>
  <si>
    <t>52.1 M</t>
  </si>
  <si>
    <t>Most Common Registrered Program by Sector of Technical Vocational Education with Certified Person</t>
  </si>
  <si>
    <t>Number of Certified Person of Technical Vocational Education and Training (TVET)</t>
  </si>
  <si>
    <r>
      <t>Threats</t>
    </r>
    <r>
      <rPr>
        <vertAlign val="superscript"/>
        <sz val="8"/>
        <rFont val="Arial"/>
        <family val="2"/>
      </rPr>
      <t>o/</t>
    </r>
  </si>
  <si>
    <r>
      <t>Others</t>
    </r>
    <r>
      <rPr>
        <vertAlign val="superscript"/>
        <sz val="8"/>
        <rFont val="Arial"/>
        <family val="2"/>
      </rPr>
      <t>p/</t>
    </r>
  </si>
  <si>
    <t>p/ Includes Victims of Trafficking, Victims of Illegal Recruitment, Emotionally Battered, Economically Abused, neglected/Abandoned by husband, Unwed Mother, Referrals, Women In Crisis, Seduction/VAWC, strandees,  and OFWs.</t>
  </si>
  <si>
    <r>
      <t>Uncategorized</t>
    </r>
    <r>
      <rPr>
        <vertAlign val="superscript"/>
        <sz val="8"/>
        <rFont val="Arial"/>
        <family val="2"/>
      </rPr>
      <t>q/</t>
    </r>
  </si>
  <si>
    <r>
      <t>Others</t>
    </r>
    <r>
      <rPr>
        <vertAlign val="superscript"/>
        <sz val="8"/>
        <rFont val="Arial"/>
        <family val="2"/>
      </rPr>
      <t>r/</t>
    </r>
  </si>
  <si>
    <t xml:space="preserve">q/ Clients served through the Assistance to Individuals in Crisis Situations (AICS) whose cases are not categorized. AICS covers the provision of medical, burial, educational, food and non-food assistance to individuals and families in crisis or difficult situation to enable them to meet their requirements for food and other immediate needs. The assistance may be in the form of outright cash, referral letters and guarantee letters.
</t>
  </si>
  <si>
    <t>r/ Includes victims of trafficking, illegal recruitment, in armed conflict, sexually abused/molested, exploited children, orphaned.</t>
  </si>
  <si>
    <r>
      <t>Health and Lifestyle</t>
    </r>
    <r>
      <rPr>
        <b/>
        <i/>
        <vertAlign val="superscript"/>
        <sz val="8"/>
        <rFont val="Arial"/>
        <family val="2"/>
      </rPr>
      <t>s/</t>
    </r>
  </si>
  <si>
    <t>s/  The Young Adult Fertility and Sexuality (YAFS) Study is a series of national surveys on the Filipino youth, conducted since 1982 by the University of the Philippines Population Institute (UPPI) and the Demographic Research and Development Foundation. It gathers data from Filipino youth aged 15-24 years old. It is one of the sources of information on sexual and non-sexual risk behaviors and its determinants in the country.</t>
  </si>
  <si>
    <r>
      <t>Media Exposure</t>
    </r>
    <r>
      <rPr>
        <b/>
        <i/>
        <vertAlign val="superscript"/>
        <sz val="8"/>
        <rFont val="Arial"/>
        <family val="2"/>
      </rPr>
      <t>s/</t>
    </r>
  </si>
  <si>
    <r>
      <t>Sexual Behavior</t>
    </r>
    <r>
      <rPr>
        <b/>
        <i/>
        <vertAlign val="superscript"/>
        <sz val="8"/>
        <rFont val="Arial"/>
        <family val="2"/>
      </rPr>
      <t>s/</t>
    </r>
  </si>
  <si>
    <r>
      <t>Teenage Fertility</t>
    </r>
    <r>
      <rPr>
        <b/>
        <i/>
        <vertAlign val="superscript"/>
        <sz val="8"/>
        <rFont val="Arial"/>
        <family val="2"/>
      </rPr>
      <t>s/</t>
    </r>
  </si>
  <si>
    <t>t/ Based on the 2014 ASEAN Statistical Yearbook</t>
  </si>
  <si>
    <r>
      <t xml:space="preserve"> Women and Men Among ASEAN Countries </t>
    </r>
    <r>
      <rPr>
        <b/>
        <vertAlign val="superscript"/>
        <sz val="9"/>
        <rFont val="Arial"/>
        <family val="2"/>
      </rPr>
      <t>t</t>
    </r>
    <r>
      <rPr>
        <vertAlign val="superscript"/>
        <sz val="8"/>
        <rFont val="Arial"/>
        <family val="2"/>
      </rPr>
      <t>/</t>
    </r>
  </si>
  <si>
    <r>
      <t>Adult Literacy Rate</t>
    </r>
    <r>
      <rPr>
        <b/>
        <vertAlign val="superscript"/>
        <sz val="8"/>
        <rFont val="Arial"/>
        <family val="2"/>
      </rPr>
      <t>v</t>
    </r>
    <r>
      <rPr>
        <vertAlign val="superscript"/>
        <sz val="8"/>
        <rFont val="Arial"/>
        <family val="2"/>
      </rPr>
      <t xml:space="preserve">/   
</t>
    </r>
    <r>
      <rPr>
        <b/>
        <sz val="8"/>
        <rFont val="Arial"/>
        <family val="2"/>
      </rPr>
      <t xml:space="preserve">in %  </t>
    </r>
  </si>
  <si>
    <r>
      <t>Population (000)</t>
    </r>
    <r>
      <rPr>
        <b/>
        <vertAlign val="superscript"/>
        <sz val="8"/>
        <rFont val="Arial"/>
        <family val="2"/>
      </rPr>
      <t>u/</t>
    </r>
  </si>
  <si>
    <t>u/ Singapore population count used the Singapore residents structure and total residents. The Total ASEAN population count exclude Singapore's non-resident's population.</t>
  </si>
  <si>
    <t>v/ Adult literacy rate refers to 15+; For Brunei Darussalam, aged 9 and above. ' - '  not applicable at the time of publication</t>
  </si>
  <si>
    <t>m/ Special computations made by the PSA Technical Staff using the 2012 Family Income and Expenditure Survey (FIES).</t>
  </si>
  <si>
    <t xml:space="preserve"> 2016/ Population Proj., PSA</t>
  </si>
  <si>
    <t xml:space="preserve"> 2010/ Population Proj., PSA</t>
  </si>
  <si>
    <t>2013/ FLEMMS, PSA</t>
  </si>
  <si>
    <t>Oct 2015/ LFS, PSA</t>
  </si>
  <si>
    <t>2011/ FHS, PSA</t>
  </si>
  <si>
    <t>2013/ NNS, FNRI</t>
  </si>
  <si>
    <t>2010/ CPH, PSA</t>
  </si>
  <si>
    <t>2013/ NDHS, PSA</t>
  </si>
  <si>
    <t>2014/ SOF, PSA</t>
  </si>
  <si>
    <t>2012/ FIES, PSA</t>
  </si>
  <si>
    <t>n/ Air Visitor Arrivals by Country of Residence and Sex of Department of Tourism (DOT)</t>
  </si>
  <si>
    <t>2016/ Popn Proj., PSA</t>
  </si>
  <si>
    <t xml:space="preserve">2013/ YAFS4, UPPI </t>
  </si>
  <si>
    <t>2013/ YAFS4, UPPI</t>
  </si>
  <si>
    <t>EBEIS - Enhanced Basic Education Information System</t>
  </si>
  <si>
    <t>o/ In 2015, the WCPC designed a new Matrix of Reporting on Violence Against Women and Children and Trafficking in Persons (TIP), and only those Gender-Based Cases were included in the data. The crime of "Threat" was not included for the reason that the suspect in this particular case does not choose the woman to be the victim because she is a woman, thus, it is being treated as commor or regular crime that falls under general investigation and not under the concern of the women and children investigation (not gender-based case). The 2015 data on "Threat" case involving women victims was generated from the DIDM Crime Incident Reporting System (CIRS) database.</t>
  </si>
  <si>
    <r>
      <t>Country of Residence of the most common visitor:</t>
    </r>
    <r>
      <rPr>
        <vertAlign val="superscript"/>
        <sz val="8"/>
        <rFont val="Arial"/>
        <family val="2"/>
      </rPr>
      <t>n/</t>
    </r>
  </si>
  <si>
    <r>
      <t>96.7</t>
    </r>
    <r>
      <rPr>
        <vertAlign val="superscript"/>
        <sz val="8"/>
        <rFont val="Arial"/>
        <family val="2"/>
      </rPr>
      <t>w/</t>
    </r>
  </si>
  <si>
    <r>
      <t>96.0</t>
    </r>
    <r>
      <rPr>
        <vertAlign val="superscript"/>
        <sz val="8"/>
        <rFont val="Arial"/>
        <family val="2"/>
      </rPr>
      <t>w/</t>
    </r>
  </si>
  <si>
    <t>w/ Special computations from the 2013 FLEMMS and refers to basic literacy of population aged 15 and over.</t>
  </si>
  <si>
    <t>Number of Trainees per Activity: 2015</t>
  </si>
  <si>
    <t>Number of Beneficiaries: 2015</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</si>
</sst>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Php&quot;#,##0_);\(&quot;Php&quot;#,##0\)"/>
    <numFmt numFmtId="171" formatCode="&quot;Php&quot;#,##0_);[Red]\(&quot;Php&quot;#,##0\)"/>
    <numFmt numFmtId="172" formatCode="&quot;Php&quot;#,##0.00_);\(&quot;Php&quot;#,##0.00\)"/>
    <numFmt numFmtId="173" formatCode="&quot;Php&quot;#,##0.00_);[Red]\(&quot;Php&quot;#,##0.00\)"/>
    <numFmt numFmtId="174" formatCode="_(&quot;Php&quot;* #,##0_);_(&quot;Php&quot;* \(#,##0\);_(&quot;Php&quot;* &quot;-&quot;_);_(@_)"/>
    <numFmt numFmtId="175" formatCode="_(&quot;Php&quot;* #,##0.00_);_(&quot;Php&quot;* \(#,##0.00\);_(&quot;Php&quot;* &quot;-&quot;??_);_(@_)"/>
    <numFmt numFmtId="176" formatCode="0.0"/>
    <numFmt numFmtId="177" formatCode="0.0000"/>
    <numFmt numFmtId="178" formatCode="_(* #,##0.0_);_(* \(#,##0.0\);_(* &quot;-&quot;??_);_(@_)"/>
    <numFmt numFmtId="179" formatCode="_(* #,##0_);_(* \(#,##0\);_(* &quot;-&quot;??_);_(@_)"/>
    <numFmt numFmtId="180" formatCode="#,##0.0"/>
    <numFmt numFmtId="181" formatCode="#,##0.0\ \ \ \ \ \ \ \ \ \ \ \ \ \ "/>
    <numFmt numFmtId="182" formatCode="#,##0\ \ \ \ \ \ \ \ \ \ \ \ \ \ "/>
    <numFmt numFmtId="183" formatCode="#,##0\ \ \ \ \ "/>
    <numFmt numFmtId="184" formatCode="#,##0\ \ \ \ "/>
    <numFmt numFmtId="185" formatCode="#,##0.0\ \ \ \ \ \ "/>
    <numFmt numFmtId="186" formatCode="#,##0.0\ \ \ \ \ \ \ \ \ \ \ \ \ \ \ \ \ \ \ \ "/>
    <numFmt numFmtId="187" formatCode="#,##0.0\ \ \ \ \ \ \ \ \ \ \ \ \ \ \ \ \ \ \ \ \ "/>
    <numFmt numFmtId="188" formatCode="#,##0\ \ \ \ \ \ \ \ \ \ \ \ \ \ \ \ \ \ "/>
    <numFmt numFmtId="189" formatCode="#,##0.0_);\(#,##0.0\)"/>
    <numFmt numFmtId="190" formatCode="&quot;Yes&quot;;&quot;Yes&quot;;&quot;No&quot;"/>
    <numFmt numFmtId="191" formatCode="&quot;True&quot;;&quot;True&quot;;&quot;False&quot;"/>
    <numFmt numFmtId="192" formatCode="&quot;On&quot;;&quot;On&quot;;&quot;Off&quot;"/>
    <numFmt numFmtId="193" formatCode="#,##0.00\ \ \ \ \ \ \ \ \ \ \ \ \ \ "/>
    <numFmt numFmtId="194" formatCode="#,##0;[Red]#,##0"/>
    <numFmt numFmtId="195" formatCode="0.00_);\(0.00\)"/>
    <numFmt numFmtId="196" formatCode="0.0_);\(0.0\)"/>
    <numFmt numFmtId="197" formatCode="0;[Red]0"/>
    <numFmt numFmtId="198" formatCode="0.000000"/>
    <numFmt numFmtId="199" formatCode="[$€-2]\ #,##0.00_);[Red]\([$€-2]\ #,##0.00\)"/>
    <numFmt numFmtId="200" formatCode="0.00000"/>
    <numFmt numFmtId="201" formatCode="0.000"/>
    <numFmt numFmtId="202" formatCode="0.00000000"/>
    <numFmt numFmtId="203" formatCode="0.0000000"/>
    <numFmt numFmtId="204" formatCode="_(* #,##0.000_);_(* \(#,##0.000\);_(* &quot;-&quot;??_);_(@_)"/>
    <numFmt numFmtId="205" formatCode="#,##0\ \ \ \ \ \ \ \ \ \ \ \ \ \ \ \ \ \ \ \ \ "/>
    <numFmt numFmtId="206" formatCode="_(* #,##0.0000_);_(* \(#,##0.0000\);_(* &quot;-&quot;??_);_(@_)"/>
    <numFmt numFmtId="207" formatCode="_(* #,##0.00000_);_(* \(#,##0.00000\);_(* &quot;-&quot;??_);_(@_)"/>
    <numFmt numFmtId="208" formatCode="0.0%"/>
  </numFmts>
  <fonts count="78">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sz val="7"/>
      <name val="Arial"/>
      <family val="2"/>
    </font>
    <font>
      <b/>
      <sz val="8"/>
      <name val="Arial"/>
      <family val="2"/>
    </font>
    <font>
      <sz val="6"/>
      <name val="Arial"/>
      <family val="2"/>
    </font>
    <font>
      <sz val="8"/>
      <color indexed="8"/>
      <name val="Arial"/>
      <family val="2"/>
    </font>
    <font>
      <vertAlign val="superscript"/>
      <sz val="8"/>
      <name val="Arial"/>
      <family val="2"/>
    </font>
    <font>
      <b/>
      <i/>
      <sz val="8"/>
      <name val="Arial"/>
      <family val="2"/>
    </font>
    <font>
      <b/>
      <vertAlign val="superscript"/>
      <sz val="8"/>
      <name val="Arial"/>
      <family val="2"/>
    </font>
    <font>
      <b/>
      <sz val="11"/>
      <name val="CG Omega"/>
      <family val="2"/>
    </font>
    <font>
      <b/>
      <sz val="6"/>
      <name val="Arial"/>
      <family val="2"/>
    </font>
    <font>
      <b/>
      <sz val="6"/>
      <name val="CG Omega"/>
      <family val="2"/>
    </font>
    <font>
      <b/>
      <vertAlign val="superscript"/>
      <sz val="9"/>
      <name val="Arial"/>
      <family val="2"/>
    </font>
    <font>
      <b/>
      <i/>
      <vertAlign val="superscript"/>
      <sz val="8"/>
      <name val="Arial"/>
      <family val="2"/>
    </font>
    <font>
      <b/>
      <vertAlign val="superscript"/>
      <sz val="8"/>
      <color indexed="10"/>
      <name val="Arial"/>
      <family val="2"/>
    </font>
    <font>
      <vertAlign val="superscript"/>
      <sz val="8"/>
      <color indexed="10"/>
      <name val="Arial"/>
      <family val="2"/>
    </font>
    <font>
      <sz val="7.5"/>
      <name val="Arial"/>
      <family val="2"/>
    </font>
    <font>
      <i/>
      <sz val="7.5"/>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8"/>
      <color indexed="10"/>
      <name val="Arial"/>
      <family val="2"/>
    </font>
    <font>
      <sz val="10"/>
      <color indexed="10"/>
      <name val="Arial"/>
      <family val="2"/>
    </font>
    <font>
      <b/>
      <sz val="12"/>
      <color indexed="8"/>
      <name val="Arial"/>
      <family val="2"/>
    </font>
    <font>
      <sz val="10"/>
      <color indexed="9"/>
      <name val="Arial"/>
      <family val="2"/>
    </font>
    <font>
      <b/>
      <sz val="11"/>
      <color indexed="10"/>
      <name val="CG Omega"/>
      <family val="2"/>
    </font>
    <font>
      <b/>
      <sz val="9"/>
      <color indexed="9"/>
      <name val="Arial"/>
      <family val="2"/>
    </font>
    <font>
      <b/>
      <sz val="10"/>
      <color indexed="9"/>
      <name val="Arial"/>
      <family val="2"/>
    </font>
    <font>
      <b/>
      <sz val="10"/>
      <color indexed="9"/>
      <name val="Times New Roman"/>
      <family val="0"/>
    </font>
    <font>
      <sz val="12.5"/>
      <color indexed="9"/>
      <name val="Calibri"/>
      <family val="0"/>
    </font>
    <font>
      <b/>
      <sz val="28"/>
      <color indexed="26"/>
      <name val="Calibri"/>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0"/>
      <color rgb="FFFF0000"/>
      <name val="Arial"/>
      <family val="2"/>
    </font>
    <font>
      <b/>
      <sz val="12"/>
      <color theme="1"/>
      <name val="Arial"/>
      <family val="2"/>
    </font>
    <font>
      <sz val="10"/>
      <color theme="0"/>
      <name val="Arial"/>
      <family val="2"/>
    </font>
    <font>
      <b/>
      <sz val="11"/>
      <color rgb="FFFF0000"/>
      <name val="CG Omega"/>
      <family val="2"/>
    </font>
    <font>
      <b/>
      <sz val="9"/>
      <color theme="0"/>
      <name val="Arial"/>
      <family val="2"/>
    </font>
    <font>
      <b/>
      <sz val="10"/>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patternFill patternType="solid">
        <fgColor theme="0" tint="-0.04997999966144562"/>
        <bgColor indexed="64"/>
      </patternFill>
    </fill>
    <fill>
      <gradientFill>
        <stop position="0">
          <color theme="0"/>
        </stop>
        <stop position="1">
          <color rgb="FF285EA0"/>
        </stop>
      </gradientFill>
    </fill>
    <fill>
      <gradientFill>
        <stop position="0">
          <color theme="0"/>
        </stop>
        <stop position="1">
          <color rgb="FF285EA0"/>
        </stop>
      </gradientFill>
    </fill>
    <fill>
      <gradientFill>
        <stop position="0">
          <color theme="0"/>
        </stop>
        <stop position="1">
          <color rgb="FF2960A3"/>
        </stop>
      </gradientFill>
    </fill>
    <fill>
      <gradientFill>
        <stop position="0">
          <color theme="0"/>
        </stop>
        <stop position="1">
          <color rgb="FF2960A3"/>
        </stop>
      </gradientFill>
    </fill>
    <fill>
      <gradientFill>
        <stop position="0">
          <color theme="0"/>
        </stop>
        <stop position="1">
          <color rgb="FF2960A3"/>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stop position="0">
          <color theme="0"/>
        </stop>
        <stop position="1">
          <color rgb="FF2960A3"/>
        </stop>
      </gradientFill>
    </fill>
    <fill>
      <gradientFill>
        <stop position="0">
          <color theme="0"/>
        </stop>
        <stop position="1">
          <color rgb="FF2960A3"/>
        </stop>
      </gradientFill>
    </fill>
    <fill>
      <gradientFill>
        <stop position="0">
          <color theme="0"/>
        </stop>
        <stop position="1">
          <color rgb="FF2960A3"/>
        </stop>
      </gradient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double"/>
    </border>
    <border>
      <left style="thin"/>
      <right style="thin"/>
      <top>
        <color indexed="63"/>
      </top>
      <bottom style="double"/>
    </border>
    <border>
      <left style="medium"/>
      <right>
        <color indexed="63"/>
      </right>
      <top>
        <color indexed="63"/>
      </top>
      <bottom style="double"/>
    </border>
    <border>
      <left style="thin"/>
      <right style="medium"/>
      <top>
        <color indexed="63"/>
      </top>
      <bottom style="double"/>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style="medium"/>
    </border>
    <border>
      <left>
        <color indexed="63"/>
      </left>
      <right style="medium"/>
      <top>
        <color indexed="63"/>
      </top>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medium"/>
      <right style="medium"/>
      <top style="medium"/>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double"/>
    </border>
    <border>
      <left>
        <color indexed="63"/>
      </left>
      <right style="medium"/>
      <top style="double"/>
      <bottom style="double"/>
    </border>
    <border>
      <left>
        <color indexed="63"/>
      </left>
      <right style="thin"/>
      <top style="double"/>
      <bottom style="double"/>
    </border>
    <border>
      <left style="medium"/>
      <right>
        <color indexed="63"/>
      </right>
      <top style="double"/>
      <bottom style="double"/>
    </border>
    <border>
      <left>
        <color indexed="63"/>
      </left>
      <right>
        <color indexed="63"/>
      </right>
      <top style="double"/>
      <bottom style="double"/>
    </border>
    <border>
      <left>
        <color indexed="63"/>
      </left>
      <right style="medium"/>
      <top>
        <color indexed="63"/>
      </top>
      <bottom style="thin"/>
    </border>
    <border>
      <left style="thin"/>
      <right>
        <color indexed="63"/>
      </right>
      <top style="medium"/>
      <bottom style="medium"/>
    </border>
    <border>
      <left style="medium"/>
      <right style="medium"/>
      <top>
        <color indexed="63"/>
      </top>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ont="1" applyFill="1" applyAlignment="1">
      <alignment/>
    </xf>
    <xf numFmtId="0" fontId="15" fillId="0" borderId="0" xfId="0" applyFont="1" applyFill="1" applyBorder="1" applyAlignment="1">
      <alignment horizontal="left" vertical="center"/>
    </xf>
    <xf numFmtId="0" fontId="15" fillId="0" borderId="0" xfId="0" applyFont="1" applyFill="1" applyAlignment="1">
      <alignment vertical="top" wrapText="1"/>
    </xf>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5" fillId="0" borderId="0" xfId="0" applyFont="1" applyFill="1" applyAlignment="1">
      <alignment/>
    </xf>
    <xf numFmtId="0" fontId="0" fillId="0" borderId="0" xfId="0" applyFont="1" applyAlignment="1">
      <alignment/>
    </xf>
    <xf numFmtId="0" fontId="0" fillId="0" borderId="0" xfId="0" applyFill="1" applyAlignment="1">
      <alignment horizontal="left" vertical="center"/>
    </xf>
    <xf numFmtId="0" fontId="0" fillId="0" borderId="0" xfId="0" applyFill="1" applyBorder="1" applyAlignment="1">
      <alignment/>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37" fontId="1" fillId="33" borderId="14" xfId="42" applyNumberFormat="1"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left" vertical="top" wrapText="1"/>
    </xf>
    <xf numFmtId="3" fontId="1" fillId="33" borderId="17" xfId="42" applyNumberFormat="1" applyFont="1" applyFill="1" applyBorder="1" applyAlignment="1">
      <alignment horizontal="center" vertical="top"/>
    </xf>
    <xf numFmtId="0" fontId="1" fillId="33" borderId="18" xfId="0" applyFont="1" applyFill="1" applyBorder="1" applyAlignment="1">
      <alignment horizontal="center" vertical="top"/>
    </xf>
    <xf numFmtId="0" fontId="1" fillId="33" borderId="17" xfId="0" applyFont="1" applyFill="1" applyBorder="1" applyAlignment="1">
      <alignment horizontal="center" vertical="top" wrapText="1"/>
    </xf>
    <xf numFmtId="0" fontId="7" fillId="33" borderId="18" xfId="0" applyFont="1" applyFill="1" applyBorder="1" applyAlignment="1">
      <alignment horizontal="center" vertical="top"/>
    </xf>
    <xf numFmtId="0" fontId="1" fillId="33" borderId="19" xfId="0" applyFont="1" applyFill="1" applyBorder="1" applyAlignment="1">
      <alignment horizontal="left" vertical="top"/>
    </xf>
    <xf numFmtId="176" fontId="1" fillId="33" borderId="14" xfId="0" applyNumberFormat="1" applyFont="1" applyFill="1" applyBorder="1" applyAlignment="1">
      <alignment horizontal="center" vertical="top"/>
    </xf>
    <xf numFmtId="0" fontId="1" fillId="33" borderId="20" xfId="0" applyFont="1" applyFill="1" applyBorder="1" applyAlignment="1">
      <alignment vertical="top" wrapText="1"/>
    </xf>
    <xf numFmtId="205" fontId="1" fillId="33" borderId="21" xfId="0" applyNumberFormat="1" applyFont="1" applyFill="1" applyBorder="1" applyAlignment="1">
      <alignment horizontal="center" vertical="top" wrapText="1"/>
    </xf>
    <xf numFmtId="176" fontId="9" fillId="33" borderId="22" xfId="0" applyNumberFormat="1" applyFont="1" applyFill="1" applyBorder="1" applyAlignment="1">
      <alignment horizontal="center" vertical="top"/>
    </xf>
    <xf numFmtId="0" fontId="1" fillId="33" borderId="23" xfId="0" applyFont="1" applyFill="1" applyBorder="1" applyAlignment="1">
      <alignment horizontal="center" vertical="center" wrapText="1"/>
    </xf>
    <xf numFmtId="0" fontId="1" fillId="33" borderId="24" xfId="0" applyFont="1" applyFill="1" applyBorder="1" applyAlignment="1">
      <alignment vertical="top" wrapText="1"/>
    </xf>
    <xf numFmtId="187" fontId="1" fillId="33" borderId="14" xfId="0" applyNumberFormat="1" applyFont="1" applyFill="1" applyBorder="1" applyAlignment="1">
      <alignment horizontal="right" vertical="top"/>
    </xf>
    <xf numFmtId="0" fontId="1" fillId="33" borderId="19" xfId="0" applyFont="1" applyFill="1" applyBorder="1" applyAlignment="1">
      <alignment vertical="top"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4" xfId="0" applyFont="1" applyFill="1" applyBorder="1" applyAlignment="1">
      <alignment horizontal="left" vertical="top" indent="1"/>
    </xf>
    <xf numFmtId="0" fontId="1" fillId="33" borderId="24" xfId="0" applyFont="1" applyFill="1" applyBorder="1" applyAlignment="1">
      <alignment vertical="center" wrapText="1"/>
    </xf>
    <xf numFmtId="187" fontId="1" fillId="33" borderId="25" xfId="0" applyNumberFormat="1" applyFont="1" applyFill="1" applyBorder="1" applyAlignment="1">
      <alignment vertical="top"/>
    </xf>
    <xf numFmtId="176" fontId="1" fillId="33" borderId="14" xfId="0" applyNumberFormat="1" applyFont="1" applyFill="1" applyBorder="1" applyAlignment="1">
      <alignment horizontal="centerContinuous" vertical="top"/>
    </xf>
    <xf numFmtId="187" fontId="1" fillId="33" borderId="14" xfId="0" applyNumberFormat="1" applyFont="1" applyFill="1" applyBorder="1" applyAlignment="1">
      <alignment vertical="top"/>
    </xf>
    <xf numFmtId="176" fontId="9" fillId="33" borderId="14" xfId="0" applyNumberFormat="1" applyFont="1" applyFill="1" applyBorder="1" applyAlignment="1">
      <alignment horizontal="center" vertical="top"/>
    </xf>
    <xf numFmtId="0" fontId="1" fillId="33" borderId="14" xfId="0" applyFont="1" applyFill="1" applyBorder="1" applyAlignment="1">
      <alignment horizontal="center" vertical="top" wrapText="1"/>
    </xf>
    <xf numFmtId="0" fontId="1" fillId="33" borderId="26" xfId="0" applyFont="1" applyFill="1" applyBorder="1" applyAlignment="1">
      <alignment horizontal="center" vertical="top" wrapText="1"/>
    </xf>
    <xf numFmtId="0" fontId="1" fillId="33" borderId="19" xfId="0" applyFont="1" applyFill="1" applyBorder="1" applyAlignment="1">
      <alignment vertical="top"/>
    </xf>
    <xf numFmtId="0" fontId="1" fillId="33" borderId="15" xfId="0" applyFont="1" applyFill="1" applyBorder="1" applyAlignment="1">
      <alignment horizontal="center" vertical="top" wrapText="1"/>
    </xf>
    <xf numFmtId="0" fontId="0" fillId="33" borderId="0" xfId="0" applyFill="1" applyBorder="1" applyAlignment="1">
      <alignment vertical="top"/>
    </xf>
    <xf numFmtId="0" fontId="0" fillId="33" borderId="26" xfId="0" applyFill="1" applyBorder="1" applyAlignment="1">
      <alignment vertical="top"/>
    </xf>
    <xf numFmtId="0" fontId="1" fillId="33" borderId="27" xfId="0" applyFont="1" applyFill="1" applyBorder="1" applyAlignment="1">
      <alignment horizontal="left" vertical="top" indent="2"/>
    </xf>
    <xf numFmtId="0" fontId="0" fillId="33" borderId="28" xfId="0" applyFill="1" applyBorder="1" applyAlignment="1">
      <alignment vertical="top"/>
    </xf>
    <xf numFmtId="0" fontId="0" fillId="33" borderId="29" xfId="0" applyFill="1" applyBorder="1" applyAlignment="1">
      <alignment vertical="top"/>
    </xf>
    <xf numFmtId="0" fontId="8" fillId="33" borderId="30" xfId="0" applyFont="1" applyFill="1" applyBorder="1" applyAlignment="1">
      <alignment horizontal="center" vertical="center" wrapText="1"/>
    </xf>
    <xf numFmtId="176" fontId="1" fillId="33" borderId="31" xfId="0" applyNumberFormat="1" applyFont="1" applyFill="1" applyBorder="1" applyAlignment="1">
      <alignment horizontal="center" vertical="top" wrapText="1"/>
    </xf>
    <xf numFmtId="0" fontId="8" fillId="33" borderId="30" xfId="0" applyFont="1" applyFill="1" applyBorder="1" applyAlignment="1">
      <alignment horizontal="center" vertical="top" wrapText="1"/>
    </xf>
    <xf numFmtId="0" fontId="8" fillId="33" borderId="32" xfId="0" applyFont="1" applyFill="1" applyBorder="1" applyAlignment="1">
      <alignment horizontal="center" vertical="top" wrapText="1"/>
    </xf>
    <xf numFmtId="0" fontId="1" fillId="33" borderId="14" xfId="0" applyFont="1" applyFill="1" applyBorder="1" applyAlignment="1">
      <alignment horizontal="center" vertical="center"/>
    </xf>
    <xf numFmtId="176" fontId="1" fillId="33" borderId="14" xfId="0" applyNumberFormat="1" applyFont="1" applyFill="1" applyBorder="1" applyAlignment="1">
      <alignment horizontal="center" vertical="center"/>
    </xf>
    <xf numFmtId="182" fontId="1" fillId="33" borderId="17" xfId="0" applyNumberFormat="1" applyFont="1" applyFill="1" applyBorder="1" applyAlignment="1">
      <alignment horizontal="center" vertical="top" wrapText="1"/>
    </xf>
    <xf numFmtId="176" fontId="1" fillId="33" borderId="17" xfId="0" applyNumberFormat="1" applyFont="1" applyFill="1" applyBorder="1" applyAlignment="1" quotePrefix="1">
      <alignment horizontal="center" vertical="center"/>
    </xf>
    <xf numFmtId="176" fontId="1" fillId="33" borderId="17" xfId="0" applyNumberFormat="1" applyFont="1" applyFill="1" applyBorder="1" applyAlignment="1">
      <alignment horizontal="center" vertical="center"/>
    </xf>
    <xf numFmtId="176" fontId="1" fillId="33" borderId="33" xfId="0" applyNumberFormat="1" applyFont="1" applyFill="1" applyBorder="1" applyAlignment="1">
      <alignment horizontal="center" vertical="center"/>
    </xf>
    <xf numFmtId="0" fontId="1" fillId="33" borderId="34" xfId="0" applyFont="1" applyFill="1" applyBorder="1" applyAlignment="1">
      <alignment horizontal="left" vertical="top" indent="2"/>
    </xf>
    <xf numFmtId="0" fontId="1" fillId="33" borderId="35" xfId="0" applyFont="1" applyFill="1" applyBorder="1" applyAlignment="1">
      <alignment horizontal="left" vertical="top" indent="2"/>
    </xf>
    <xf numFmtId="0" fontId="1" fillId="33" borderId="36" xfId="0" applyFont="1" applyFill="1" applyBorder="1" applyAlignment="1">
      <alignment horizontal="left" vertical="top" indent="2"/>
    </xf>
    <xf numFmtId="176" fontId="1" fillId="33" borderId="14" xfId="0" applyNumberFormat="1" applyFont="1" applyFill="1" applyBorder="1" applyAlignment="1">
      <alignment horizontal="center"/>
    </xf>
    <xf numFmtId="0" fontId="7" fillId="33" borderId="15" xfId="0" applyFont="1" applyFill="1" applyBorder="1" applyAlignment="1">
      <alignment horizontal="center" vertical="top" wrapText="1"/>
    </xf>
    <xf numFmtId="184" fontId="1" fillId="33" borderId="17" xfId="42" applyNumberFormat="1" applyFont="1" applyFill="1" applyBorder="1" applyAlignment="1">
      <alignment horizontal="center"/>
    </xf>
    <xf numFmtId="0" fontId="7" fillId="33" borderId="18" xfId="0" applyFont="1" applyFill="1" applyBorder="1" applyAlignment="1">
      <alignment horizontal="center" vertical="top" wrapText="1"/>
    </xf>
    <xf numFmtId="0" fontId="1" fillId="33" borderId="14" xfId="0" applyFont="1" applyFill="1" applyBorder="1" applyAlignment="1">
      <alignment horizontal="center"/>
    </xf>
    <xf numFmtId="0" fontId="1" fillId="33" borderId="15" xfId="0" applyFont="1" applyFill="1" applyBorder="1" applyAlignment="1">
      <alignment horizontal="center"/>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1" fillId="33" borderId="37" xfId="0" applyFont="1" applyFill="1" applyBorder="1" applyAlignment="1">
      <alignment vertical="center"/>
    </xf>
    <xf numFmtId="178" fontId="1" fillId="33" borderId="21" xfId="42" applyNumberFormat="1" applyFont="1" applyFill="1" applyBorder="1" applyAlignment="1">
      <alignment horizontal="center" vertical="center"/>
    </xf>
    <xf numFmtId="178" fontId="1" fillId="33" borderId="38" xfId="42" applyNumberFormat="1" applyFont="1" applyFill="1" applyBorder="1" applyAlignment="1">
      <alignment horizontal="center" vertical="center"/>
    </xf>
    <xf numFmtId="0" fontId="1" fillId="33" borderId="19" xfId="0" applyFont="1" applyFill="1" applyBorder="1" applyAlignment="1">
      <alignment vertical="center"/>
    </xf>
    <xf numFmtId="178" fontId="1" fillId="33" borderId="14" xfId="42" applyNumberFormat="1" applyFont="1" applyFill="1" applyBorder="1" applyAlignment="1">
      <alignment horizontal="center" vertical="center"/>
    </xf>
    <xf numFmtId="178" fontId="1" fillId="33" borderId="26" xfId="42"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vertical="center" wrapText="1"/>
    </xf>
    <xf numFmtId="0" fontId="8" fillId="33" borderId="39" xfId="0" applyFont="1" applyFill="1" applyBorder="1" applyAlignment="1">
      <alignment horizontal="center" vertical="center"/>
    </xf>
    <xf numFmtId="178" fontId="1" fillId="33" borderId="26" xfId="42" applyNumberFormat="1" applyFont="1" applyFill="1" applyBorder="1" applyAlignment="1">
      <alignment horizontal="center" vertical="center"/>
    </xf>
    <xf numFmtId="178" fontId="1" fillId="33" borderId="14" xfId="42" applyNumberFormat="1" applyFont="1" applyFill="1" applyBorder="1" applyAlignment="1">
      <alignment horizontal="right" vertical="top"/>
    </xf>
    <xf numFmtId="178" fontId="1" fillId="33" borderId="0" xfId="42" applyNumberFormat="1" applyFont="1" applyFill="1" applyBorder="1" applyAlignment="1">
      <alignment horizontal="right" vertical="top"/>
    </xf>
    <xf numFmtId="0" fontId="1" fillId="33" borderId="16" xfId="0" applyFont="1" applyFill="1" applyBorder="1" applyAlignment="1">
      <alignment vertical="center" wrapText="1"/>
    </xf>
    <xf numFmtId="178" fontId="1" fillId="33" borderId="17" xfId="42" applyNumberFormat="1" applyFont="1" applyFill="1" applyBorder="1" applyAlignment="1">
      <alignment horizontal="right" vertical="top"/>
    </xf>
    <xf numFmtId="178" fontId="1" fillId="33" borderId="35" xfId="42" applyNumberFormat="1" applyFont="1" applyFill="1" applyBorder="1" applyAlignment="1">
      <alignment horizontal="right" vertical="top"/>
    </xf>
    <xf numFmtId="178" fontId="1" fillId="33" borderId="14" xfId="42" applyNumberFormat="1" applyFont="1" applyFill="1" applyBorder="1" applyAlignment="1">
      <alignment horizontal="center" vertical="center" wrapText="1"/>
    </xf>
    <xf numFmtId="178" fontId="1" fillId="33" borderId="17" xfId="42" applyNumberFormat="1" applyFont="1" applyFill="1" applyBorder="1" applyAlignment="1">
      <alignment horizontal="left" vertical="top"/>
    </xf>
    <xf numFmtId="0" fontId="1" fillId="33" borderId="18" xfId="0" applyFont="1" applyFill="1" applyBorder="1" applyAlignment="1">
      <alignment horizontal="center" vertical="center"/>
    </xf>
    <xf numFmtId="0" fontId="8" fillId="33" borderId="22" xfId="0" applyFont="1" applyFill="1" applyBorder="1" applyAlignment="1">
      <alignment horizontal="center" vertical="center"/>
    </xf>
    <xf numFmtId="0" fontId="1" fillId="33" borderId="21" xfId="0" applyFont="1" applyFill="1" applyBorder="1" applyAlignment="1">
      <alignment horizontal="center"/>
    </xf>
    <xf numFmtId="0" fontId="1" fillId="33" borderId="23" xfId="0" applyFont="1" applyFill="1" applyBorder="1" applyAlignment="1">
      <alignment horizontal="center"/>
    </xf>
    <xf numFmtId="0" fontId="1" fillId="33" borderId="19" xfId="0" applyFont="1" applyFill="1" applyBorder="1" applyAlignment="1">
      <alignment horizontal="left" vertical="top" wrapText="1"/>
    </xf>
    <xf numFmtId="176" fontId="1" fillId="33" borderId="14" xfId="0" applyNumberFormat="1" applyFont="1" applyFill="1" applyBorder="1" applyAlignment="1">
      <alignment horizontal="center" vertical="top" wrapText="1"/>
    </xf>
    <xf numFmtId="0" fontId="1" fillId="33" borderId="15" xfId="0" applyFont="1" applyFill="1" applyBorder="1" applyAlignment="1">
      <alignment horizontal="center" vertical="top"/>
    </xf>
    <xf numFmtId="0" fontId="1" fillId="33" borderId="20" xfId="0" applyFont="1" applyFill="1" applyBorder="1" applyAlignment="1">
      <alignment horizontal="left" vertical="top" wrapText="1"/>
    </xf>
    <xf numFmtId="0" fontId="1" fillId="33" borderId="24" xfId="0" applyFont="1" applyFill="1" applyBorder="1" applyAlignment="1">
      <alignment horizontal="left" vertical="top"/>
    </xf>
    <xf numFmtId="0" fontId="1" fillId="33" borderId="40" xfId="0" applyFont="1" applyFill="1" applyBorder="1" applyAlignment="1">
      <alignment horizontal="center" vertical="top" wrapText="1"/>
    </xf>
    <xf numFmtId="0" fontId="1" fillId="33" borderId="34" xfId="0" applyFont="1" applyFill="1" applyBorder="1" applyAlignment="1">
      <alignment horizontal="left" vertical="top" wrapText="1"/>
    </xf>
    <xf numFmtId="0" fontId="8" fillId="33" borderId="23"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20" xfId="0" applyFont="1" applyFill="1" applyBorder="1" applyAlignment="1">
      <alignment horizontal="center" vertical="center"/>
    </xf>
    <xf numFmtId="0" fontId="1" fillId="33" borderId="24" xfId="0" applyFont="1" applyFill="1" applyBorder="1" applyAlignment="1">
      <alignment horizontal="left" vertical="top" indent="2"/>
    </xf>
    <xf numFmtId="0" fontId="1" fillId="33" borderId="0" xfId="0" applyFont="1" applyFill="1" applyBorder="1" applyAlignment="1">
      <alignment horizontal="left" vertical="top" indent="2"/>
    </xf>
    <xf numFmtId="0" fontId="1" fillId="33" borderId="26" xfId="0" applyFont="1" applyFill="1" applyBorder="1" applyAlignment="1">
      <alignment horizontal="left" vertical="top" indent="2"/>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0" fontId="1" fillId="33" borderId="24" xfId="0" applyFont="1" applyFill="1" applyBorder="1" applyAlignment="1">
      <alignment horizontal="left" vertical="center" wrapText="1" indent="1"/>
    </xf>
    <xf numFmtId="0" fontId="8" fillId="33" borderId="44" xfId="0" applyFont="1" applyFill="1" applyBorder="1" applyAlignment="1">
      <alignment horizontal="center" vertical="center"/>
    </xf>
    <xf numFmtId="0" fontId="8" fillId="33" borderId="23" xfId="0" applyFont="1" applyFill="1" applyBorder="1" applyAlignment="1">
      <alignment horizontal="center" vertical="center"/>
    </xf>
    <xf numFmtId="0" fontId="1" fillId="33" borderId="21" xfId="0" applyFont="1" applyFill="1" applyBorder="1" applyAlignment="1">
      <alignment horizontal="center" vertical="top" wrapText="1"/>
    </xf>
    <xf numFmtId="3" fontId="1" fillId="33" borderId="45" xfId="0" applyNumberFormat="1" applyFont="1" applyFill="1" applyBorder="1" applyAlignment="1">
      <alignment horizontal="center"/>
    </xf>
    <xf numFmtId="0" fontId="7" fillId="33" borderId="23" xfId="0" applyFont="1" applyFill="1" applyBorder="1" applyAlignment="1">
      <alignment horizontal="center" vertical="top"/>
    </xf>
    <xf numFmtId="0" fontId="1" fillId="33" borderId="37" xfId="0" applyFont="1" applyFill="1" applyBorder="1" applyAlignment="1">
      <alignment horizontal="left" vertical="top"/>
    </xf>
    <xf numFmtId="187" fontId="1" fillId="33" borderId="21" xfId="0" applyNumberFormat="1" applyFont="1" applyFill="1" applyBorder="1" applyAlignment="1">
      <alignment horizontal="center" vertical="top" wrapText="1"/>
    </xf>
    <xf numFmtId="0" fontId="7" fillId="33" borderId="23" xfId="0" applyFont="1" applyFill="1" applyBorder="1" applyAlignment="1">
      <alignment horizontal="center" vertical="top" wrapText="1"/>
    </xf>
    <xf numFmtId="189" fontId="1" fillId="33" borderId="14" xfId="0" applyNumberFormat="1" applyFont="1" applyFill="1" applyBorder="1" applyAlignment="1">
      <alignment horizontal="center" vertical="top" wrapText="1"/>
    </xf>
    <xf numFmtId="176" fontId="70" fillId="33" borderId="14" xfId="0" applyNumberFormat="1" applyFont="1" applyFill="1" applyBorder="1" applyAlignment="1">
      <alignment horizontal="center" vertical="top" wrapText="1"/>
    </xf>
    <xf numFmtId="0" fontId="1" fillId="33" borderId="19" xfId="0" applyFont="1" applyFill="1" applyBorder="1" applyAlignment="1">
      <alignment horizontal="left" vertical="top" indent="1"/>
    </xf>
    <xf numFmtId="0" fontId="70" fillId="33" borderId="15" xfId="0" applyFont="1" applyFill="1" applyBorder="1" applyAlignment="1">
      <alignment horizontal="center" vertical="top" wrapText="1"/>
    </xf>
    <xf numFmtId="0" fontId="1" fillId="33" borderId="19" xfId="0" applyFont="1" applyFill="1" applyBorder="1" applyAlignment="1">
      <alignment horizontal="left" vertical="top" indent="2"/>
    </xf>
    <xf numFmtId="186" fontId="1" fillId="33" borderId="14" xfId="0" applyNumberFormat="1" applyFont="1" applyFill="1" applyBorder="1" applyAlignment="1">
      <alignment horizontal="center" vertical="top" wrapText="1"/>
    </xf>
    <xf numFmtId="3" fontId="1" fillId="33" borderId="14" xfId="0" applyNumberFormat="1" applyFont="1" applyFill="1" applyBorder="1" applyAlignment="1">
      <alignment horizontal="center" vertical="top"/>
    </xf>
    <xf numFmtId="188" fontId="1" fillId="33" borderId="14" xfId="42" applyNumberFormat="1" applyFont="1" applyFill="1" applyBorder="1" applyAlignment="1">
      <alignment horizontal="right" vertical="top"/>
    </xf>
    <xf numFmtId="3" fontId="1" fillId="33" borderId="14" xfId="0" applyNumberFormat="1" applyFont="1" applyFill="1" applyBorder="1" applyAlignment="1">
      <alignment horizontal="center"/>
    </xf>
    <xf numFmtId="0" fontId="1" fillId="33" borderId="37" xfId="0" applyFont="1" applyFill="1" applyBorder="1" applyAlignment="1">
      <alignment vertical="top" wrapText="1"/>
    </xf>
    <xf numFmtId="187" fontId="1" fillId="33" borderId="21" xfId="0" applyNumberFormat="1" applyFont="1" applyFill="1" applyBorder="1" applyAlignment="1">
      <alignment horizontal="right" vertical="top"/>
    </xf>
    <xf numFmtId="0" fontId="7" fillId="33" borderId="14" xfId="0" applyFont="1" applyFill="1" applyBorder="1" applyAlignment="1">
      <alignment horizontal="center" vertical="top" wrapText="1"/>
    </xf>
    <xf numFmtId="3" fontId="1" fillId="33" borderId="14" xfId="0" applyNumberFormat="1" applyFont="1" applyFill="1" applyBorder="1" applyAlignment="1">
      <alignment horizontal="center" vertical="top" wrapText="1"/>
    </xf>
    <xf numFmtId="0" fontId="1" fillId="33" borderId="16" xfId="0" applyFont="1" applyFill="1" applyBorder="1" applyAlignment="1">
      <alignment vertical="top" wrapText="1"/>
    </xf>
    <xf numFmtId="3" fontId="1" fillId="33" borderId="17" xfId="0" applyNumberFormat="1" applyFont="1" applyFill="1" applyBorder="1" applyAlignment="1">
      <alignment horizontal="center" vertical="top" wrapText="1"/>
    </xf>
    <xf numFmtId="0" fontId="15"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3" fontId="9" fillId="33" borderId="0" xfId="0" applyNumberFormat="1" applyFont="1" applyFill="1" applyBorder="1" applyAlignment="1">
      <alignment vertical="top" wrapText="1"/>
    </xf>
    <xf numFmtId="0" fontId="0" fillId="33" borderId="0" xfId="0" applyFill="1" applyAlignment="1">
      <alignment/>
    </xf>
    <xf numFmtId="0" fontId="9" fillId="33" borderId="0" xfId="0" applyFont="1" applyFill="1" applyAlignment="1">
      <alignment/>
    </xf>
    <xf numFmtId="0" fontId="9" fillId="33" borderId="0" xfId="0" applyFont="1" applyFill="1" applyBorder="1" applyAlignment="1">
      <alignment vertical="top" wrapText="1"/>
    </xf>
    <xf numFmtId="0" fontId="9" fillId="33" borderId="0" xfId="0" applyFont="1" applyFill="1" applyBorder="1" applyAlignment="1">
      <alignment vertical="top"/>
    </xf>
    <xf numFmtId="0" fontId="0" fillId="33" borderId="0" xfId="0" applyFont="1" applyFill="1" applyBorder="1" applyAlignment="1">
      <alignment vertical="top"/>
    </xf>
    <xf numFmtId="0" fontId="0" fillId="33" borderId="26" xfId="0" applyFont="1" applyFill="1" applyBorder="1" applyAlignment="1">
      <alignment vertical="top"/>
    </xf>
    <xf numFmtId="0" fontId="0" fillId="33" borderId="35" xfId="0" applyFont="1" applyFill="1" applyBorder="1" applyAlignment="1">
      <alignment vertical="top"/>
    </xf>
    <xf numFmtId="0" fontId="0" fillId="33" borderId="36" xfId="0" applyFont="1" applyFill="1" applyBorder="1" applyAlignment="1">
      <alignment vertical="top"/>
    </xf>
    <xf numFmtId="0" fontId="4" fillId="33" borderId="46" xfId="0" applyFont="1" applyFill="1" applyBorder="1" applyAlignment="1">
      <alignment horizontal="center"/>
    </xf>
    <xf numFmtId="0" fontId="8" fillId="33" borderId="29"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1" fillId="33" borderId="46" xfId="0" applyFont="1" applyFill="1" applyBorder="1" applyAlignment="1">
      <alignment horizontal="left"/>
    </xf>
    <xf numFmtId="179" fontId="1" fillId="33" borderId="31" xfId="42" applyNumberFormat="1" applyFont="1" applyFill="1" applyBorder="1" applyAlignment="1">
      <alignment horizontal="center"/>
    </xf>
    <xf numFmtId="179" fontId="1" fillId="33" borderId="48" xfId="42" applyNumberFormat="1" applyFont="1" applyFill="1" applyBorder="1" applyAlignment="1">
      <alignment horizontal="center"/>
    </xf>
    <xf numFmtId="179" fontId="1" fillId="33" borderId="49" xfId="42" applyNumberFormat="1" applyFont="1" applyFill="1" applyBorder="1" applyAlignment="1">
      <alignment horizontal="center"/>
    </xf>
    <xf numFmtId="0" fontId="1" fillId="33" borderId="19" xfId="0" applyFont="1" applyFill="1" applyBorder="1" applyAlignment="1">
      <alignment horizontal="left"/>
    </xf>
    <xf numFmtId="179" fontId="1" fillId="33" borderId="14" xfId="42" applyNumberFormat="1" applyFont="1" applyFill="1" applyBorder="1" applyAlignment="1">
      <alignment horizontal="center"/>
    </xf>
    <xf numFmtId="179" fontId="1" fillId="33" borderId="26" xfId="42" applyNumberFormat="1" applyFont="1" applyFill="1" applyBorder="1" applyAlignment="1">
      <alignment horizontal="center"/>
    </xf>
    <xf numFmtId="179" fontId="1" fillId="33" borderId="40" xfId="42" applyNumberFormat="1" applyFont="1" applyFill="1" applyBorder="1" applyAlignment="1">
      <alignment horizontal="center"/>
    </xf>
    <xf numFmtId="179" fontId="1" fillId="33" borderId="14" xfId="42" applyNumberFormat="1" applyFont="1" applyFill="1" applyBorder="1" applyAlignment="1">
      <alignment horizontal="center" vertical="top"/>
    </xf>
    <xf numFmtId="179" fontId="1" fillId="33" borderId="15" xfId="42" applyNumberFormat="1" applyFont="1" applyFill="1" applyBorder="1" applyAlignment="1">
      <alignment horizontal="center" vertical="top"/>
    </xf>
    <xf numFmtId="0" fontId="8" fillId="33" borderId="19" xfId="0" applyFont="1" applyFill="1" applyBorder="1" applyAlignment="1">
      <alignment vertical="center" wrapText="1"/>
    </xf>
    <xf numFmtId="179" fontId="8" fillId="33" borderId="14" xfId="42" applyNumberFormat="1" applyFont="1" applyFill="1" applyBorder="1" applyAlignment="1">
      <alignment vertical="center"/>
    </xf>
    <xf numFmtId="179" fontId="8" fillId="33" borderId="26" xfId="42" applyNumberFormat="1" applyFont="1" applyFill="1" applyBorder="1" applyAlignment="1">
      <alignment vertical="center"/>
    </xf>
    <xf numFmtId="179" fontId="8" fillId="33" borderId="40" xfId="42" applyNumberFormat="1" applyFont="1" applyFill="1" applyBorder="1" applyAlignment="1">
      <alignment vertical="center"/>
    </xf>
    <xf numFmtId="0" fontId="22" fillId="33" borderId="24" xfId="0" applyFont="1" applyFill="1" applyBorder="1" applyAlignment="1">
      <alignment horizontal="left" vertical="top" indent="1"/>
    </xf>
    <xf numFmtId="0" fontId="22" fillId="33" borderId="26" xfId="0" applyFont="1" applyFill="1" applyBorder="1" applyAlignment="1">
      <alignment horizontal="left" vertical="top" indent="1"/>
    </xf>
    <xf numFmtId="179" fontId="1" fillId="33" borderId="14" xfId="42" applyNumberFormat="1" applyFont="1" applyFill="1" applyBorder="1" applyAlignment="1">
      <alignment vertical="center"/>
    </xf>
    <xf numFmtId="179" fontId="1" fillId="33" borderId="26" xfId="42" applyNumberFormat="1" applyFont="1" applyFill="1" applyBorder="1" applyAlignment="1">
      <alignment vertical="center"/>
    </xf>
    <xf numFmtId="179" fontId="1" fillId="33" borderId="40" xfId="42" applyNumberFormat="1" applyFont="1" applyFill="1" applyBorder="1" applyAlignment="1">
      <alignment vertical="center"/>
    </xf>
    <xf numFmtId="179" fontId="1" fillId="33" borderId="17" xfId="42" applyNumberFormat="1" applyFont="1" applyFill="1" applyBorder="1" applyAlignment="1">
      <alignment vertical="center"/>
    </xf>
    <xf numFmtId="179" fontId="1" fillId="33" borderId="36" xfId="42" applyNumberFormat="1" applyFont="1" applyFill="1" applyBorder="1" applyAlignment="1">
      <alignment vertical="center"/>
    </xf>
    <xf numFmtId="179" fontId="1" fillId="33" borderId="33" xfId="42" applyNumberFormat="1" applyFont="1" applyFill="1" applyBorder="1" applyAlignment="1">
      <alignment vertical="center"/>
    </xf>
    <xf numFmtId="0" fontId="8" fillId="33" borderId="35" xfId="0" applyFont="1" applyFill="1" applyBorder="1" applyAlignment="1">
      <alignment horizontal="left" vertical="top" wrapText="1"/>
    </xf>
    <xf numFmtId="0" fontId="8" fillId="33" borderId="36" xfId="0" applyFont="1" applyFill="1" applyBorder="1" applyAlignment="1">
      <alignment horizontal="left" vertical="top" wrapText="1"/>
    </xf>
    <xf numFmtId="179" fontId="8" fillId="33" borderId="17" xfId="42" applyNumberFormat="1" applyFont="1" applyFill="1" applyBorder="1" applyAlignment="1">
      <alignment horizontal="center"/>
    </xf>
    <xf numFmtId="179" fontId="8" fillId="33" borderId="18" xfId="42" applyNumberFormat="1" applyFont="1" applyFill="1" applyBorder="1" applyAlignment="1">
      <alignment horizontal="center"/>
    </xf>
    <xf numFmtId="176" fontId="1" fillId="33" borderId="15" xfId="0" applyNumberFormat="1" applyFont="1" applyFill="1" applyBorder="1" applyAlignment="1">
      <alignment horizontal="center" vertical="center"/>
    </xf>
    <xf numFmtId="176" fontId="9" fillId="33" borderId="0" xfId="0" applyNumberFormat="1" applyFont="1" applyFill="1" applyBorder="1" applyAlignment="1">
      <alignment vertical="top"/>
    </xf>
    <xf numFmtId="0" fontId="5" fillId="33" borderId="0" xfId="0" applyFont="1" applyFill="1" applyAlignment="1">
      <alignment vertical="center"/>
    </xf>
    <xf numFmtId="0" fontId="15" fillId="33" borderId="0" xfId="0" applyFont="1" applyFill="1" applyBorder="1" applyAlignment="1">
      <alignment horizontal="left" vertical="center"/>
    </xf>
    <xf numFmtId="0" fontId="9" fillId="33" borderId="0" xfId="0" applyFont="1" applyFill="1" applyAlignment="1">
      <alignment vertical="center"/>
    </xf>
    <xf numFmtId="0" fontId="9" fillId="33" borderId="0" xfId="0" applyFont="1" applyFill="1" applyAlignment="1">
      <alignment/>
    </xf>
    <xf numFmtId="0" fontId="9" fillId="33" borderId="0" xfId="0" applyFont="1" applyFill="1" applyBorder="1" applyAlignment="1">
      <alignment horizontal="left" vertical="top"/>
    </xf>
    <xf numFmtId="0" fontId="15" fillId="33" borderId="0" xfId="0" applyFont="1" applyFill="1" applyAlignment="1">
      <alignment/>
    </xf>
    <xf numFmtId="0" fontId="9" fillId="33" borderId="0" xfId="0" applyFont="1" applyFill="1" applyAlignment="1">
      <alignment vertical="top"/>
    </xf>
    <xf numFmtId="0" fontId="12" fillId="33" borderId="25"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9" xfId="0" applyFont="1" applyFill="1" applyBorder="1" applyAlignment="1">
      <alignment vertical="top" wrapText="1"/>
    </xf>
    <xf numFmtId="183" fontId="1" fillId="33" borderId="14" xfId="0" applyNumberFormat="1" applyFont="1" applyFill="1" applyBorder="1" applyAlignment="1">
      <alignment horizontal="right" vertical="top"/>
    </xf>
    <xf numFmtId="189" fontId="1" fillId="33" borderId="53" xfId="0" applyNumberFormat="1" applyFont="1" applyFill="1" applyBorder="1" applyAlignment="1">
      <alignment horizontal="center" vertical="top"/>
    </xf>
    <xf numFmtId="179" fontId="1" fillId="33" borderId="31" xfId="42" applyNumberFormat="1" applyFont="1" applyFill="1" applyBorder="1" applyAlignment="1">
      <alignment horizontal="center" vertical="top"/>
    </xf>
    <xf numFmtId="0" fontId="1" fillId="33" borderId="19" xfId="0" applyFont="1" applyFill="1" applyBorder="1" applyAlignment="1">
      <alignment horizontal="left" vertical="top" wrapText="1" indent="1"/>
    </xf>
    <xf numFmtId="189" fontId="1" fillId="33" borderId="15" xfId="0" applyNumberFormat="1" applyFont="1" applyFill="1" applyBorder="1" applyAlignment="1">
      <alignment horizontal="center" vertical="top"/>
    </xf>
    <xf numFmtId="179" fontId="1" fillId="33" borderId="14" xfId="42" applyNumberFormat="1" applyFont="1" applyFill="1" applyBorder="1" applyAlignment="1" quotePrefix="1">
      <alignment horizontal="center" vertical="top"/>
    </xf>
    <xf numFmtId="189" fontId="1" fillId="33" borderId="15" xfId="0" applyNumberFormat="1" applyFont="1" applyFill="1" applyBorder="1" applyAlignment="1" quotePrefix="1">
      <alignment horizontal="center" vertical="top"/>
    </xf>
    <xf numFmtId="0" fontId="0" fillId="33" borderId="0" xfId="0" applyFill="1" applyBorder="1" applyAlignment="1">
      <alignment/>
    </xf>
    <xf numFmtId="185" fontId="1" fillId="33" borderId="15" xfId="0" applyNumberFormat="1" applyFont="1" applyFill="1" applyBorder="1" applyAlignment="1">
      <alignment horizontal="right" vertical="top"/>
    </xf>
    <xf numFmtId="183" fontId="1" fillId="33" borderId="17" xfId="0" applyNumberFormat="1" applyFont="1" applyFill="1" applyBorder="1" applyAlignment="1">
      <alignment horizontal="right" vertical="top"/>
    </xf>
    <xf numFmtId="185" fontId="1" fillId="33" borderId="18" xfId="0" applyNumberFormat="1" applyFont="1" applyFill="1" applyBorder="1" applyAlignment="1">
      <alignment horizontal="right" vertical="top"/>
    </xf>
    <xf numFmtId="179" fontId="1" fillId="33" borderId="17" xfId="42" applyNumberFormat="1" applyFont="1" applyFill="1" applyBorder="1" applyAlignment="1">
      <alignment horizontal="center" vertical="top"/>
    </xf>
    <xf numFmtId="189" fontId="1" fillId="33" borderId="18" xfId="0" applyNumberFormat="1" applyFont="1" applyFill="1" applyBorder="1" applyAlignment="1">
      <alignment horizontal="center" vertical="top"/>
    </xf>
    <xf numFmtId="0" fontId="8" fillId="33" borderId="54" xfId="0" applyFont="1" applyFill="1" applyBorder="1" applyAlignment="1">
      <alignment horizontal="centerContinuous" vertical="center" wrapText="1"/>
    </xf>
    <xf numFmtId="0" fontId="1" fillId="33" borderId="55" xfId="0" applyFont="1" applyFill="1" applyBorder="1" applyAlignment="1">
      <alignment horizontal="centerContinuous" vertical="center" wrapText="1"/>
    </xf>
    <xf numFmtId="0" fontId="1" fillId="33" borderId="56" xfId="0" applyFont="1" applyFill="1" applyBorder="1" applyAlignment="1">
      <alignment horizontal="centerContinuous" vertical="center" wrapText="1"/>
    </xf>
    <xf numFmtId="0" fontId="1" fillId="33" borderId="57" xfId="0" applyFont="1" applyFill="1" applyBorder="1" applyAlignment="1">
      <alignment horizontal="centerContinuous" vertical="center" wrapText="1"/>
    </xf>
    <xf numFmtId="0" fontId="8" fillId="33" borderId="14" xfId="0" applyFont="1" applyFill="1" applyBorder="1" applyAlignment="1">
      <alignment horizontal="center" vertical="center" wrapText="1"/>
    </xf>
    <xf numFmtId="179" fontId="1" fillId="33" borderId="31" xfId="42" applyNumberFormat="1" applyFont="1" applyFill="1" applyBorder="1" applyAlignment="1">
      <alignment horizontal="right" vertical="top"/>
    </xf>
    <xf numFmtId="189" fontId="1" fillId="33" borderId="31" xfId="0" applyNumberFormat="1" applyFont="1" applyFill="1" applyBorder="1" applyAlignment="1">
      <alignment horizontal="center" vertical="top"/>
    </xf>
    <xf numFmtId="184" fontId="1" fillId="33" borderId="48" xfId="0" applyNumberFormat="1" applyFont="1" applyFill="1" applyBorder="1" applyAlignment="1">
      <alignment horizontal="right" vertical="top"/>
    </xf>
    <xf numFmtId="179" fontId="1" fillId="33" borderId="14" xfId="42" applyNumberFormat="1" applyFont="1" applyFill="1" applyBorder="1" applyAlignment="1">
      <alignment horizontal="right" vertical="top"/>
    </xf>
    <xf numFmtId="189" fontId="1" fillId="33" borderId="14" xfId="0" applyNumberFormat="1" applyFont="1" applyFill="1" applyBorder="1" applyAlignment="1">
      <alignment horizontal="center" vertical="top"/>
    </xf>
    <xf numFmtId="179" fontId="1" fillId="33" borderId="17" xfId="42" applyNumberFormat="1" applyFont="1" applyFill="1" applyBorder="1" applyAlignment="1">
      <alignment horizontal="right" vertical="top"/>
    </xf>
    <xf numFmtId="189" fontId="1" fillId="33" borderId="17" xfId="0" applyNumberFormat="1" applyFont="1" applyFill="1" applyBorder="1" applyAlignment="1">
      <alignment horizontal="center" vertical="top"/>
    </xf>
    <xf numFmtId="0" fontId="71" fillId="33" borderId="58" xfId="0" applyFont="1" applyFill="1" applyBorder="1" applyAlignment="1">
      <alignment horizontal="left" vertical="center" wrapText="1"/>
    </xf>
    <xf numFmtId="0" fontId="71" fillId="33" borderId="59" xfId="0" applyFont="1" applyFill="1" applyBorder="1" applyAlignment="1">
      <alignment horizontal="left" vertical="center" wrapText="1"/>
    </xf>
    <xf numFmtId="0" fontId="71" fillId="33" borderId="60" xfId="0" applyFont="1" applyFill="1" applyBorder="1" applyAlignment="1">
      <alignment horizontal="center" vertical="center" wrapText="1"/>
    </xf>
    <xf numFmtId="0" fontId="71" fillId="33" borderId="60" xfId="0" applyFont="1" applyFill="1" applyBorder="1" applyAlignment="1">
      <alignment vertical="top" wrapText="1"/>
    </xf>
    <xf numFmtId="0" fontId="72" fillId="33" borderId="48" xfId="0" applyFont="1" applyFill="1" applyBorder="1" applyAlignment="1">
      <alignment vertical="top"/>
    </xf>
    <xf numFmtId="0" fontId="71" fillId="33" borderId="31" xfId="0" applyFont="1" applyFill="1" applyBorder="1" applyAlignment="1">
      <alignment horizontal="center" vertical="top" wrapText="1"/>
    </xf>
    <xf numFmtId="177" fontId="71" fillId="33" borderId="53" xfId="0" applyNumberFormat="1" applyFont="1" applyFill="1" applyBorder="1" applyAlignment="1">
      <alignment horizontal="center" vertical="top" wrapText="1"/>
    </xf>
    <xf numFmtId="0" fontId="70" fillId="33" borderId="24" xfId="0" applyFont="1" applyFill="1" applyBorder="1" applyAlignment="1">
      <alignment horizontal="left" vertical="center" indent="1"/>
    </xf>
    <xf numFmtId="0" fontId="70" fillId="33" borderId="0" xfId="0" applyFont="1" applyFill="1" applyBorder="1" applyAlignment="1">
      <alignment horizontal="left" vertical="center" indent="1"/>
    </xf>
    <xf numFmtId="0" fontId="70" fillId="33" borderId="25" xfId="0" applyFont="1" applyFill="1" applyBorder="1" applyAlignment="1">
      <alignment horizontal="center" vertical="center"/>
    </xf>
    <xf numFmtId="0" fontId="70" fillId="33" borderId="14" xfId="0" applyFont="1" applyFill="1" applyBorder="1" applyAlignment="1">
      <alignment horizontal="center" wrapText="1"/>
    </xf>
    <xf numFmtId="0" fontId="70" fillId="33" borderId="15" xfId="0" applyFont="1" applyFill="1" applyBorder="1" applyAlignment="1">
      <alignment horizontal="center" wrapText="1"/>
    </xf>
    <xf numFmtId="0" fontId="70" fillId="33" borderId="34" xfId="0" applyFont="1" applyFill="1" applyBorder="1" applyAlignment="1">
      <alignment horizontal="left" vertical="center" indent="1"/>
    </xf>
    <xf numFmtId="0" fontId="70" fillId="33" borderId="35" xfId="0" applyFont="1" applyFill="1" applyBorder="1" applyAlignment="1">
      <alignment horizontal="left" vertical="center" indent="1"/>
    </xf>
    <xf numFmtId="0" fontId="70" fillId="33" borderId="61" xfId="0" applyFont="1" applyFill="1" applyBorder="1" applyAlignment="1">
      <alignment horizontal="center" vertical="center"/>
    </xf>
    <xf numFmtId="0" fontId="70" fillId="33" borderId="17" xfId="0" applyFont="1" applyFill="1" applyBorder="1" applyAlignment="1">
      <alignment horizontal="center" wrapText="1"/>
    </xf>
    <xf numFmtId="0" fontId="70" fillId="33" borderId="18" xfId="0" applyFont="1" applyFill="1" applyBorder="1" applyAlignment="1">
      <alignment horizontal="center" wrapText="1"/>
    </xf>
    <xf numFmtId="0" fontId="16" fillId="33" borderId="0" xfId="0" applyFont="1" applyFill="1" applyBorder="1" applyAlignment="1">
      <alignment horizontal="center"/>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top" wrapText="1"/>
    </xf>
    <xf numFmtId="0" fontId="15" fillId="33" borderId="0" xfId="0" applyFont="1" applyFill="1" applyAlignment="1">
      <alignment vertical="top" wrapText="1"/>
    </xf>
    <xf numFmtId="0" fontId="9" fillId="33" borderId="0" xfId="0" applyFont="1" applyFill="1" applyAlignment="1">
      <alignment vertical="top" wrapText="1"/>
    </xf>
    <xf numFmtId="0" fontId="1" fillId="33" borderId="20" xfId="0" applyFont="1" applyFill="1" applyBorder="1" applyAlignment="1">
      <alignment vertical="center" wrapText="1"/>
    </xf>
    <xf numFmtId="3" fontId="1" fillId="33" borderId="22" xfId="0" applyNumberFormat="1" applyFont="1" applyFill="1" applyBorder="1" applyAlignment="1">
      <alignment horizontal="center" vertical="center"/>
    </xf>
    <xf numFmtId="3" fontId="1" fillId="33" borderId="25" xfId="0" applyNumberFormat="1" applyFont="1" applyFill="1" applyBorder="1" applyAlignment="1">
      <alignment horizontal="center" vertical="center"/>
    </xf>
    <xf numFmtId="0" fontId="1" fillId="33" borderId="34" xfId="0" applyFont="1" applyFill="1" applyBorder="1" applyAlignment="1">
      <alignment vertical="center" wrapText="1"/>
    </xf>
    <xf numFmtId="3" fontId="1" fillId="33" borderId="61" xfId="0" applyNumberFormat="1" applyFont="1" applyFill="1" applyBorder="1" applyAlignment="1">
      <alignment horizontal="center" vertical="center"/>
    </xf>
    <xf numFmtId="0" fontId="8" fillId="33" borderId="62" xfId="0" applyFont="1" applyFill="1" applyBorder="1" applyAlignment="1">
      <alignment horizontal="center" vertical="center" wrapText="1"/>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32" xfId="0" applyFont="1" applyFill="1" applyBorder="1" applyAlignment="1">
      <alignment horizontal="center" vertical="center"/>
    </xf>
    <xf numFmtId="0" fontId="1" fillId="33" borderId="66" xfId="0" applyFont="1" applyFill="1" applyBorder="1" applyAlignment="1">
      <alignment vertical="top"/>
    </xf>
    <xf numFmtId="179" fontId="1" fillId="33" borderId="48" xfId="42" applyNumberFormat="1" applyFont="1" applyFill="1" applyBorder="1" applyAlignment="1">
      <alignment horizontal="center" vertical="top"/>
    </xf>
    <xf numFmtId="179" fontId="1" fillId="33" borderId="60" xfId="42" applyNumberFormat="1" applyFont="1" applyFill="1" applyBorder="1" applyAlignment="1">
      <alignment horizontal="center" vertical="top"/>
    </xf>
    <xf numFmtId="180" fontId="1" fillId="33" borderId="46" xfId="0" applyNumberFormat="1" applyFont="1" applyFill="1" applyBorder="1" applyAlignment="1">
      <alignment horizontal="center" vertical="top"/>
    </xf>
    <xf numFmtId="180" fontId="1" fillId="33" borderId="53" xfId="0" applyNumberFormat="1" applyFont="1" applyFill="1" applyBorder="1" applyAlignment="1">
      <alignment horizontal="center" vertical="top"/>
    </xf>
    <xf numFmtId="176" fontId="1" fillId="33" borderId="46" xfId="0" applyNumberFormat="1" applyFont="1" applyFill="1" applyBorder="1" applyAlignment="1">
      <alignment horizontal="center" vertical="center"/>
    </xf>
    <xf numFmtId="0" fontId="1" fillId="33" borderId="66" xfId="0" applyFont="1" applyFill="1" applyBorder="1" applyAlignment="1">
      <alignment horizontal="center" vertical="top"/>
    </xf>
    <xf numFmtId="176" fontId="1" fillId="33" borderId="46" xfId="0" applyNumberFormat="1" applyFont="1" applyFill="1" applyBorder="1" applyAlignment="1" quotePrefix="1">
      <alignment horizontal="center" vertical="top"/>
    </xf>
    <xf numFmtId="176" fontId="1" fillId="33" borderId="53" xfId="0" applyNumberFormat="1" applyFont="1" applyFill="1" applyBorder="1" applyAlignment="1" quotePrefix="1">
      <alignment horizontal="center" vertical="top"/>
    </xf>
    <xf numFmtId="0" fontId="1" fillId="33" borderId="67" xfId="0" applyFont="1" applyFill="1" applyBorder="1" applyAlignment="1">
      <alignment/>
    </xf>
    <xf numFmtId="179" fontId="1" fillId="33" borderId="26" xfId="42" applyNumberFormat="1" applyFont="1" applyFill="1" applyBorder="1" applyAlignment="1">
      <alignment horizontal="center" vertical="top"/>
    </xf>
    <xf numFmtId="179" fontId="1" fillId="33" borderId="25" xfId="42" applyNumberFormat="1" applyFont="1" applyFill="1" applyBorder="1" applyAlignment="1">
      <alignment horizontal="center" vertical="top"/>
    </xf>
    <xf numFmtId="180" fontId="1" fillId="33" borderId="19" xfId="0" applyNumberFormat="1" applyFont="1" applyFill="1" applyBorder="1" applyAlignment="1">
      <alignment horizontal="center" vertical="top"/>
    </xf>
    <xf numFmtId="180" fontId="1" fillId="33" borderId="15" xfId="0" applyNumberFormat="1" applyFont="1" applyFill="1" applyBorder="1" applyAlignment="1" quotePrefix="1">
      <alignment horizontal="center" vertical="top"/>
    </xf>
    <xf numFmtId="176" fontId="1" fillId="33" borderId="19" xfId="0" applyNumberFormat="1" applyFont="1" applyFill="1" applyBorder="1" applyAlignment="1">
      <alignment horizontal="center" vertical="center"/>
    </xf>
    <xf numFmtId="176" fontId="1" fillId="33" borderId="15" xfId="0" applyNumberFormat="1" applyFont="1" applyFill="1" applyBorder="1" applyAlignment="1">
      <alignment horizontal="center" vertical="top"/>
    </xf>
    <xf numFmtId="180" fontId="1" fillId="33" borderId="15" xfId="0" applyNumberFormat="1" applyFont="1" applyFill="1" applyBorder="1" applyAlignment="1">
      <alignment horizontal="center" vertical="top"/>
    </xf>
    <xf numFmtId="0" fontId="1" fillId="33" borderId="67" xfId="0" applyFont="1" applyFill="1" applyBorder="1" applyAlignment="1">
      <alignment horizontal="center" vertical="top"/>
    </xf>
    <xf numFmtId="176" fontId="1" fillId="33" borderId="19" xfId="0" applyNumberFormat="1" applyFont="1" applyFill="1" applyBorder="1" applyAlignment="1">
      <alignment horizontal="center" vertical="top"/>
    </xf>
    <xf numFmtId="0" fontId="8" fillId="33" borderId="68" xfId="0" applyFont="1" applyFill="1" applyBorder="1" applyAlignment="1">
      <alignment/>
    </xf>
    <xf numFmtId="179" fontId="1" fillId="33" borderId="36" xfId="42" applyNumberFormat="1" applyFont="1" applyFill="1" applyBorder="1" applyAlignment="1">
      <alignment horizontal="center" vertical="top"/>
    </xf>
    <xf numFmtId="179" fontId="1" fillId="33" borderId="61" xfId="42" applyNumberFormat="1" applyFont="1" applyFill="1" applyBorder="1" applyAlignment="1">
      <alignment horizontal="center" vertical="top"/>
    </xf>
    <xf numFmtId="0" fontId="0" fillId="33" borderId="16" xfId="0" applyFont="1" applyFill="1" applyBorder="1" applyAlignment="1">
      <alignment/>
    </xf>
    <xf numFmtId="182" fontId="1" fillId="33" borderId="18" xfId="0" applyNumberFormat="1" applyFont="1" applyFill="1" applyBorder="1" applyAlignment="1">
      <alignment horizontal="right" vertical="top"/>
    </xf>
    <xf numFmtId="0" fontId="1" fillId="33" borderId="16" xfId="0" applyFont="1" applyFill="1" applyBorder="1" applyAlignment="1">
      <alignment horizontal="center" vertical="center"/>
    </xf>
    <xf numFmtId="0" fontId="1" fillId="33" borderId="68" xfId="0" applyFont="1" applyFill="1" applyBorder="1" applyAlignment="1">
      <alignment horizontal="center" vertical="top"/>
    </xf>
    <xf numFmtId="176" fontId="1" fillId="33" borderId="16" xfId="0" applyNumberFormat="1" applyFont="1" applyFill="1" applyBorder="1" applyAlignment="1" quotePrefix="1">
      <alignment horizontal="center" vertical="top"/>
    </xf>
    <xf numFmtId="176" fontId="1" fillId="33" borderId="18" xfId="0" applyNumberFormat="1" applyFont="1" applyFill="1" applyBorder="1" applyAlignment="1" quotePrefix="1">
      <alignment horizontal="center" vertical="top"/>
    </xf>
    <xf numFmtId="0" fontId="15" fillId="33" borderId="0" xfId="0" applyFont="1" applyFill="1" applyBorder="1" applyAlignment="1">
      <alignment horizontal="left" vertical="top" wrapText="1"/>
    </xf>
    <xf numFmtId="0" fontId="0" fillId="33" borderId="0" xfId="0" applyFill="1" applyBorder="1" applyAlignment="1">
      <alignment vertical="top" wrapText="1"/>
    </xf>
    <xf numFmtId="0" fontId="9" fillId="33" borderId="0" xfId="0" applyFont="1" applyFill="1" applyBorder="1" applyAlignment="1">
      <alignment horizontal="left" vertical="center"/>
    </xf>
    <xf numFmtId="0" fontId="0" fillId="33" borderId="0" xfId="0" applyFill="1" applyAlignment="1">
      <alignment horizontal="left" vertical="center"/>
    </xf>
    <xf numFmtId="0" fontId="9" fillId="33" borderId="0" xfId="0" applyFont="1" applyFill="1" applyBorder="1" applyAlignment="1">
      <alignment horizontal="left" vertical="top" wrapText="1"/>
    </xf>
    <xf numFmtId="3" fontId="9" fillId="33" borderId="0" xfId="0" applyNumberFormat="1" applyFont="1" applyFill="1" applyBorder="1" applyAlignment="1">
      <alignment horizontal="left" vertical="top" wrapText="1"/>
    </xf>
    <xf numFmtId="0" fontId="15" fillId="33" borderId="0" xfId="0" applyFont="1" applyFill="1" applyAlignment="1">
      <alignment horizontal="left"/>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0" fillId="33" borderId="73" xfId="0" applyFont="1" applyFill="1" applyBorder="1" applyAlignment="1">
      <alignment/>
    </xf>
    <xf numFmtId="0" fontId="0" fillId="33" borderId="74" xfId="0" applyFont="1" applyFill="1" applyBorder="1" applyAlignment="1">
      <alignment/>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1" fillId="33" borderId="15" xfId="0" applyFont="1" applyFill="1" applyBorder="1" applyAlignment="1">
      <alignment horizontal="center" vertical="top"/>
    </xf>
    <xf numFmtId="0" fontId="73" fillId="34" borderId="24" xfId="0" applyFont="1" applyFill="1" applyBorder="1" applyAlignment="1">
      <alignment horizontal="center" vertical="center"/>
    </xf>
    <xf numFmtId="0" fontId="73" fillId="35" borderId="0" xfId="0" applyFont="1" applyFill="1" applyBorder="1" applyAlignment="1">
      <alignment horizontal="center" vertical="center"/>
    </xf>
    <xf numFmtId="0" fontId="73" fillId="36" borderId="40" xfId="0" applyFont="1" applyFill="1" applyBorder="1" applyAlignment="1">
      <alignment horizontal="center" vertical="center"/>
    </xf>
    <xf numFmtId="0" fontId="4" fillId="37" borderId="34" xfId="0" applyFont="1" applyFill="1" applyBorder="1" applyAlignment="1">
      <alignment horizontal="left"/>
    </xf>
    <xf numFmtId="0" fontId="4" fillId="37" borderId="35" xfId="0" applyFont="1" applyFill="1" applyBorder="1" applyAlignment="1">
      <alignment horizontal="left"/>
    </xf>
    <xf numFmtId="0" fontId="23" fillId="38" borderId="35" xfId="0" applyFont="1" applyFill="1" applyBorder="1" applyAlignment="1">
      <alignment horizontal="center"/>
    </xf>
    <xf numFmtId="0" fontId="23" fillId="39" borderId="33" xfId="0" applyFont="1" applyFill="1" applyBorder="1" applyAlignment="1">
      <alignment horizontal="center"/>
    </xf>
    <xf numFmtId="0" fontId="74" fillId="40" borderId="20" xfId="0" applyFont="1" applyFill="1" applyBorder="1" applyAlignment="1">
      <alignment horizontal="center"/>
    </xf>
    <xf numFmtId="0" fontId="74" fillId="41" borderId="45" xfId="0" applyFont="1" applyFill="1" applyBorder="1" applyAlignment="1">
      <alignment horizontal="center"/>
    </xf>
    <xf numFmtId="0" fontId="74" fillId="42" borderId="75" xfId="0" applyFont="1" applyFill="1" applyBorder="1" applyAlignment="1">
      <alignment horizontal="center"/>
    </xf>
    <xf numFmtId="0" fontId="9" fillId="33" borderId="0" xfId="0" applyFont="1" applyFill="1" applyAlignment="1">
      <alignment horizontal="left" vertical="top" wrapText="1"/>
    </xf>
    <xf numFmtId="0" fontId="1" fillId="33" borderId="19" xfId="0" applyFont="1" applyFill="1" applyBorder="1" applyAlignment="1">
      <alignment horizontal="left" vertical="top" wrapText="1"/>
    </xf>
    <xf numFmtId="176" fontId="1" fillId="33" borderId="14" xfId="0" applyNumberFormat="1" applyFont="1" applyFill="1" applyBorder="1" applyAlignment="1">
      <alignment horizontal="center" wrapText="1"/>
    </xf>
    <xf numFmtId="176" fontId="1" fillId="33" borderId="14" xfId="0" applyNumberFormat="1" applyFont="1" applyFill="1" applyBorder="1" applyAlignment="1">
      <alignment horizontal="center" vertical="top" wrapText="1"/>
    </xf>
    <xf numFmtId="176" fontId="1" fillId="33" borderId="60" xfId="0" applyNumberFormat="1" applyFont="1" applyFill="1" applyBorder="1" applyAlignment="1">
      <alignment horizontal="center" vertical="center"/>
    </xf>
    <xf numFmtId="176" fontId="1" fillId="33" borderId="48" xfId="0" applyNumberFormat="1" applyFont="1" applyFill="1" applyBorder="1" applyAlignment="1">
      <alignment horizontal="center" vertical="center"/>
    </xf>
    <xf numFmtId="176" fontId="1" fillId="33" borderId="25" xfId="0" applyNumberFormat="1" applyFont="1" applyFill="1" applyBorder="1" applyAlignment="1">
      <alignment horizontal="center" vertical="center"/>
    </xf>
    <xf numFmtId="176" fontId="1" fillId="33" borderId="26" xfId="0" applyNumberFormat="1" applyFont="1" applyFill="1" applyBorder="1" applyAlignment="1">
      <alignment horizontal="center" vertical="center"/>
    </xf>
    <xf numFmtId="0" fontId="21" fillId="33" borderId="0" xfId="0" applyFont="1" applyFill="1" applyBorder="1" applyAlignment="1">
      <alignment vertical="top" wrapText="1"/>
    </xf>
    <xf numFmtId="0" fontId="21" fillId="33" borderId="26" xfId="0" applyFont="1" applyFill="1" applyBorder="1" applyAlignment="1">
      <alignment vertical="top" wrapText="1"/>
    </xf>
    <xf numFmtId="0" fontId="4" fillId="33" borderId="34" xfId="0" applyFont="1" applyFill="1" applyBorder="1" applyAlignment="1">
      <alignment horizontal="center"/>
    </xf>
    <xf numFmtId="0" fontId="4" fillId="33" borderId="35" xfId="0" applyFont="1" applyFill="1" applyBorder="1" applyAlignment="1">
      <alignment horizontal="center"/>
    </xf>
    <xf numFmtId="0" fontId="4" fillId="33" borderId="33" xfId="0" applyFont="1" applyFill="1" applyBorder="1" applyAlignment="1">
      <alignment horizontal="center"/>
    </xf>
    <xf numFmtId="0" fontId="4" fillId="33" borderId="20" xfId="0" applyFont="1" applyFill="1" applyBorder="1" applyAlignment="1">
      <alignment horizontal="center" vertical="center"/>
    </xf>
    <xf numFmtId="0" fontId="0" fillId="33" borderId="38" xfId="0" applyFill="1" applyBorder="1" applyAlignment="1">
      <alignment horizontal="center" vertical="center"/>
    </xf>
    <xf numFmtId="0" fontId="0" fillId="33" borderId="27" xfId="0" applyFill="1" applyBorder="1" applyAlignment="1">
      <alignment horizontal="center" vertical="center"/>
    </xf>
    <xf numFmtId="0" fontId="0" fillId="33" borderId="29" xfId="0" applyFill="1" applyBorder="1" applyAlignment="1">
      <alignment horizontal="center" vertical="center"/>
    </xf>
    <xf numFmtId="0" fontId="8" fillId="33" borderId="22" xfId="0" applyFont="1" applyFill="1" applyBorder="1" applyAlignment="1">
      <alignment horizontal="center" vertical="top" wrapText="1"/>
    </xf>
    <xf numFmtId="0" fontId="8" fillId="33" borderId="38" xfId="0" applyFont="1" applyFill="1" applyBorder="1" applyAlignment="1">
      <alignment horizontal="center" vertical="top" wrapText="1"/>
    </xf>
    <xf numFmtId="0" fontId="8" fillId="33" borderId="76" xfId="0" applyFont="1" applyFill="1" applyBorder="1" applyAlignment="1">
      <alignment horizontal="center" vertical="top" wrapText="1"/>
    </xf>
    <xf numFmtId="0" fontId="8" fillId="33" borderId="29" xfId="0" applyFont="1" applyFill="1" applyBorder="1" applyAlignment="1">
      <alignment horizontal="center" vertical="top" wrapText="1"/>
    </xf>
    <xf numFmtId="0" fontId="10" fillId="33" borderId="34" xfId="0" applyFont="1" applyFill="1" applyBorder="1" applyAlignment="1">
      <alignment horizontal="left" vertical="top" wrapText="1"/>
    </xf>
    <xf numFmtId="0" fontId="1" fillId="33" borderId="36" xfId="0" applyFont="1" applyFill="1" applyBorder="1" applyAlignment="1">
      <alignment vertical="top" wrapText="1"/>
    </xf>
    <xf numFmtId="0" fontId="10" fillId="33" borderId="24" xfId="0" applyFont="1" applyFill="1" applyBorder="1" applyAlignment="1">
      <alignment horizontal="left" vertical="top" wrapText="1"/>
    </xf>
    <xf numFmtId="0" fontId="10" fillId="33" borderId="26" xfId="0" applyFont="1" applyFill="1" applyBorder="1" applyAlignment="1">
      <alignment horizontal="left" vertical="top" wrapText="1"/>
    </xf>
    <xf numFmtId="0" fontId="8" fillId="33" borderId="21" xfId="0" applyFont="1" applyFill="1" applyBorder="1" applyAlignment="1">
      <alignment horizontal="center" vertical="center"/>
    </xf>
    <xf numFmtId="0" fontId="8" fillId="33" borderId="47" xfId="0" applyFont="1" applyFill="1" applyBorder="1" applyAlignment="1">
      <alignment horizontal="center" vertical="center"/>
    </xf>
    <xf numFmtId="0" fontId="1" fillId="33" borderId="26" xfId="0" applyFont="1" applyFill="1" applyBorder="1" applyAlignment="1">
      <alignment vertical="top" wrapText="1"/>
    </xf>
    <xf numFmtId="0" fontId="10" fillId="33" borderId="58" xfId="0" applyFont="1" applyFill="1" applyBorder="1" applyAlignment="1">
      <alignment horizontal="left" vertical="top" wrapText="1"/>
    </xf>
    <xf numFmtId="0" fontId="10" fillId="33" borderId="48" xfId="0" applyFont="1" applyFill="1" applyBorder="1" applyAlignment="1">
      <alignment horizontal="left" vertical="top" wrapText="1"/>
    </xf>
    <xf numFmtId="0" fontId="4" fillId="33" borderId="77" xfId="0" applyFont="1" applyFill="1" applyBorder="1" applyAlignment="1">
      <alignment horizontal="center"/>
    </xf>
    <xf numFmtId="0" fontId="4" fillId="33" borderId="56" xfId="0" applyFont="1" applyFill="1" applyBorder="1" applyAlignment="1">
      <alignment horizontal="center"/>
    </xf>
    <xf numFmtId="0" fontId="4" fillId="33" borderId="57" xfId="0" applyFont="1" applyFill="1" applyBorder="1" applyAlignment="1">
      <alignment horizontal="center"/>
    </xf>
    <xf numFmtId="0" fontId="4" fillId="33" borderId="78" xfId="0" applyFont="1" applyFill="1" applyBorder="1" applyAlignment="1">
      <alignment horizontal="center"/>
    </xf>
    <xf numFmtId="0" fontId="4" fillId="33" borderId="79" xfId="0" applyFont="1" applyFill="1" applyBorder="1" applyAlignment="1">
      <alignment horizontal="center"/>
    </xf>
    <xf numFmtId="0" fontId="4" fillId="33" borderId="80" xfId="0" applyFont="1" applyFill="1" applyBorder="1" applyAlignment="1">
      <alignment horizontal="center"/>
    </xf>
    <xf numFmtId="179" fontId="1" fillId="33" borderId="53" xfId="42" applyNumberFormat="1" applyFont="1" applyFill="1" applyBorder="1" applyAlignment="1">
      <alignment horizontal="right" vertical="top"/>
    </xf>
    <xf numFmtId="179" fontId="1" fillId="33" borderId="15" xfId="42" applyNumberFormat="1" applyFont="1" applyFill="1" applyBorder="1" applyAlignment="1">
      <alignment horizontal="right" vertical="top"/>
    </xf>
    <xf numFmtId="0" fontId="22" fillId="33" borderId="0" xfId="0" applyFont="1" applyFill="1" applyBorder="1" applyAlignment="1">
      <alignment horizontal="left" vertical="top" wrapText="1" indent="1"/>
    </xf>
    <xf numFmtId="0" fontId="22" fillId="33" borderId="26" xfId="0" applyFont="1" applyFill="1" applyBorder="1" applyAlignment="1">
      <alignment horizontal="left" vertical="top" wrapText="1" indent="1"/>
    </xf>
    <xf numFmtId="179" fontId="1" fillId="33" borderId="31" xfId="42" applyNumberFormat="1" applyFont="1" applyFill="1" applyBorder="1" applyAlignment="1">
      <alignment horizontal="center" vertical="top"/>
    </xf>
    <xf numFmtId="179" fontId="1" fillId="33" borderId="14" xfId="42" applyNumberFormat="1" applyFont="1" applyFill="1" applyBorder="1" applyAlignment="1">
      <alignment horizontal="center" vertical="top"/>
    </xf>
    <xf numFmtId="176" fontId="1" fillId="33" borderId="61" xfId="0" applyNumberFormat="1" applyFont="1" applyFill="1" applyBorder="1" applyAlignment="1">
      <alignment horizontal="center" vertical="center"/>
    </xf>
    <xf numFmtId="176" fontId="1" fillId="33" borderId="36" xfId="0" applyNumberFormat="1" applyFont="1" applyFill="1" applyBorder="1" applyAlignment="1">
      <alignment horizontal="center" vertical="center"/>
    </xf>
    <xf numFmtId="182" fontId="1" fillId="33" borderId="25" xfId="0" applyNumberFormat="1" applyFont="1" applyFill="1" applyBorder="1" applyAlignment="1">
      <alignment horizontal="right" vertical="top"/>
    </xf>
    <xf numFmtId="182" fontId="1" fillId="33" borderId="26" xfId="0" applyNumberFormat="1" applyFont="1" applyFill="1" applyBorder="1" applyAlignment="1">
      <alignment horizontal="right" vertical="top"/>
    </xf>
    <xf numFmtId="0" fontId="1" fillId="33" borderId="25" xfId="0" applyFont="1" applyFill="1" applyBorder="1" applyAlignment="1">
      <alignment horizontal="center" vertical="top" wrapText="1"/>
    </xf>
    <xf numFmtId="0" fontId="1" fillId="33" borderId="40" xfId="0" applyFont="1" applyFill="1" applyBorder="1" applyAlignment="1">
      <alignment horizontal="center" vertical="top"/>
    </xf>
    <xf numFmtId="0" fontId="8" fillId="33" borderId="78" xfId="0" applyFont="1" applyFill="1" applyBorder="1" applyAlignment="1">
      <alignment horizontal="center" vertical="center"/>
    </xf>
    <xf numFmtId="0" fontId="0" fillId="33" borderId="63" xfId="0" applyFill="1" applyBorder="1" applyAlignment="1">
      <alignment/>
    </xf>
    <xf numFmtId="0" fontId="8" fillId="33" borderId="54" xfId="0" applyFont="1" applyFill="1" applyBorder="1" applyAlignment="1">
      <alignment horizontal="center" vertical="top"/>
    </xf>
    <xf numFmtId="0" fontId="8" fillId="33" borderId="56" xfId="0" applyFont="1" applyFill="1" applyBorder="1" applyAlignment="1">
      <alignment horizontal="center" vertical="top"/>
    </xf>
    <xf numFmtId="0" fontId="8" fillId="33" borderId="57" xfId="0" applyFont="1" applyFill="1" applyBorder="1" applyAlignment="1">
      <alignment horizontal="center" vertical="top"/>
    </xf>
    <xf numFmtId="0" fontId="1" fillId="33" borderId="34" xfId="0" applyFont="1" applyFill="1" applyBorder="1" applyAlignment="1">
      <alignment horizontal="left" vertical="top" wrapText="1"/>
    </xf>
    <xf numFmtId="0" fontId="1" fillId="33" borderId="35" xfId="0" applyFont="1" applyFill="1" applyBorder="1" applyAlignment="1">
      <alignment horizontal="left" vertical="top" wrapText="1"/>
    </xf>
    <xf numFmtId="0" fontId="1" fillId="33" borderId="36" xfId="0" applyFont="1" applyFill="1" applyBorder="1" applyAlignment="1">
      <alignment horizontal="left" vertical="top" wrapText="1"/>
    </xf>
    <xf numFmtId="0" fontId="1" fillId="33" borderId="61" xfId="0" applyFont="1" applyFill="1" applyBorder="1" applyAlignment="1">
      <alignment horizontal="center" vertical="top" wrapText="1"/>
    </xf>
    <xf numFmtId="0" fontId="1" fillId="33" borderId="33" xfId="0" applyFont="1" applyFill="1" applyBorder="1" applyAlignment="1">
      <alignment horizontal="center" vertical="top"/>
    </xf>
    <xf numFmtId="0" fontId="21" fillId="33" borderId="24" xfId="0" applyFont="1" applyFill="1" applyBorder="1" applyAlignment="1">
      <alignment horizontal="left" vertical="top" wrapText="1"/>
    </xf>
    <xf numFmtId="0" fontId="21" fillId="33" borderId="26" xfId="0" applyFont="1" applyFill="1" applyBorder="1" applyAlignment="1">
      <alignment horizontal="left" vertical="top" wrapText="1"/>
    </xf>
    <xf numFmtId="0" fontId="1" fillId="33" borderId="22" xfId="0" applyFont="1" applyFill="1" applyBorder="1" applyAlignment="1">
      <alignment horizontal="center" vertical="top" wrapText="1"/>
    </xf>
    <xf numFmtId="0" fontId="1" fillId="33" borderId="75" xfId="0" applyFont="1" applyFill="1" applyBorder="1" applyAlignment="1">
      <alignment horizontal="center" vertical="top" wrapText="1"/>
    </xf>
    <xf numFmtId="182" fontId="1" fillId="33" borderId="76" xfId="0" applyNumberFormat="1" applyFont="1" applyFill="1" applyBorder="1" applyAlignment="1">
      <alignment horizontal="right" vertical="top"/>
    </xf>
    <xf numFmtId="182" fontId="1" fillId="33" borderId="29" xfId="0" applyNumberFormat="1" applyFont="1" applyFill="1" applyBorder="1" applyAlignment="1">
      <alignment horizontal="right" vertical="top"/>
    </xf>
    <xf numFmtId="3" fontId="1" fillId="33" borderId="61" xfId="0" applyNumberFormat="1" applyFont="1" applyFill="1" applyBorder="1" applyAlignment="1">
      <alignment horizontal="center" vertical="top"/>
    </xf>
    <xf numFmtId="3" fontId="1" fillId="33" borderId="36" xfId="0" applyNumberFormat="1" applyFont="1" applyFill="1" applyBorder="1" applyAlignment="1">
      <alignment horizontal="center" vertical="top"/>
    </xf>
    <xf numFmtId="182" fontId="1" fillId="33" borderId="25" xfId="0" applyNumberFormat="1" applyFont="1" applyFill="1" applyBorder="1" applyAlignment="1">
      <alignment horizontal="center" vertical="top" wrapText="1"/>
    </xf>
    <xf numFmtId="0" fontId="0" fillId="33" borderId="26" xfId="0" applyFont="1" applyFill="1" applyBorder="1" applyAlignment="1">
      <alignment horizontal="center" wrapText="1"/>
    </xf>
    <xf numFmtId="0" fontId="1" fillId="33" borderId="20" xfId="0" applyFont="1" applyFill="1" applyBorder="1" applyAlignment="1">
      <alignment horizontal="left" vertical="top" wrapText="1"/>
    </xf>
    <xf numFmtId="0" fontId="1" fillId="33" borderId="45" xfId="0" applyFont="1" applyFill="1" applyBorder="1" applyAlignment="1">
      <alignment horizontal="left" vertical="top" wrapText="1"/>
    </xf>
    <xf numFmtId="0" fontId="1" fillId="33" borderId="38" xfId="0" applyFont="1" applyFill="1" applyBorder="1" applyAlignment="1">
      <alignment horizontal="left" vertical="top" wrapText="1"/>
    </xf>
    <xf numFmtId="0" fontId="1" fillId="33" borderId="40" xfId="0" applyFont="1" applyFill="1" applyBorder="1" applyAlignment="1">
      <alignment horizontal="center" vertical="top" wrapText="1"/>
    </xf>
    <xf numFmtId="0" fontId="14" fillId="33" borderId="81" xfId="0" applyFont="1" applyFill="1" applyBorder="1" applyAlignment="1">
      <alignment horizontal="center"/>
    </xf>
    <xf numFmtId="0" fontId="14" fillId="33" borderId="82" xfId="0" applyFont="1" applyFill="1" applyBorder="1" applyAlignment="1">
      <alignment horizontal="center"/>
    </xf>
    <xf numFmtId="0" fontId="14" fillId="33" borderId="83" xfId="0" applyFont="1" applyFill="1" applyBorder="1" applyAlignment="1">
      <alignment horizontal="center"/>
    </xf>
    <xf numFmtId="3" fontId="1" fillId="33" borderId="22" xfId="0" applyNumberFormat="1" applyFont="1" applyFill="1" applyBorder="1" applyAlignment="1">
      <alignment horizontal="center" vertical="top"/>
    </xf>
    <xf numFmtId="3" fontId="1" fillId="33" borderId="38" xfId="0" applyNumberFormat="1" applyFont="1" applyFill="1" applyBorder="1" applyAlignment="1">
      <alignment horizontal="center" vertical="top"/>
    </xf>
    <xf numFmtId="0" fontId="1" fillId="33" borderId="22" xfId="0" applyFont="1" applyFill="1" applyBorder="1" applyAlignment="1">
      <alignment horizontal="center" vertical="top"/>
    </xf>
    <xf numFmtId="0" fontId="1" fillId="33" borderId="75" xfId="0" applyFont="1" applyFill="1" applyBorder="1" applyAlignment="1">
      <alignment horizontal="center" vertical="top"/>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4" fillId="33" borderId="84" xfId="0" applyFont="1" applyFill="1" applyBorder="1" applyAlignment="1">
      <alignment horizontal="center" vertical="center" wrapText="1"/>
    </xf>
    <xf numFmtId="0" fontId="4" fillId="33" borderId="86" xfId="0" applyFont="1" applyFill="1" applyBorder="1" applyAlignment="1">
      <alignment horizontal="center" vertical="center" wrapText="1"/>
    </xf>
    <xf numFmtId="182" fontId="1" fillId="33" borderId="22" xfId="0" applyNumberFormat="1" applyFont="1" applyFill="1" applyBorder="1" applyAlignment="1">
      <alignment horizontal="center" vertical="top" wrapText="1"/>
    </xf>
    <xf numFmtId="0" fontId="0" fillId="33" borderId="38" xfId="0" applyFont="1" applyFill="1" applyBorder="1" applyAlignment="1">
      <alignment horizontal="center" wrapText="1"/>
    </xf>
    <xf numFmtId="0" fontId="4" fillId="33" borderId="87"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86" xfId="0" applyFont="1" applyFill="1" applyBorder="1" applyAlignment="1">
      <alignment horizontal="center" vertical="center"/>
    </xf>
    <xf numFmtId="0" fontId="1" fillId="33" borderId="25" xfId="0" applyFont="1" applyFill="1" applyBorder="1" applyAlignment="1">
      <alignment horizontal="center" vertical="top"/>
    </xf>
    <xf numFmtId="0" fontId="1" fillId="33" borderId="24"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26" xfId="0" applyFont="1" applyFill="1" applyBorder="1" applyAlignment="1">
      <alignment horizontal="left" vertical="top" wrapText="1"/>
    </xf>
    <xf numFmtId="182" fontId="1" fillId="33" borderId="61" xfId="0" applyNumberFormat="1" applyFont="1" applyFill="1" applyBorder="1" applyAlignment="1">
      <alignment horizontal="center" vertical="top" wrapText="1"/>
    </xf>
    <xf numFmtId="0" fontId="0" fillId="33" borderId="36" xfId="0" applyFont="1" applyFill="1" applyBorder="1" applyAlignment="1">
      <alignment horizontal="center" wrapText="1"/>
    </xf>
    <xf numFmtId="0" fontId="1" fillId="33" borderId="61" xfId="0" applyFont="1" applyFill="1" applyBorder="1" applyAlignment="1">
      <alignment horizontal="center" vertical="top"/>
    </xf>
    <xf numFmtId="0" fontId="1" fillId="33" borderId="33" xfId="0" applyFont="1" applyFill="1" applyBorder="1" applyAlignment="1">
      <alignment horizontal="center" vertical="top" wrapText="1"/>
    </xf>
    <xf numFmtId="181" fontId="1" fillId="33" borderId="22" xfId="0" applyNumberFormat="1" applyFont="1" applyFill="1" applyBorder="1" applyAlignment="1">
      <alignment horizontal="right" vertical="top"/>
    </xf>
    <xf numFmtId="181" fontId="1" fillId="33" borderId="38" xfId="0" applyNumberFormat="1" applyFont="1" applyFill="1" applyBorder="1" applyAlignment="1">
      <alignment horizontal="right" vertical="top"/>
    </xf>
    <xf numFmtId="3" fontId="1" fillId="33" borderId="25" xfId="0" applyNumberFormat="1" applyFont="1" applyFill="1" applyBorder="1" applyAlignment="1">
      <alignment horizontal="center" vertical="top"/>
    </xf>
    <xf numFmtId="3" fontId="1" fillId="33" borderId="26" xfId="0" applyNumberFormat="1" applyFont="1" applyFill="1" applyBorder="1" applyAlignment="1">
      <alignment horizontal="center" vertical="top"/>
    </xf>
    <xf numFmtId="0" fontId="1" fillId="33" borderId="24" xfId="0" applyFont="1" applyFill="1" applyBorder="1" applyAlignment="1">
      <alignment horizontal="left" vertical="top"/>
    </xf>
    <xf numFmtId="0" fontId="1" fillId="33" borderId="0" xfId="0" applyFont="1" applyFill="1" applyBorder="1" applyAlignment="1">
      <alignment horizontal="left" vertical="top"/>
    </xf>
    <xf numFmtId="0" fontId="1" fillId="33" borderId="26" xfId="0" applyFont="1" applyFill="1" applyBorder="1" applyAlignment="1">
      <alignment horizontal="left" vertical="top"/>
    </xf>
    <xf numFmtId="0" fontId="8" fillId="33" borderId="72" xfId="0" applyFont="1" applyFill="1" applyBorder="1" applyAlignment="1">
      <alignment horizontal="center" vertical="top" wrapText="1"/>
    </xf>
    <xf numFmtId="0" fontId="8" fillId="33" borderId="73" xfId="0" applyFont="1" applyFill="1" applyBorder="1" applyAlignment="1">
      <alignment horizontal="center" vertical="top" wrapText="1"/>
    </xf>
    <xf numFmtId="0" fontId="8" fillId="33" borderId="74" xfId="0" applyFont="1" applyFill="1" applyBorder="1" applyAlignment="1">
      <alignment horizontal="center" vertical="top" wrapText="1"/>
    </xf>
    <xf numFmtId="189" fontId="1" fillId="33" borderId="25" xfId="42" applyNumberFormat="1" applyFont="1" applyFill="1" applyBorder="1" applyAlignment="1">
      <alignment horizontal="center" vertical="center"/>
    </xf>
    <xf numFmtId="189" fontId="1" fillId="33" borderId="26" xfId="42" applyNumberFormat="1" applyFont="1" applyFill="1" applyBorder="1" applyAlignment="1">
      <alignment horizontal="center" vertical="center"/>
    </xf>
    <xf numFmtId="0" fontId="1" fillId="33" borderId="76" xfId="0" applyFont="1" applyFill="1" applyBorder="1" applyAlignment="1">
      <alignment horizontal="center" vertical="top"/>
    </xf>
    <xf numFmtId="0" fontId="1" fillId="33" borderId="89" xfId="0" applyFont="1" applyFill="1" applyBorder="1" applyAlignment="1">
      <alignment horizontal="center" vertical="top"/>
    </xf>
    <xf numFmtId="0" fontId="4" fillId="33" borderId="77"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7" fillId="33" borderId="25" xfId="0" applyFont="1" applyFill="1" applyBorder="1" applyAlignment="1">
      <alignment horizontal="center" vertical="top" wrapText="1"/>
    </xf>
    <xf numFmtId="0" fontId="0" fillId="33" borderId="40" xfId="0" applyFont="1" applyFill="1" applyBorder="1" applyAlignment="1">
      <alignment horizontal="center" vertical="top"/>
    </xf>
    <xf numFmtId="0" fontId="70" fillId="33" borderId="61" xfId="0" applyFont="1" applyFill="1" applyBorder="1" applyAlignment="1">
      <alignment horizontal="left" vertical="center" indent="1"/>
    </xf>
    <xf numFmtId="0" fontId="72" fillId="33" borderId="36" xfId="0" applyFont="1" applyFill="1" applyBorder="1" applyAlignment="1">
      <alignment vertical="center"/>
    </xf>
    <xf numFmtId="0" fontId="1" fillId="33" borderId="26" xfId="0" applyFont="1" applyFill="1" applyBorder="1" applyAlignment="1">
      <alignment horizontal="center" vertical="top"/>
    </xf>
    <xf numFmtId="0" fontId="1" fillId="33" borderId="24" xfId="0" applyFont="1" applyFill="1" applyBorder="1" applyAlignment="1">
      <alignment horizontal="left" vertical="top" indent="2"/>
    </xf>
    <xf numFmtId="0" fontId="1" fillId="33" borderId="0" xfId="0" applyFont="1" applyFill="1" applyBorder="1" applyAlignment="1">
      <alignment horizontal="left" vertical="top" indent="2"/>
    </xf>
    <xf numFmtId="0" fontId="1" fillId="33" borderId="26" xfId="0" applyFont="1" applyFill="1" applyBorder="1" applyAlignment="1">
      <alignment horizontal="left" vertical="top" indent="2"/>
    </xf>
    <xf numFmtId="0" fontId="75" fillId="33" borderId="25" xfId="0" applyFont="1" applyFill="1" applyBorder="1" applyAlignment="1">
      <alignment horizontal="center"/>
    </xf>
    <xf numFmtId="0" fontId="75" fillId="33" borderId="40" xfId="0" applyFont="1" applyFill="1" applyBorder="1" applyAlignment="1">
      <alignment horizontal="center"/>
    </xf>
    <xf numFmtId="0" fontId="75" fillId="33" borderId="61" xfId="0" applyFont="1" applyFill="1" applyBorder="1" applyAlignment="1">
      <alignment horizontal="center"/>
    </xf>
    <xf numFmtId="0" fontId="75" fillId="33" borderId="33" xfId="0" applyFont="1" applyFill="1" applyBorder="1" applyAlignment="1">
      <alignment horizontal="center"/>
    </xf>
    <xf numFmtId="0" fontId="75" fillId="33" borderId="26" xfId="0" applyFont="1" applyFill="1" applyBorder="1" applyAlignment="1">
      <alignment horizontal="center"/>
    </xf>
    <xf numFmtId="0" fontId="1" fillId="33" borderId="36" xfId="0" applyFont="1" applyFill="1" applyBorder="1" applyAlignment="1">
      <alignment horizontal="center" vertical="top"/>
    </xf>
    <xf numFmtId="0" fontId="70" fillId="33" borderId="25" xfId="0" applyFont="1" applyFill="1" applyBorder="1" applyAlignment="1">
      <alignment horizontal="left" vertical="center" indent="1"/>
    </xf>
    <xf numFmtId="0" fontId="72" fillId="33" borderId="26" xfId="0" applyFont="1" applyFill="1" applyBorder="1" applyAlignment="1">
      <alignment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8" fillId="33" borderId="20"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58" xfId="0" applyFont="1" applyFill="1" applyBorder="1" applyAlignment="1">
      <alignment horizontal="left" vertical="top" wrapText="1"/>
    </xf>
    <xf numFmtId="0" fontId="8" fillId="33" borderId="59" xfId="0" applyFont="1" applyFill="1" applyBorder="1" applyAlignment="1">
      <alignment horizontal="left" vertical="top" wrapText="1"/>
    </xf>
    <xf numFmtId="0" fontId="8" fillId="33" borderId="48" xfId="0" applyFont="1" applyFill="1" applyBorder="1" applyAlignment="1">
      <alignment horizontal="left" vertical="top" wrapText="1"/>
    </xf>
    <xf numFmtId="0" fontId="1" fillId="33" borderId="24" xfId="0" applyFont="1" applyFill="1" applyBorder="1" applyAlignment="1">
      <alignment horizontal="left" vertical="top" wrapText="1" indent="1"/>
    </xf>
    <xf numFmtId="0" fontId="1" fillId="33" borderId="0" xfId="0" applyFont="1" applyFill="1" applyBorder="1" applyAlignment="1">
      <alignment horizontal="left" vertical="top" wrapText="1" indent="1"/>
    </xf>
    <xf numFmtId="0" fontId="1" fillId="33" borderId="26" xfId="0" applyFont="1" applyFill="1" applyBorder="1" applyAlignment="1">
      <alignment horizontal="left" vertical="top" wrapText="1" indent="1"/>
    </xf>
    <xf numFmtId="0" fontId="8" fillId="33" borderId="54" xfId="0" applyFont="1" applyFill="1" applyBorder="1" applyAlignment="1">
      <alignment horizontal="center" vertical="center" wrapText="1"/>
    </xf>
    <xf numFmtId="0" fontId="8" fillId="33" borderId="55" xfId="0" applyFont="1" applyFill="1" applyBorder="1" applyAlignment="1">
      <alignment horizontal="center" vertical="center"/>
    </xf>
    <xf numFmtId="0" fontId="1" fillId="33" borderId="34" xfId="0" applyFont="1" applyFill="1" applyBorder="1" applyAlignment="1">
      <alignment horizontal="left" vertical="top" wrapText="1" indent="1"/>
    </xf>
    <xf numFmtId="0" fontId="1" fillId="33" borderId="35" xfId="0" applyFont="1" applyFill="1" applyBorder="1" applyAlignment="1">
      <alignment horizontal="left" vertical="top" wrapText="1" indent="1"/>
    </xf>
    <xf numFmtId="0" fontId="1" fillId="33" borderId="36" xfId="0" applyFont="1" applyFill="1" applyBorder="1" applyAlignment="1">
      <alignment horizontal="left" vertical="top" wrapText="1" indent="1"/>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3"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40" xfId="0" applyFont="1" applyFill="1" applyBorder="1" applyAlignment="1">
      <alignment horizontal="center" vertical="center" wrapText="1"/>
    </xf>
    <xf numFmtId="3" fontId="1" fillId="33" borderId="25" xfId="42" applyNumberFormat="1" applyFont="1" applyFill="1" applyBorder="1" applyAlignment="1">
      <alignment horizontal="center" vertical="top"/>
    </xf>
    <xf numFmtId="0" fontId="1" fillId="33" borderId="26" xfId="42" applyNumberFormat="1" applyFont="1" applyFill="1" applyBorder="1" applyAlignment="1">
      <alignment horizontal="center" vertical="top"/>
    </xf>
    <xf numFmtId="0" fontId="1" fillId="33" borderId="24" xfId="0" applyFont="1" applyFill="1" applyBorder="1" applyAlignment="1">
      <alignment horizontal="left" vertical="top" wrapText="1" indent="3"/>
    </xf>
    <xf numFmtId="0" fontId="1" fillId="33" borderId="0" xfId="0" applyFont="1" applyFill="1" applyBorder="1" applyAlignment="1">
      <alignment horizontal="left" vertical="top" wrapText="1" indent="3"/>
    </xf>
    <xf numFmtId="0" fontId="8" fillId="33" borderId="55" xfId="0" applyFont="1" applyFill="1" applyBorder="1" applyAlignment="1">
      <alignment horizontal="center" vertical="top"/>
    </xf>
    <xf numFmtId="0" fontId="8" fillId="33" borderId="22"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188" fontId="11" fillId="33" borderId="25" xfId="0" applyNumberFormat="1" applyFont="1" applyFill="1" applyBorder="1" applyAlignment="1" quotePrefix="1">
      <alignment horizontal="center" vertical="top"/>
    </xf>
    <xf numFmtId="188" fontId="11" fillId="33" borderId="26" xfId="0" applyNumberFormat="1" applyFont="1" applyFill="1" applyBorder="1" applyAlignment="1">
      <alignment horizontal="center" vertical="top"/>
    </xf>
    <xf numFmtId="0" fontId="1" fillId="33" borderId="24" xfId="0" applyFont="1" applyFill="1" applyBorder="1" applyAlignment="1">
      <alignment horizontal="left"/>
    </xf>
    <xf numFmtId="0" fontId="1" fillId="33" borderId="0" xfId="0" applyFont="1" applyFill="1" applyBorder="1" applyAlignment="1">
      <alignment horizontal="left"/>
    </xf>
    <xf numFmtId="0" fontId="8" fillId="33" borderId="75"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77"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1" fillId="33" borderId="0" xfId="0" applyFont="1" applyFill="1" applyBorder="1" applyAlignment="1">
      <alignment horizontal="left" vertical="top" indent="1"/>
    </xf>
    <xf numFmtId="0" fontId="1" fillId="33" borderId="19" xfId="0" applyFont="1" applyFill="1" applyBorder="1" applyAlignment="1">
      <alignment horizontal="left" vertical="top" wrapText="1" indent="1"/>
    </xf>
    <xf numFmtId="0" fontId="1" fillId="33" borderId="14" xfId="0" applyFont="1" applyFill="1" applyBorder="1" applyAlignment="1">
      <alignment horizontal="left" vertical="top" wrapText="1" indent="1"/>
    </xf>
    <xf numFmtId="0" fontId="1" fillId="33" borderId="34" xfId="0" applyFont="1" applyFill="1" applyBorder="1" applyAlignment="1">
      <alignment horizontal="left" vertical="top" indent="1"/>
    </xf>
    <xf numFmtId="0" fontId="1" fillId="33" borderId="36" xfId="0" applyFont="1" applyFill="1" applyBorder="1" applyAlignment="1">
      <alignment horizontal="left" vertical="top" indent="1"/>
    </xf>
    <xf numFmtId="0" fontId="1" fillId="33" borderId="34" xfId="0" applyFont="1" applyFill="1" applyBorder="1" applyAlignment="1">
      <alignment horizontal="left"/>
    </xf>
    <xf numFmtId="0" fontId="1" fillId="33" borderId="35" xfId="0" applyFont="1" applyFill="1" applyBorder="1" applyAlignment="1">
      <alignment horizontal="left"/>
    </xf>
    <xf numFmtId="0" fontId="8" fillId="33" borderId="58" xfId="0" applyFont="1" applyFill="1" applyBorder="1" applyAlignment="1">
      <alignment vertical="top" wrapText="1"/>
    </xf>
    <xf numFmtId="0" fontId="8" fillId="33" borderId="48" xfId="0" applyFont="1" applyFill="1" applyBorder="1" applyAlignment="1">
      <alignment vertical="top" wrapText="1"/>
    </xf>
    <xf numFmtId="0" fontId="8" fillId="33" borderId="77" xfId="0" applyFont="1" applyFill="1" applyBorder="1" applyAlignment="1">
      <alignment horizontal="center" vertical="top" wrapText="1"/>
    </xf>
    <xf numFmtId="0" fontId="1" fillId="33" borderId="55" xfId="0" applyFont="1" applyFill="1" applyBorder="1" applyAlignment="1">
      <alignment horizontal="center" vertical="top" wrapText="1"/>
    </xf>
    <xf numFmtId="188" fontId="11" fillId="33" borderId="25" xfId="0" applyNumberFormat="1" applyFont="1" applyFill="1" applyBorder="1" applyAlignment="1">
      <alignment horizontal="center" vertical="top"/>
    </xf>
    <xf numFmtId="0" fontId="1" fillId="33" borderId="26" xfId="0" applyFont="1" applyFill="1" applyBorder="1" applyAlignment="1">
      <alignment horizontal="left" vertical="top" wrapText="1" indent="3"/>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63" xfId="0" applyFont="1" applyFill="1" applyBorder="1" applyAlignment="1">
      <alignment horizontal="center" vertical="center" wrapText="1"/>
    </xf>
    <xf numFmtId="184" fontId="12" fillId="33" borderId="25" xfId="0" applyNumberFormat="1"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40" xfId="0" applyFont="1" applyFill="1" applyBorder="1" applyAlignment="1">
      <alignment horizontal="center" vertical="center" wrapText="1"/>
    </xf>
    <xf numFmtId="3" fontId="1" fillId="33" borderId="25" xfId="42" applyNumberFormat="1" applyFont="1" applyFill="1" applyBorder="1" applyAlignment="1">
      <alignment horizontal="center" vertical="center"/>
    </xf>
    <xf numFmtId="0" fontId="1" fillId="33" borderId="26" xfId="42" applyNumberFormat="1" applyFont="1" applyFill="1" applyBorder="1" applyAlignment="1">
      <alignment horizontal="center" vertical="center"/>
    </xf>
    <xf numFmtId="0" fontId="8" fillId="33" borderId="90" xfId="0" applyFont="1" applyFill="1" applyBorder="1" applyAlignment="1">
      <alignment horizontal="center" vertical="center" wrapText="1"/>
    </xf>
    <xf numFmtId="0" fontId="8" fillId="33" borderId="44" xfId="0" applyFont="1" applyFill="1" applyBorder="1" applyAlignment="1">
      <alignment horizontal="center" vertical="center"/>
    </xf>
    <xf numFmtId="0" fontId="8" fillId="33" borderId="14" xfId="0" applyFont="1" applyFill="1" applyBorder="1" applyAlignment="1">
      <alignment horizontal="center" vertical="center"/>
    </xf>
    <xf numFmtId="0" fontId="1" fillId="33" borderId="35" xfId="0" applyFont="1" applyFill="1" applyBorder="1" applyAlignment="1">
      <alignment vertical="top" wrapText="1"/>
    </xf>
    <xf numFmtId="0" fontId="1" fillId="33" borderId="0" xfId="0" applyFont="1" applyFill="1" applyBorder="1" applyAlignment="1">
      <alignment wrapText="1"/>
    </xf>
    <xf numFmtId="0" fontId="1" fillId="33" borderId="26" xfId="0" applyFont="1" applyFill="1" applyBorder="1" applyAlignment="1">
      <alignment wrapText="1"/>
    </xf>
    <xf numFmtId="0" fontId="8" fillId="33" borderId="23" xfId="0" applyFont="1" applyFill="1" applyBorder="1" applyAlignment="1">
      <alignment horizontal="center" vertical="center"/>
    </xf>
    <xf numFmtId="0" fontId="8" fillId="33" borderId="15" xfId="0" applyFont="1" applyFill="1" applyBorder="1" applyAlignment="1">
      <alignment horizontal="center" vertical="center"/>
    </xf>
    <xf numFmtId="0" fontId="1" fillId="33" borderId="17" xfId="0" applyFont="1" applyFill="1" applyBorder="1" applyAlignment="1">
      <alignment horizontal="left" vertical="top" wrapText="1" indent="1"/>
    </xf>
    <xf numFmtId="0" fontId="1" fillId="33" borderId="25" xfId="0" applyFont="1" applyFill="1" applyBorder="1" applyAlignment="1">
      <alignment horizontal="center" vertical="center"/>
    </xf>
    <xf numFmtId="0" fontId="1" fillId="33" borderId="0"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75"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24" xfId="0" applyFont="1" applyFill="1" applyBorder="1" applyAlignment="1">
      <alignment horizontal="left" vertical="center" wrapText="1" indent="1"/>
    </xf>
    <xf numFmtId="0" fontId="1" fillId="33" borderId="26" xfId="0" applyFont="1" applyFill="1" applyBorder="1" applyAlignment="1">
      <alignment horizontal="left" vertical="center" wrapText="1" indent="1"/>
    </xf>
    <xf numFmtId="0" fontId="1" fillId="33" borderId="61"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20" xfId="0" applyFont="1" applyFill="1" applyBorder="1" applyAlignment="1" quotePrefix="1">
      <alignment horizontal="left" vertical="top" wrapText="1"/>
    </xf>
    <xf numFmtId="0" fontId="1" fillId="33" borderId="38" xfId="0" applyFont="1" applyFill="1" applyBorder="1" applyAlignment="1" quotePrefix="1">
      <alignment horizontal="left" vertical="top" wrapText="1"/>
    </xf>
    <xf numFmtId="0" fontId="1" fillId="33" borderId="24" xfId="0" applyFont="1" applyFill="1" applyBorder="1" applyAlignment="1" quotePrefix="1">
      <alignment horizontal="left" vertical="top" wrapText="1"/>
    </xf>
    <xf numFmtId="0" fontId="1" fillId="33" borderId="26" xfId="0" applyFont="1" applyFill="1" applyBorder="1" applyAlignment="1" quotePrefix="1">
      <alignment horizontal="left" vertical="top" wrapText="1"/>
    </xf>
    <xf numFmtId="0" fontId="8" fillId="33" borderId="20" xfId="0" applyFont="1" applyFill="1" applyBorder="1" applyAlignment="1">
      <alignment horizontal="center" vertical="center" wrapText="1"/>
    </xf>
    <xf numFmtId="0" fontId="1" fillId="33" borderId="75" xfId="0" applyFont="1" applyFill="1" applyBorder="1" applyAlignment="1">
      <alignment wrapText="1"/>
    </xf>
    <xf numFmtId="0" fontId="8" fillId="33" borderId="90"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78" xfId="0" applyFont="1" applyFill="1" applyBorder="1" applyAlignment="1" quotePrefix="1">
      <alignment horizontal="center" vertical="center"/>
    </xf>
    <xf numFmtId="0" fontId="1" fillId="33" borderId="80" xfId="0" applyFont="1" applyFill="1" applyBorder="1" applyAlignment="1">
      <alignment/>
    </xf>
    <xf numFmtId="0" fontId="8" fillId="33" borderId="20" xfId="0" applyFont="1" applyFill="1" applyBorder="1" applyAlignment="1">
      <alignment horizontal="left" vertical="center"/>
    </xf>
    <xf numFmtId="0" fontId="8" fillId="33" borderId="38" xfId="0" applyFont="1" applyFill="1" applyBorder="1" applyAlignment="1">
      <alignment horizontal="left" vertical="center"/>
    </xf>
    <xf numFmtId="0" fontId="1" fillId="33" borderId="37" xfId="0" applyFont="1" applyFill="1" applyBorder="1" applyAlignment="1">
      <alignment horizontal="left" vertical="center" wrapText="1" indent="1"/>
    </xf>
    <xf numFmtId="0" fontId="1" fillId="33" borderId="21" xfId="0" applyFont="1" applyFill="1" applyBorder="1" applyAlignment="1">
      <alignment horizontal="left" vertical="center" wrapText="1" indent="1"/>
    </xf>
    <xf numFmtId="0" fontId="1" fillId="33" borderId="19" xfId="0" applyFont="1" applyFill="1" applyBorder="1" applyAlignment="1">
      <alignment horizontal="left" vertical="center" wrapText="1" indent="1"/>
    </xf>
    <xf numFmtId="0" fontId="1" fillId="33" borderId="14" xfId="0" applyFont="1" applyFill="1" applyBorder="1" applyAlignment="1">
      <alignment horizontal="left" vertical="center" wrapText="1" indent="1"/>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75"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40" xfId="0" applyFont="1" applyFill="1" applyBorder="1" applyAlignment="1">
      <alignment horizontal="center" vertical="center"/>
    </xf>
    <xf numFmtId="0" fontId="8" fillId="33" borderId="79" xfId="0" applyFont="1" applyFill="1" applyBorder="1" applyAlignment="1" quotePrefix="1">
      <alignment horizontal="center" vertical="center"/>
    </xf>
    <xf numFmtId="0" fontId="1" fillId="33" borderId="79" xfId="0" applyFont="1" applyFill="1" applyBorder="1" applyAlignment="1">
      <alignment/>
    </xf>
    <xf numFmtId="0" fontId="1" fillId="33" borderId="45" xfId="0" applyFont="1" applyFill="1" applyBorder="1" applyAlignment="1">
      <alignment vertical="center"/>
    </xf>
    <xf numFmtId="0" fontId="1" fillId="33" borderId="75" xfId="0" applyFont="1" applyFill="1" applyBorder="1" applyAlignment="1">
      <alignment vertical="center"/>
    </xf>
    <xf numFmtId="0" fontId="8" fillId="33" borderId="66" xfId="0" applyFont="1" applyFill="1" applyBorder="1" applyAlignment="1" quotePrefix="1">
      <alignment horizontal="center" vertical="center"/>
    </xf>
    <xf numFmtId="0" fontId="8" fillId="33" borderId="91" xfId="0" applyFont="1" applyFill="1" applyBorder="1" applyAlignment="1" quotePrefix="1">
      <alignment horizontal="center" vertical="center"/>
    </xf>
    <xf numFmtId="0" fontId="8" fillId="33" borderId="19"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74" xfId="0" applyFont="1" applyFill="1" applyBorder="1" applyAlignment="1">
      <alignment horizontal="center" vertical="center"/>
    </xf>
    <xf numFmtId="0" fontId="9" fillId="33" borderId="0" xfId="0" applyFont="1" applyFill="1" applyBorder="1" applyAlignment="1">
      <alignment vertical="top" wrapText="1"/>
    </xf>
    <xf numFmtId="0" fontId="0" fillId="33" borderId="0" xfId="0" applyFill="1" applyBorder="1" applyAlignment="1">
      <alignment vertical="top" wrapText="1"/>
    </xf>
    <xf numFmtId="0" fontId="1" fillId="33" borderId="0" xfId="0" applyFont="1" applyFill="1" applyBorder="1" applyAlignment="1">
      <alignment horizontal="left" vertical="center" wrapText="1" indent="1"/>
    </xf>
    <xf numFmtId="0" fontId="1" fillId="33" borderId="0" xfId="0" applyFont="1" applyFill="1" applyBorder="1" applyAlignment="1">
      <alignment horizontal="left" wrapText="1"/>
    </xf>
    <xf numFmtId="0" fontId="1" fillId="33" borderId="26" xfId="0" applyFont="1" applyFill="1" applyBorder="1" applyAlignment="1">
      <alignment horizontal="left" wrapText="1"/>
    </xf>
    <xf numFmtId="0" fontId="1" fillId="33" borderId="26" xfId="0" applyFont="1" applyFill="1" applyBorder="1" applyAlignment="1">
      <alignment horizontal="center" vertical="center"/>
    </xf>
    <xf numFmtId="0" fontId="1" fillId="33" borderId="35" xfId="0" applyFont="1" applyFill="1" applyBorder="1" applyAlignment="1">
      <alignment horizontal="center" vertical="center"/>
    </xf>
    <xf numFmtId="0" fontId="4" fillId="33" borderId="72" xfId="0" applyFont="1" applyFill="1" applyBorder="1" applyAlignment="1">
      <alignment horizontal="center"/>
    </xf>
    <xf numFmtId="0" fontId="15" fillId="33" borderId="0" xfId="0" applyFont="1" applyFill="1" applyBorder="1" applyAlignment="1">
      <alignment horizontal="left" vertical="top" wrapText="1"/>
    </xf>
    <xf numFmtId="0" fontId="8" fillId="33" borderId="92"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91" xfId="0" applyFont="1" applyFill="1" applyBorder="1" applyAlignment="1">
      <alignment horizontal="center" vertical="center"/>
    </xf>
    <xf numFmtId="0" fontId="15" fillId="33" borderId="0" xfId="0" applyFont="1" applyFill="1" applyAlignment="1">
      <alignment horizontal="left" vertical="center" wrapText="1"/>
    </xf>
    <xf numFmtId="0" fontId="76" fillId="43" borderId="24" xfId="0" applyFont="1" applyFill="1" applyBorder="1" applyAlignment="1">
      <alignment horizontal="center" vertical="center"/>
    </xf>
    <xf numFmtId="0" fontId="76" fillId="44" borderId="0" xfId="0" applyFont="1" applyFill="1" applyBorder="1" applyAlignment="1">
      <alignment horizontal="center" vertical="center"/>
    </xf>
    <xf numFmtId="0" fontId="76" fillId="45" borderId="40" xfId="0" applyFont="1" applyFill="1" applyBorder="1" applyAlignment="1">
      <alignment horizontal="center" vertical="center"/>
    </xf>
    <xf numFmtId="0" fontId="77" fillId="46" borderId="24" xfId="0" applyFont="1" applyFill="1" applyBorder="1" applyAlignment="1">
      <alignment horizontal="center" vertical="center"/>
    </xf>
    <xf numFmtId="0" fontId="77" fillId="47" borderId="0" xfId="0" applyFont="1" applyFill="1" applyBorder="1" applyAlignment="1">
      <alignment horizontal="center" vertical="center"/>
    </xf>
    <xf numFmtId="0" fontId="77" fillId="48" borderId="40" xfId="0" applyFont="1" applyFill="1" applyBorder="1" applyAlignment="1">
      <alignment horizontal="center" vertical="center"/>
    </xf>
    <xf numFmtId="0" fontId="0" fillId="49" borderId="72" xfId="0" applyFont="1" applyFill="1" applyBorder="1" applyAlignment="1">
      <alignment horizontal="center" vertical="center"/>
    </xf>
    <xf numFmtId="0" fontId="0" fillId="50" borderId="73" xfId="0" applyFont="1" applyFill="1" applyBorder="1" applyAlignment="1">
      <alignment horizontal="center" vertical="center"/>
    </xf>
    <xf numFmtId="0" fontId="0" fillId="51" borderId="74"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4</xdr:row>
      <xdr:rowOff>180975</xdr:rowOff>
    </xdr:from>
    <xdr:to>
      <xdr:col>4</xdr:col>
      <xdr:colOff>0</xdr:colOff>
      <xdr:row>6</xdr:row>
      <xdr:rowOff>0</xdr:rowOff>
    </xdr:to>
    <xdr:sp>
      <xdr:nvSpPr>
        <xdr:cNvPr id="1" name="Rectangle 6"/>
        <xdr:cNvSpPr>
          <a:spLocks/>
        </xdr:cNvSpPr>
      </xdr:nvSpPr>
      <xdr:spPr>
        <a:xfrm>
          <a:off x="5829300" y="828675"/>
          <a:ext cx="11430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1047750</xdr:colOff>
      <xdr:row>0</xdr:row>
      <xdr:rowOff>85725</xdr:rowOff>
    </xdr:from>
    <xdr:to>
      <xdr:col>4</xdr:col>
      <xdr:colOff>0</xdr:colOff>
      <xdr:row>3</xdr:row>
      <xdr:rowOff>76200</xdr:rowOff>
    </xdr:to>
    <xdr:sp>
      <xdr:nvSpPr>
        <xdr:cNvPr id="2" name="Rectangle 7"/>
        <xdr:cNvSpPr>
          <a:spLocks/>
        </xdr:cNvSpPr>
      </xdr:nvSpPr>
      <xdr:spPr>
        <a:xfrm>
          <a:off x="5362575" y="85725"/>
          <a:ext cx="1609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xdr:rowOff>
    </xdr:from>
    <xdr:to>
      <xdr:col>4</xdr:col>
      <xdr:colOff>0</xdr:colOff>
      <xdr:row>6</xdr:row>
      <xdr:rowOff>0</xdr:rowOff>
    </xdr:to>
    <xdr:sp>
      <xdr:nvSpPr>
        <xdr:cNvPr id="3" name="Rectangle 8"/>
        <xdr:cNvSpPr>
          <a:spLocks/>
        </xdr:cNvSpPr>
      </xdr:nvSpPr>
      <xdr:spPr>
        <a:xfrm>
          <a:off x="5448300" y="85725"/>
          <a:ext cx="15240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1781175</xdr:colOff>
      <xdr:row>62</xdr:row>
      <xdr:rowOff>285750</xdr:rowOff>
    </xdr:from>
    <xdr:to>
      <xdr:col>0</xdr:col>
      <xdr:colOff>1866900</xdr:colOff>
      <xdr:row>62</xdr:row>
      <xdr:rowOff>285750</xdr:rowOff>
    </xdr:to>
    <xdr:sp>
      <xdr:nvSpPr>
        <xdr:cNvPr id="4" name="Rectangle 18"/>
        <xdr:cNvSpPr>
          <a:spLocks/>
        </xdr:cNvSpPr>
      </xdr:nvSpPr>
      <xdr:spPr>
        <a:xfrm>
          <a:off x="1781175" y="93059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5" name="Rectangle 28"/>
        <xdr:cNvSpPr>
          <a:spLocks/>
        </xdr:cNvSpPr>
      </xdr:nvSpPr>
      <xdr:spPr>
        <a:xfrm>
          <a:off x="3695700" y="10172700"/>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6" name="Rectangle 29"/>
        <xdr:cNvSpPr>
          <a:spLocks/>
        </xdr:cNvSpPr>
      </xdr:nvSpPr>
      <xdr:spPr>
        <a:xfrm>
          <a:off x="4238625" y="10172700"/>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69</xdr:row>
      <xdr:rowOff>0</xdr:rowOff>
    </xdr:from>
    <xdr:to>
      <xdr:col>0</xdr:col>
      <xdr:colOff>952500</xdr:colOff>
      <xdr:row>69</xdr:row>
      <xdr:rowOff>0</xdr:rowOff>
    </xdr:to>
    <xdr:sp>
      <xdr:nvSpPr>
        <xdr:cNvPr id="7" name="Rectangle 30"/>
        <xdr:cNvSpPr>
          <a:spLocks/>
        </xdr:cNvSpPr>
      </xdr:nvSpPr>
      <xdr:spPr>
        <a:xfrm>
          <a:off x="866775" y="101727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8" name="Rectangle 31"/>
        <xdr:cNvSpPr>
          <a:spLocks/>
        </xdr:cNvSpPr>
      </xdr:nvSpPr>
      <xdr:spPr>
        <a:xfrm>
          <a:off x="3695700" y="10172700"/>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9" name="Rectangle 32"/>
        <xdr:cNvSpPr>
          <a:spLocks/>
        </xdr:cNvSpPr>
      </xdr:nvSpPr>
      <xdr:spPr>
        <a:xfrm>
          <a:off x="4238625" y="10172700"/>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10" name="Rectangle 36"/>
        <xdr:cNvSpPr>
          <a:spLocks/>
        </xdr:cNvSpPr>
      </xdr:nvSpPr>
      <xdr:spPr>
        <a:xfrm>
          <a:off x="866775" y="93059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1" name="Rectangle 57"/>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2" name="Rectangle 58"/>
        <xdr:cNvSpPr>
          <a:spLocks/>
        </xdr:cNvSpPr>
      </xdr:nvSpPr>
      <xdr:spPr>
        <a:xfrm>
          <a:off x="3695700" y="3705225"/>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3" name="Rectangle 59"/>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4" name="Rectangle 60"/>
        <xdr:cNvSpPr>
          <a:spLocks/>
        </xdr:cNvSpPr>
      </xdr:nvSpPr>
      <xdr:spPr>
        <a:xfrm>
          <a:off x="3695700" y="3705225"/>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5" name="Rectangle 61"/>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6" name="Rectangle 62"/>
        <xdr:cNvSpPr>
          <a:spLocks/>
        </xdr:cNvSpPr>
      </xdr:nvSpPr>
      <xdr:spPr>
        <a:xfrm>
          <a:off x="3695700" y="3705225"/>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7" name="Rectangle 63"/>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8" name="Rectangle 64"/>
        <xdr:cNvSpPr>
          <a:spLocks/>
        </xdr:cNvSpPr>
      </xdr:nvSpPr>
      <xdr:spPr>
        <a:xfrm>
          <a:off x="3695700" y="3705225"/>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9" name="Rectangle 65"/>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20" name="Rectangle 66"/>
        <xdr:cNvSpPr>
          <a:spLocks/>
        </xdr:cNvSpPr>
      </xdr:nvSpPr>
      <xdr:spPr>
        <a:xfrm>
          <a:off x="3695700" y="3705225"/>
          <a:ext cx="962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21" name="Rectangle 67"/>
        <xdr:cNvSpPr>
          <a:spLocks/>
        </xdr:cNvSpPr>
      </xdr:nvSpPr>
      <xdr:spPr>
        <a:xfrm>
          <a:off x="4238625" y="3705225"/>
          <a:ext cx="1276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xdr:row>
      <xdr:rowOff>133350</xdr:rowOff>
    </xdr:from>
    <xdr:to>
      <xdr:col>3</xdr:col>
      <xdr:colOff>876300</xdr:colOff>
      <xdr:row>5</xdr:row>
      <xdr:rowOff>0</xdr:rowOff>
    </xdr:to>
    <xdr:sp>
      <xdr:nvSpPr>
        <xdr:cNvPr id="22" name="Text Box 53"/>
        <xdr:cNvSpPr txBox="1">
          <a:spLocks noChangeArrowheads="1"/>
        </xdr:cNvSpPr>
      </xdr:nvSpPr>
      <xdr:spPr>
        <a:xfrm>
          <a:off x="542925" y="781050"/>
          <a:ext cx="6076950" cy="238125"/>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www.psa.gov.ph                         March  29, 2016                FS-201603-PHDSD-01</a:t>
          </a:r>
          <a:r>
            <a:rPr lang="en-US" cap="none" sz="1000" b="1" i="0" u="none" baseline="0">
              <a:solidFill>
                <a:srgbClr val="FFFFFF"/>
              </a:solidFill>
              <a:latin typeface="Times New Roman"/>
              <a:ea typeface="Times New Roman"/>
              <a:cs typeface="Times New Roman"/>
            </a:rPr>
            <a:t>
</a:t>
          </a:r>
        </a:p>
      </xdr:txBody>
    </xdr:sp>
    <xdr:clientData/>
  </xdr:twoCellAnchor>
  <xdr:twoCellAnchor>
    <xdr:from>
      <xdr:col>2</xdr:col>
      <xdr:colOff>19050</xdr:colOff>
      <xdr:row>2</xdr:row>
      <xdr:rowOff>95250</xdr:rowOff>
    </xdr:from>
    <xdr:to>
      <xdr:col>7</xdr:col>
      <xdr:colOff>123825</xdr:colOff>
      <xdr:row>4</xdr:row>
      <xdr:rowOff>19050</xdr:rowOff>
    </xdr:to>
    <xdr:sp>
      <xdr:nvSpPr>
        <xdr:cNvPr id="23" name="TextBox 42"/>
        <xdr:cNvSpPr txBox="1">
          <a:spLocks noChangeArrowheads="1"/>
        </xdr:cNvSpPr>
      </xdr:nvSpPr>
      <xdr:spPr>
        <a:xfrm>
          <a:off x="4333875" y="342900"/>
          <a:ext cx="4591050" cy="323850"/>
        </a:xfrm>
        <a:prstGeom prst="rect">
          <a:avLst/>
        </a:prstGeom>
        <a:noFill/>
        <a:ln w="9525" cmpd="sng">
          <a:noFill/>
        </a:ln>
      </xdr:spPr>
      <xdr:txBody>
        <a:bodyPr vertOverflow="clip" wrap="square"/>
        <a:p>
          <a:pPr algn="l">
            <a:defRPr/>
          </a:pPr>
          <a:r>
            <a:rPr lang="en-US" cap="none" sz="1250" b="0" i="0" u="none" baseline="0">
              <a:solidFill>
                <a:srgbClr val="FFFFFF"/>
              </a:solidFill>
              <a:latin typeface="Calibri"/>
              <a:ea typeface="Calibri"/>
              <a:cs typeface="Calibri"/>
            </a:rPr>
            <a:t>on Women</a:t>
          </a:r>
          <a:r>
            <a:rPr lang="en-US" cap="none" sz="1250" b="0" i="0" u="none" baseline="0">
              <a:solidFill>
                <a:srgbClr val="FFFFFF"/>
              </a:solidFill>
              <a:latin typeface="Calibri"/>
              <a:ea typeface="Calibri"/>
              <a:cs typeface="Calibri"/>
            </a:rPr>
            <a:t> and Men in the Philippines</a:t>
          </a:r>
        </a:p>
      </xdr:txBody>
    </xdr:sp>
    <xdr:clientData/>
  </xdr:twoCellAnchor>
  <xdr:twoCellAnchor editAs="oneCell">
    <xdr:from>
      <xdr:col>0</xdr:col>
      <xdr:colOff>19050</xdr:colOff>
      <xdr:row>1</xdr:row>
      <xdr:rowOff>9525</xdr:rowOff>
    </xdr:from>
    <xdr:to>
      <xdr:col>1</xdr:col>
      <xdr:colOff>323850</xdr:colOff>
      <xdr:row>4</xdr:row>
      <xdr:rowOff>47625</xdr:rowOff>
    </xdr:to>
    <xdr:pic>
      <xdr:nvPicPr>
        <xdr:cNvPr id="24" name="Picture 5"/>
        <xdr:cNvPicPr preferRelativeResize="1">
          <a:picLocks noChangeAspect="1"/>
        </xdr:cNvPicPr>
      </xdr:nvPicPr>
      <xdr:blipFill>
        <a:blip r:embed="rId1"/>
        <a:srcRect l="1745" r="1496"/>
        <a:stretch>
          <a:fillRect/>
        </a:stretch>
      </xdr:blipFill>
      <xdr:spPr>
        <a:xfrm>
          <a:off x="19050" y="95250"/>
          <a:ext cx="3276600" cy="600075"/>
        </a:xfrm>
        <a:prstGeom prst="rect">
          <a:avLst/>
        </a:prstGeom>
        <a:noFill/>
        <a:ln w="9525" cmpd="sng">
          <a:noFill/>
        </a:ln>
      </xdr:spPr>
    </xdr:pic>
    <xdr:clientData/>
  </xdr:twoCellAnchor>
  <xdr:oneCellAnchor>
    <xdr:from>
      <xdr:col>1</xdr:col>
      <xdr:colOff>1333500</xdr:colOff>
      <xdr:row>0</xdr:row>
      <xdr:rowOff>28575</xdr:rowOff>
    </xdr:from>
    <xdr:ext cx="2581275" cy="542925"/>
    <xdr:sp>
      <xdr:nvSpPr>
        <xdr:cNvPr id="25" name="Rectangle 46"/>
        <xdr:cNvSpPr>
          <a:spLocks noChangeAspect="1"/>
        </xdr:cNvSpPr>
      </xdr:nvSpPr>
      <xdr:spPr>
        <a:xfrm>
          <a:off x="4305300" y="28575"/>
          <a:ext cx="2581275" cy="542925"/>
        </a:xfrm>
        <a:prstGeom prst="rect">
          <a:avLst/>
        </a:prstGeom>
        <a:noFill/>
        <a:ln w="9525" cmpd="sng">
          <a:noFill/>
        </a:ln>
      </xdr:spPr>
      <xdr:txBody>
        <a:bodyPr vertOverflow="clip" wrap="square"/>
        <a:p>
          <a:pPr algn="l">
            <a:defRPr/>
          </a:pPr>
          <a:r>
            <a:rPr lang="en-US" cap="none" sz="2800" b="1" i="0" u="none" baseline="0">
              <a:solidFill>
                <a:srgbClr val="FFFFCC"/>
              </a:solidFill>
            </a:rPr>
            <a:t>Fact</a:t>
          </a:r>
          <a:r>
            <a:rPr lang="en-US" cap="none" sz="2800" b="1" i="0" u="none" baseline="0">
              <a:solidFill>
                <a:srgbClr val="FFFFCC"/>
              </a:solidFill>
            </a:rPr>
            <a:t> Sheet</a:t>
          </a:r>
        </a:p>
      </xdr:txBody>
    </xdr:sp>
    <xdr:clientData/>
  </xdr:oneCellAnchor>
  <xdr:twoCellAnchor>
    <xdr:from>
      <xdr:col>0</xdr:col>
      <xdr:colOff>1685925</xdr:colOff>
      <xdr:row>4</xdr:row>
      <xdr:rowOff>342900</xdr:rowOff>
    </xdr:from>
    <xdr:to>
      <xdr:col>2</xdr:col>
      <xdr:colOff>923925</xdr:colOff>
      <xdr:row>5</xdr:row>
      <xdr:rowOff>171450</xdr:rowOff>
    </xdr:to>
    <xdr:sp>
      <xdr:nvSpPr>
        <xdr:cNvPr id="26" name="Text Box 53"/>
        <xdr:cNvSpPr txBox="1">
          <a:spLocks noChangeArrowheads="1"/>
        </xdr:cNvSpPr>
      </xdr:nvSpPr>
      <xdr:spPr>
        <a:xfrm>
          <a:off x="1685925" y="990600"/>
          <a:ext cx="3552825" cy="2000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UPDATES ON WOMEN AND MEN IN THE PHILIPPINES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38100</xdr:rowOff>
    </xdr:from>
    <xdr:to>
      <xdr:col>0</xdr:col>
      <xdr:colOff>952500</xdr:colOff>
      <xdr:row>0</xdr:row>
      <xdr:rowOff>123825</xdr:rowOff>
    </xdr:to>
    <xdr:sp>
      <xdr:nvSpPr>
        <xdr:cNvPr id="1" name="Rectangle 3"/>
        <xdr:cNvSpPr>
          <a:spLocks/>
        </xdr:cNvSpPr>
      </xdr:nvSpPr>
      <xdr:spPr>
        <a:xfrm>
          <a:off x="866775" y="3810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1</xdr:row>
      <xdr:rowOff>0</xdr:rowOff>
    </xdr:from>
    <xdr:to>
      <xdr:col>0</xdr:col>
      <xdr:colOff>952500</xdr:colOff>
      <xdr:row>1</xdr:row>
      <xdr:rowOff>0</xdr:rowOff>
    </xdr:to>
    <xdr:sp>
      <xdr:nvSpPr>
        <xdr:cNvPr id="2" name="Rectangle 19"/>
        <xdr:cNvSpPr>
          <a:spLocks/>
        </xdr:cNvSpPr>
      </xdr:nvSpPr>
      <xdr:spPr>
        <a:xfrm>
          <a:off x="866775" y="1714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342900</xdr:colOff>
      <xdr:row>21</xdr:row>
      <xdr:rowOff>133350</xdr:rowOff>
    </xdr:to>
    <xdr:sp>
      <xdr:nvSpPr>
        <xdr:cNvPr id="3" name="Rectangle 28"/>
        <xdr:cNvSpPr>
          <a:spLocks/>
        </xdr:cNvSpPr>
      </xdr:nvSpPr>
      <xdr:spPr>
        <a:xfrm>
          <a:off x="3724275" y="3438525"/>
          <a:ext cx="3429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619125</xdr:colOff>
      <xdr:row>21</xdr:row>
      <xdr:rowOff>133350</xdr:rowOff>
    </xdr:to>
    <xdr:sp>
      <xdr:nvSpPr>
        <xdr:cNvPr id="4" name="Rectangle 29"/>
        <xdr:cNvSpPr>
          <a:spLocks/>
        </xdr:cNvSpPr>
      </xdr:nvSpPr>
      <xdr:spPr>
        <a:xfrm>
          <a:off x="3724275" y="3438525"/>
          <a:ext cx="619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20</xdr:row>
      <xdr:rowOff>133350</xdr:rowOff>
    </xdr:from>
    <xdr:to>
      <xdr:col>5</xdr:col>
      <xdr:colOff>723900</xdr:colOff>
      <xdr:row>21</xdr:row>
      <xdr:rowOff>133350</xdr:rowOff>
    </xdr:to>
    <xdr:sp>
      <xdr:nvSpPr>
        <xdr:cNvPr id="5" name="Rectangle 31"/>
        <xdr:cNvSpPr>
          <a:spLocks/>
        </xdr:cNvSpPr>
      </xdr:nvSpPr>
      <xdr:spPr>
        <a:xfrm>
          <a:off x="4343400" y="3438525"/>
          <a:ext cx="7239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876300</xdr:colOff>
      <xdr:row>10</xdr:row>
      <xdr:rowOff>38100</xdr:rowOff>
    </xdr:from>
    <xdr:to>
      <xdr:col>0</xdr:col>
      <xdr:colOff>962025</xdr:colOff>
      <xdr:row>10</xdr:row>
      <xdr:rowOff>114300</xdr:rowOff>
    </xdr:to>
    <xdr:sp>
      <xdr:nvSpPr>
        <xdr:cNvPr id="6" name="Rectangle 32"/>
        <xdr:cNvSpPr>
          <a:spLocks/>
        </xdr:cNvSpPr>
      </xdr:nvSpPr>
      <xdr:spPr>
        <a:xfrm>
          <a:off x="876300" y="2009775"/>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38100</xdr:rowOff>
    </xdr:from>
    <xdr:to>
      <xdr:col>0</xdr:col>
      <xdr:colOff>952500</xdr:colOff>
      <xdr:row>2</xdr:row>
      <xdr:rowOff>114300</xdr:rowOff>
    </xdr:to>
    <xdr:sp>
      <xdr:nvSpPr>
        <xdr:cNvPr id="7" name="Rectangle 73"/>
        <xdr:cNvSpPr>
          <a:spLocks/>
        </xdr:cNvSpPr>
      </xdr:nvSpPr>
      <xdr:spPr>
        <a:xfrm>
          <a:off x="866775" y="36195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8" name="Rectangle 77"/>
        <xdr:cNvSpPr>
          <a:spLocks/>
        </xdr:cNvSpPr>
      </xdr:nvSpPr>
      <xdr:spPr>
        <a:xfrm>
          <a:off x="866775" y="3238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9" name="Rectangle 78"/>
        <xdr:cNvSpPr>
          <a:spLocks/>
        </xdr:cNvSpPr>
      </xdr:nvSpPr>
      <xdr:spPr>
        <a:xfrm>
          <a:off x="866775" y="3238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40</xdr:row>
      <xdr:rowOff>38100</xdr:rowOff>
    </xdr:from>
    <xdr:to>
      <xdr:col>0</xdr:col>
      <xdr:colOff>609600</xdr:colOff>
      <xdr:row>40</xdr:row>
      <xdr:rowOff>123825</xdr:rowOff>
    </xdr:to>
    <xdr:sp>
      <xdr:nvSpPr>
        <xdr:cNvPr id="10" name="Rectangle 70"/>
        <xdr:cNvSpPr>
          <a:spLocks/>
        </xdr:cNvSpPr>
      </xdr:nvSpPr>
      <xdr:spPr>
        <a:xfrm>
          <a:off x="866775" y="6429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41</xdr:row>
      <xdr:rowOff>0</xdr:rowOff>
    </xdr:from>
    <xdr:to>
      <xdr:col>0</xdr:col>
      <xdr:colOff>609600</xdr:colOff>
      <xdr:row>41</xdr:row>
      <xdr:rowOff>0</xdr:rowOff>
    </xdr:to>
    <xdr:sp>
      <xdr:nvSpPr>
        <xdr:cNvPr id="11" name="Rectangle 71"/>
        <xdr:cNvSpPr>
          <a:spLocks/>
        </xdr:cNvSpPr>
      </xdr:nvSpPr>
      <xdr:spPr>
        <a:xfrm>
          <a:off x="866775" y="656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41</xdr:row>
      <xdr:rowOff>38100</xdr:rowOff>
    </xdr:from>
    <xdr:to>
      <xdr:col>0</xdr:col>
      <xdr:colOff>609600</xdr:colOff>
      <xdr:row>41</xdr:row>
      <xdr:rowOff>123825</xdr:rowOff>
    </xdr:to>
    <xdr:sp>
      <xdr:nvSpPr>
        <xdr:cNvPr id="12" name="Rectangle 72"/>
        <xdr:cNvSpPr>
          <a:spLocks/>
        </xdr:cNvSpPr>
      </xdr:nvSpPr>
      <xdr:spPr>
        <a:xfrm>
          <a:off x="866775" y="660082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44</xdr:row>
      <xdr:rowOff>38100</xdr:rowOff>
    </xdr:from>
    <xdr:to>
      <xdr:col>0</xdr:col>
      <xdr:colOff>609600</xdr:colOff>
      <xdr:row>44</xdr:row>
      <xdr:rowOff>123825</xdr:rowOff>
    </xdr:to>
    <xdr:sp>
      <xdr:nvSpPr>
        <xdr:cNvPr id="13" name="Rectangle 73"/>
        <xdr:cNvSpPr>
          <a:spLocks/>
        </xdr:cNvSpPr>
      </xdr:nvSpPr>
      <xdr:spPr>
        <a:xfrm>
          <a:off x="866775" y="7219950"/>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44</xdr:row>
      <xdr:rowOff>38100</xdr:rowOff>
    </xdr:from>
    <xdr:to>
      <xdr:col>0</xdr:col>
      <xdr:colOff>609600</xdr:colOff>
      <xdr:row>44</xdr:row>
      <xdr:rowOff>123825</xdr:rowOff>
    </xdr:to>
    <xdr:sp>
      <xdr:nvSpPr>
        <xdr:cNvPr id="14" name="Rectangle 75"/>
        <xdr:cNvSpPr>
          <a:spLocks/>
        </xdr:cNvSpPr>
      </xdr:nvSpPr>
      <xdr:spPr>
        <a:xfrm>
          <a:off x="866775" y="7219950"/>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55</xdr:row>
      <xdr:rowOff>0</xdr:rowOff>
    </xdr:from>
    <xdr:to>
      <xdr:col>0</xdr:col>
      <xdr:colOff>609600</xdr:colOff>
      <xdr:row>55</xdr:row>
      <xdr:rowOff>0</xdr:rowOff>
    </xdr:to>
    <xdr:sp>
      <xdr:nvSpPr>
        <xdr:cNvPr id="1" name="Rectangle 7"/>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 name="Rectangle 8"/>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3" name="Rectangle 9"/>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4" name="Rectangle 10"/>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5" name="Rectangle 11"/>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6" name="Rectangle 12"/>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7" name="Rectangle 13"/>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8" name="Rectangle 14"/>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9" name="Rectangle 19"/>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0" name="Rectangle 20"/>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1" name="Rectangle 21"/>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2" name="Rectangle 22"/>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13" name="Rectangle 23"/>
        <xdr:cNvSpPr>
          <a:spLocks/>
        </xdr:cNvSpPr>
      </xdr:nvSpPr>
      <xdr:spPr>
        <a:xfrm>
          <a:off x="3838575"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14" name="Rectangle 24"/>
        <xdr:cNvSpPr>
          <a:spLocks/>
        </xdr:cNvSpPr>
      </xdr:nvSpPr>
      <xdr:spPr>
        <a:xfrm>
          <a:off x="3838575" y="8439150"/>
          <a:ext cx="828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15" name="Rectangle 25"/>
        <xdr:cNvSpPr>
          <a:spLocks/>
        </xdr:cNvSpPr>
      </xdr:nvSpPr>
      <xdr:spPr>
        <a:xfrm>
          <a:off x="527685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16" name="Rectangle 26"/>
        <xdr:cNvSpPr>
          <a:spLocks/>
        </xdr:cNvSpPr>
      </xdr:nvSpPr>
      <xdr:spPr>
        <a:xfrm>
          <a:off x="5276850" y="8439150"/>
          <a:ext cx="514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7" name="Rectangle 35"/>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8" name="Rectangle 36"/>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9" name="Rectangle 37"/>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0" name="Rectangle 38"/>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1" name="Rectangle 39"/>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2" name="Rectangle 40"/>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3" name="Rectangle 41"/>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4" name="Rectangle 42"/>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5" name="Rectangle 43"/>
        <xdr:cNvSpPr>
          <a:spLocks/>
        </xdr:cNvSpPr>
      </xdr:nvSpPr>
      <xdr:spPr>
        <a:xfrm>
          <a:off x="323850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6" name="Rectangle 44"/>
        <xdr:cNvSpPr>
          <a:spLocks/>
        </xdr:cNvSpPr>
      </xdr:nvSpPr>
      <xdr:spPr>
        <a:xfrm>
          <a:off x="3238500" y="84391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27" name="Rectangle 45"/>
        <xdr:cNvSpPr>
          <a:spLocks/>
        </xdr:cNvSpPr>
      </xdr:nvSpPr>
      <xdr:spPr>
        <a:xfrm>
          <a:off x="3838575"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28" name="Rectangle 46"/>
        <xdr:cNvSpPr>
          <a:spLocks/>
        </xdr:cNvSpPr>
      </xdr:nvSpPr>
      <xdr:spPr>
        <a:xfrm>
          <a:off x="3838575" y="8439150"/>
          <a:ext cx="828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29" name="Rectangle 47"/>
        <xdr:cNvSpPr>
          <a:spLocks/>
        </xdr:cNvSpPr>
      </xdr:nvSpPr>
      <xdr:spPr>
        <a:xfrm>
          <a:off x="5276850" y="84391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30" name="Rectangle 48"/>
        <xdr:cNvSpPr>
          <a:spLocks/>
        </xdr:cNvSpPr>
      </xdr:nvSpPr>
      <xdr:spPr>
        <a:xfrm>
          <a:off x="5276850" y="8439150"/>
          <a:ext cx="514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31" name="Rectangle 49"/>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49</xdr:row>
      <xdr:rowOff>0</xdr:rowOff>
    </xdr:from>
    <xdr:to>
      <xdr:col>0</xdr:col>
      <xdr:colOff>609600</xdr:colOff>
      <xdr:row>49</xdr:row>
      <xdr:rowOff>0</xdr:rowOff>
    </xdr:to>
    <xdr:sp>
      <xdr:nvSpPr>
        <xdr:cNvPr id="32" name="Rectangle 50"/>
        <xdr:cNvSpPr>
          <a:spLocks/>
        </xdr:cNvSpPr>
      </xdr:nvSpPr>
      <xdr:spPr>
        <a:xfrm>
          <a:off x="866775" y="8439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33" name="Rectangle 51"/>
        <xdr:cNvSpPr>
          <a:spLocks/>
        </xdr:cNvSpPr>
      </xdr:nvSpPr>
      <xdr:spPr>
        <a:xfrm>
          <a:off x="866775" y="3810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22</xdr:row>
      <xdr:rowOff>0</xdr:rowOff>
    </xdr:from>
    <xdr:to>
      <xdr:col>0</xdr:col>
      <xdr:colOff>609600</xdr:colOff>
      <xdr:row>22</xdr:row>
      <xdr:rowOff>0</xdr:rowOff>
    </xdr:to>
    <xdr:sp>
      <xdr:nvSpPr>
        <xdr:cNvPr id="1" name="Rectangle 1"/>
        <xdr:cNvSpPr>
          <a:spLocks/>
        </xdr:cNvSpPr>
      </xdr:nvSpPr>
      <xdr:spPr>
        <a:xfrm>
          <a:off x="866775" y="4714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 name="Rectangle 3"/>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3" name="Rectangle 4"/>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4" name="Rectangle 5"/>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24</xdr:row>
      <xdr:rowOff>38100</xdr:rowOff>
    </xdr:from>
    <xdr:to>
      <xdr:col>0</xdr:col>
      <xdr:colOff>609600</xdr:colOff>
      <xdr:row>24</xdr:row>
      <xdr:rowOff>123825</xdr:rowOff>
    </xdr:to>
    <xdr:sp>
      <xdr:nvSpPr>
        <xdr:cNvPr id="5" name="Rectangle 6"/>
        <xdr:cNvSpPr>
          <a:spLocks/>
        </xdr:cNvSpPr>
      </xdr:nvSpPr>
      <xdr:spPr>
        <a:xfrm>
          <a:off x="866775" y="56292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6" name="Rectangle 7"/>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7" name="Rectangle 8"/>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8" name="Rectangle 9"/>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9" name="Rectangle 10"/>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10" name="Rectangle 11"/>
        <xdr:cNvSpPr>
          <a:spLocks/>
        </xdr:cNvSpPr>
      </xdr:nvSpPr>
      <xdr:spPr>
        <a:xfrm>
          <a:off x="2447925"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11" name="Rectangle 12"/>
        <xdr:cNvSpPr>
          <a:spLocks/>
        </xdr:cNvSpPr>
      </xdr:nvSpPr>
      <xdr:spPr>
        <a:xfrm>
          <a:off x="2447925" y="7439025"/>
          <a:ext cx="581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12" name="Rectangle 14"/>
        <xdr:cNvSpPr>
          <a:spLocks/>
        </xdr:cNvSpPr>
      </xdr:nvSpPr>
      <xdr:spPr>
        <a:xfrm>
          <a:off x="3609975" y="7439025"/>
          <a:ext cx="2886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3" name="Rectangle 15"/>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4" name="Rectangle 16"/>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5" name="Rectangle 17"/>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6" name="Rectangle 18"/>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7" name="Rectangle 19"/>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8" name="Rectangle 20"/>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9" name="Rectangle 21"/>
        <xdr:cNvSpPr>
          <a:spLocks/>
        </xdr:cNvSpPr>
      </xdr:nvSpPr>
      <xdr:spPr>
        <a:xfrm>
          <a:off x="1790700"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0" name="Rectangle 22"/>
        <xdr:cNvSpPr>
          <a:spLocks/>
        </xdr:cNvSpPr>
      </xdr:nvSpPr>
      <xdr:spPr>
        <a:xfrm>
          <a:off x="1790700" y="7439025"/>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21" name="Rectangle 23"/>
        <xdr:cNvSpPr>
          <a:spLocks/>
        </xdr:cNvSpPr>
      </xdr:nvSpPr>
      <xdr:spPr>
        <a:xfrm>
          <a:off x="2447925" y="7439025"/>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22" name="Rectangle 24"/>
        <xdr:cNvSpPr>
          <a:spLocks/>
        </xdr:cNvSpPr>
      </xdr:nvSpPr>
      <xdr:spPr>
        <a:xfrm>
          <a:off x="2447925" y="7439025"/>
          <a:ext cx="581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342900</xdr:colOff>
      <xdr:row>36</xdr:row>
      <xdr:rowOff>0</xdr:rowOff>
    </xdr:to>
    <xdr:sp>
      <xdr:nvSpPr>
        <xdr:cNvPr id="23" name="Rectangle 25"/>
        <xdr:cNvSpPr>
          <a:spLocks/>
        </xdr:cNvSpPr>
      </xdr:nvSpPr>
      <xdr:spPr>
        <a:xfrm>
          <a:off x="3609975" y="7439025"/>
          <a:ext cx="2628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24" name="Rectangle 26"/>
        <xdr:cNvSpPr>
          <a:spLocks/>
        </xdr:cNvSpPr>
      </xdr:nvSpPr>
      <xdr:spPr>
        <a:xfrm>
          <a:off x="3609975" y="7439025"/>
          <a:ext cx="2886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21</xdr:row>
      <xdr:rowOff>38100</xdr:rowOff>
    </xdr:from>
    <xdr:to>
      <xdr:col>0</xdr:col>
      <xdr:colOff>609600</xdr:colOff>
      <xdr:row>21</xdr:row>
      <xdr:rowOff>123825</xdr:rowOff>
    </xdr:to>
    <xdr:sp>
      <xdr:nvSpPr>
        <xdr:cNvPr id="25" name="Rectangle 27"/>
        <xdr:cNvSpPr>
          <a:spLocks/>
        </xdr:cNvSpPr>
      </xdr:nvSpPr>
      <xdr:spPr>
        <a:xfrm>
          <a:off x="866775" y="4572000"/>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26" name="Rectangle 51"/>
        <xdr:cNvSpPr>
          <a:spLocks/>
        </xdr:cNvSpPr>
      </xdr:nvSpPr>
      <xdr:spPr>
        <a:xfrm>
          <a:off x="866775" y="3810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1</xdr:row>
      <xdr:rowOff>38100</xdr:rowOff>
    </xdr:from>
    <xdr:to>
      <xdr:col>0</xdr:col>
      <xdr:colOff>609600</xdr:colOff>
      <xdr:row>1</xdr:row>
      <xdr:rowOff>123825</xdr:rowOff>
    </xdr:to>
    <xdr:sp>
      <xdr:nvSpPr>
        <xdr:cNvPr id="27" name="Rectangle 6"/>
        <xdr:cNvSpPr>
          <a:spLocks/>
        </xdr:cNvSpPr>
      </xdr:nvSpPr>
      <xdr:spPr>
        <a:xfrm>
          <a:off x="866775" y="23812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86"/>
  <sheetViews>
    <sheetView zoomScale="130" zoomScaleNormal="130" zoomScaleSheetLayoutView="100" zoomScalePageLayoutView="0" workbookViewId="0" topLeftCell="A1">
      <selection activeCell="J16" sqref="J16"/>
    </sheetView>
  </sheetViews>
  <sheetFormatPr defaultColWidth="9.140625" defaultRowHeight="12.75"/>
  <cols>
    <col min="1" max="1" width="44.57421875" style="1" customWidth="1"/>
    <col min="2" max="2" width="20.140625" style="1" customWidth="1"/>
    <col min="3" max="3" width="21.421875" style="1" customWidth="1"/>
    <col min="4" max="4" width="18.421875" style="1" customWidth="1"/>
    <col min="5" max="7" width="9.140625" style="1" customWidth="1"/>
    <col min="8" max="16384" width="9.140625" style="1" customWidth="1"/>
  </cols>
  <sheetData>
    <row r="1" spans="1:4" ht="6.75" customHeight="1">
      <c r="A1" s="301"/>
      <c r="B1" s="302"/>
      <c r="C1" s="302"/>
      <c r="D1" s="303"/>
    </row>
    <row r="2" spans="1:4" ht="12.75">
      <c r="A2" s="294"/>
      <c r="B2" s="295"/>
      <c r="C2" s="295"/>
      <c r="D2" s="296"/>
    </row>
    <row r="3" spans="1:4" ht="15.75" customHeight="1">
      <c r="A3" s="294"/>
      <c r="B3" s="295"/>
      <c r="C3" s="295"/>
      <c r="D3" s="296"/>
    </row>
    <row r="4" spans="1:4" ht="15.75" customHeight="1">
      <c r="A4" s="294"/>
      <c r="B4" s="295"/>
      <c r="C4" s="295"/>
      <c r="D4" s="296"/>
    </row>
    <row r="5" spans="1:4" ht="29.25" customHeight="1">
      <c r="A5" s="294"/>
      <c r="B5" s="295"/>
      <c r="C5" s="295"/>
      <c r="D5" s="296"/>
    </row>
    <row r="6" spans="1:4" ht="15.75" customHeight="1" thickBot="1">
      <c r="A6" s="297"/>
      <c r="B6" s="298"/>
      <c r="C6" s="299"/>
      <c r="D6" s="300"/>
    </row>
    <row r="7" spans="1:4" ht="12.75" customHeight="1" thickBot="1">
      <c r="A7" s="14" t="s">
        <v>11</v>
      </c>
      <c r="B7" s="12" t="s">
        <v>8</v>
      </c>
      <c r="C7" s="13" t="s">
        <v>10</v>
      </c>
      <c r="D7" s="15" t="s">
        <v>40</v>
      </c>
    </row>
    <row r="8" spans="1:4" ht="9.75" customHeight="1" thickBot="1" thickTop="1">
      <c r="A8" s="285" t="s">
        <v>9</v>
      </c>
      <c r="B8" s="286"/>
      <c r="C8" s="286"/>
      <c r="D8" s="287"/>
    </row>
    <row r="9" spans="1:4" ht="11.25" customHeight="1">
      <c r="A9" s="95" t="s">
        <v>267</v>
      </c>
      <c r="B9" s="110" t="s">
        <v>335</v>
      </c>
      <c r="C9" s="111" t="s">
        <v>336</v>
      </c>
      <c r="D9" s="112" t="s">
        <v>358</v>
      </c>
    </row>
    <row r="10" spans="1:4" ht="10.5" customHeight="1" thickBot="1">
      <c r="A10" s="98" t="s">
        <v>269</v>
      </c>
      <c r="B10" s="21" t="s">
        <v>311</v>
      </c>
      <c r="C10" s="21" t="s">
        <v>309</v>
      </c>
      <c r="D10" s="22" t="s">
        <v>359</v>
      </c>
    </row>
    <row r="11" spans="1:4" ht="8.25" customHeight="1" thickBot="1">
      <c r="A11" s="288" t="s">
        <v>51</v>
      </c>
      <c r="B11" s="291"/>
      <c r="C11" s="291"/>
      <c r="D11" s="292"/>
    </row>
    <row r="12" spans="1:4" ht="9.75" customHeight="1">
      <c r="A12" s="113" t="s">
        <v>126</v>
      </c>
      <c r="B12" s="114">
        <v>92</v>
      </c>
      <c r="C12" s="114">
        <v>88.7</v>
      </c>
      <c r="D12" s="115" t="s">
        <v>360</v>
      </c>
    </row>
    <row r="13" spans="1:4" ht="9.75" customHeight="1">
      <c r="A13" s="23" t="s">
        <v>178</v>
      </c>
      <c r="B13" s="116">
        <v>97</v>
      </c>
      <c r="C13" s="116">
        <v>96.1</v>
      </c>
      <c r="D13" s="63" t="s">
        <v>360</v>
      </c>
    </row>
    <row r="14" spans="1:4" ht="9.75" customHeight="1">
      <c r="A14" s="23" t="s">
        <v>88</v>
      </c>
      <c r="B14" s="117"/>
      <c r="C14" s="117"/>
      <c r="D14" s="63" t="s">
        <v>361</v>
      </c>
    </row>
    <row r="15" spans="1:4" ht="10.5" customHeight="1">
      <c r="A15" s="118" t="s">
        <v>270</v>
      </c>
      <c r="B15" s="117"/>
      <c r="C15" s="117"/>
      <c r="D15" s="119"/>
    </row>
    <row r="16" spans="1:4" ht="9.75" customHeight="1">
      <c r="A16" s="120" t="s">
        <v>89</v>
      </c>
      <c r="B16" s="121">
        <v>4.1</v>
      </c>
      <c r="C16" s="93">
        <v>4.4</v>
      </c>
      <c r="D16" s="119"/>
    </row>
    <row r="17" spans="1:4" ht="9.75" customHeight="1">
      <c r="A17" s="120" t="s">
        <v>90</v>
      </c>
      <c r="B17" s="121">
        <v>22.2</v>
      </c>
      <c r="C17" s="93">
        <v>26.5</v>
      </c>
      <c r="D17" s="119"/>
    </row>
    <row r="18" spans="1:4" ht="9.75" customHeight="1">
      <c r="A18" s="120" t="s">
        <v>91</v>
      </c>
      <c r="B18" s="121">
        <v>11.2</v>
      </c>
      <c r="C18" s="93">
        <v>12</v>
      </c>
      <c r="D18" s="119"/>
    </row>
    <row r="19" spans="1:4" ht="9.75" customHeight="1">
      <c r="A19" s="120" t="s">
        <v>92</v>
      </c>
      <c r="B19" s="121">
        <v>14.6</v>
      </c>
      <c r="C19" s="93">
        <v>15.1</v>
      </c>
      <c r="D19" s="119"/>
    </row>
    <row r="20" spans="1:4" ht="9.75" customHeight="1">
      <c r="A20" s="120" t="s">
        <v>93</v>
      </c>
      <c r="B20" s="121">
        <v>21.9</v>
      </c>
      <c r="C20" s="93">
        <v>20.9</v>
      </c>
      <c r="D20" s="119"/>
    </row>
    <row r="21" spans="1:4" ht="9.75" customHeight="1">
      <c r="A21" s="120" t="s">
        <v>207</v>
      </c>
      <c r="B21" s="121">
        <v>3.3</v>
      </c>
      <c r="C21" s="93">
        <v>2.9</v>
      </c>
      <c r="D21" s="119"/>
    </row>
    <row r="22" spans="1:4" ht="11.25" customHeight="1">
      <c r="A22" s="120" t="s">
        <v>94</v>
      </c>
      <c r="B22" s="121">
        <v>22.7</v>
      </c>
      <c r="C22" s="93">
        <v>18.1</v>
      </c>
      <c r="D22" s="119"/>
    </row>
    <row r="23" spans="1:7" ht="12" customHeight="1">
      <c r="A23" s="23" t="s">
        <v>3</v>
      </c>
      <c r="B23" s="24" t="s">
        <v>151</v>
      </c>
      <c r="C23" s="24" t="s">
        <v>125</v>
      </c>
      <c r="D23" s="94" t="s">
        <v>262</v>
      </c>
      <c r="G23" s="2"/>
    </row>
    <row r="24" spans="1:4" ht="12" customHeight="1">
      <c r="A24" s="23" t="s">
        <v>166</v>
      </c>
      <c r="B24" s="16">
        <v>2109651</v>
      </c>
      <c r="C24" s="122">
        <v>1702075</v>
      </c>
      <c r="D24" s="94" t="s">
        <v>318</v>
      </c>
    </row>
    <row r="25" spans="1:4" ht="9.75" customHeight="1">
      <c r="A25" s="305" t="s">
        <v>337</v>
      </c>
      <c r="B25" s="306" t="s">
        <v>231</v>
      </c>
      <c r="C25" s="307" t="s">
        <v>232</v>
      </c>
      <c r="D25" s="293" t="s">
        <v>233</v>
      </c>
    </row>
    <row r="26" spans="1:4" ht="12" customHeight="1">
      <c r="A26" s="305"/>
      <c r="B26" s="306"/>
      <c r="C26" s="307"/>
      <c r="D26" s="293"/>
    </row>
    <row r="27" spans="1:4" ht="24" customHeight="1">
      <c r="A27" s="92" t="s">
        <v>338</v>
      </c>
      <c r="B27" s="16">
        <v>216303</v>
      </c>
      <c r="C27" s="16">
        <v>115550</v>
      </c>
      <c r="D27" s="17" t="s">
        <v>233</v>
      </c>
    </row>
    <row r="28" spans="1:4" s="6" customFormat="1" ht="12" customHeight="1" thickBot="1">
      <c r="A28" s="18" t="s">
        <v>234</v>
      </c>
      <c r="B28" s="19">
        <v>929960</v>
      </c>
      <c r="C28" s="19">
        <v>855719</v>
      </c>
      <c r="D28" s="20" t="s">
        <v>310</v>
      </c>
    </row>
    <row r="29" spans="1:4" ht="9.75" customHeight="1" thickBot="1">
      <c r="A29" s="288" t="s">
        <v>4</v>
      </c>
      <c r="B29" s="291"/>
      <c r="C29" s="291"/>
      <c r="D29" s="292"/>
    </row>
    <row r="30" spans="1:4" ht="13.5" customHeight="1">
      <c r="A30" s="25" t="s">
        <v>272</v>
      </c>
      <c r="B30" s="26">
        <v>221</v>
      </c>
      <c r="C30" s="27" t="s">
        <v>274</v>
      </c>
      <c r="D30" s="28" t="s">
        <v>362</v>
      </c>
    </row>
    <row r="31" spans="1:4" ht="12.75" customHeight="1">
      <c r="A31" s="29" t="s">
        <v>276</v>
      </c>
      <c r="B31" s="30">
        <v>8.3</v>
      </c>
      <c r="C31" s="30">
        <v>5.2</v>
      </c>
      <c r="D31" s="97" t="s">
        <v>363</v>
      </c>
    </row>
    <row r="32" spans="1:4" ht="11.25" customHeight="1">
      <c r="A32" s="29" t="s">
        <v>278</v>
      </c>
      <c r="B32" s="30">
        <v>20.5</v>
      </c>
      <c r="C32" s="30">
        <v>19.4</v>
      </c>
      <c r="D32" s="97" t="s">
        <v>363</v>
      </c>
    </row>
    <row r="33" spans="1:4" ht="11.25" customHeight="1">
      <c r="A33" s="29" t="s">
        <v>279</v>
      </c>
      <c r="B33" s="30">
        <v>26.8</v>
      </c>
      <c r="C33" s="30">
        <v>31.1</v>
      </c>
      <c r="D33" s="97" t="s">
        <v>363</v>
      </c>
    </row>
    <row r="34" spans="1:4" ht="11.25" customHeight="1">
      <c r="A34" s="29" t="s">
        <v>280</v>
      </c>
      <c r="B34" s="30">
        <v>29.1</v>
      </c>
      <c r="C34" s="30">
        <v>31.5</v>
      </c>
      <c r="D34" s="97" t="s">
        <v>363</v>
      </c>
    </row>
    <row r="35" spans="1:4" ht="9.75" customHeight="1">
      <c r="A35" s="29" t="s">
        <v>281</v>
      </c>
      <c r="B35" s="30">
        <v>28.1</v>
      </c>
      <c r="C35" s="30">
        <v>31.5</v>
      </c>
      <c r="D35" s="97" t="s">
        <v>363</v>
      </c>
    </row>
    <row r="36" spans="1:4" ht="10.5" customHeight="1">
      <c r="A36" s="29" t="s">
        <v>282</v>
      </c>
      <c r="B36" s="30">
        <v>4.6</v>
      </c>
      <c r="C36" s="30">
        <v>5.4</v>
      </c>
      <c r="D36" s="97" t="s">
        <v>363</v>
      </c>
    </row>
    <row r="37" spans="1:4" ht="10.5" customHeight="1">
      <c r="A37" s="29" t="s">
        <v>283</v>
      </c>
      <c r="B37" s="30">
        <v>8.2</v>
      </c>
      <c r="C37" s="30">
        <v>9.9</v>
      </c>
      <c r="D37" s="97" t="s">
        <v>363</v>
      </c>
    </row>
    <row r="38" spans="1:4" ht="10.5" customHeight="1">
      <c r="A38" s="31" t="s">
        <v>314</v>
      </c>
      <c r="B38" s="123">
        <v>708807</v>
      </c>
      <c r="C38" s="124">
        <v>733779</v>
      </c>
      <c r="D38" s="63" t="s">
        <v>364</v>
      </c>
    </row>
    <row r="39" spans="1:4" ht="22.5" customHeight="1">
      <c r="A39" s="31" t="s">
        <v>177</v>
      </c>
      <c r="B39" s="32" t="s">
        <v>244</v>
      </c>
      <c r="C39" s="32" t="s">
        <v>245</v>
      </c>
      <c r="D39" s="97" t="s">
        <v>364</v>
      </c>
    </row>
    <row r="40" spans="1:4" ht="11.25" customHeight="1">
      <c r="A40" s="29" t="s">
        <v>161</v>
      </c>
      <c r="B40" s="30">
        <v>67.5</v>
      </c>
      <c r="C40" s="30">
        <v>69.6</v>
      </c>
      <c r="D40" s="33" t="s">
        <v>365</v>
      </c>
    </row>
    <row r="41" spans="1:4" ht="12" customHeight="1">
      <c r="A41" s="34" t="s">
        <v>286</v>
      </c>
      <c r="B41" s="30"/>
      <c r="C41" s="30"/>
      <c r="D41" s="97"/>
    </row>
    <row r="42" spans="1:4" ht="9.75" customHeight="1">
      <c r="A42" s="29" t="s">
        <v>157</v>
      </c>
      <c r="B42" s="30">
        <v>14</v>
      </c>
      <c r="C42" s="30">
        <v>13</v>
      </c>
      <c r="D42" s="33" t="s">
        <v>365</v>
      </c>
    </row>
    <row r="43" spans="1:4" ht="9.75" customHeight="1">
      <c r="A43" s="107" t="s">
        <v>156</v>
      </c>
      <c r="B43" s="30"/>
      <c r="C43" s="30"/>
      <c r="D43" s="97"/>
    </row>
    <row r="44" spans="1:4" ht="9.75" customHeight="1">
      <c r="A44" s="29" t="s">
        <v>158</v>
      </c>
      <c r="B44" s="30">
        <v>8</v>
      </c>
      <c r="C44" s="30">
        <v>12</v>
      </c>
      <c r="D44" s="33" t="s">
        <v>365</v>
      </c>
    </row>
    <row r="45" spans="1:4" ht="9.75" customHeight="1">
      <c r="A45" s="107" t="s">
        <v>156</v>
      </c>
      <c r="B45" s="30"/>
      <c r="C45" s="30"/>
      <c r="D45" s="97"/>
    </row>
    <row r="46" spans="1:4" ht="9.75" customHeight="1">
      <c r="A46" s="35" t="s">
        <v>159</v>
      </c>
      <c r="B46" s="36">
        <v>22</v>
      </c>
      <c r="C46" s="37">
        <v>25</v>
      </c>
      <c r="D46" s="33" t="s">
        <v>365</v>
      </c>
    </row>
    <row r="47" spans="1:4" ht="9.75" customHeight="1">
      <c r="A47" s="107" t="s">
        <v>156</v>
      </c>
      <c r="B47" s="36"/>
      <c r="C47" s="37"/>
      <c r="D47" s="97"/>
    </row>
    <row r="48" spans="1:4" ht="9.75" customHeight="1">
      <c r="A48" s="35" t="s">
        <v>160</v>
      </c>
      <c r="B48" s="36">
        <v>9</v>
      </c>
      <c r="C48" s="37">
        <v>9</v>
      </c>
      <c r="D48" s="33" t="s">
        <v>365</v>
      </c>
    </row>
    <row r="49" spans="1:4" ht="9.75" customHeight="1">
      <c r="A49" s="107" t="s">
        <v>156</v>
      </c>
      <c r="B49" s="36"/>
      <c r="C49" s="37"/>
      <c r="D49" s="33"/>
    </row>
    <row r="50" spans="1:4" ht="9.75" customHeight="1">
      <c r="A50" s="29" t="s">
        <v>155</v>
      </c>
      <c r="B50" s="36">
        <v>31</v>
      </c>
      <c r="C50" s="37">
        <v>34</v>
      </c>
      <c r="D50" s="33" t="s">
        <v>365</v>
      </c>
    </row>
    <row r="51" spans="1:4" ht="9.75" customHeight="1">
      <c r="A51" s="107" t="s">
        <v>156</v>
      </c>
      <c r="B51" s="38"/>
      <c r="C51" s="37"/>
      <c r="D51" s="33"/>
    </row>
    <row r="52" spans="1:4" ht="10.5" customHeight="1">
      <c r="A52" s="31" t="s">
        <v>162</v>
      </c>
      <c r="B52" s="30">
        <v>55.1</v>
      </c>
      <c r="C52" s="39" t="s">
        <v>274</v>
      </c>
      <c r="D52" s="33" t="s">
        <v>365</v>
      </c>
    </row>
    <row r="53" spans="1:4" ht="10.5" customHeight="1">
      <c r="A53" s="34" t="s">
        <v>164</v>
      </c>
      <c r="B53" s="30"/>
      <c r="C53" s="30"/>
      <c r="D53" s="97"/>
    </row>
    <row r="54" spans="1:4" ht="10.5" customHeight="1">
      <c r="A54" s="31" t="s">
        <v>163</v>
      </c>
      <c r="B54" s="30">
        <v>63.4</v>
      </c>
      <c r="C54" s="30">
        <v>62.3</v>
      </c>
      <c r="D54" s="33" t="s">
        <v>365</v>
      </c>
    </row>
    <row r="55" spans="1:4" ht="9.75" customHeight="1" thickBot="1">
      <c r="A55" s="34" t="s">
        <v>165</v>
      </c>
      <c r="B55" s="40"/>
      <c r="C55" s="41"/>
      <c r="D55" s="97"/>
    </row>
    <row r="56" spans="1:4" ht="9.75" customHeight="1" thickBot="1">
      <c r="A56" s="288" t="s">
        <v>1</v>
      </c>
      <c r="B56" s="289"/>
      <c r="C56" s="289"/>
      <c r="D56" s="290"/>
    </row>
    <row r="57" spans="1:4" ht="9.75" customHeight="1">
      <c r="A57" s="125" t="s">
        <v>288</v>
      </c>
      <c r="B57" s="126">
        <v>49.6</v>
      </c>
      <c r="C57" s="126">
        <v>76.9</v>
      </c>
      <c r="D57" s="115" t="s">
        <v>361</v>
      </c>
    </row>
    <row r="58" spans="1:4" ht="9.75" customHeight="1">
      <c r="A58" s="31" t="s">
        <v>289</v>
      </c>
      <c r="B58" s="30">
        <v>5.2</v>
      </c>
      <c r="C58" s="30">
        <v>5.9</v>
      </c>
      <c r="D58" s="63" t="s">
        <v>361</v>
      </c>
    </row>
    <row r="59" spans="1:4" ht="9.75" customHeight="1">
      <c r="A59" s="92" t="s">
        <v>290</v>
      </c>
      <c r="B59" s="30">
        <v>14.1</v>
      </c>
      <c r="C59" s="30">
        <v>6.7</v>
      </c>
      <c r="D59" s="63" t="s">
        <v>361</v>
      </c>
    </row>
    <row r="60" spans="1:4" ht="12.75" customHeight="1">
      <c r="A60" s="42" t="s">
        <v>264</v>
      </c>
      <c r="B60" s="30">
        <v>11.4</v>
      </c>
      <c r="C60" s="30">
        <v>22.1</v>
      </c>
      <c r="D60" s="43" t="s">
        <v>259</v>
      </c>
    </row>
    <row r="61" spans="1:4" ht="12" customHeight="1">
      <c r="A61" s="31" t="s">
        <v>145</v>
      </c>
      <c r="B61" s="30">
        <v>25.6</v>
      </c>
      <c r="C61" s="39" t="s">
        <v>274</v>
      </c>
      <c r="D61" s="43" t="s">
        <v>258</v>
      </c>
    </row>
    <row r="62" spans="1:4" ht="11.25" customHeight="1">
      <c r="A62" s="31" t="s">
        <v>291</v>
      </c>
      <c r="B62" s="127" t="s">
        <v>255</v>
      </c>
      <c r="C62" s="127" t="s">
        <v>255</v>
      </c>
      <c r="D62" s="63" t="s">
        <v>361</v>
      </c>
    </row>
    <row r="63" spans="1:4" ht="22.5" customHeight="1">
      <c r="A63" s="31" t="s">
        <v>292</v>
      </c>
      <c r="B63" s="127" t="s">
        <v>256</v>
      </c>
      <c r="C63" s="40" t="s">
        <v>257</v>
      </c>
      <c r="D63" s="63" t="s">
        <v>361</v>
      </c>
    </row>
    <row r="64" spans="1:4" ht="9.75" customHeight="1">
      <c r="A64" s="31" t="s">
        <v>127</v>
      </c>
      <c r="B64" s="123">
        <v>1170</v>
      </c>
      <c r="C64" s="124">
        <v>1149</v>
      </c>
      <c r="D64" s="63" t="s">
        <v>366</v>
      </c>
    </row>
    <row r="65" spans="1:4" ht="12" customHeight="1">
      <c r="A65" s="31" t="s">
        <v>32</v>
      </c>
      <c r="B65" s="40" t="s">
        <v>6</v>
      </c>
      <c r="C65" s="40" t="s">
        <v>260</v>
      </c>
      <c r="D65" s="63" t="s">
        <v>366</v>
      </c>
    </row>
    <row r="66" spans="1:4" ht="9.75" customHeight="1">
      <c r="A66" s="31" t="s">
        <v>27</v>
      </c>
      <c r="B66" s="40" t="s">
        <v>263</v>
      </c>
      <c r="C66" s="40" t="s">
        <v>263</v>
      </c>
      <c r="D66" s="63" t="s">
        <v>366</v>
      </c>
    </row>
    <row r="67" spans="1:4" ht="12.75">
      <c r="A67" s="31" t="s">
        <v>28</v>
      </c>
      <c r="B67" s="127" t="s">
        <v>55</v>
      </c>
      <c r="C67" s="127" t="s">
        <v>261</v>
      </c>
      <c r="D67" s="63" t="s">
        <v>366</v>
      </c>
    </row>
    <row r="68" spans="1:4" ht="11.25" customHeight="1">
      <c r="A68" s="31" t="s">
        <v>293</v>
      </c>
      <c r="B68" s="128">
        <v>61730</v>
      </c>
      <c r="C68" s="128">
        <v>111457</v>
      </c>
      <c r="D68" s="63" t="s">
        <v>366</v>
      </c>
    </row>
    <row r="69" spans="1:6" ht="12.75" customHeight="1" thickBot="1">
      <c r="A69" s="129" t="s">
        <v>294</v>
      </c>
      <c r="B69" s="21">
        <v>61</v>
      </c>
      <c r="C69" s="130">
        <v>108</v>
      </c>
      <c r="D69" s="65" t="s">
        <v>366</v>
      </c>
      <c r="E69" s="11">
        <v>20</v>
      </c>
      <c r="F69" s="1">
        <f>SUM(E69:E69)</f>
        <v>20</v>
      </c>
    </row>
    <row r="70" spans="1:4" ht="7.5" customHeight="1">
      <c r="A70" s="131" t="s">
        <v>71</v>
      </c>
      <c r="B70" s="132"/>
      <c r="C70" s="133"/>
      <c r="D70" s="132"/>
    </row>
    <row r="71" spans="1:4" ht="7.5" customHeight="1">
      <c r="A71" s="282" t="s">
        <v>268</v>
      </c>
      <c r="B71" s="282"/>
      <c r="C71" s="282"/>
      <c r="D71" s="282"/>
    </row>
    <row r="72" spans="1:4" ht="9" customHeight="1">
      <c r="A72" s="134" t="s">
        <v>312</v>
      </c>
      <c r="B72" s="134" t="s">
        <v>271</v>
      </c>
      <c r="C72" s="135"/>
      <c r="D72" s="135"/>
    </row>
    <row r="73" spans="1:4" ht="8.25" customHeight="1">
      <c r="A73" s="283" t="s">
        <v>273</v>
      </c>
      <c r="B73" s="283"/>
      <c r="C73" s="283"/>
      <c r="D73" s="283"/>
    </row>
    <row r="74" spans="1:4" ht="9" customHeight="1">
      <c r="A74" s="136" t="s">
        <v>275</v>
      </c>
      <c r="B74" s="136" t="s">
        <v>277</v>
      </c>
      <c r="C74" s="137"/>
      <c r="D74" s="137"/>
    </row>
    <row r="75" spans="1:4" ht="9" customHeight="1">
      <c r="A75" s="136" t="s">
        <v>284</v>
      </c>
      <c r="B75" s="136" t="s">
        <v>285</v>
      </c>
      <c r="C75" s="137"/>
      <c r="D75" s="137"/>
    </row>
    <row r="76" spans="1:4" ht="18" customHeight="1">
      <c r="A76" s="282" t="s">
        <v>287</v>
      </c>
      <c r="B76" s="282"/>
      <c r="C76" s="282"/>
      <c r="D76" s="282"/>
    </row>
    <row r="77" spans="1:4" ht="16.5" customHeight="1">
      <c r="A77" s="282" t="s">
        <v>295</v>
      </c>
      <c r="B77" s="282"/>
      <c r="C77" s="282"/>
      <c r="D77" s="282"/>
    </row>
    <row r="78" spans="1:4" ht="8.25" customHeight="1">
      <c r="A78" s="284" t="s">
        <v>72</v>
      </c>
      <c r="B78" s="284"/>
      <c r="C78" s="284"/>
      <c r="D78" s="284"/>
    </row>
    <row r="79" spans="1:4" ht="9" customHeight="1">
      <c r="A79" s="136" t="s">
        <v>296</v>
      </c>
      <c r="B79" s="136" t="s">
        <v>298</v>
      </c>
      <c r="C79" s="133"/>
      <c r="D79" s="135"/>
    </row>
    <row r="80" spans="1:4" ht="9" customHeight="1">
      <c r="A80" s="136" t="s">
        <v>73</v>
      </c>
      <c r="B80" s="136" t="s">
        <v>224</v>
      </c>
      <c r="C80" s="133"/>
      <c r="D80" s="135"/>
    </row>
    <row r="81" spans="1:4" ht="9" customHeight="1">
      <c r="A81" s="136" t="s">
        <v>75</v>
      </c>
      <c r="B81" s="136" t="s">
        <v>76</v>
      </c>
      <c r="C81" s="133"/>
      <c r="D81" s="135"/>
    </row>
    <row r="82" spans="1:4" ht="9" customHeight="1">
      <c r="A82" s="136" t="s">
        <v>297</v>
      </c>
      <c r="B82" s="135"/>
      <c r="C82" s="133"/>
      <c r="D82" s="136"/>
    </row>
    <row r="83" spans="1:4" ht="10.5" customHeight="1">
      <c r="A83" s="284" t="s">
        <v>81</v>
      </c>
      <c r="B83" s="284"/>
      <c r="C83" s="284"/>
      <c r="D83" s="284"/>
    </row>
    <row r="84" spans="1:4" ht="9" customHeight="1">
      <c r="A84" s="138" t="s">
        <v>77</v>
      </c>
      <c r="B84" s="304"/>
      <c r="C84" s="304"/>
      <c r="D84" s="304"/>
    </row>
    <row r="85" spans="1:4" ht="10.5" customHeight="1">
      <c r="A85" s="138" t="s">
        <v>78</v>
      </c>
      <c r="B85" s="304"/>
      <c r="C85" s="304"/>
      <c r="D85" s="304"/>
    </row>
    <row r="86" spans="1:4" ht="9" customHeight="1">
      <c r="A86" s="138" t="s">
        <v>146</v>
      </c>
      <c r="B86" s="304"/>
      <c r="C86" s="304"/>
      <c r="D86" s="304"/>
    </row>
  </sheetData>
  <sheetProtection/>
  <mergeCells count="19">
    <mergeCell ref="A2:D5"/>
    <mergeCell ref="A6:B6"/>
    <mergeCell ref="C6:D6"/>
    <mergeCell ref="A1:D1"/>
    <mergeCell ref="A77:D77"/>
    <mergeCell ref="B84:D86"/>
    <mergeCell ref="A25:A26"/>
    <mergeCell ref="B25:B26"/>
    <mergeCell ref="C25:C26"/>
    <mergeCell ref="A83:D83"/>
    <mergeCell ref="A76:D76"/>
    <mergeCell ref="A73:D73"/>
    <mergeCell ref="A78:D78"/>
    <mergeCell ref="A71:D71"/>
    <mergeCell ref="A8:D8"/>
    <mergeCell ref="A56:D56"/>
    <mergeCell ref="A11:D11"/>
    <mergeCell ref="A29:D29"/>
    <mergeCell ref="D25:D26"/>
  </mergeCells>
  <printOptions horizontalCentered="1" verticalCentered="1"/>
  <pageMargins left="0" right="0" top="0" bottom="0" header="0.2" footer="0.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58"/>
  <sheetViews>
    <sheetView zoomScale="120" zoomScaleNormal="120" zoomScaleSheetLayoutView="100" workbookViewId="0" topLeftCell="B15">
      <selection activeCell="L42" sqref="L42"/>
    </sheetView>
  </sheetViews>
  <sheetFormatPr defaultColWidth="9.140625" defaultRowHeight="12.75"/>
  <cols>
    <col min="1" max="1" width="24.421875" style="1" customWidth="1"/>
    <col min="2" max="2" width="9.7109375" style="1" customWidth="1"/>
    <col min="3" max="3" width="12.140625" style="1" customWidth="1"/>
    <col min="4" max="4" width="9.57421875" style="1" customWidth="1"/>
    <col min="5" max="5" width="9.28125" style="1" customWidth="1"/>
    <col min="6" max="6" width="10.8515625" style="1" customWidth="1"/>
    <col min="7" max="7" width="8.140625" style="1" customWidth="1"/>
    <col min="8" max="8" width="9.28125" style="1" customWidth="1"/>
    <col min="9" max="9" width="10.8515625" style="1" customWidth="1"/>
    <col min="10" max="16384" width="9.140625" style="1" customWidth="1"/>
  </cols>
  <sheetData>
    <row r="1" spans="1:9" ht="13.5" customHeight="1" thickBot="1">
      <c r="A1" s="376" t="s">
        <v>49</v>
      </c>
      <c r="B1" s="377"/>
      <c r="C1" s="377"/>
      <c r="D1" s="377"/>
      <c r="E1" s="377"/>
      <c r="F1" s="377"/>
      <c r="G1" s="377"/>
      <c r="H1" s="377"/>
      <c r="I1" s="378"/>
    </row>
    <row r="2" spans="1:9" ht="12" customHeight="1" thickBot="1" thickTop="1">
      <c r="A2" s="389" t="s">
        <v>11</v>
      </c>
      <c r="B2" s="390"/>
      <c r="C2" s="391"/>
      <c r="D2" s="385" t="s">
        <v>8</v>
      </c>
      <c r="E2" s="386"/>
      <c r="F2" s="385" t="s">
        <v>10</v>
      </c>
      <c r="G2" s="386"/>
      <c r="H2" s="383" t="s">
        <v>39</v>
      </c>
      <c r="I2" s="384"/>
    </row>
    <row r="3" spans="1:9" ht="12" customHeight="1" thickBot="1" thickTop="1">
      <c r="A3" s="288" t="s">
        <v>68</v>
      </c>
      <c r="B3" s="291"/>
      <c r="C3" s="291"/>
      <c r="D3" s="291"/>
      <c r="E3" s="291"/>
      <c r="F3" s="291"/>
      <c r="G3" s="291"/>
      <c r="H3" s="291"/>
      <c r="I3" s="292"/>
    </row>
    <row r="4" spans="1:9" s="5" customFormat="1" ht="24" customHeight="1">
      <c r="A4" s="372" t="s">
        <v>299</v>
      </c>
      <c r="B4" s="373"/>
      <c r="C4" s="374"/>
      <c r="D4" s="387" t="s">
        <v>219</v>
      </c>
      <c r="E4" s="388"/>
      <c r="F4" s="387" t="s">
        <v>216</v>
      </c>
      <c r="G4" s="388"/>
      <c r="H4" s="364" t="s">
        <v>367</v>
      </c>
      <c r="I4" s="365"/>
    </row>
    <row r="5" spans="1:9" s="5" customFormat="1" ht="23.25" customHeight="1">
      <c r="A5" s="393" t="s">
        <v>300</v>
      </c>
      <c r="B5" s="394"/>
      <c r="C5" s="395"/>
      <c r="D5" s="370" t="s">
        <v>221</v>
      </c>
      <c r="E5" s="371"/>
      <c r="F5" s="370" t="s">
        <v>220</v>
      </c>
      <c r="G5" s="371"/>
      <c r="H5" s="350" t="s">
        <v>367</v>
      </c>
      <c r="I5" s="375"/>
    </row>
    <row r="6" spans="1:9" s="5" customFormat="1" ht="22.5" customHeight="1" thickBot="1">
      <c r="A6" s="357" t="s">
        <v>301</v>
      </c>
      <c r="B6" s="358"/>
      <c r="C6" s="359"/>
      <c r="D6" s="396" t="s">
        <v>223</v>
      </c>
      <c r="E6" s="397"/>
      <c r="F6" s="396" t="s">
        <v>222</v>
      </c>
      <c r="G6" s="397"/>
      <c r="H6" s="360" t="s">
        <v>367</v>
      </c>
      <c r="I6" s="399"/>
    </row>
    <row r="7" spans="1:9" ht="12" customHeight="1" thickBot="1">
      <c r="A7" s="288" t="s">
        <v>2</v>
      </c>
      <c r="B7" s="291"/>
      <c r="C7" s="291"/>
      <c r="D7" s="291"/>
      <c r="E7" s="291"/>
      <c r="F7" s="291"/>
      <c r="G7" s="291"/>
      <c r="H7" s="291"/>
      <c r="I7" s="292"/>
    </row>
    <row r="8" spans="1:9" ht="12" customHeight="1">
      <c r="A8" s="372" t="s">
        <v>247</v>
      </c>
      <c r="B8" s="373"/>
      <c r="C8" s="374"/>
      <c r="D8" s="379">
        <v>56352</v>
      </c>
      <c r="E8" s="380"/>
      <c r="F8" s="379">
        <v>353176</v>
      </c>
      <c r="G8" s="380"/>
      <c r="H8" s="381" t="s">
        <v>249</v>
      </c>
      <c r="I8" s="382"/>
    </row>
    <row r="9" spans="1:9" ht="12" customHeight="1" thickBot="1">
      <c r="A9" s="357" t="s">
        <v>248</v>
      </c>
      <c r="B9" s="358"/>
      <c r="C9" s="359"/>
      <c r="D9" s="402">
        <v>622674</v>
      </c>
      <c r="E9" s="403"/>
      <c r="F9" s="368">
        <v>1281125</v>
      </c>
      <c r="G9" s="369"/>
      <c r="H9" s="398" t="s">
        <v>249</v>
      </c>
      <c r="I9" s="361"/>
    </row>
    <row r="10" spans="1:9" ht="12" customHeight="1" thickBot="1">
      <c r="A10" s="288" t="s">
        <v>5</v>
      </c>
      <c r="B10" s="291"/>
      <c r="C10" s="291"/>
      <c r="D10" s="291"/>
      <c r="E10" s="291"/>
      <c r="F10" s="291"/>
      <c r="G10" s="291"/>
      <c r="H10" s="291"/>
      <c r="I10" s="292"/>
    </row>
    <row r="11" spans="1:9" ht="10.5" customHeight="1">
      <c r="A11" s="372" t="s">
        <v>130</v>
      </c>
      <c r="B11" s="373"/>
      <c r="C11" s="374"/>
      <c r="D11" s="400">
        <f>(D12/(D12+F12))*100</f>
        <v>20.03936303453212</v>
      </c>
      <c r="E11" s="401"/>
      <c r="F11" s="400">
        <f>100-D11</f>
        <v>79.96063696546788</v>
      </c>
      <c r="G11" s="401"/>
      <c r="H11" s="381" t="s">
        <v>180</v>
      </c>
      <c r="I11" s="382"/>
    </row>
    <row r="12" spans="1:9" ht="10.5" customHeight="1">
      <c r="A12" s="404" t="s">
        <v>131</v>
      </c>
      <c r="B12" s="405"/>
      <c r="C12" s="406"/>
      <c r="D12" s="348">
        <f>SUM(D13:E22)</f>
        <v>3360</v>
      </c>
      <c r="E12" s="349"/>
      <c r="F12" s="348">
        <f>SUM(F13:G22)</f>
        <v>13407</v>
      </c>
      <c r="G12" s="349"/>
      <c r="H12" s="392" t="s">
        <v>181</v>
      </c>
      <c r="I12" s="351"/>
    </row>
    <row r="13" spans="1:9" ht="10.5" customHeight="1">
      <c r="A13" s="102" t="s">
        <v>29</v>
      </c>
      <c r="B13" s="44"/>
      <c r="C13" s="45"/>
      <c r="D13" s="348">
        <v>0</v>
      </c>
      <c r="E13" s="349"/>
      <c r="F13" s="348">
        <v>1</v>
      </c>
      <c r="G13" s="349"/>
      <c r="H13" s="392" t="s">
        <v>115</v>
      </c>
      <c r="I13" s="351"/>
    </row>
    <row r="14" spans="1:9" ht="10.5" customHeight="1">
      <c r="A14" s="102" t="s">
        <v>30</v>
      </c>
      <c r="B14" s="44"/>
      <c r="C14" s="45"/>
      <c r="D14" s="348">
        <v>0</v>
      </c>
      <c r="E14" s="349"/>
      <c r="F14" s="348">
        <v>1</v>
      </c>
      <c r="G14" s="349"/>
      <c r="H14" s="392" t="s">
        <v>115</v>
      </c>
      <c r="I14" s="351"/>
    </row>
    <row r="15" spans="1:9" ht="10.5" customHeight="1">
      <c r="A15" s="102" t="s">
        <v>13</v>
      </c>
      <c r="B15" s="44"/>
      <c r="C15" s="45"/>
      <c r="D15" s="348">
        <v>4</v>
      </c>
      <c r="E15" s="349"/>
      <c r="F15" s="348">
        <v>8</v>
      </c>
      <c r="G15" s="349"/>
      <c r="H15" s="392" t="s">
        <v>179</v>
      </c>
      <c r="I15" s="351"/>
    </row>
    <row r="16" spans="1:9" ht="10.5" customHeight="1">
      <c r="A16" s="102" t="s">
        <v>106</v>
      </c>
      <c r="B16" s="44"/>
      <c r="C16" s="45"/>
      <c r="D16" s="348">
        <v>2</v>
      </c>
      <c r="E16" s="349"/>
      <c r="F16" s="348">
        <v>10</v>
      </c>
      <c r="G16" s="349"/>
      <c r="H16" s="392" t="s">
        <v>115</v>
      </c>
      <c r="I16" s="351"/>
    </row>
    <row r="17" spans="1:9" ht="10.5" customHeight="1">
      <c r="A17" s="102" t="s">
        <v>107</v>
      </c>
      <c r="B17" s="44"/>
      <c r="C17" s="45"/>
      <c r="D17" s="348">
        <v>60</v>
      </c>
      <c r="E17" s="349"/>
      <c r="F17" s="348">
        <v>174</v>
      </c>
      <c r="G17" s="349"/>
      <c r="H17" s="392" t="s">
        <v>179</v>
      </c>
      <c r="I17" s="351"/>
    </row>
    <row r="18" spans="1:9" ht="10.5" customHeight="1">
      <c r="A18" s="102" t="s">
        <v>108</v>
      </c>
      <c r="B18" s="44"/>
      <c r="C18" s="45"/>
      <c r="D18" s="348">
        <v>18</v>
      </c>
      <c r="E18" s="349"/>
      <c r="F18" s="348">
        <v>62</v>
      </c>
      <c r="G18" s="349"/>
      <c r="H18" s="392" t="s">
        <v>179</v>
      </c>
      <c r="I18" s="351"/>
    </row>
    <row r="19" spans="1:9" ht="10.5" customHeight="1">
      <c r="A19" s="102" t="s">
        <v>109</v>
      </c>
      <c r="B19" s="44"/>
      <c r="C19" s="45"/>
      <c r="D19" s="348">
        <v>11</v>
      </c>
      <c r="E19" s="349"/>
      <c r="F19" s="348">
        <v>69</v>
      </c>
      <c r="G19" s="349"/>
      <c r="H19" s="392" t="s">
        <v>179</v>
      </c>
      <c r="I19" s="351"/>
    </row>
    <row r="20" spans="1:9" ht="10.5" customHeight="1">
      <c r="A20" s="102" t="s">
        <v>110</v>
      </c>
      <c r="B20" s="44"/>
      <c r="C20" s="45"/>
      <c r="D20" s="348">
        <v>332</v>
      </c>
      <c r="E20" s="349"/>
      <c r="F20" s="348">
        <v>1259</v>
      </c>
      <c r="G20" s="349"/>
      <c r="H20" s="392" t="s">
        <v>179</v>
      </c>
      <c r="I20" s="351"/>
    </row>
    <row r="21" spans="1:9" ht="10.5" customHeight="1">
      <c r="A21" s="102" t="s">
        <v>111</v>
      </c>
      <c r="B21" s="44"/>
      <c r="C21" s="45"/>
      <c r="D21" s="348">
        <v>265</v>
      </c>
      <c r="E21" s="349"/>
      <c r="F21" s="348">
        <v>1325</v>
      </c>
      <c r="G21" s="349"/>
      <c r="H21" s="392" t="s">
        <v>179</v>
      </c>
      <c r="I21" s="351"/>
    </row>
    <row r="22" spans="1:9" ht="10.5" customHeight="1">
      <c r="A22" s="46" t="s">
        <v>246</v>
      </c>
      <c r="B22" s="47"/>
      <c r="C22" s="48"/>
      <c r="D22" s="366">
        <v>2668</v>
      </c>
      <c r="E22" s="367"/>
      <c r="F22" s="366">
        <v>10498</v>
      </c>
      <c r="G22" s="367"/>
      <c r="H22" s="412" t="s">
        <v>179</v>
      </c>
      <c r="I22" s="413"/>
    </row>
    <row r="23" spans="1:9" ht="10.5" customHeight="1">
      <c r="A23" s="96" t="s">
        <v>325</v>
      </c>
      <c r="B23" s="139"/>
      <c r="C23" s="140"/>
      <c r="D23" s="410"/>
      <c r="E23" s="411"/>
      <c r="F23" s="410"/>
      <c r="G23" s="411"/>
      <c r="H23" s="350" t="s">
        <v>326</v>
      </c>
      <c r="I23" s="351"/>
    </row>
    <row r="24" spans="1:9" ht="10.5" customHeight="1">
      <c r="A24" s="102">
        <v>1998</v>
      </c>
      <c r="B24" s="139"/>
      <c r="C24" s="140"/>
      <c r="D24" s="348">
        <v>2810</v>
      </c>
      <c r="E24" s="349"/>
      <c r="F24" s="348">
        <v>14593</v>
      </c>
      <c r="G24" s="349"/>
      <c r="H24" s="350"/>
      <c r="I24" s="351"/>
    </row>
    <row r="25" spans="1:9" ht="10.5" customHeight="1">
      <c r="A25" s="102">
        <v>2001</v>
      </c>
      <c r="B25" s="139"/>
      <c r="C25" s="140"/>
      <c r="D25" s="348">
        <v>2999</v>
      </c>
      <c r="E25" s="349"/>
      <c r="F25" s="348">
        <v>14480</v>
      </c>
      <c r="G25" s="349"/>
      <c r="H25" s="350"/>
      <c r="I25" s="351"/>
    </row>
    <row r="26" spans="1:9" ht="10.5" customHeight="1">
      <c r="A26" s="102">
        <v>2004</v>
      </c>
      <c r="B26" s="139"/>
      <c r="C26" s="140"/>
      <c r="D26" s="348">
        <v>2922</v>
      </c>
      <c r="E26" s="349"/>
      <c r="F26" s="348">
        <v>14651</v>
      </c>
      <c r="G26" s="349"/>
      <c r="H26" s="417"/>
      <c r="I26" s="418"/>
    </row>
    <row r="27" spans="1:9" ht="10.5" customHeight="1">
      <c r="A27" s="102">
        <v>2007</v>
      </c>
      <c r="B27" s="139"/>
      <c r="C27" s="140"/>
      <c r="D27" s="348">
        <v>3040</v>
      </c>
      <c r="E27" s="349"/>
      <c r="F27" s="348">
        <v>14442</v>
      </c>
      <c r="G27" s="349"/>
      <c r="H27" s="350"/>
      <c r="I27" s="351"/>
    </row>
    <row r="28" spans="1:9" ht="10.5" customHeight="1">
      <c r="A28" s="102">
        <v>2010</v>
      </c>
      <c r="B28" s="139"/>
      <c r="C28" s="140"/>
      <c r="D28" s="348">
        <v>3305</v>
      </c>
      <c r="E28" s="349"/>
      <c r="F28" s="348">
        <v>14498</v>
      </c>
      <c r="G28" s="349"/>
      <c r="H28" s="350"/>
      <c r="I28" s="351"/>
    </row>
    <row r="29" spans="1:9" ht="11.25" customHeight="1" thickBot="1">
      <c r="A29" s="59">
        <v>2013</v>
      </c>
      <c r="B29" s="141"/>
      <c r="C29" s="142"/>
      <c r="D29" s="348">
        <v>3580</v>
      </c>
      <c r="E29" s="349"/>
      <c r="F29" s="348">
        <v>14331</v>
      </c>
      <c r="G29" s="349"/>
      <c r="H29" s="360"/>
      <c r="I29" s="361"/>
    </row>
    <row r="30" spans="1:9" ht="11.25" customHeight="1" thickBot="1">
      <c r="A30" s="288" t="s">
        <v>0</v>
      </c>
      <c r="B30" s="291"/>
      <c r="C30" s="291"/>
      <c r="D30" s="291"/>
      <c r="E30" s="291"/>
      <c r="F30" s="291"/>
      <c r="G30" s="291"/>
      <c r="H30" s="291"/>
      <c r="I30" s="292"/>
    </row>
    <row r="31" spans="1:9" ht="11.25" customHeight="1">
      <c r="A31" s="334" t="s">
        <v>167</v>
      </c>
      <c r="B31" s="335"/>
      <c r="C31" s="335"/>
      <c r="D31" s="336"/>
      <c r="E31" s="334" t="s">
        <v>168</v>
      </c>
      <c r="F31" s="335"/>
      <c r="G31" s="335"/>
      <c r="H31" s="335"/>
      <c r="I31" s="336"/>
    </row>
    <row r="32" spans="1:9" ht="11.25" customHeight="1">
      <c r="A32" s="337" t="s">
        <v>378</v>
      </c>
      <c r="B32" s="338"/>
      <c r="C32" s="338"/>
      <c r="D32" s="339"/>
      <c r="E32" s="337" t="s">
        <v>379</v>
      </c>
      <c r="F32" s="338"/>
      <c r="G32" s="338"/>
      <c r="H32" s="338"/>
      <c r="I32" s="339"/>
    </row>
    <row r="33" spans="1:9" ht="11.25" customHeight="1">
      <c r="A33" s="143" t="s">
        <v>169</v>
      </c>
      <c r="B33" s="144" t="s">
        <v>7</v>
      </c>
      <c r="C33" s="145" t="s">
        <v>170</v>
      </c>
      <c r="D33" s="100" t="s">
        <v>10</v>
      </c>
      <c r="E33" s="352" t="s">
        <v>174</v>
      </c>
      <c r="F33" s="353"/>
      <c r="G33" s="49" t="s">
        <v>7</v>
      </c>
      <c r="H33" s="49" t="s">
        <v>170</v>
      </c>
      <c r="I33" s="146" t="s">
        <v>10</v>
      </c>
    </row>
    <row r="34" spans="1:9" ht="15.75" customHeight="1">
      <c r="A34" s="147" t="s">
        <v>171</v>
      </c>
      <c r="B34" s="148">
        <f>SUM(C34:D34)</f>
        <v>9381</v>
      </c>
      <c r="C34" s="149">
        <v>5544</v>
      </c>
      <c r="D34" s="150">
        <v>3837</v>
      </c>
      <c r="E34" s="362" t="s">
        <v>265</v>
      </c>
      <c r="F34" s="363"/>
      <c r="G34" s="344">
        <f>SUM(H34:I35)</f>
        <v>12600</v>
      </c>
      <c r="H34" s="344">
        <v>7114</v>
      </c>
      <c r="I34" s="340">
        <v>5486</v>
      </c>
    </row>
    <row r="35" spans="1:9" ht="15.75" customHeight="1">
      <c r="A35" s="151" t="s">
        <v>172</v>
      </c>
      <c r="B35" s="152">
        <f>SUM(C35:D35)</f>
        <v>26206</v>
      </c>
      <c r="C35" s="153">
        <v>15685</v>
      </c>
      <c r="D35" s="154">
        <v>10521</v>
      </c>
      <c r="E35" s="362"/>
      <c r="F35" s="363"/>
      <c r="G35" s="345"/>
      <c r="H35" s="345"/>
      <c r="I35" s="341"/>
    </row>
    <row r="36" spans="1:9" ht="19.5" customHeight="1">
      <c r="A36" s="151" t="s">
        <v>173</v>
      </c>
      <c r="B36" s="152">
        <f>SUM(C36:D36)</f>
        <v>12097</v>
      </c>
      <c r="C36" s="153">
        <v>7756</v>
      </c>
      <c r="D36" s="154">
        <v>4341</v>
      </c>
      <c r="E36" s="362" t="s">
        <v>182</v>
      </c>
      <c r="F36" s="363"/>
      <c r="G36" s="155"/>
      <c r="H36" s="155"/>
      <c r="I36" s="156"/>
    </row>
    <row r="37" spans="1:9" ht="10.5" customHeight="1" thickBot="1">
      <c r="A37" s="157" t="s">
        <v>7</v>
      </c>
      <c r="B37" s="158">
        <f>SUM(B34:B36)</f>
        <v>47684</v>
      </c>
      <c r="C37" s="159">
        <f>SUM(C34:C36)</f>
        <v>28985</v>
      </c>
      <c r="D37" s="160">
        <f>SUM(D34:D36)</f>
        <v>18699</v>
      </c>
      <c r="E37" s="161" t="s">
        <v>175</v>
      </c>
      <c r="F37" s="162"/>
      <c r="G37" s="155">
        <f>SUM(H37:I37)</f>
        <v>547257</v>
      </c>
      <c r="H37" s="155">
        <v>289198</v>
      </c>
      <c r="I37" s="156">
        <v>258059</v>
      </c>
    </row>
    <row r="38" spans="1:9" ht="10.5" customHeight="1">
      <c r="A38" s="414" t="s">
        <v>324</v>
      </c>
      <c r="B38" s="415"/>
      <c r="C38" s="415"/>
      <c r="D38" s="416"/>
      <c r="E38" s="342" t="s">
        <v>320</v>
      </c>
      <c r="F38" s="343"/>
      <c r="G38" s="155">
        <f>SUM(H38:I38)</f>
        <v>581</v>
      </c>
      <c r="H38" s="155">
        <v>391</v>
      </c>
      <c r="I38" s="156">
        <v>190</v>
      </c>
    </row>
    <row r="39" spans="1:9" ht="19.5" customHeight="1">
      <c r="A39" s="78" t="s">
        <v>322</v>
      </c>
      <c r="B39" s="163">
        <f>SUM(C39:D39)</f>
        <v>283110</v>
      </c>
      <c r="C39" s="164">
        <v>147822</v>
      </c>
      <c r="D39" s="165">
        <v>135288</v>
      </c>
      <c r="E39" s="312" t="s">
        <v>321</v>
      </c>
      <c r="F39" s="313"/>
      <c r="G39" s="155">
        <f>SUM(H39:I39)</f>
        <v>1746</v>
      </c>
      <c r="H39" s="155">
        <v>1002</v>
      </c>
      <c r="I39" s="156">
        <v>744</v>
      </c>
    </row>
    <row r="40" spans="1:9" ht="11.25" customHeight="1" thickBot="1">
      <c r="A40" s="83" t="s">
        <v>323</v>
      </c>
      <c r="B40" s="166">
        <f>SUM(C40:D40)</f>
        <v>56635</v>
      </c>
      <c r="C40" s="167">
        <v>28864</v>
      </c>
      <c r="D40" s="168">
        <v>27771</v>
      </c>
      <c r="E40" s="169" t="s">
        <v>7</v>
      </c>
      <c r="F40" s="170"/>
      <c r="G40" s="171">
        <f>SUM(H40:I40)</f>
        <v>562184</v>
      </c>
      <c r="H40" s="171">
        <f>SUM(H34:H39)</f>
        <v>297705</v>
      </c>
      <c r="I40" s="172">
        <f>SUM(I34:I39)</f>
        <v>264479</v>
      </c>
    </row>
    <row r="41" spans="1:9" ht="13.5" thickBot="1">
      <c r="A41" s="314" t="s">
        <v>116</v>
      </c>
      <c r="B41" s="315"/>
      <c r="C41" s="315"/>
      <c r="D41" s="315"/>
      <c r="E41" s="315"/>
      <c r="F41" s="315"/>
      <c r="G41" s="315"/>
      <c r="H41" s="315"/>
      <c r="I41" s="316"/>
    </row>
    <row r="42" spans="1:9" ht="23.25" customHeight="1" thickBot="1">
      <c r="A42" s="407" t="s">
        <v>250</v>
      </c>
      <c r="B42" s="408"/>
      <c r="C42" s="408"/>
      <c r="D42" s="408"/>
      <c r="E42" s="408"/>
      <c r="F42" s="408"/>
      <c r="G42" s="408"/>
      <c r="H42" s="408"/>
      <c r="I42" s="409"/>
    </row>
    <row r="43" spans="1:9" ht="12.75" customHeight="1">
      <c r="A43" s="317" t="s">
        <v>11</v>
      </c>
      <c r="B43" s="318"/>
      <c r="C43" s="329" t="s">
        <v>122</v>
      </c>
      <c r="D43" s="321" t="s">
        <v>123</v>
      </c>
      <c r="E43" s="322"/>
      <c r="F43" s="354" t="s">
        <v>124</v>
      </c>
      <c r="G43" s="355"/>
      <c r="H43" s="355"/>
      <c r="I43" s="356"/>
    </row>
    <row r="44" spans="1:9" ht="12.75">
      <c r="A44" s="319"/>
      <c r="B44" s="320"/>
      <c r="C44" s="330"/>
      <c r="D44" s="323">
        <v>2015</v>
      </c>
      <c r="E44" s="324"/>
      <c r="F44" s="51">
        <v>2011</v>
      </c>
      <c r="G44" s="51">
        <v>2012</v>
      </c>
      <c r="H44" s="51">
        <v>2013</v>
      </c>
      <c r="I44" s="52">
        <v>2014</v>
      </c>
    </row>
    <row r="45" spans="1:9" ht="24.75" customHeight="1">
      <c r="A45" s="332" t="s">
        <v>117</v>
      </c>
      <c r="B45" s="333"/>
      <c r="C45" s="50" t="s">
        <v>152</v>
      </c>
      <c r="D45" s="308">
        <v>1</v>
      </c>
      <c r="E45" s="309"/>
      <c r="F45" s="53">
        <v>0.9</v>
      </c>
      <c r="G45" s="53"/>
      <c r="H45" s="53">
        <v>0.9</v>
      </c>
      <c r="I45" s="17">
        <v>0.9</v>
      </c>
    </row>
    <row r="46" spans="1:9" ht="24.75" customHeight="1">
      <c r="A46" s="327" t="s">
        <v>235</v>
      </c>
      <c r="B46" s="328"/>
      <c r="C46" s="93" t="s">
        <v>152</v>
      </c>
      <c r="D46" s="310">
        <v>1</v>
      </c>
      <c r="E46" s="311"/>
      <c r="F46" s="53">
        <v>1</v>
      </c>
      <c r="G46" s="54"/>
      <c r="H46" s="54">
        <v>1</v>
      </c>
      <c r="I46" s="173">
        <v>1</v>
      </c>
    </row>
    <row r="47" spans="1:9" ht="21.75" customHeight="1">
      <c r="A47" s="327" t="s">
        <v>118</v>
      </c>
      <c r="B47" s="328"/>
      <c r="C47" s="40" t="s">
        <v>153</v>
      </c>
      <c r="D47" s="310">
        <v>1</v>
      </c>
      <c r="E47" s="311"/>
      <c r="F47" s="53">
        <v>1</v>
      </c>
      <c r="G47" s="54"/>
      <c r="H47" s="54">
        <v>1</v>
      </c>
      <c r="I47" s="173">
        <v>1</v>
      </c>
    </row>
    <row r="48" spans="1:9" ht="24" customHeight="1">
      <c r="A48" s="327" t="s">
        <v>236</v>
      </c>
      <c r="B48" s="328"/>
      <c r="C48" s="40" t="s">
        <v>237</v>
      </c>
      <c r="D48" s="310">
        <v>1</v>
      </c>
      <c r="E48" s="311"/>
      <c r="F48" s="53">
        <v>1.2</v>
      </c>
      <c r="G48" s="54"/>
      <c r="H48" s="53">
        <v>1.1</v>
      </c>
      <c r="I48" s="17">
        <v>1.2</v>
      </c>
    </row>
    <row r="49" spans="1:9" ht="24" customHeight="1">
      <c r="A49" s="327" t="s">
        <v>119</v>
      </c>
      <c r="B49" s="328"/>
      <c r="C49" s="40" t="s">
        <v>148</v>
      </c>
      <c r="D49" s="310">
        <v>1</v>
      </c>
      <c r="E49" s="311"/>
      <c r="F49" s="54">
        <v>1.2</v>
      </c>
      <c r="G49" s="54">
        <v>1.2</v>
      </c>
      <c r="H49" s="53">
        <v>1.2</v>
      </c>
      <c r="I49" s="17">
        <v>1.2</v>
      </c>
    </row>
    <row r="50" spans="1:9" ht="25.5" customHeight="1">
      <c r="A50" s="327" t="s">
        <v>120</v>
      </c>
      <c r="B50" s="331"/>
      <c r="C50" s="40" t="s">
        <v>154</v>
      </c>
      <c r="D50" s="310">
        <v>50</v>
      </c>
      <c r="E50" s="311"/>
      <c r="F50" s="53">
        <v>41.8</v>
      </c>
      <c r="G50" s="53">
        <v>41.4</v>
      </c>
      <c r="H50" s="53">
        <v>41.2</v>
      </c>
      <c r="I50" s="17">
        <v>41.1</v>
      </c>
    </row>
    <row r="51" spans="1:9" ht="22.5" customHeight="1" thickBot="1">
      <c r="A51" s="325" t="s">
        <v>121</v>
      </c>
      <c r="B51" s="326"/>
      <c r="C51" s="55" t="s">
        <v>147</v>
      </c>
      <c r="D51" s="346">
        <v>50</v>
      </c>
      <c r="E51" s="347"/>
      <c r="F51" s="56"/>
      <c r="G51" s="57"/>
      <c r="H51" s="57">
        <v>26</v>
      </c>
      <c r="I51" s="58"/>
    </row>
    <row r="52" spans="1:9" ht="9.75" customHeight="1">
      <c r="A52" s="131" t="s">
        <v>71</v>
      </c>
      <c r="B52" s="174"/>
      <c r="C52" s="133"/>
      <c r="D52" s="175"/>
      <c r="E52" s="133"/>
      <c r="F52" s="175"/>
      <c r="G52" s="135"/>
      <c r="H52" s="135"/>
      <c r="I52" s="135"/>
    </row>
    <row r="53" spans="1:9" ht="9" customHeight="1">
      <c r="A53" s="282" t="s">
        <v>357</v>
      </c>
      <c r="B53" s="282"/>
      <c r="C53" s="282"/>
      <c r="D53" s="282"/>
      <c r="E53" s="282"/>
      <c r="F53" s="282"/>
      <c r="G53" s="282"/>
      <c r="H53" s="282"/>
      <c r="I53" s="282"/>
    </row>
    <row r="54" spans="1:9" ht="9.75" customHeight="1">
      <c r="A54" s="176" t="s">
        <v>72</v>
      </c>
      <c r="B54" s="174"/>
      <c r="C54" s="135"/>
      <c r="D54" s="177"/>
      <c r="E54" s="136"/>
      <c r="F54" s="177"/>
      <c r="G54" s="178"/>
      <c r="H54" s="136"/>
      <c r="I54" s="178"/>
    </row>
    <row r="55" spans="1:9" ht="9.75" customHeight="1">
      <c r="A55" s="179" t="s">
        <v>372</v>
      </c>
      <c r="B55" s="179" t="s">
        <v>251</v>
      </c>
      <c r="C55" s="136"/>
      <c r="D55" s="135"/>
      <c r="E55" s="136"/>
      <c r="F55" s="136" t="s">
        <v>80</v>
      </c>
      <c r="G55" s="178"/>
      <c r="H55" s="136"/>
      <c r="I55" s="178"/>
    </row>
    <row r="56" spans="1:9" ht="9.75" customHeight="1">
      <c r="A56" s="180" t="s">
        <v>81</v>
      </c>
      <c r="B56" s="174"/>
      <c r="C56" s="136"/>
      <c r="D56" s="177"/>
      <c r="E56" s="136"/>
      <c r="F56" s="177"/>
      <c r="G56" s="178"/>
      <c r="H56" s="136"/>
      <c r="I56" s="178"/>
    </row>
    <row r="57" spans="1:9" ht="9.75" customHeight="1">
      <c r="A57" s="177" t="s">
        <v>84</v>
      </c>
      <c r="B57" s="135"/>
      <c r="C57" s="136"/>
      <c r="D57" s="177" t="s">
        <v>82</v>
      </c>
      <c r="E57" s="136"/>
      <c r="F57" s="177"/>
      <c r="G57" s="177" t="s">
        <v>252</v>
      </c>
      <c r="H57" s="135"/>
      <c r="I57" s="178"/>
    </row>
    <row r="58" spans="1:9" ht="9.75" customHeight="1">
      <c r="A58" s="136" t="s">
        <v>83</v>
      </c>
      <c r="B58" s="174"/>
      <c r="C58" s="136"/>
      <c r="D58" s="181" t="s">
        <v>143</v>
      </c>
      <c r="E58" s="136"/>
      <c r="F58" s="177"/>
      <c r="G58" s="178"/>
      <c r="H58" s="136"/>
      <c r="I58" s="178"/>
    </row>
    <row r="60" ht="9.75" customHeight="1"/>
    <row r="61" ht="9.75" customHeight="1"/>
  </sheetData>
  <sheetProtection/>
  <mergeCells count="123">
    <mergeCell ref="H16:I16"/>
    <mergeCell ref="D18:E18"/>
    <mergeCell ref="H17:I17"/>
    <mergeCell ref="H18:I18"/>
    <mergeCell ref="D20:E20"/>
    <mergeCell ref="F22:G22"/>
    <mergeCell ref="H21:I21"/>
    <mergeCell ref="F18:G18"/>
    <mergeCell ref="D17:E17"/>
    <mergeCell ref="D24:E24"/>
    <mergeCell ref="E36:F36"/>
    <mergeCell ref="H20:I20"/>
    <mergeCell ref="F21:G21"/>
    <mergeCell ref="H19:I19"/>
    <mergeCell ref="H28:I28"/>
    <mergeCell ref="D26:E26"/>
    <mergeCell ref="F25:G25"/>
    <mergeCell ref="H26:I26"/>
    <mergeCell ref="F28:G28"/>
    <mergeCell ref="D12:E12"/>
    <mergeCell ref="A42:I42"/>
    <mergeCell ref="A30:I30"/>
    <mergeCell ref="D23:E23"/>
    <mergeCell ref="H22:I22"/>
    <mergeCell ref="D21:E21"/>
    <mergeCell ref="A38:D38"/>
    <mergeCell ref="D27:E27"/>
    <mergeCell ref="F23:G23"/>
    <mergeCell ref="H27:I27"/>
    <mergeCell ref="D16:E16"/>
    <mergeCell ref="A11:C11"/>
    <mergeCell ref="F20:G20"/>
    <mergeCell ref="D19:E19"/>
    <mergeCell ref="F12:G12"/>
    <mergeCell ref="D15:E15"/>
    <mergeCell ref="A12:C12"/>
    <mergeCell ref="F19:G19"/>
    <mergeCell ref="F17:G17"/>
    <mergeCell ref="F11:G11"/>
    <mergeCell ref="F15:G15"/>
    <mergeCell ref="D11:E11"/>
    <mergeCell ref="H15:I15"/>
    <mergeCell ref="A7:I7"/>
    <mergeCell ref="D9:E9"/>
    <mergeCell ref="H12:I12"/>
    <mergeCell ref="F14:G14"/>
    <mergeCell ref="H13:I13"/>
    <mergeCell ref="F13:G13"/>
    <mergeCell ref="H11:I11"/>
    <mergeCell ref="D13:E13"/>
    <mergeCell ref="H14:I14"/>
    <mergeCell ref="A10:I10"/>
    <mergeCell ref="A5:C5"/>
    <mergeCell ref="D5:E5"/>
    <mergeCell ref="D6:E6"/>
    <mergeCell ref="A8:C8"/>
    <mergeCell ref="F6:G6"/>
    <mergeCell ref="H9:I9"/>
    <mergeCell ref="H6:I6"/>
    <mergeCell ref="A1:I1"/>
    <mergeCell ref="D8:E8"/>
    <mergeCell ref="F8:G8"/>
    <mergeCell ref="H8:I8"/>
    <mergeCell ref="H2:I2"/>
    <mergeCell ref="F2:G2"/>
    <mergeCell ref="F4:G4"/>
    <mergeCell ref="D2:E2"/>
    <mergeCell ref="A2:C2"/>
    <mergeCell ref="D4:E4"/>
    <mergeCell ref="A3:I3"/>
    <mergeCell ref="H4:I4"/>
    <mergeCell ref="D22:E22"/>
    <mergeCell ref="D14:E14"/>
    <mergeCell ref="F16:G16"/>
    <mergeCell ref="F9:G9"/>
    <mergeCell ref="F5:G5"/>
    <mergeCell ref="A6:C6"/>
    <mergeCell ref="A4:C4"/>
    <mergeCell ref="H5:I5"/>
    <mergeCell ref="H23:I23"/>
    <mergeCell ref="H25:I25"/>
    <mergeCell ref="F27:G27"/>
    <mergeCell ref="D25:E25"/>
    <mergeCell ref="F43:I43"/>
    <mergeCell ref="A9:C9"/>
    <mergeCell ref="H29:I29"/>
    <mergeCell ref="D29:E29"/>
    <mergeCell ref="E34:F35"/>
    <mergeCell ref="G34:G35"/>
    <mergeCell ref="A49:B49"/>
    <mergeCell ref="D51:E51"/>
    <mergeCell ref="D49:E49"/>
    <mergeCell ref="A53:I53"/>
    <mergeCell ref="F24:G24"/>
    <mergeCell ref="H24:I24"/>
    <mergeCell ref="F26:G26"/>
    <mergeCell ref="D28:E28"/>
    <mergeCell ref="F29:G29"/>
    <mergeCell ref="E33:F33"/>
    <mergeCell ref="A31:D31"/>
    <mergeCell ref="A32:D32"/>
    <mergeCell ref="E31:I31"/>
    <mergeCell ref="E32:I32"/>
    <mergeCell ref="I34:I35"/>
    <mergeCell ref="E38:F38"/>
    <mergeCell ref="H34:H35"/>
    <mergeCell ref="D50:E50"/>
    <mergeCell ref="A51:B51"/>
    <mergeCell ref="A47:B47"/>
    <mergeCell ref="C43:C44"/>
    <mergeCell ref="A50:B50"/>
    <mergeCell ref="A45:B45"/>
    <mergeCell ref="D46:E46"/>
    <mergeCell ref="D48:E48"/>
    <mergeCell ref="A48:B48"/>
    <mergeCell ref="A46:B46"/>
    <mergeCell ref="D45:E45"/>
    <mergeCell ref="D47:E47"/>
    <mergeCell ref="E39:F39"/>
    <mergeCell ref="A41:I41"/>
    <mergeCell ref="A43:B44"/>
    <mergeCell ref="D43:E43"/>
    <mergeCell ref="D44:E44"/>
  </mergeCells>
  <printOptions horizontalCentered="1" verticalCentered="1"/>
  <pageMargins left="0" right="0" top="0" bottom="0"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66"/>
  <sheetViews>
    <sheetView zoomScale="130" zoomScaleNormal="130" zoomScaleSheetLayoutView="120" zoomScalePageLayoutView="0" workbookViewId="0" topLeftCell="B7">
      <selection activeCell="J1" sqref="J1:P16384"/>
    </sheetView>
  </sheetViews>
  <sheetFormatPr defaultColWidth="9.140625" defaultRowHeight="12.75"/>
  <cols>
    <col min="1" max="1" width="23.57421875" style="1" customWidth="1"/>
    <col min="2" max="2" width="8.8515625" style="1" customWidth="1"/>
    <col min="3" max="3" width="8.421875" style="1" customWidth="1"/>
    <col min="4" max="4" width="7.7109375" style="1" customWidth="1"/>
    <col min="5" max="5" width="9.00390625" style="1" customWidth="1"/>
    <col min="6" max="6" width="12.421875" style="1" customWidth="1"/>
    <col min="7" max="7" width="9.140625" style="1" customWidth="1"/>
    <col min="8" max="8" width="7.7109375" style="1" customWidth="1"/>
    <col min="9" max="9" width="18.28125" style="1" customWidth="1"/>
    <col min="10" max="16384" width="9.140625" style="1" customWidth="1"/>
  </cols>
  <sheetData>
    <row r="1" spans="1:9" ht="15.75" thickBot="1">
      <c r="A1" s="376" t="s">
        <v>49</v>
      </c>
      <c r="B1" s="377"/>
      <c r="C1" s="377"/>
      <c r="D1" s="377"/>
      <c r="E1" s="377"/>
      <c r="F1" s="377"/>
      <c r="G1" s="377"/>
      <c r="H1" s="377"/>
      <c r="I1" s="378"/>
    </row>
    <row r="2" spans="1:9" ht="14.25" thickBot="1" thickTop="1">
      <c r="A2" s="436" t="s">
        <v>11</v>
      </c>
      <c r="B2" s="437"/>
      <c r="C2" s="438"/>
      <c r="D2" s="463" t="s">
        <v>8</v>
      </c>
      <c r="E2" s="438"/>
      <c r="F2" s="463" t="s">
        <v>10</v>
      </c>
      <c r="G2" s="438"/>
      <c r="H2" s="463" t="s">
        <v>40</v>
      </c>
      <c r="I2" s="471"/>
    </row>
    <row r="3" spans="1:9" ht="13.5" thickBot="1">
      <c r="A3" s="464" t="s">
        <v>132</v>
      </c>
      <c r="B3" s="465"/>
      <c r="C3" s="465"/>
      <c r="D3" s="465"/>
      <c r="E3" s="465"/>
      <c r="F3" s="465"/>
      <c r="G3" s="465"/>
      <c r="H3" s="465"/>
      <c r="I3" s="466"/>
    </row>
    <row r="4" spans="1:9" ht="15" customHeight="1">
      <c r="A4" s="393" t="s">
        <v>374</v>
      </c>
      <c r="B4" s="394"/>
      <c r="C4" s="395"/>
      <c r="D4" s="425"/>
      <c r="E4" s="429"/>
      <c r="F4" s="425"/>
      <c r="G4" s="429"/>
      <c r="H4" s="350" t="s">
        <v>266</v>
      </c>
      <c r="I4" s="375"/>
    </row>
    <row r="5" spans="1:9" ht="15">
      <c r="A5" s="422" t="s">
        <v>133</v>
      </c>
      <c r="B5" s="423"/>
      <c r="C5" s="424"/>
      <c r="D5" s="392" t="s">
        <v>137</v>
      </c>
      <c r="E5" s="421"/>
      <c r="F5" s="392" t="s">
        <v>137</v>
      </c>
      <c r="G5" s="421"/>
      <c r="H5" s="425"/>
      <c r="I5" s="426"/>
    </row>
    <row r="6" spans="1:9" ht="15">
      <c r="A6" s="422" t="s">
        <v>138</v>
      </c>
      <c r="B6" s="423"/>
      <c r="C6" s="424"/>
      <c r="D6" s="392" t="s">
        <v>139</v>
      </c>
      <c r="E6" s="421"/>
      <c r="F6" s="392" t="s">
        <v>139</v>
      </c>
      <c r="G6" s="421"/>
      <c r="H6" s="425"/>
      <c r="I6" s="426"/>
    </row>
    <row r="7" spans="1:9" ht="15">
      <c r="A7" s="422" t="s">
        <v>134</v>
      </c>
      <c r="B7" s="423"/>
      <c r="C7" s="424"/>
      <c r="D7" s="392" t="s">
        <v>140</v>
      </c>
      <c r="E7" s="421"/>
      <c r="F7" s="392" t="s">
        <v>140</v>
      </c>
      <c r="G7" s="421"/>
      <c r="H7" s="425"/>
      <c r="I7" s="426"/>
    </row>
    <row r="8" spans="1:9" ht="15">
      <c r="A8" s="102" t="s">
        <v>135</v>
      </c>
      <c r="B8" s="103"/>
      <c r="C8" s="104"/>
      <c r="D8" s="392" t="s">
        <v>141</v>
      </c>
      <c r="E8" s="421"/>
      <c r="F8" s="392" t="s">
        <v>141</v>
      </c>
      <c r="G8" s="421"/>
      <c r="H8" s="425"/>
      <c r="I8" s="426"/>
    </row>
    <row r="9" spans="1:9" ht="15.75" thickBot="1">
      <c r="A9" s="59" t="s">
        <v>136</v>
      </c>
      <c r="B9" s="60"/>
      <c r="C9" s="61"/>
      <c r="D9" s="398" t="s">
        <v>142</v>
      </c>
      <c r="E9" s="430"/>
      <c r="F9" s="398" t="s">
        <v>142</v>
      </c>
      <c r="G9" s="430"/>
      <c r="H9" s="427"/>
      <c r="I9" s="428"/>
    </row>
    <row r="10" spans="1:9" ht="12.75" customHeight="1" thickBot="1">
      <c r="A10" s="464" t="s">
        <v>52</v>
      </c>
      <c r="B10" s="465"/>
      <c r="C10" s="465"/>
      <c r="D10" s="465"/>
      <c r="E10" s="465"/>
      <c r="F10" s="465"/>
      <c r="G10" s="465"/>
      <c r="H10" s="465"/>
      <c r="I10" s="466"/>
    </row>
    <row r="11" spans="1:9" ht="12" customHeight="1">
      <c r="A11" s="404" t="s">
        <v>225</v>
      </c>
      <c r="B11" s="405"/>
      <c r="C11" s="405"/>
      <c r="D11" s="499"/>
      <c r="E11" s="500"/>
      <c r="F11" s="458"/>
      <c r="G11" s="459"/>
      <c r="H11" s="497" t="s">
        <v>319</v>
      </c>
      <c r="I11" s="498"/>
    </row>
    <row r="12" spans="1:9" ht="12.75">
      <c r="A12" s="460" t="s">
        <v>35</v>
      </c>
      <c r="B12" s="461"/>
      <c r="C12" s="461"/>
      <c r="D12" s="458">
        <v>45943</v>
      </c>
      <c r="E12" s="459"/>
      <c r="F12" s="458">
        <v>39258</v>
      </c>
      <c r="G12" s="459"/>
      <c r="H12" s="456"/>
      <c r="I12" s="457"/>
    </row>
    <row r="13" spans="1:9" ht="12.75">
      <c r="A13" s="460" t="s">
        <v>36</v>
      </c>
      <c r="B13" s="461"/>
      <c r="C13" s="461"/>
      <c r="D13" s="458">
        <v>56086</v>
      </c>
      <c r="E13" s="459"/>
      <c r="F13" s="458">
        <v>36303</v>
      </c>
      <c r="G13" s="459"/>
      <c r="H13" s="456"/>
      <c r="I13" s="457"/>
    </row>
    <row r="14" spans="1:9" ht="12.75">
      <c r="A14" s="460" t="s">
        <v>149</v>
      </c>
      <c r="B14" s="461"/>
      <c r="C14" s="489"/>
      <c r="D14" s="458">
        <v>134</v>
      </c>
      <c r="E14" s="459"/>
      <c r="F14" s="458">
        <v>1501</v>
      </c>
      <c r="G14" s="459"/>
      <c r="H14" s="182"/>
      <c r="I14" s="183"/>
    </row>
    <row r="15" spans="1:9" ht="12.75">
      <c r="A15" s="460" t="s">
        <v>8</v>
      </c>
      <c r="B15" s="461"/>
      <c r="C15" s="461"/>
      <c r="D15" s="458">
        <v>532998</v>
      </c>
      <c r="E15" s="459"/>
      <c r="F15" s="488" t="s">
        <v>274</v>
      </c>
      <c r="G15" s="468"/>
      <c r="H15" s="456"/>
      <c r="I15" s="457"/>
    </row>
    <row r="16" spans="1:9" ht="12.75">
      <c r="A16" s="460" t="s">
        <v>37</v>
      </c>
      <c r="B16" s="461"/>
      <c r="C16" s="461"/>
      <c r="D16" s="458">
        <v>1705</v>
      </c>
      <c r="E16" s="459"/>
      <c r="F16" s="458">
        <v>2307</v>
      </c>
      <c r="G16" s="459"/>
      <c r="H16" s="456"/>
      <c r="I16" s="457"/>
    </row>
    <row r="17" spans="1:9" ht="12.75">
      <c r="A17" s="460" t="s">
        <v>38</v>
      </c>
      <c r="B17" s="461"/>
      <c r="C17" s="461"/>
      <c r="D17" s="458">
        <v>83659</v>
      </c>
      <c r="E17" s="459"/>
      <c r="F17" s="458">
        <v>38665</v>
      </c>
      <c r="G17" s="459"/>
      <c r="H17" s="456"/>
      <c r="I17" s="457"/>
    </row>
    <row r="18" spans="1:9" ht="13.5" thickBot="1">
      <c r="A18" s="460" t="s">
        <v>105</v>
      </c>
      <c r="B18" s="461"/>
      <c r="C18" s="461"/>
      <c r="D18" s="467" t="s">
        <v>307</v>
      </c>
      <c r="E18" s="468"/>
      <c r="F18" s="458">
        <v>213953</v>
      </c>
      <c r="G18" s="459"/>
      <c r="H18" s="493"/>
      <c r="I18" s="457"/>
    </row>
    <row r="19" spans="1:9" ht="13.5" thickBot="1">
      <c r="A19" s="464" t="s">
        <v>12</v>
      </c>
      <c r="B19" s="465"/>
      <c r="C19" s="465"/>
      <c r="D19" s="465"/>
      <c r="E19" s="465"/>
      <c r="F19" s="465"/>
      <c r="G19" s="465"/>
      <c r="H19" s="465"/>
      <c r="I19" s="466"/>
    </row>
    <row r="20" spans="1:9" ht="11.25" customHeight="1">
      <c r="A20" s="436" t="s">
        <v>99</v>
      </c>
      <c r="B20" s="438"/>
      <c r="C20" s="354" t="s">
        <v>112</v>
      </c>
      <c r="D20" s="355"/>
      <c r="E20" s="355"/>
      <c r="F20" s="355"/>
      <c r="G20" s="355"/>
      <c r="H20" s="462"/>
      <c r="I20" s="494" t="s">
        <v>129</v>
      </c>
    </row>
    <row r="21" spans="1:9" ht="12.75">
      <c r="A21" s="472"/>
      <c r="B21" s="473"/>
      <c r="C21" s="49" t="s">
        <v>95</v>
      </c>
      <c r="D21" s="49" t="s">
        <v>96</v>
      </c>
      <c r="E21" s="49" t="s">
        <v>6</v>
      </c>
      <c r="F21" s="49" t="s">
        <v>97</v>
      </c>
      <c r="G21" s="49" t="s">
        <v>98</v>
      </c>
      <c r="H21" s="49" t="s">
        <v>7</v>
      </c>
      <c r="I21" s="495"/>
    </row>
    <row r="22" spans="1:9" ht="21.75" customHeight="1">
      <c r="A22" s="490" t="s">
        <v>128</v>
      </c>
      <c r="B22" s="491"/>
      <c r="C22" s="491"/>
      <c r="D22" s="491"/>
      <c r="E22" s="491"/>
      <c r="F22" s="491"/>
      <c r="G22" s="491"/>
      <c r="H22" s="492"/>
      <c r="I22" s="496"/>
    </row>
    <row r="23" spans="1:9" ht="12.75">
      <c r="A23" s="393" t="s">
        <v>100</v>
      </c>
      <c r="B23" s="394"/>
      <c r="C23" s="62">
        <v>14</v>
      </c>
      <c r="D23" s="62">
        <v>16</v>
      </c>
      <c r="E23" s="62">
        <v>15.8</v>
      </c>
      <c r="F23" s="62">
        <v>16</v>
      </c>
      <c r="G23" s="62">
        <v>15.3</v>
      </c>
      <c r="H23" s="62">
        <v>15.4</v>
      </c>
      <c r="I23" s="63" t="s">
        <v>365</v>
      </c>
    </row>
    <row r="24" spans="1:9" ht="12.75">
      <c r="A24" s="469" t="s">
        <v>101</v>
      </c>
      <c r="B24" s="470"/>
      <c r="C24" s="62">
        <v>1.8</v>
      </c>
      <c r="D24" s="62">
        <v>2.3</v>
      </c>
      <c r="E24" s="62">
        <v>2.3</v>
      </c>
      <c r="F24" s="62">
        <v>2.1</v>
      </c>
      <c r="G24" s="62">
        <v>2.3</v>
      </c>
      <c r="H24" s="62">
        <v>2.1</v>
      </c>
      <c r="I24" s="63" t="s">
        <v>365</v>
      </c>
    </row>
    <row r="25" spans="1:9" ht="12.75">
      <c r="A25" s="469" t="s">
        <v>102</v>
      </c>
      <c r="B25" s="470"/>
      <c r="C25" s="62">
        <v>2.6</v>
      </c>
      <c r="D25" s="62">
        <v>3.8</v>
      </c>
      <c r="E25" s="62">
        <v>4.6</v>
      </c>
      <c r="F25" s="62">
        <v>4.9</v>
      </c>
      <c r="G25" s="62">
        <v>4.8</v>
      </c>
      <c r="H25" s="62">
        <v>4.2</v>
      </c>
      <c r="I25" s="63" t="s">
        <v>365</v>
      </c>
    </row>
    <row r="26" spans="1:9" ht="12.75">
      <c r="A26" s="469" t="s">
        <v>103</v>
      </c>
      <c r="B26" s="470"/>
      <c r="C26" s="62">
        <v>18.4</v>
      </c>
      <c r="D26" s="62">
        <v>22.1</v>
      </c>
      <c r="E26" s="62">
        <v>22.7</v>
      </c>
      <c r="F26" s="62">
        <v>22.9</v>
      </c>
      <c r="G26" s="62">
        <v>22.5</v>
      </c>
      <c r="H26" s="62">
        <v>21.7</v>
      </c>
      <c r="I26" s="63" t="s">
        <v>365</v>
      </c>
    </row>
    <row r="27" spans="1:9" ht="13.5" thickBot="1">
      <c r="A27" s="482" t="s">
        <v>104</v>
      </c>
      <c r="B27" s="483"/>
      <c r="C27" s="64">
        <v>2214</v>
      </c>
      <c r="D27" s="64">
        <v>1888</v>
      </c>
      <c r="E27" s="64">
        <v>1473</v>
      </c>
      <c r="F27" s="64">
        <v>2864</v>
      </c>
      <c r="G27" s="64">
        <v>2524</v>
      </c>
      <c r="H27" s="64">
        <v>10963</v>
      </c>
      <c r="I27" s="65" t="s">
        <v>365</v>
      </c>
    </row>
    <row r="28" spans="1:9" ht="22.5">
      <c r="A28" s="184" t="s">
        <v>34</v>
      </c>
      <c r="B28" s="185">
        <v>2014</v>
      </c>
      <c r="C28" s="185">
        <v>2015</v>
      </c>
      <c r="D28" s="186" t="s">
        <v>33</v>
      </c>
      <c r="E28" s="486" t="s">
        <v>226</v>
      </c>
      <c r="F28" s="487"/>
      <c r="G28" s="187">
        <v>2014</v>
      </c>
      <c r="H28" s="187">
        <v>2015</v>
      </c>
      <c r="I28" s="99" t="s">
        <v>33</v>
      </c>
    </row>
    <row r="29" spans="1:9" ht="12.75">
      <c r="A29" s="188" t="s">
        <v>7</v>
      </c>
      <c r="B29" s="189">
        <v>49883</v>
      </c>
      <c r="C29" s="189">
        <v>41049</v>
      </c>
      <c r="D29" s="190">
        <f>(C29/B29-1)*100</f>
        <v>-17.70944008981016</v>
      </c>
      <c r="E29" s="484" t="s">
        <v>7</v>
      </c>
      <c r="F29" s="485"/>
      <c r="G29" s="191">
        <v>150073</v>
      </c>
      <c r="H29" s="191">
        <v>532998</v>
      </c>
      <c r="I29" s="190">
        <f>(H29/G29-1)*100</f>
        <v>255.15915587747298</v>
      </c>
    </row>
    <row r="30" spans="1:9" ht="12.75">
      <c r="A30" s="192" t="s">
        <v>53</v>
      </c>
      <c r="B30" s="189">
        <v>7727</v>
      </c>
      <c r="C30" s="189">
        <v>25363</v>
      </c>
      <c r="D30" s="193">
        <f aca="true" t="shared" si="0" ref="D30:D36">(C30/B30-1)*100</f>
        <v>228.23864371683706</v>
      </c>
      <c r="E30" s="445" t="s">
        <v>25</v>
      </c>
      <c r="F30" s="446"/>
      <c r="G30" s="155">
        <v>639</v>
      </c>
      <c r="H30" s="155">
        <v>544</v>
      </c>
      <c r="I30" s="193">
        <f>(H30/G30-1)*100</f>
        <v>-14.866979655712054</v>
      </c>
    </row>
    <row r="31" spans="1:9" ht="12.75">
      <c r="A31" s="192" t="s">
        <v>19</v>
      </c>
      <c r="B31" s="189">
        <v>2010</v>
      </c>
      <c r="C31" s="189">
        <v>1904</v>
      </c>
      <c r="D31" s="193">
        <f t="shared" si="0"/>
        <v>-5.273631840796023</v>
      </c>
      <c r="E31" s="445" t="s">
        <v>87</v>
      </c>
      <c r="F31" s="446"/>
      <c r="G31" s="155"/>
      <c r="H31" s="155"/>
      <c r="I31" s="193"/>
    </row>
    <row r="32" spans="1:9" ht="12.75">
      <c r="A32" s="192" t="s">
        <v>18</v>
      </c>
      <c r="B32" s="189">
        <v>1871</v>
      </c>
      <c r="C32" s="189">
        <v>1873</v>
      </c>
      <c r="D32" s="193">
        <f t="shared" si="0"/>
        <v>0.1068947087119243</v>
      </c>
      <c r="E32" s="445" t="s">
        <v>14</v>
      </c>
      <c r="F32" s="446"/>
      <c r="G32" s="155">
        <v>164</v>
      </c>
      <c r="H32" s="155">
        <v>153</v>
      </c>
      <c r="I32" s="193">
        <f aca="true" t="shared" si="1" ref="I32:I38">(H32/G32-1)*100</f>
        <v>-6.707317073170726</v>
      </c>
    </row>
    <row r="33" spans="1:9" ht="12.75">
      <c r="A33" s="192" t="s">
        <v>339</v>
      </c>
      <c r="B33" s="189">
        <v>1297</v>
      </c>
      <c r="C33" s="189">
        <v>5036</v>
      </c>
      <c r="D33" s="193">
        <f t="shared" si="0"/>
        <v>288.2806476484194</v>
      </c>
      <c r="E33" s="445" t="s">
        <v>20</v>
      </c>
      <c r="F33" s="446"/>
      <c r="G33" s="155">
        <v>94</v>
      </c>
      <c r="H33" s="155">
        <v>148</v>
      </c>
      <c r="I33" s="193">
        <f t="shared" si="1"/>
        <v>57.446808510638306</v>
      </c>
    </row>
    <row r="34" spans="1:9" ht="12.75">
      <c r="A34" s="192" t="s">
        <v>22</v>
      </c>
      <c r="B34" s="189">
        <v>635</v>
      </c>
      <c r="C34" s="189">
        <v>645</v>
      </c>
      <c r="D34" s="193">
        <f t="shared" si="0"/>
        <v>1.5748031496062964</v>
      </c>
      <c r="E34" s="445" t="s">
        <v>21</v>
      </c>
      <c r="F34" s="446"/>
      <c r="G34" s="155">
        <v>121</v>
      </c>
      <c r="H34" s="155">
        <v>110</v>
      </c>
      <c r="I34" s="193">
        <f t="shared" si="1"/>
        <v>-9.090909090909093</v>
      </c>
    </row>
    <row r="35" spans="1:9" ht="12.75">
      <c r="A35" s="192" t="s">
        <v>26</v>
      </c>
      <c r="B35" s="189">
        <v>36</v>
      </c>
      <c r="C35" s="189">
        <v>32</v>
      </c>
      <c r="D35" s="193">
        <f t="shared" si="0"/>
        <v>-11.111111111111116</v>
      </c>
      <c r="E35" s="445" t="s">
        <v>23</v>
      </c>
      <c r="F35" s="477"/>
      <c r="G35" s="194" t="s">
        <v>308</v>
      </c>
      <c r="H35" s="155" t="s">
        <v>308</v>
      </c>
      <c r="I35" s="195" t="s">
        <v>308</v>
      </c>
    </row>
    <row r="36" spans="1:9" ht="12.75">
      <c r="A36" s="192" t="s">
        <v>50</v>
      </c>
      <c r="B36" s="189">
        <v>36307</v>
      </c>
      <c r="C36" s="189">
        <v>11232</v>
      </c>
      <c r="D36" s="193">
        <f t="shared" si="0"/>
        <v>-69.06381689481367</v>
      </c>
      <c r="E36" s="445" t="s">
        <v>24</v>
      </c>
      <c r="F36" s="477"/>
      <c r="G36" s="155">
        <v>5</v>
      </c>
      <c r="H36" s="155">
        <v>36</v>
      </c>
      <c r="I36" s="193">
        <f t="shared" si="1"/>
        <v>620</v>
      </c>
    </row>
    <row r="37" spans="1:9" ht="12.75">
      <c r="A37" s="92"/>
      <c r="B37" s="196"/>
      <c r="C37" s="189"/>
      <c r="D37" s="197"/>
      <c r="E37" s="478" t="s">
        <v>340</v>
      </c>
      <c r="F37" s="479"/>
      <c r="G37" s="155">
        <v>2886</v>
      </c>
      <c r="H37" s="155">
        <v>5808</v>
      </c>
      <c r="I37" s="193">
        <f t="shared" si="1"/>
        <v>101.24740124740126</v>
      </c>
    </row>
    <row r="38" spans="1:9" ht="13.5" thickBot="1">
      <c r="A38" s="18"/>
      <c r="B38" s="198"/>
      <c r="C38" s="198"/>
      <c r="D38" s="199"/>
      <c r="E38" s="480" t="s">
        <v>342</v>
      </c>
      <c r="F38" s="481"/>
      <c r="G38" s="200">
        <v>146164</v>
      </c>
      <c r="H38" s="200">
        <v>526199</v>
      </c>
      <c r="I38" s="201">
        <f t="shared" si="1"/>
        <v>260.0058838017569</v>
      </c>
    </row>
    <row r="39" spans="1:9" ht="12.75" customHeight="1" thickBot="1">
      <c r="A39" s="433" t="s">
        <v>56</v>
      </c>
      <c r="B39" s="434"/>
      <c r="C39" s="434"/>
      <c r="D39" s="434"/>
      <c r="E39" s="434"/>
      <c r="F39" s="434"/>
      <c r="G39" s="434"/>
      <c r="H39" s="434"/>
      <c r="I39" s="435"/>
    </row>
    <row r="40" spans="1:9" ht="12.75" customHeight="1">
      <c r="A40" s="436" t="s">
        <v>228</v>
      </c>
      <c r="B40" s="437"/>
      <c r="C40" s="438"/>
      <c r="D40" s="202" t="s">
        <v>57</v>
      </c>
      <c r="E40" s="203"/>
      <c r="F40" s="204"/>
      <c r="G40" s="202" t="s">
        <v>58</v>
      </c>
      <c r="H40" s="203"/>
      <c r="I40" s="205"/>
    </row>
    <row r="41" spans="1:9" ht="12.75" customHeight="1">
      <c r="A41" s="439"/>
      <c r="B41" s="440"/>
      <c r="C41" s="441"/>
      <c r="D41" s="206">
        <v>2014</v>
      </c>
      <c r="E41" s="206">
        <v>2015</v>
      </c>
      <c r="F41" s="145" t="s">
        <v>33</v>
      </c>
      <c r="G41" s="206">
        <v>2014</v>
      </c>
      <c r="H41" s="206">
        <v>2015</v>
      </c>
      <c r="I41" s="100" t="s">
        <v>33</v>
      </c>
    </row>
    <row r="42" spans="1:9" ht="12.75">
      <c r="A42" s="442" t="s">
        <v>7</v>
      </c>
      <c r="B42" s="443"/>
      <c r="C42" s="444"/>
      <c r="D42" s="207">
        <v>3184</v>
      </c>
      <c r="E42" s="207">
        <v>2983</v>
      </c>
      <c r="F42" s="208">
        <f>(E42/D42-1)*100</f>
        <v>-6.312814070351758</v>
      </c>
      <c r="G42" s="209">
        <v>1689</v>
      </c>
      <c r="H42" s="209">
        <v>1391</v>
      </c>
      <c r="I42" s="190">
        <f>(H42/G42-1)*100</f>
        <v>-17.64357608052102</v>
      </c>
    </row>
    <row r="43" spans="1:9" ht="12.75">
      <c r="A43" s="445" t="s">
        <v>14</v>
      </c>
      <c r="B43" s="446"/>
      <c r="C43" s="447"/>
      <c r="D43" s="210">
        <v>1167</v>
      </c>
      <c r="E43" s="210">
        <v>1143</v>
      </c>
      <c r="F43" s="211">
        <f aca="true" t="shared" si="2" ref="F43:F49">(E43/D43-1)*100</f>
        <v>-2.0565552699228773</v>
      </c>
      <c r="G43" s="189">
        <v>5</v>
      </c>
      <c r="H43" s="189">
        <v>12</v>
      </c>
      <c r="I43" s="193">
        <f aca="true" t="shared" si="3" ref="I43:I49">(H43/G43-1)*100</f>
        <v>140</v>
      </c>
    </row>
    <row r="44" spans="1:9" ht="12.75">
      <c r="A44" s="445" t="s">
        <v>15</v>
      </c>
      <c r="B44" s="446"/>
      <c r="C44" s="447"/>
      <c r="D44" s="210">
        <v>796</v>
      </c>
      <c r="E44" s="210">
        <v>729</v>
      </c>
      <c r="F44" s="211">
        <f t="shared" si="2"/>
        <v>-8.417085427135673</v>
      </c>
      <c r="G44" s="189">
        <v>863</v>
      </c>
      <c r="H44" s="189">
        <v>853</v>
      </c>
      <c r="I44" s="193">
        <f t="shared" si="3"/>
        <v>-1.1587485515643148</v>
      </c>
    </row>
    <row r="45" spans="1:9" ht="12.75">
      <c r="A45" s="445" t="s">
        <v>86</v>
      </c>
      <c r="B45" s="446"/>
      <c r="C45" s="447"/>
      <c r="D45" s="210">
        <v>233</v>
      </c>
      <c r="E45" s="210">
        <v>172</v>
      </c>
      <c r="F45" s="211">
        <f t="shared" si="2"/>
        <v>-26.18025751072961</v>
      </c>
      <c r="G45" s="189">
        <v>209</v>
      </c>
      <c r="H45" s="189">
        <v>134</v>
      </c>
      <c r="I45" s="193">
        <f t="shared" si="3"/>
        <v>-35.88516746411483</v>
      </c>
    </row>
    <row r="46" spans="1:9" ht="12.75">
      <c r="A46" s="445" t="s">
        <v>17</v>
      </c>
      <c r="B46" s="446"/>
      <c r="C46" s="447"/>
      <c r="D46" s="210">
        <v>355</v>
      </c>
      <c r="E46" s="210">
        <v>327</v>
      </c>
      <c r="F46" s="211">
        <f t="shared" si="2"/>
        <v>-7.887323943661972</v>
      </c>
      <c r="G46" s="189">
        <v>457</v>
      </c>
      <c r="H46" s="189">
        <v>338</v>
      </c>
      <c r="I46" s="193">
        <f t="shared" si="3"/>
        <v>-26.03938730853391</v>
      </c>
    </row>
    <row r="47" spans="1:9" ht="12.75">
      <c r="A47" s="445" t="s">
        <v>16</v>
      </c>
      <c r="B47" s="446"/>
      <c r="C47" s="447"/>
      <c r="D47" s="210">
        <v>25</v>
      </c>
      <c r="E47" s="210">
        <v>28</v>
      </c>
      <c r="F47" s="211">
        <f t="shared" si="2"/>
        <v>12.00000000000001</v>
      </c>
      <c r="G47" s="189">
        <v>14</v>
      </c>
      <c r="H47" s="189">
        <v>7</v>
      </c>
      <c r="I47" s="193">
        <f t="shared" si="3"/>
        <v>-50</v>
      </c>
    </row>
    <row r="48" spans="1:9" ht="12.75" customHeight="1">
      <c r="A48" s="445" t="s">
        <v>31</v>
      </c>
      <c r="B48" s="446"/>
      <c r="C48" s="447"/>
      <c r="D48" s="210">
        <v>167</v>
      </c>
      <c r="E48" s="210">
        <v>111</v>
      </c>
      <c r="F48" s="211">
        <f t="shared" si="2"/>
        <v>-33.532934131736525</v>
      </c>
      <c r="G48" s="189">
        <v>13</v>
      </c>
      <c r="H48" s="189">
        <v>6</v>
      </c>
      <c r="I48" s="193">
        <f t="shared" si="3"/>
        <v>-53.84615384615385</v>
      </c>
    </row>
    <row r="49" spans="1:9" ht="13.5" thickBot="1">
      <c r="A49" s="450" t="s">
        <v>343</v>
      </c>
      <c r="B49" s="451"/>
      <c r="C49" s="452"/>
      <c r="D49" s="212">
        <v>441</v>
      </c>
      <c r="E49" s="212">
        <v>473</v>
      </c>
      <c r="F49" s="213">
        <f t="shared" si="2"/>
        <v>7.256235827664392</v>
      </c>
      <c r="G49" s="198">
        <v>128</v>
      </c>
      <c r="H49" s="198">
        <v>41</v>
      </c>
      <c r="I49" s="201">
        <f t="shared" si="3"/>
        <v>-67.96875</v>
      </c>
    </row>
    <row r="50" spans="1:9" ht="12" customHeight="1" hidden="1" thickBot="1">
      <c r="A50" s="453" t="s">
        <v>113</v>
      </c>
      <c r="B50" s="454"/>
      <c r="C50" s="454"/>
      <c r="D50" s="454"/>
      <c r="E50" s="454"/>
      <c r="F50" s="454"/>
      <c r="G50" s="454"/>
      <c r="H50" s="454"/>
      <c r="I50" s="455"/>
    </row>
    <row r="51" spans="1:9" ht="12" customHeight="1" hidden="1">
      <c r="A51" s="474" t="s">
        <v>176</v>
      </c>
      <c r="B51" s="475"/>
      <c r="C51" s="476"/>
      <c r="D51" s="185">
        <v>2003</v>
      </c>
      <c r="E51" s="185">
        <v>2000</v>
      </c>
      <c r="F51" s="448" t="s">
        <v>114</v>
      </c>
      <c r="G51" s="449"/>
      <c r="H51" s="185">
        <v>2003</v>
      </c>
      <c r="I51" s="186">
        <v>2000</v>
      </c>
    </row>
    <row r="52" spans="1:9" ht="12" customHeight="1" hidden="1">
      <c r="A52" s="214" t="s">
        <v>253</v>
      </c>
      <c r="B52" s="215"/>
      <c r="C52" s="215"/>
      <c r="D52" s="216">
        <v>0.6087</v>
      </c>
      <c r="E52" s="216">
        <v>0.5898</v>
      </c>
      <c r="F52" s="217" t="s">
        <v>254</v>
      </c>
      <c r="G52" s="218"/>
      <c r="H52" s="219">
        <v>1.1008</v>
      </c>
      <c r="I52" s="220">
        <v>1.082</v>
      </c>
    </row>
    <row r="53" spans="1:9" ht="12" customHeight="1" hidden="1">
      <c r="A53" s="221" t="s">
        <v>59</v>
      </c>
      <c r="B53" s="222"/>
      <c r="C53" s="222"/>
      <c r="D53" s="223">
        <v>0.7018</v>
      </c>
      <c r="E53" s="223">
        <v>0.6842</v>
      </c>
      <c r="F53" s="431" t="s">
        <v>62</v>
      </c>
      <c r="G53" s="432"/>
      <c r="H53" s="224">
        <v>1.0248</v>
      </c>
      <c r="I53" s="225">
        <v>1.0329</v>
      </c>
    </row>
    <row r="54" spans="1:9" ht="12" customHeight="1" hidden="1">
      <c r="A54" s="221" t="s">
        <v>60</v>
      </c>
      <c r="B54" s="222"/>
      <c r="C54" s="222"/>
      <c r="D54" s="223">
        <v>0.7989</v>
      </c>
      <c r="E54" s="223">
        <v>0.831</v>
      </c>
      <c r="F54" s="431" t="s">
        <v>51</v>
      </c>
      <c r="G54" s="432"/>
      <c r="H54" s="224">
        <v>1.0583</v>
      </c>
      <c r="I54" s="225">
        <v>1.0979</v>
      </c>
    </row>
    <row r="55" spans="1:9" ht="12" customHeight="1" hidden="1" thickBot="1">
      <c r="A55" s="226" t="s">
        <v>61</v>
      </c>
      <c r="B55" s="227"/>
      <c r="C55" s="227"/>
      <c r="D55" s="228">
        <v>0.3254</v>
      </c>
      <c r="E55" s="228">
        <v>0.2542</v>
      </c>
      <c r="F55" s="419" t="s">
        <v>63</v>
      </c>
      <c r="G55" s="420"/>
      <c r="H55" s="229">
        <v>1.2299</v>
      </c>
      <c r="I55" s="230">
        <v>1.117</v>
      </c>
    </row>
    <row r="56" spans="1:9" ht="9.75" customHeight="1">
      <c r="A56" s="176" t="s">
        <v>71</v>
      </c>
      <c r="B56" s="231"/>
      <c r="C56" s="231"/>
      <c r="D56" s="232"/>
      <c r="E56" s="233"/>
      <c r="F56" s="232"/>
      <c r="G56" s="233"/>
      <c r="H56" s="234"/>
      <c r="I56" s="234"/>
    </row>
    <row r="57" spans="1:9" ht="12" customHeight="1">
      <c r="A57" s="235" t="s">
        <v>368</v>
      </c>
      <c r="B57" s="135"/>
      <c r="C57" s="235"/>
      <c r="D57" s="235"/>
      <c r="E57" s="135"/>
      <c r="F57" s="135"/>
      <c r="G57" s="236"/>
      <c r="H57" s="236"/>
      <c r="I57" s="236"/>
    </row>
    <row r="58" spans="1:9" ht="33.75" customHeight="1">
      <c r="A58" s="304" t="s">
        <v>373</v>
      </c>
      <c r="B58" s="304"/>
      <c r="C58" s="304"/>
      <c r="D58" s="304"/>
      <c r="E58" s="304"/>
      <c r="F58" s="304"/>
      <c r="G58" s="304"/>
      <c r="H58" s="304"/>
      <c r="I58" s="304"/>
    </row>
    <row r="59" spans="1:9" ht="33" customHeight="1">
      <c r="A59" s="304" t="s">
        <v>341</v>
      </c>
      <c r="B59" s="304"/>
      <c r="C59" s="304"/>
      <c r="D59" s="282" t="s">
        <v>344</v>
      </c>
      <c r="E59" s="282"/>
      <c r="F59" s="282"/>
      <c r="G59" s="282"/>
      <c r="H59" s="282"/>
      <c r="I59" s="282"/>
    </row>
    <row r="60" spans="1:9" ht="9.75" customHeight="1">
      <c r="A60" s="282" t="s">
        <v>345</v>
      </c>
      <c r="B60" s="282"/>
      <c r="C60" s="282"/>
      <c r="D60" s="282"/>
      <c r="E60" s="282"/>
      <c r="F60" s="282"/>
      <c r="G60" s="282"/>
      <c r="H60" s="282"/>
      <c r="I60" s="282"/>
    </row>
    <row r="61" spans="1:9" ht="12" customHeight="1">
      <c r="A61" s="237"/>
      <c r="B61" s="237"/>
      <c r="C61" s="237"/>
      <c r="D61" s="237"/>
      <c r="E61" s="237"/>
      <c r="F61" s="237"/>
      <c r="G61" s="237"/>
      <c r="H61" s="237"/>
      <c r="I61" s="237"/>
    </row>
    <row r="62" spans="1:9" ht="12" customHeight="1">
      <c r="A62" s="176" t="s">
        <v>72</v>
      </c>
      <c r="B62" s="231"/>
      <c r="C62" s="231"/>
      <c r="D62" s="232"/>
      <c r="E62" s="135"/>
      <c r="F62" s="135"/>
      <c r="G62" s="135"/>
      <c r="H62" s="135"/>
      <c r="I62" s="135"/>
    </row>
    <row r="63" spans="1:9" ht="10.5" customHeight="1">
      <c r="A63" s="179" t="s">
        <v>74</v>
      </c>
      <c r="B63" s="135"/>
      <c r="C63" s="304" t="s">
        <v>150</v>
      </c>
      <c r="D63" s="304"/>
      <c r="E63" s="304"/>
      <c r="F63" s="135"/>
      <c r="G63" s="135"/>
      <c r="H63" s="135"/>
      <c r="I63" s="135"/>
    </row>
    <row r="64" spans="1:9" ht="8.25" customHeight="1">
      <c r="A64" s="238" t="s">
        <v>81</v>
      </c>
      <c r="B64" s="239"/>
      <c r="C64" s="239"/>
      <c r="D64" s="239"/>
      <c r="E64" s="239"/>
      <c r="F64" s="239"/>
      <c r="G64" s="239"/>
      <c r="H64" s="239"/>
      <c r="I64" s="239"/>
    </row>
    <row r="65" spans="1:9" ht="9.75" customHeight="1">
      <c r="A65" s="138" t="s">
        <v>79</v>
      </c>
      <c r="B65" s="135"/>
      <c r="C65" s="239"/>
      <c r="D65" s="135"/>
      <c r="E65" s="181" t="s">
        <v>85</v>
      </c>
      <c r="F65" s="135"/>
      <c r="G65" s="135"/>
      <c r="H65" s="239"/>
      <c r="I65" s="239"/>
    </row>
    <row r="66" spans="1:9" ht="12.75">
      <c r="A66" s="4"/>
      <c r="B66" s="7"/>
      <c r="C66" s="7"/>
      <c r="D66" s="7"/>
      <c r="E66" s="7"/>
      <c r="F66" s="7"/>
      <c r="G66" s="7"/>
      <c r="H66" s="7"/>
      <c r="I66" s="7"/>
    </row>
  </sheetData>
  <sheetProtection/>
  <mergeCells count="102">
    <mergeCell ref="C63:E63"/>
    <mergeCell ref="A10:I10"/>
    <mergeCell ref="D11:E11"/>
    <mergeCell ref="D12:E12"/>
    <mergeCell ref="D13:E13"/>
    <mergeCell ref="A23:B23"/>
    <mergeCell ref="A18:C18"/>
    <mergeCell ref="A15:C15"/>
    <mergeCell ref="E32:F32"/>
    <mergeCell ref="D5:E5"/>
    <mergeCell ref="H4:I4"/>
    <mergeCell ref="H5:I5"/>
    <mergeCell ref="H11:I11"/>
    <mergeCell ref="D7:E7"/>
    <mergeCell ref="D14:E14"/>
    <mergeCell ref="D9:E9"/>
    <mergeCell ref="F15:G15"/>
    <mergeCell ref="A14:C14"/>
    <mergeCell ref="A24:B24"/>
    <mergeCell ref="A22:H22"/>
    <mergeCell ref="F17:G17"/>
    <mergeCell ref="D16:E16"/>
    <mergeCell ref="D17:E17"/>
    <mergeCell ref="H18:I18"/>
    <mergeCell ref="I20:I22"/>
    <mergeCell ref="A27:B27"/>
    <mergeCell ref="E29:F29"/>
    <mergeCell ref="E28:F28"/>
    <mergeCell ref="E30:F30"/>
    <mergeCell ref="E31:F31"/>
    <mergeCell ref="E36:F36"/>
    <mergeCell ref="E34:F34"/>
    <mergeCell ref="E33:F33"/>
    <mergeCell ref="A59:C59"/>
    <mergeCell ref="A47:C47"/>
    <mergeCell ref="F54:G54"/>
    <mergeCell ref="A46:C46"/>
    <mergeCell ref="A51:C51"/>
    <mergeCell ref="E35:F35"/>
    <mergeCell ref="E37:F37"/>
    <mergeCell ref="E38:F38"/>
    <mergeCell ref="A44:C44"/>
    <mergeCell ref="A48:C48"/>
    <mergeCell ref="A25:B25"/>
    <mergeCell ref="A26:B26"/>
    <mergeCell ref="H2:I2"/>
    <mergeCell ref="A2:C2"/>
    <mergeCell ref="A20:B21"/>
    <mergeCell ref="H17:I17"/>
    <mergeCell ref="F18:G18"/>
    <mergeCell ref="A17:C17"/>
    <mergeCell ref="F12:G12"/>
    <mergeCell ref="F14:G14"/>
    <mergeCell ref="A13:C13"/>
    <mergeCell ref="C20:H20"/>
    <mergeCell ref="A1:I1"/>
    <mergeCell ref="D2:E2"/>
    <mergeCell ref="F2:G2"/>
    <mergeCell ref="A3:I3"/>
    <mergeCell ref="A16:C16"/>
    <mergeCell ref="A19:I19"/>
    <mergeCell ref="D18:E18"/>
    <mergeCell ref="F13:G13"/>
    <mergeCell ref="A11:C11"/>
    <mergeCell ref="F5:G5"/>
    <mergeCell ref="H12:I12"/>
    <mergeCell ref="H13:I13"/>
    <mergeCell ref="H15:I15"/>
    <mergeCell ref="H16:I16"/>
    <mergeCell ref="F11:G11"/>
    <mergeCell ref="F16:G16"/>
    <mergeCell ref="D15:E15"/>
    <mergeCell ref="A12:C12"/>
    <mergeCell ref="F53:G53"/>
    <mergeCell ref="A39:I39"/>
    <mergeCell ref="A40:C41"/>
    <mergeCell ref="A42:C42"/>
    <mergeCell ref="A43:C43"/>
    <mergeCell ref="F51:G51"/>
    <mergeCell ref="A49:C49"/>
    <mergeCell ref="A45:C45"/>
    <mergeCell ref="A50:I50"/>
    <mergeCell ref="F4:G4"/>
    <mergeCell ref="F7:G7"/>
    <mergeCell ref="F8:G8"/>
    <mergeCell ref="F9:G9"/>
    <mergeCell ref="A4:C4"/>
    <mergeCell ref="A5:C5"/>
    <mergeCell ref="A7:C7"/>
    <mergeCell ref="D6:E6"/>
    <mergeCell ref="F6:G6"/>
    <mergeCell ref="D4:E4"/>
    <mergeCell ref="F55:G55"/>
    <mergeCell ref="D8:E8"/>
    <mergeCell ref="D59:I59"/>
    <mergeCell ref="A58:I58"/>
    <mergeCell ref="A60:I60"/>
    <mergeCell ref="A6:C6"/>
    <mergeCell ref="H6:I6"/>
    <mergeCell ref="H7:I7"/>
    <mergeCell ref="H8:I8"/>
    <mergeCell ref="H9:I9"/>
  </mergeCells>
  <printOptions horizontalCentered="1" verticalCentered="1"/>
  <pageMargins left="0" right="0" top="0" bottom="0" header="0.5" footer="0.5"/>
  <pageSetup horizontalDpi="600" verticalDpi="600" orientation="portrait" paperSize="9" scale="95" r:id="rId2"/>
  <rowBreaks count="1" manualBreakCount="1">
    <brk id="65" max="8" man="1"/>
  </rowBreaks>
  <drawing r:id="rId1"/>
</worksheet>
</file>

<file path=xl/worksheets/sheet4.xml><?xml version="1.0" encoding="utf-8"?>
<worksheet xmlns="http://schemas.openxmlformats.org/spreadsheetml/2006/main" xmlns:r="http://schemas.openxmlformats.org/officeDocument/2006/relationships">
  <dimension ref="A1:IV55"/>
  <sheetViews>
    <sheetView tabSelected="1" zoomScale="120" zoomScaleNormal="120" zoomScaleSheetLayoutView="100" zoomScalePageLayoutView="0" workbookViewId="0" topLeftCell="A1">
      <selection activeCell="R7" sqref="R7"/>
    </sheetView>
  </sheetViews>
  <sheetFormatPr defaultColWidth="9.140625" defaultRowHeight="12.75"/>
  <cols>
    <col min="1" max="1" width="18.00390625" style="1" customWidth="1"/>
    <col min="2" max="2" width="8.8515625" style="1" customWidth="1"/>
    <col min="3" max="3" width="9.8515625" style="1" customWidth="1"/>
    <col min="4" max="5" width="8.7109375" style="1" customWidth="1"/>
    <col min="6" max="6" width="12.140625" style="1" customWidth="1"/>
    <col min="7" max="7" width="12.7109375" style="1" customWidth="1"/>
    <col min="8" max="8" width="9.421875" style="1" customWidth="1"/>
    <col min="9" max="9" width="9.00390625" style="1" customWidth="1"/>
    <col min="10" max="10" width="14.8515625" style="1" customWidth="1"/>
    <col min="11" max="16384" width="9.140625" style="1" customWidth="1"/>
  </cols>
  <sheetData>
    <row r="1" spans="1:10" ht="15.75" thickBot="1">
      <c r="A1" s="376" t="s">
        <v>49</v>
      </c>
      <c r="B1" s="377"/>
      <c r="C1" s="377"/>
      <c r="D1" s="377"/>
      <c r="E1" s="377"/>
      <c r="F1" s="377"/>
      <c r="G1" s="377"/>
      <c r="H1" s="377"/>
      <c r="I1" s="377"/>
      <c r="J1" s="378"/>
    </row>
    <row r="2" spans="1:10" ht="13.5" customHeight="1" thickBot="1" thickTop="1">
      <c r="A2" s="557" t="s">
        <v>54</v>
      </c>
      <c r="B2" s="558"/>
      <c r="C2" s="558"/>
      <c r="D2" s="558"/>
      <c r="E2" s="558"/>
      <c r="F2" s="558"/>
      <c r="G2" s="558"/>
      <c r="H2" s="558"/>
      <c r="I2" s="558"/>
      <c r="J2" s="559"/>
    </row>
    <row r="3" spans="1:10" ht="13.5" thickBot="1">
      <c r="A3" s="555" t="s">
        <v>305</v>
      </c>
      <c r="B3" s="556"/>
      <c r="C3" s="556"/>
      <c r="D3" s="556"/>
      <c r="E3" s="560"/>
      <c r="F3" s="561" t="s">
        <v>346</v>
      </c>
      <c r="G3" s="556"/>
      <c r="H3" s="556"/>
      <c r="I3" s="556"/>
      <c r="J3" s="562"/>
    </row>
    <row r="4" spans="1:10" ht="13.5" thickBot="1">
      <c r="A4" s="101" t="s">
        <v>112</v>
      </c>
      <c r="B4" s="89" t="s">
        <v>8</v>
      </c>
      <c r="C4" s="89" t="s">
        <v>10</v>
      </c>
      <c r="D4" s="463" t="s">
        <v>40</v>
      </c>
      <c r="E4" s="437"/>
      <c r="F4" s="531" t="s">
        <v>183</v>
      </c>
      <c r="G4" s="532"/>
      <c r="H4" s="89" t="s">
        <v>8</v>
      </c>
      <c r="I4" s="89" t="s">
        <v>10</v>
      </c>
      <c r="J4" s="109" t="s">
        <v>40</v>
      </c>
    </row>
    <row r="5" spans="1:10" ht="12.75">
      <c r="A5" s="240" t="s">
        <v>69</v>
      </c>
      <c r="B5" s="241" t="s">
        <v>303</v>
      </c>
      <c r="C5" s="241" t="s">
        <v>302</v>
      </c>
      <c r="D5" s="541" t="s">
        <v>369</v>
      </c>
      <c r="E5" s="542"/>
      <c r="F5" s="533" t="s">
        <v>184</v>
      </c>
      <c r="G5" s="534"/>
      <c r="H5" s="90">
        <v>17.9</v>
      </c>
      <c r="I5" s="90">
        <v>6.7</v>
      </c>
      <c r="J5" s="91" t="s">
        <v>370</v>
      </c>
    </row>
    <row r="6" spans="1:10" ht="12.75">
      <c r="A6" s="35" t="s">
        <v>70</v>
      </c>
      <c r="B6" s="242" t="s">
        <v>315</v>
      </c>
      <c r="C6" s="242" t="s">
        <v>316</v>
      </c>
      <c r="D6" s="545" t="s">
        <v>369</v>
      </c>
      <c r="E6" s="546"/>
      <c r="F6" s="535" t="s">
        <v>185</v>
      </c>
      <c r="G6" s="536"/>
      <c r="H6" s="66">
        <v>62.9</v>
      </c>
      <c r="I6" s="66">
        <v>72.6</v>
      </c>
      <c r="J6" s="67" t="s">
        <v>370</v>
      </c>
    </row>
    <row r="7" spans="1:10" ht="13.5" thickBot="1">
      <c r="A7" s="243" t="s">
        <v>144</v>
      </c>
      <c r="B7" s="244" t="s">
        <v>304</v>
      </c>
      <c r="C7" s="244" t="s">
        <v>317</v>
      </c>
      <c r="D7" s="543" t="s">
        <v>369</v>
      </c>
      <c r="E7" s="544"/>
      <c r="F7" s="535" t="s">
        <v>186</v>
      </c>
      <c r="G7" s="536"/>
      <c r="H7" s="66">
        <v>19.2</v>
      </c>
      <c r="I7" s="66">
        <v>20.7</v>
      </c>
      <c r="J7" s="67" t="s">
        <v>370</v>
      </c>
    </row>
    <row r="8" spans="1:10" ht="13.5" thickBot="1">
      <c r="A8" s="555" t="s">
        <v>348</v>
      </c>
      <c r="B8" s="556"/>
      <c r="C8" s="556"/>
      <c r="D8" s="556"/>
      <c r="E8" s="556"/>
      <c r="F8" s="553" t="s">
        <v>190</v>
      </c>
      <c r="G8" s="554"/>
      <c r="H8" s="66"/>
      <c r="I8" s="66"/>
      <c r="J8" s="67"/>
    </row>
    <row r="9" spans="1:10" ht="13.5" thickBot="1">
      <c r="A9" s="105" t="s">
        <v>11</v>
      </c>
      <c r="B9" s="106" t="s">
        <v>8</v>
      </c>
      <c r="C9" s="108" t="s">
        <v>10</v>
      </c>
      <c r="D9" s="527" t="s">
        <v>40</v>
      </c>
      <c r="E9" s="528"/>
      <c r="F9" s="553" t="s">
        <v>189</v>
      </c>
      <c r="G9" s="554"/>
      <c r="H9" s="68"/>
      <c r="I9" s="68"/>
      <c r="J9" s="69"/>
    </row>
    <row r="10" spans="1:10" ht="12.75">
      <c r="A10" s="70" t="s">
        <v>191</v>
      </c>
      <c r="B10" s="71">
        <v>81</v>
      </c>
      <c r="C10" s="72">
        <v>76</v>
      </c>
      <c r="D10" s="539" t="s">
        <v>370</v>
      </c>
      <c r="E10" s="540"/>
      <c r="F10" s="517" t="s">
        <v>187</v>
      </c>
      <c r="G10" s="536"/>
      <c r="H10" s="32">
        <v>62.2</v>
      </c>
      <c r="I10" s="32">
        <v>64.3</v>
      </c>
      <c r="J10" s="33" t="s">
        <v>370</v>
      </c>
    </row>
    <row r="11" spans="1:10" ht="13.5" thickBot="1">
      <c r="A11" s="73" t="s">
        <v>192</v>
      </c>
      <c r="B11" s="74">
        <v>61</v>
      </c>
      <c r="C11" s="75">
        <v>57</v>
      </c>
      <c r="D11" s="510" t="s">
        <v>370</v>
      </c>
      <c r="E11" s="515"/>
      <c r="F11" s="452" t="s">
        <v>188</v>
      </c>
      <c r="G11" s="509"/>
      <c r="H11" s="76">
        <v>64.1</v>
      </c>
      <c r="I11" s="76">
        <v>71.5</v>
      </c>
      <c r="J11" s="77" t="s">
        <v>370</v>
      </c>
    </row>
    <row r="12" spans="1:10" ht="13.5" thickBot="1">
      <c r="A12" s="73" t="s">
        <v>193</v>
      </c>
      <c r="B12" s="74">
        <v>55</v>
      </c>
      <c r="C12" s="75">
        <v>49</v>
      </c>
      <c r="D12" s="510" t="s">
        <v>370</v>
      </c>
      <c r="E12" s="515"/>
      <c r="F12" s="513" t="s">
        <v>349</v>
      </c>
      <c r="G12" s="513"/>
      <c r="H12" s="513"/>
      <c r="I12" s="513"/>
      <c r="J12" s="514"/>
    </row>
    <row r="13" spans="1:10" ht="22.5" customHeight="1" thickBot="1">
      <c r="A13" s="78" t="s">
        <v>194</v>
      </c>
      <c r="B13" s="74">
        <v>56</v>
      </c>
      <c r="C13" s="75">
        <v>50</v>
      </c>
      <c r="D13" s="510" t="s">
        <v>370</v>
      </c>
      <c r="E13" s="515"/>
      <c r="F13" s="537" t="s">
        <v>11</v>
      </c>
      <c r="G13" s="538"/>
      <c r="H13" s="106" t="s">
        <v>8</v>
      </c>
      <c r="I13" s="106" t="s">
        <v>10</v>
      </c>
      <c r="J13" s="79" t="s">
        <v>40</v>
      </c>
    </row>
    <row r="14" spans="1:10" ht="12.75">
      <c r="A14" s="73" t="s">
        <v>195</v>
      </c>
      <c r="B14" s="74">
        <v>2</v>
      </c>
      <c r="C14" s="80">
        <v>2</v>
      </c>
      <c r="D14" s="510" t="s">
        <v>370</v>
      </c>
      <c r="E14" s="511"/>
      <c r="F14" s="521" t="s">
        <v>200</v>
      </c>
      <c r="G14" s="522"/>
      <c r="H14" s="329"/>
      <c r="I14" s="329"/>
      <c r="J14" s="507"/>
    </row>
    <row r="15" spans="1:10" ht="22.5" customHeight="1">
      <c r="A15" s="78" t="s">
        <v>196</v>
      </c>
      <c r="B15" s="81">
        <v>28.8</v>
      </c>
      <c r="C15" s="82">
        <v>32.7</v>
      </c>
      <c r="D15" s="510" t="s">
        <v>370</v>
      </c>
      <c r="E15" s="511"/>
      <c r="F15" s="523"/>
      <c r="G15" s="524"/>
      <c r="H15" s="503"/>
      <c r="I15" s="503"/>
      <c r="J15" s="508"/>
    </row>
    <row r="16" spans="1:10" ht="23.25" customHeight="1" thickBot="1">
      <c r="A16" s="83" t="s">
        <v>197</v>
      </c>
      <c r="B16" s="84">
        <v>27.4</v>
      </c>
      <c r="C16" s="85">
        <v>41.2</v>
      </c>
      <c r="D16" s="518" t="s">
        <v>370</v>
      </c>
      <c r="E16" s="569"/>
      <c r="F16" s="516" t="s">
        <v>238</v>
      </c>
      <c r="G16" s="517"/>
      <c r="H16" s="86">
        <v>28.4</v>
      </c>
      <c r="I16" s="74">
        <v>43.1</v>
      </c>
      <c r="J16" s="17" t="s">
        <v>370</v>
      </c>
    </row>
    <row r="17" spans="1:10" ht="19.5" customHeight="1" thickBot="1">
      <c r="A17" s="512" t="s">
        <v>350</v>
      </c>
      <c r="B17" s="513"/>
      <c r="C17" s="513"/>
      <c r="D17" s="513"/>
      <c r="E17" s="513"/>
      <c r="F17" s="516" t="s">
        <v>239</v>
      </c>
      <c r="G17" s="517"/>
      <c r="H17" s="74">
        <v>38.1</v>
      </c>
      <c r="I17" s="74">
        <v>75.8</v>
      </c>
      <c r="J17" s="17" t="s">
        <v>370</v>
      </c>
    </row>
    <row r="18" spans="1:10" ht="22.5" customHeight="1" thickBot="1">
      <c r="A18" s="105" t="s">
        <v>11</v>
      </c>
      <c r="B18" s="501" t="s">
        <v>203</v>
      </c>
      <c r="C18" s="502"/>
      <c r="D18" s="527" t="s">
        <v>40</v>
      </c>
      <c r="E18" s="528"/>
      <c r="F18" s="565" t="s">
        <v>198</v>
      </c>
      <c r="G18" s="517"/>
      <c r="H18" s="74">
        <v>5.1</v>
      </c>
      <c r="I18" s="74">
        <v>26.4</v>
      </c>
      <c r="J18" s="17" t="s">
        <v>370</v>
      </c>
    </row>
    <row r="19" spans="1:10" ht="24" customHeight="1">
      <c r="A19" s="78" t="s">
        <v>204</v>
      </c>
      <c r="B19" s="310">
        <v>11</v>
      </c>
      <c r="C19" s="311"/>
      <c r="D19" s="510" t="s">
        <v>371</v>
      </c>
      <c r="E19" s="515"/>
      <c r="F19" s="566" t="s">
        <v>199</v>
      </c>
      <c r="G19" s="567"/>
      <c r="H19" s="74">
        <v>10.6</v>
      </c>
      <c r="I19" s="74">
        <v>34.5</v>
      </c>
      <c r="J19" s="17" t="s">
        <v>370</v>
      </c>
    </row>
    <row r="20" spans="1:10" ht="24" customHeight="1">
      <c r="A20" s="78" t="s">
        <v>205</v>
      </c>
      <c r="B20" s="510">
        <v>2.6</v>
      </c>
      <c r="C20" s="568"/>
      <c r="D20" s="510" t="s">
        <v>371</v>
      </c>
      <c r="E20" s="515"/>
      <c r="F20" s="505" t="s">
        <v>201</v>
      </c>
      <c r="G20" s="506"/>
      <c r="H20" s="74">
        <v>28.7</v>
      </c>
      <c r="I20" s="74">
        <v>35.5</v>
      </c>
      <c r="J20" s="17" t="s">
        <v>370</v>
      </c>
    </row>
    <row r="21" spans="1:10" ht="24" customHeight="1" thickBot="1">
      <c r="A21" s="83" t="s">
        <v>206</v>
      </c>
      <c r="B21" s="518">
        <v>13.6</v>
      </c>
      <c r="C21" s="519"/>
      <c r="D21" s="518" t="s">
        <v>371</v>
      </c>
      <c r="E21" s="520"/>
      <c r="F21" s="504" t="s">
        <v>202</v>
      </c>
      <c r="G21" s="326"/>
      <c r="H21" s="87">
        <v>83.8</v>
      </c>
      <c r="I21" s="87">
        <v>73.4</v>
      </c>
      <c r="J21" s="88" t="s">
        <v>370</v>
      </c>
    </row>
    <row r="22" spans="1:10" ht="14.25" thickBot="1">
      <c r="A22" s="570" t="s">
        <v>352</v>
      </c>
      <c r="B22" s="289"/>
      <c r="C22" s="289"/>
      <c r="D22" s="289"/>
      <c r="E22" s="289"/>
      <c r="F22" s="289"/>
      <c r="G22" s="289"/>
      <c r="H22" s="289"/>
      <c r="I22" s="289"/>
      <c r="J22" s="290"/>
    </row>
    <row r="23" spans="1:10" ht="56.25">
      <c r="A23" s="572" t="s">
        <v>41</v>
      </c>
      <c r="B23" s="437" t="s">
        <v>354</v>
      </c>
      <c r="C23" s="549"/>
      <c r="D23" s="525" t="s">
        <v>353</v>
      </c>
      <c r="E23" s="526"/>
      <c r="F23" s="525" t="s">
        <v>66</v>
      </c>
      <c r="G23" s="526"/>
      <c r="H23" s="245" t="s">
        <v>67</v>
      </c>
      <c r="I23" s="525" t="s">
        <v>65</v>
      </c>
      <c r="J23" s="550"/>
    </row>
    <row r="24" spans="1:10" ht="12.75">
      <c r="A24" s="573"/>
      <c r="B24" s="547" t="s">
        <v>313</v>
      </c>
      <c r="C24" s="548"/>
      <c r="D24" s="529" t="s">
        <v>313</v>
      </c>
      <c r="E24" s="530"/>
      <c r="F24" s="529" t="s">
        <v>313</v>
      </c>
      <c r="G24" s="530"/>
      <c r="H24" s="551" t="s">
        <v>313</v>
      </c>
      <c r="I24" s="529" t="s">
        <v>313</v>
      </c>
      <c r="J24" s="530"/>
    </row>
    <row r="25" spans="1:10" ht="12.75">
      <c r="A25" s="574"/>
      <c r="B25" s="246" t="s">
        <v>8</v>
      </c>
      <c r="C25" s="247" t="s">
        <v>10</v>
      </c>
      <c r="D25" s="248" t="s">
        <v>8</v>
      </c>
      <c r="E25" s="249" t="s">
        <v>10</v>
      </c>
      <c r="F25" s="248" t="s">
        <v>8</v>
      </c>
      <c r="G25" s="249" t="s">
        <v>10</v>
      </c>
      <c r="H25" s="552"/>
      <c r="I25" s="248" t="s">
        <v>8</v>
      </c>
      <c r="J25" s="249" t="s">
        <v>10</v>
      </c>
    </row>
    <row r="26" spans="1:10" ht="12.75">
      <c r="A26" s="250" t="s">
        <v>42</v>
      </c>
      <c r="B26" s="251">
        <v>196</v>
      </c>
      <c r="C26" s="252">
        <v>210</v>
      </c>
      <c r="D26" s="253">
        <v>96.3</v>
      </c>
      <c r="E26" s="254">
        <v>98.1</v>
      </c>
      <c r="F26" s="255" t="s">
        <v>64</v>
      </c>
      <c r="G26" s="255" t="s">
        <v>64</v>
      </c>
      <c r="H26" s="256" t="s">
        <v>64</v>
      </c>
      <c r="I26" s="257">
        <v>78.4</v>
      </c>
      <c r="J26" s="258">
        <v>75.7</v>
      </c>
    </row>
    <row r="27" spans="1:10" ht="12" customHeight="1">
      <c r="A27" s="259" t="s">
        <v>43</v>
      </c>
      <c r="B27" s="260">
        <v>7642</v>
      </c>
      <c r="C27" s="261">
        <v>7320</v>
      </c>
      <c r="D27" s="262">
        <v>74.4</v>
      </c>
      <c r="E27" s="263">
        <v>87.7</v>
      </c>
      <c r="F27" s="264" t="s">
        <v>64</v>
      </c>
      <c r="G27" s="264" t="s">
        <v>64</v>
      </c>
      <c r="H27" s="264">
        <v>94</v>
      </c>
      <c r="I27" s="264">
        <v>69.8</v>
      </c>
      <c r="J27" s="265">
        <v>63.4</v>
      </c>
    </row>
    <row r="28" spans="1:10" ht="12" customHeight="1">
      <c r="A28" s="259" t="s">
        <v>240</v>
      </c>
      <c r="B28" s="260">
        <v>123767</v>
      </c>
      <c r="C28" s="261">
        <v>125051</v>
      </c>
      <c r="D28" s="262">
        <v>91.4</v>
      </c>
      <c r="E28" s="266">
        <v>96.5</v>
      </c>
      <c r="F28" s="264">
        <v>72.1</v>
      </c>
      <c r="G28" s="264">
        <v>69.4</v>
      </c>
      <c r="H28" s="267" t="s">
        <v>64</v>
      </c>
      <c r="I28" s="268" t="s">
        <v>64</v>
      </c>
      <c r="J28" s="265" t="s">
        <v>64</v>
      </c>
    </row>
    <row r="29" spans="1:10" ht="12" customHeight="1">
      <c r="A29" s="259" t="s">
        <v>44</v>
      </c>
      <c r="B29" s="260">
        <v>3324</v>
      </c>
      <c r="C29" s="261">
        <v>3320</v>
      </c>
      <c r="D29" s="262">
        <v>74</v>
      </c>
      <c r="E29" s="266">
        <v>83</v>
      </c>
      <c r="F29" s="264" t="s">
        <v>64</v>
      </c>
      <c r="G29" s="264" t="s">
        <v>64</v>
      </c>
      <c r="H29" s="264" t="s">
        <v>64</v>
      </c>
      <c r="I29" s="264" t="s">
        <v>64</v>
      </c>
      <c r="J29" s="265" t="s">
        <v>64</v>
      </c>
    </row>
    <row r="30" spans="1:10" ht="12" customHeight="1">
      <c r="A30" s="259" t="s">
        <v>45</v>
      </c>
      <c r="B30" s="260">
        <v>14552</v>
      </c>
      <c r="C30" s="261">
        <v>15396</v>
      </c>
      <c r="D30" s="262">
        <v>92.1</v>
      </c>
      <c r="E30" s="266">
        <v>96.1</v>
      </c>
      <c r="F30" s="264">
        <v>94.1</v>
      </c>
      <c r="G30" s="264">
        <v>88.3</v>
      </c>
      <c r="H30" s="264">
        <v>99</v>
      </c>
      <c r="I30" s="268" t="s">
        <v>64</v>
      </c>
      <c r="J30" s="265" t="s">
        <v>64</v>
      </c>
    </row>
    <row r="31" spans="1:10" ht="12" customHeight="1">
      <c r="A31" s="259" t="s">
        <v>46</v>
      </c>
      <c r="B31" s="260">
        <v>31136</v>
      </c>
      <c r="C31" s="261">
        <v>30432</v>
      </c>
      <c r="D31" s="262">
        <v>95.4</v>
      </c>
      <c r="E31" s="266">
        <v>94.8</v>
      </c>
      <c r="F31" s="264" t="s">
        <v>64</v>
      </c>
      <c r="G31" s="264" t="s">
        <v>64</v>
      </c>
      <c r="H31" s="267" t="s">
        <v>64</v>
      </c>
      <c r="I31" s="268">
        <v>69.9</v>
      </c>
      <c r="J31" s="265">
        <v>67.5</v>
      </c>
    </row>
    <row r="32" spans="1:10" ht="12" customHeight="1">
      <c r="A32" s="259" t="s">
        <v>241</v>
      </c>
      <c r="B32" s="260">
        <v>49439</v>
      </c>
      <c r="C32" s="261">
        <v>49946</v>
      </c>
      <c r="D32" s="262" t="s">
        <v>375</v>
      </c>
      <c r="E32" s="266" t="s">
        <v>376</v>
      </c>
      <c r="F32" s="264" t="s">
        <v>64</v>
      </c>
      <c r="G32" s="264" t="s">
        <v>64</v>
      </c>
      <c r="H32" s="264" t="s">
        <v>64</v>
      </c>
      <c r="I32" s="264" t="s">
        <v>64</v>
      </c>
      <c r="J32" s="265" t="s">
        <v>64</v>
      </c>
    </row>
    <row r="33" spans="1:10" ht="12" customHeight="1">
      <c r="A33" s="259" t="s">
        <v>242</v>
      </c>
      <c r="B33" s="260">
        <v>1953</v>
      </c>
      <c r="C33" s="261">
        <v>1892</v>
      </c>
      <c r="D33" s="262">
        <v>94.6</v>
      </c>
      <c r="E33" s="266">
        <v>98.5</v>
      </c>
      <c r="F33" s="264">
        <v>99.2</v>
      </c>
      <c r="G33" s="264">
        <v>99.5</v>
      </c>
      <c r="H33" s="264">
        <v>100</v>
      </c>
      <c r="I33" s="268">
        <v>84.6</v>
      </c>
      <c r="J33" s="265">
        <v>80.2</v>
      </c>
    </row>
    <row r="34" spans="1:10" ht="12" customHeight="1">
      <c r="A34" s="259" t="s">
        <v>47</v>
      </c>
      <c r="B34" s="260">
        <v>34770</v>
      </c>
      <c r="C34" s="261">
        <v>33481</v>
      </c>
      <c r="D34" s="262" t="s">
        <v>64</v>
      </c>
      <c r="E34" s="266" t="s">
        <v>64</v>
      </c>
      <c r="F34" s="264" t="s">
        <v>64</v>
      </c>
      <c r="G34" s="264" t="s">
        <v>64</v>
      </c>
      <c r="H34" s="264" t="s">
        <v>64</v>
      </c>
      <c r="I34" s="264" t="s">
        <v>64</v>
      </c>
      <c r="J34" s="265" t="s">
        <v>64</v>
      </c>
    </row>
    <row r="35" spans="1:10" ht="12" customHeight="1">
      <c r="A35" s="259" t="s">
        <v>48</v>
      </c>
      <c r="B35" s="260">
        <v>44255</v>
      </c>
      <c r="C35" s="261">
        <v>44454</v>
      </c>
      <c r="D35" s="262">
        <v>93.1</v>
      </c>
      <c r="E35" s="266">
        <v>96.6</v>
      </c>
      <c r="F35" s="264" t="s">
        <v>64</v>
      </c>
      <c r="G35" s="264" t="s">
        <v>64</v>
      </c>
      <c r="H35" s="264" t="s">
        <v>64</v>
      </c>
      <c r="I35" s="264">
        <v>75.8</v>
      </c>
      <c r="J35" s="265">
        <v>70.5</v>
      </c>
    </row>
    <row r="36" spans="1:10" ht="12" customHeight="1" thickBot="1">
      <c r="A36" s="269" t="s">
        <v>243</v>
      </c>
      <c r="B36" s="270">
        <v>312034</v>
      </c>
      <c r="C36" s="271">
        <v>311502</v>
      </c>
      <c r="D36" s="272"/>
      <c r="E36" s="273"/>
      <c r="F36" s="274"/>
      <c r="G36" s="274"/>
      <c r="H36" s="275"/>
      <c r="I36" s="276"/>
      <c r="J36" s="277"/>
    </row>
    <row r="37" spans="1:10" ht="12.75">
      <c r="A37" s="571" t="s">
        <v>227</v>
      </c>
      <c r="B37" s="571"/>
      <c r="C37" s="563"/>
      <c r="D37" s="564"/>
      <c r="E37" s="564"/>
      <c r="F37" s="564"/>
      <c r="G37" s="564"/>
      <c r="H37" s="564"/>
      <c r="I37" s="564"/>
      <c r="J37" s="564"/>
    </row>
    <row r="38" spans="1:10" ht="20.25" customHeight="1">
      <c r="A38" s="282" t="s">
        <v>347</v>
      </c>
      <c r="B38" s="282"/>
      <c r="C38" s="282"/>
      <c r="D38" s="282"/>
      <c r="E38" s="282"/>
      <c r="F38" s="282"/>
      <c r="G38" s="282"/>
      <c r="H38" s="282"/>
      <c r="I38" s="282"/>
      <c r="J38" s="282"/>
    </row>
    <row r="39" spans="1:10" ht="10.5" customHeight="1">
      <c r="A39" s="179" t="s">
        <v>351</v>
      </c>
      <c r="B39" s="278"/>
      <c r="C39" s="137"/>
      <c r="D39" s="279"/>
      <c r="E39" s="279"/>
      <c r="F39" s="279"/>
      <c r="G39" s="279"/>
      <c r="H39" s="279"/>
      <c r="I39" s="279"/>
      <c r="J39" s="279"/>
    </row>
    <row r="40" spans="1:10" ht="10.5" customHeight="1">
      <c r="A40" s="282" t="s">
        <v>355</v>
      </c>
      <c r="B40" s="282"/>
      <c r="C40" s="282"/>
      <c r="D40" s="282"/>
      <c r="E40" s="282"/>
      <c r="F40" s="282"/>
      <c r="G40" s="282"/>
      <c r="H40" s="282"/>
      <c r="I40" s="282"/>
      <c r="J40" s="282"/>
    </row>
    <row r="41" spans="1:10" ht="10.5" customHeight="1">
      <c r="A41" s="179" t="s">
        <v>356</v>
      </c>
      <c r="B41" s="278"/>
      <c r="C41" s="137"/>
      <c r="D41" s="279"/>
      <c r="E41" s="279"/>
      <c r="F41" s="279"/>
      <c r="G41" s="279"/>
      <c r="H41" s="279"/>
      <c r="I41" s="279"/>
      <c r="J41" s="279"/>
    </row>
    <row r="42" spans="1:10" ht="10.5" customHeight="1">
      <c r="A42" s="179" t="s">
        <v>377</v>
      </c>
      <c r="B42" s="278"/>
      <c r="C42" s="137"/>
      <c r="D42" s="279"/>
      <c r="E42" s="279"/>
      <c r="F42" s="279"/>
      <c r="G42" s="279"/>
      <c r="H42" s="279"/>
      <c r="I42" s="279"/>
      <c r="J42" s="279"/>
    </row>
    <row r="43" spans="1:10" ht="10.5" customHeight="1">
      <c r="A43" s="179"/>
      <c r="B43" s="278"/>
      <c r="C43" s="137"/>
      <c r="D43" s="279"/>
      <c r="E43" s="279"/>
      <c r="F43" s="279"/>
      <c r="G43" s="279"/>
      <c r="H43" s="279"/>
      <c r="I43" s="279"/>
      <c r="J43" s="279"/>
    </row>
    <row r="44" spans="1:256" ht="9.75" customHeight="1">
      <c r="A44" s="176" t="s">
        <v>306</v>
      </c>
      <c r="B44" s="176"/>
      <c r="C44" s="176"/>
      <c r="D44" s="176"/>
      <c r="E44" s="176"/>
      <c r="F44" s="575" t="s">
        <v>81</v>
      </c>
      <c r="G44" s="575"/>
      <c r="H44" s="176"/>
      <c r="I44" s="176"/>
      <c r="J44" s="176"/>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0" customFormat="1" ht="11.25" customHeight="1">
      <c r="A45" s="280" t="s">
        <v>229</v>
      </c>
      <c r="B45" s="176"/>
      <c r="C45" s="281"/>
      <c r="D45" s="176"/>
      <c r="E45" s="176"/>
      <c r="F45" s="280" t="s">
        <v>230</v>
      </c>
      <c r="G45" s="176"/>
      <c r="H45" s="176"/>
      <c r="I45" s="176"/>
      <c r="J45" s="176"/>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10" customFormat="1" ht="11.25" customHeight="1" thickBot="1">
      <c r="A46" s="281"/>
      <c r="B46" s="176"/>
      <c r="C46" s="281"/>
      <c r="D46" s="176"/>
      <c r="E46" s="176"/>
      <c r="F46" s="176"/>
      <c r="G46" s="176"/>
      <c r="H46" s="176"/>
      <c r="I46" s="176"/>
      <c r="J46" s="176"/>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10" ht="13.5" thickBot="1">
      <c r="A47" s="582" t="s">
        <v>327</v>
      </c>
      <c r="B47" s="583"/>
      <c r="C47" s="583"/>
      <c r="D47" s="583"/>
      <c r="E47" s="583"/>
      <c r="F47" s="583"/>
      <c r="G47" s="583"/>
      <c r="H47" s="583"/>
      <c r="I47" s="583"/>
      <c r="J47" s="584"/>
    </row>
    <row r="48" spans="1:256" s="10" customFormat="1" ht="11.25" customHeight="1">
      <c r="A48" s="576" t="s">
        <v>328</v>
      </c>
      <c r="B48" s="577"/>
      <c r="C48" s="577"/>
      <c r="D48" s="577"/>
      <c r="E48" s="577"/>
      <c r="F48" s="577"/>
      <c r="G48" s="577"/>
      <c r="H48" s="577"/>
      <c r="I48" s="577"/>
      <c r="J48" s="578"/>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10" customFormat="1" ht="11.25" customHeight="1">
      <c r="A49" s="576" t="s">
        <v>329</v>
      </c>
      <c r="B49" s="577"/>
      <c r="C49" s="577"/>
      <c r="D49" s="577"/>
      <c r="E49" s="577"/>
      <c r="F49" s="577"/>
      <c r="G49" s="577"/>
      <c r="H49" s="577"/>
      <c r="I49" s="577"/>
      <c r="J49" s="578"/>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10" customFormat="1" ht="11.25" customHeight="1">
      <c r="A50" s="576" t="s">
        <v>330</v>
      </c>
      <c r="B50" s="577"/>
      <c r="C50" s="577"/>
      <c r="D50" s="577"/>
      <c r="E50" s="577"/>
      <c r="F50" s="577"/>
      <c r="G50" s="577"/>
      <c r="H50" s="577"/>
      <c r="I50" s="577"/>
      <c r="J50" s="578"/>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10" customFormat="1" ht="14.25" customHeight="1">
      <c r="A51" s="576" t="s">
        <v>331</v>
      </c>
      <c r="B51" s="577"/>
      <c r="C51" s="577"/>
      <c r="D51" s="577"/>
      <c r="E51" s="577"/>
      <c r="F51" s="577"/>
      <c r="G51" s="577"/>
      <c r="H51" s="577"/>
      <c r="I51" s="577"/>
      <c r="J51" s="578"/>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10" customFormat="1" ht="14.25" customHeight="1">
      <c r="A52" s="579" t="s">
        <v>332</v>
      </c>
      <c r="B52" s="580"/>
      <c r="C52" s="580"/>
      <c r="D52" s="580"/>
      <c r="E52" s="580"/>
      <c r="F52" s="580"/>
      <c r="G52" s="580"/>
      <c r="H52" s="580"/>
      <c r="I52" s="580"/>
      <c r="J52" s="581"/>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10" ht="13.5" thickBot="1">
      <c r="A53" s="576" t="s">
        <v>333</v>
      </c>
      <c r="B53" s="577"/>
      <c r="C53" s="577"/>
      <c r="D53" s="577"/>
      <c r="E53" s="577"/>
      <c r="F53" s="577"/>
      <c r="G53" s="577"/>
      <c r="H53" s="577"/>
      <c r="I53" s="577"/>
      <c r="J53" s="578"/>
    </row>
    <row r="54" spans="1:10" ht="12" customHeight="1" thickBot="1">
      <c r="A54" s="582" t="s">
        <v>334</v>
      </c>
      <c r="B54" s="583"/>
      <c r="C54" s="583"/>
      <c r="D54" s="583"/>
      <c r="E54" s="583"/>
      <c r="F54" s="583"/>
      <c r="G54" s="583"/>
      <c r="H54" s="583"/>
      <c r="I54" s="583"/>
      <c r="J54" s="584"/>
    </row>
    <row r="55" spans="8:10" ht="12.75" customHeight="1">
      <c r="H55" s="8"/>
      <c r="I55" s="8"/>
      <c r="J55" s="8"/>
    </row>
  </sheetData>
  <sheetProtection/>
  <mergeCells count="70">
    <mergeCell ref="F44:G44"/>
    <mergeCell ref="A51:J51"/>
    <mergeCell ref="A52:J52"/>
    <mergeCell ref="A47:J47"/>
    <mergeCell ref="A54:J54"/>
    <mergeCell ref="A53:J53"/>
    <mergeCell ref="A48:J48"/>
    <mergeCell ref="A49:J49"/>
    <mergeCell ref="A50:J50"/>
    <mergeCell ref="F3:J3"/>
    <mergeCell ref="C37:J37"/>
    <mergeCell ref="F18:G18"/>
    <mergeCell ref="F19:G19"/>
    <mergeCell ref="B20:C20"/>
    <mergeCell ref="D16:E16"/>
    <mergeCell ref="A22:J22"/>
    <mergeCell ref="A37:B37"/>
    <mergeCell ref="A23:A25"/>
    <mergeCell ref="D23:E23"/>
    <mergeCell ref="A1:J1"/>
    <mergeCell ref="F9:G9"/>
    <mergeCell ref="F10:G10"/>
    <mergeCell ref="F8:G8"/>
    <mergeCell ref="A8:E8"/>
    <mergeCell ref="D9:E9"/>
    <mergeCell ref="A2:J2"/>
    <mergeCell ref="A3:E3"/>
    <mergeCell ref="D4:E4"/>
    <mergeCell ref="F7:G7"/>
    <mergeCell ref="A38:J38"/>
    <mergeCell ref="B24:C24"/>
    <mergeCell ref="B23:C23"/>
    <mergeCell ref="I23:J23"/>
    <mergeCell ref="F24:G24"/>
    <mergeCell ref="D24:E24"/>
    <mergeCell ref="H24:H25"/>
    <mergeCell ref="F4:G4"/>
    <mergeCell ref="F5:G5"/>
    <mergeCell ref="F6:G6"/>
    <mergeCell ref="F13:G13"/>
    <mergeCell ref="D10:E10"/>
    <mergeCell ref="D11:E11"/>
    <mergeCell ref="D5:E5"/>
    <mergeCell ref="D13:E13"/>
    <mergeCell ref="D7:E7"/>
    <mergeCell ref="D6:E6"/>
    <mergeCell ref="A40:J40"/>
    <mergeCell ref="B21:C21"/>
    <mergeCell ref="D19:E19"/>
    <mergeCell ref="D20:E20"/>
    <mergeCell ref="D21:E21"/>
    <mergeCell ref="F14:G15"/>
    <mergeCell ref="F23:G23"/>
    <mergeCell ref="D18:E18"/>
    <mergeCell ref="I24:J24"/>
    <mergeCell ref="F17:G17"/>
    <mergeCell ref="F11:G11"/>
    <mergeCell ref="D15:E15"/>
    <mergeCell ref="A17:E17"/>
    <mergeCell ref="F12:J12"/>
    <mergeCell ref="D12:E12"/>
    <mergeCell ref="F16:G16"/>
    <mergeCell ref="D14:E14"/>
    <mergeCell ref="I14:I15"/>
    <mergeCell ref="B18:C18"/>
    <mergeCell ref="H14:H15"/>
    <mergeCell ref="F21:G21"/>
    <mergeCell ref="F20:G20"/>
    <mergeCell ref="B19:C19"/>
    <mergeCell ref="J14:J15"/>
  </mergeCells>
  <printOptions horizontalCentered="1" verticalCentered="1"/>
  <pageMargins left="0" right="0" top="0" bottom="0"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D39" sqref="D39"/>
    </sheetView>
  </sheetViews>
  <sheetFormatPr defaultColWidth="9.140625" defaultRowHeight="12.75"/>
  <sheetData>
    <row r="1" ht="12.75">
      <c r="A1" s="9" t="s">
        <v>208</v>
      </c>
    </row>
    <row r="3" ht="12.75">
      <c r="D3" t="s">
        <v>209</v>
      </c>
    </row>
    <row r="4" spans="2:6" ht="12.75">
      <c r="B4" t="s">
        <v>210</v>
      </c>
      <c r="C4" t="s">
        <v>211</v>
      </c>
      <c r="D4" t="s">
        <v>212</v>
      </c>
      <c r="E4" t="s">
        <v>213</v>
      </c>
      <c r="F4" t="s">
        <v>214</v>
      </c>
    </row>
    <row r="6" ht="12.75">
      <c r="A6" t="s">
        <v>215</v>
      </c>
    </row>
    <row r="7" spans="2:6" ht="12.75">
      <c r="B7">
        <v>1</v>
      </c>
      <c r="C7">
        <v>227644.2</v>
      </c>
      <c r="D7">
        <v>1772.486</v>
      </c>
      <c r="E7">
        <v>224170.1</v>
      </c>
      <c r="F7">
        <v>231118.3</v>
      </c>
    </row>
    <row r="8" spans="2:6" ht="12.75">
      <c r="B8">
        <v>2</v>
      </c>
      <c r="C8">
        <v>258336</v>
      </c>
      <c r="D8">
        <v>4173.225</v>
      </c>
      <c r="E8">
        <v>250156.3</v>
      </c>
      <c r="F8">
        <v>266515.6</v>
      </c>
    </row>
    <row r="11" ht="12.75">
      <c r="D11" t="s">
        <v>209</v>
      </c>
    </row>
    <row r="12" spans="2:6" ht="12.75">
      <c r="B12" t="s">
        <v>210</v>
      </c>
      <c r="C12" t="s">
        <v>211</v>
      </c>
      <c r="D12" t="s">
        <v>212</v>
      </c>
      <c r="E12" t="s">
        <v>213</v>
      </c>
      <c r="F12" t="s">
        <v>214</v>
      </c>
    </row>
    <row r="14" ht="12.75">
      <c r="A14" t="s">
        <v>217</v>
      </c>
    </row>
    <row r="15" spans="2:6" ht="12.75">
      <c r="B15">
        <v>1</v>
      </c>
      <c r="C15">
        <v>188145</v>
      </c>
      <c r="D15">
        <v>1265.902</v>
      </c>
      <c r="E15">
        <v>185663.8</v>
      </c>
      <c r="F15">
        <v>190626.2</v>
      </c>
    </row>
    <row r="16" spans="2:6" ht="12.75">
      <c r="B16">
        <v>2</v>
      </c>
      <c r="C16">
        <v>207496.3</v>
      </c>
      <c r="D16">
        <v>2386.341</v>
      </c>
      <c r="E16">
        <v>202819</v>
      </c>
      <c r="F16">
        <v>212173.6</v>
      </c>
    </row>
    <row r="19" ht="12.75">
      <c r="A19" s="9" t="s">
        <v>218</v>
      </c>
    </row>
    <row r="20" spans="2:3" ht="12.75">
      <c r="B20">
        <v>1</v>
      </c>
      <c r="C20">
        <f>C7-C15</f>
        <v>39499.20000000001</v>
      </c>
    </row>
    <row r="21" spans="2:3" ht="12.75">
      <c r="B21">
        <v>2</v>
      </c>
      <c r="C21">
        <f>C8-C16</f>
        <v>50839.70000000001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 Canobi</dc:creator>
  <cp:keywords/>
  <dc:description/>
  <cp:lastModifiedBy>user1</cp:lastModifiedBy>
  <cp:lastPrinted>2016-03-23T01:52:02Z</cp:lastPrinted>
  <dcterms:created xsi:type="dcterms:W3CDTF">1999-03-23T06:23:22Z</dcterms:created>
  <dcterms:modified xsi:type="dcterms:W3CDTF">2016-03-30T01:08:02Z</dcterms:modified>
  <cp:category/>
  <cp:version/>
  <cp:contentType/>
  <cp:contentStatus/>
</cp:coreProperties>
</file>