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20" yWindow="210" windowWidth="12885" windowHeight="8715" activeTab="0"/>
  </bookViews>
  <sheets>
    <sheet name="page1" sheetId="1" r:id="rId1"/>
    <sheet name="page2" sheetId="2" r:id="rId2"/>
    <sheet name="page3" sheetId="3" r:id="rId3"/>
    <sheet name="page4" sheetId="4" r:id="rId4"/>
    <sheet name="page5" sheetId="5" state="hidden" r:id="rId5"/>
  </sheets>
  <definedNames>
    <definedName name="_xlnm.Print_Area" localSheetId="0">'page1'!$A$1:$E$85</definedName>
    <definedName name="_xlnm.Print_Area" localSheetId="1">'page2'!$A$1:$I$59</definedName>
    <definedName name="_xlnm.Print_Area" localSheetId="2">'page3'!$A$1:$I$64</definedName>
    <definedName name="_xlnm.Print_Area" localSheetId="3">'page4'!$A$1:$J$56</definedName>
    <definedName name="_xlnm.Print_Area" localSheetId="4">'page5'!$A$1:$C$179</definedName>
    <definedName name="_xlnm.Print_Titles" localSheetId="0">'page1'!$1:$7</definedName>
  </definedNames>
  <calcPr fullCalcOnLoad="1"/>
</workbook>
</file>

<file path=xl/sharedStrings.xml><?xml version="1.0" encoding="utf-8"?>
<sst xmlns="http://schemas.openxmlformats.org/spreadsheetml/2006/main" count="730" uniqueCount="539">
  <si>
    <t xml:space="preserve"> Target 3.A  Eliminate gender disparity in primary and secondary education                                                                                                         preferably by 2005 and to all levels of education no later than 2015  </t>
  </si>
  <si>
    <t>Trade and Industry</t>
  </si>
  <si>
    <t>Work and Economic Participation</t>
  </si>
  <si>
    <t>Agriculture</t>
  </si>
  <si>
    <t>Most Common Field of Study</t>
  </si>
  <si>
    <t>Health and Nutrition</t>
  </si>
  <si>
    <t>Public Life</t>
  </si>
  <si>
    <t>25-29</t>
  </si>
  <si>
    <t>Saudi Arabia</t>
  </si>
  <si>
    <t>Total</t>
  </si>
  <si>
    <t>Women</t>
  </si>
  <si>
    <t>Population</t>
  </si>
  <si>
    <t>Men</t>
  </si>
  <si>
    <t>Indicator</t>
  </si>
  <si>
    <t>For your inquiries and information needs, visit or call the :</t>
  </si>
  <si>
    <t>NATIONAL STATISTICAL INFORMATION CENTER</t>
  </si>
  <si>
    <t xml:space="preserve">NATIONAL STATISTICAL COORDINATION BOARD      </t>
  </si>
  <si>
    <t>Violence against Women</t>
  </si>
  <si>
    <t xml:space="preserve">Senators </t>
  </si>
  <si>
    <t>Total Number</t>
  </si>
  <si>
    <t>Low Vision</t>
  </si>
  <si>
    <t>Sexually Abused</t>
  </si>
  <si>
    <t>Neglected</t>
  </si>
  <si>
    <t>Victims of Child Labor</t>
  </si>
  <si>
    <t>Abandoned</t>
  </si>
  <si>
    <t>Acts of Lasciviousness</t>
  </si>
  <si>
    <t>Rape</t>
  </si>
  <si>
    <t>Involuntary Prostitution</t>
  </si>
  <si>
    <t>Illegal Recruitment</t>
  </si>
  <si>
    <t>Attempted Rape</t>
  </si>
  <si>
    <t>In Detention</t>
  </si>
  <si>
    <t>Armed Conflict</t>
  </si>
  <si>
    <t>Others</t>
  </si>
  <si>
    <t xml:space="preserve">Physically Abused/ </t>
  </si>
  <si>
    <t>Incestuous Rape</t>
  </si>
  <si>
    <t>Most Common Destination of OFWs</t>
  </si>
  <si>
    <t>Most Common Occupation of OFWs</t>
  </si>
  <si>
    <t xml:space="preserve">President </t>
  </si>
  <si>
    <t xml:space="preserve">Vice-President </t>
  </si>
  <si>
    <t>Sexually exploited</t>
  </si>
  <si>
    <t>Age Group with the Largest  Proportion of OFWs</t>
  </si>
  <si>
    <t>Inc. / Dec. (%)</t>
  </si>
  <si>
    <t>No. of Cases Reported to PNP</t>
  </si>
  <si>
    <t>Children</t>
  </si>
  <si>
    <t>Youth</t>
  </si>
  <si>
    <t>Persons with Disabilities (PWDs)</t>
  </si>
  <si>
    <t>Senior Citizens</t>
  </si>
  <si>
    <t>Ref. Period / Source</t>
  </si>
  <si>
    <t>Ref. Period/Source</t>
  </si>
  <si>
    <t>Country</t>
  </si>
  <si>
    <t>Brunei Darussalam</t>
  </si>
  <si>
    <t>Cambodia</t>
  </si>
  <si>
    <t>Indonesia</t>
  </si>
  <si>
    <t>Lao PDR</t>
  </si>
  <si>
    <t>Malaysia</t>
  </si>
  <si>
    <t>Myanmar</t>
  </si>
  <si>
    <t>Philippines</t>
  </si>
  <si>
    <t>Singapore</t>
  </si>
  <si>
    <t>Thailand</t>
  </si>
  <si>
    <t>Viet Nam</t>
  </si>
  <si>
    <t>ASEAN</t>
  </si>
  <si>
    <t>UPDATES ON WOMEN AND MEN IN THE PHILIPPINES</t>
  </si>
  <si>
    <t xml:space="preserve">Others </t>
  </si>
  <si>
    <t>Education</t>
  </si>
  <si>
    <t xml:space="preserve">Social Welfare and Development </t>
  </si>
  <si>
    <t>Physical Injuries</t>
  </si>
  <si>
    <t>Threats</t>
  </si>
  <si>
    <t>The Filipino Youth</t>
  </si>
  <si>
    <t>United Arab Emirates</t>
  </si>
  <si>
    <t>Laborers and Unskilled Workers</t>
  </si>
  <si>
    <t xml:space="preserve">Child Abuse </t>
  </si>
  <si>
    <t>Girls</t>
  </si>
  <si>
    <t>Boys</t>
  </si>
  <si>
    <t>Gender Health Index (GHI)</t>
  </si>
  <si>
    <t>Gender Education Index (GEI)</t>
  </si>
  <si>
    <t>Gender Income Index (GII)</t>
  </si>
  <si>
    <t xml:space="preserve">Health </t>
  </si>
  <si>
    <t xml:space="preserve">Income </t>
  </si>
  <si>
    <t>-</t>
  </si>
  <si>
    <t>Population (000)</t>
  </si>
  <si>
    <t xml:space="preserve">Life Expectancy at Birth  in %                                                </t>
  </si>
  <si>
    <t xml:space="preserve">Net enrolment ratio in Secondary Schools  </t>
  </si>
  <si>
    <t xml:space="preserve">Ratio of Girls to Boys in Secondary Schools   </t>
  </si>
  <si>
    <t>Family Income and Expenditures</t>
  </si>
  <si>
    <t xml:space="preserve">G/F Midland Buendia Bldg., 403 Sen. Gil Puyat Avenue, Makati City, Philippines   </t>
  </si>
  <si>
    <t xml:space="preserve">E-mail:  info@nscb.gov.ph               </t>
  </si>
  <si>
    <t>URL:      www.nscb.gov.ph</t>
  </si>
  <si>
    <t>15-19 years old</t>
  </si>
  <si>
    <t>20-24 years old</t>
  </si>
  <si>
    <t>Notes:</t>
  </si>
  <si>
    <t>Sources of data:</t>
  </si>
  <si>
    <t xml:space="preserve">FLEMMS - Functional Literacy, Education, and Mass Media Survey </t>
  </si>
  <si>
    <t>NDHS - National Demographic and Health Survey</t>
  </si>
  <si>
    <t xml:space="preserve">LFS - Labor Force Survey     </t>
  </si>
  <si>
    <t xml:space="preserve">SOF- Survey on Overseas Filipinos </t>
  </si>
  <si>
    <t>NSO- National Statistics Office</t>
  </si>
  <si>
    <t>CHED - Commission on Higher Education</t>
  </si>
  <si>
    <t>FNRI- Food and Nutrition Research Institute</t>
  </si>
  <si>
    <t>DSWD - Department of Social Welfare and Development</t>
  </si>
  <si>
    <t>2000 CPH/NSO</t>
  </si>
  <si>
    <t>FIES - Family Income and Expenditures Survey</t>
  </si>
  <si>
    <t>Source agencies:</t>
  </si>
  <si>
    <t>DAR - Department of Agrarian Reform</t>
  </si>
  <si>
    <t>COMELEC - Commission on Elections</t>
  </si>
  <si>
    <t>CSC - Civil Service Commission</t>
  </si>
  <si>
    <t>PNP - Philippine National Police</t>
  </si>
  <si>
    <t>Proportion of Poor Households by Sex of Household Head (%)</t>
  </si>
  <si>
    <t>Physically Abused/Maltreated</t>
  </si>
  <si>
    <t xml:space="preserve">   Maltreated/Battered</t>
  </si>
  <si>
    <t>Major Industry Division Where Most are Employed</t>
  </si>
  <si>
    <t>(2008)</t>
  </si>
  <si>
    <t>(2007)</t>
  </si>
  <si>
    <t>Tourism Programs</t>
  </si>
  <si>
    <t>Distribution of the Population 6 Years Old and Over</t>
  </si>
  <si>
    <t>No Education</t>
  </si>
  <si>
    <t>Some elementary</t>
  </si>
  <si>
    <t>Completed elementary</t>
  </si>
  <si>
    <t>Some highschool</t>
  </si>
  <si>
    <t>Completed highschool</t>
  </si>
  <si>
    <t>College or higher</t>
  </si>
  <si>
    <t>15-19</t>
  </si>
  <si>
    <t>20-24</t>
  </si>
  <si>
    <t>30-39</t>
  </si>
  <si>
    <t>40-49</t>
  </si>
  <si>
    <t>Forms of Violence</t>
  </si>
  <si>
    <t>Physical violence</t>
  </si>
  <si>
    <t>Sexual violence</t>
  </si>
  <si>
    <t>Physical and sexual violence</t>
  </si>
  <si>
    <t>Physical or sexual violence</t>
  </si>
  <si>
    <t>Number of Women</t>
  </si>
  <si>
    <t>73.1 years</t>
  </si>
  <si>
    <t>67.6 years</t>
  </si>
  <si>
    <t>Distribution of Goverment Personnel by Major Subdivision</t>
  </si>
  <si>
    <t>National Agencies  (%)</t>
  </si>
  <si>
    <t>Government Owned &amp; Controlled Corporations  (%)</t>
  </si>
  <si>
    <t>Local Government Units  (%)</t>
  </si>
  <si>
    <t>Other Needy Adults</t>
  </si>
  <si>
    <r>
      <t>2008/COMELEC</t>
    </r>
    <r>
      <rPr>
        <vertAlign val="superscript"/>
        <sz val="8"/>
        <rFont val="Arial"/>
        <family val="2"/>
      </rPr>
      <t xml:space="preserve"> </t>
    </r>
  </si>
  <si>
    <t>Senators</t>
  </si>
  <si>
    <t>Congressmen</t>
  </si>
  <si>
    <t>Governors</t>
  </si>
  <si>
    <t xml:space="preserve">Vice-Governors </t>
  </si>
  <si>
    <t xml:space="preserve">Board Members </t>
  </si>
  <si>
    <t xml:space="preserve">Mayors </t>
  </si>
  <si>
    <t xml:space="preserve">Vice-Mayors </t>
  </si>
  <si>
    <t xml:space="preserve">Councilors </t>
  </si>
  <si>
    <t>Age Group</t>
  </si>
  <si>
    <t xml:space="preserve">Gender Development </t>
  </si>
  <si>
    <t>Gender Equality Ratio</t>
  </si>
  <si>
    <t>2008 FLEMMS/NSO</t>
  </si>
  <si>
    <t>2010/COMELEC</t>
  </si>
  <si>
    <r>
      <t>2010/COMELEC</t>
    </r>
    <r>
      <rPr>
        <vertAlign val="superscript"/>
        <sz val="8"/>
        <rFont val="Arial"/>
        <family val="2"/>
      </rPr>
      <t xml:space="preserve"> </t>
    </r>
  </si>
  <si>
    <t xml:space="preserve"> Millennium Development Goals, Goal 3. Promote Gender Equality and Empower Women</t>
  </si>
  <si>
    <t>3.1a - Ratio of girls to boys in primary education</t>
  </si>
  <si>
    <t>3.1b - Ratio of girls to boys in secondary education</t>
  </si>
  <si>
    <t>3.1c - Ratio of girls to boys in tertiary education</t>
  </si>
  <si>
    <t>3.2 - Share of women in wage employment in the non-agricultural sector</t>
  </si>
  <si>
    <t>3.3 - Proportion of seats held by women in national parliament</t>
  </si>
  <si>
    <t>Aug 2010/NSCB</t>
  </si>
  <si>
    <t>Baseline</t>
  </si>
  <si>
    <t>Target</t>
  </si>
  <si>
    <t>Latest Data</t>
  </si>
  <si>
    <t>2009 FIES/NSO</t>
  </si>
  <si>
    <t>PhP 230</t>
  </si>
  <si>
    <t>PhP 194</t>
  </si>
  <si>
    <t>Number of Families by Primary Source of Income, by sex of family head</t>
  </si>
  <si>
    <t>Wage/Salaries (%)</t>
  </si>
  <si>
    <t>Entrepreneurial Activities (%)</t>
  </si>
  <si>
    <t>Other Sources of Income (%)</t>
  </si>
  <si>
    <t>Information Technology</t>
  </si>
  <si>
    <t>Functional Literacy Rate (%) 10-64 years old</t>
  </si>
  <si>
    <t>Basic Literacy Rate (%) 10 years old and over</t>
  </si>
  <si>
    <t>Number of Overseas Filipino Workers (in thousands)</t>
  </si>
  <si>
    <t>Average Annual Income by sex of Household Head (in thousands)</t>
  </si>
  <si>
    <t>Average Annual Expenditures by sex of Household Head 
(in thousands)</t>
  </si>
  <si>
    <t>Average Annual Savings by sex of Household Head (in thousands)</t>
  </si>
  <si>
    <t>Labor Force Participation Rate (%)</t>
  </si>
  <si>
    <t>Unemployment Rate (%)</t>
  </si>
  <si>
    <t>2009/NSCB</t>
  </si>
  <si>
    <t>as of Dec 2011/TESDA</t>
  </si>
  <si>
    <t xml:space="preserve">Most Common Certified Program of Technical Vocational Education Graduates </t>
  </si>
  <si>
    <t>Health, Social &amp; Other Community Dev.Serv. Prog.</t>
  </si>
  <si>
    <t>Percentage of Women Age 15-49 Who Have Experienced Various Forms of Physical and Sexual Violence, 
by Current Age</t>
  </si>
  <si>
    <t>Reference Period/Source</t>
  </si>
  <si>
    <t>Most Common Occupation</t>
  </si>
  <si>
    <t>Proportion of Unpaid Family Workers (%)</t>
  </si>
  <si>
    <t>Proportion of Occupied Elective  Positions (%)</t>
  </si>
  <si>
    <t>Number of Elected Women and Men by Position</t>
  </si>
  <si>
    <t>Tourism</t>
  </si>
  <si>
    <t>NSCB - National Statistical Coordination Board</t>
  </si>
  <si>
    <t>DOT - Department of Tourism</t>
  </si>
  <si>
    <t>Asia</t>
  </si>
  <si>
    <t>Europe</t>
  </si>
  <si>
    <t>Ocenia</t>
  </si>
  <si>
    <t>Africa</t>
  </si>
  <si>
    <t>Korea</t>
  </si>
  <si>
    <t>America</t>
  </si>
  <si>
    <t>USA</t>
  </si>
  <si>
    <t>United Kingdom</t>
  </si>
  <si>
    <t>Australia</t>
  </si>
  <si>
    <t>South Africa</t>
  </si>
  <si>
    <t>BEIS - Basic Education Information System</t>
  </si>
  <si>
    <t>DepEd - Department of Education</t>
  </si>
  <si>
    <t xml:space="preserve"> 2010-2015/NSO</t>
  </si>
  <si>
    <t>25-29 years old</t>
  </si>
  <si>
    <t>Wholesale &amp; Retail Services</t>
  </si>
  <si>
    <t>Agriculture hunting &amp; forestry</t>
  </si>
  <si>
    <r>
      <t xml:space="preserve">Projected Life Expectancy at Birth </t>
    </r>
    <r>
      <rPr>
        <vertAlign val="superscript"/>
        <sz val="8"/>
        <rFont val="Arial"/>
        <family val="2"/>
      </rPr>
      <t xml:space="preserve"> a/</t>
    </r>
  </si>
  <si>
    <t xml:space="preserve">a/  2000 Census-based population projections, medium assumption                                     </t>
  </si>
  <si>
    <t>CPH - Census of Population and Housing</t>
  </si>
  <si>
    <t>Proportion of Poor Women (%)</t>
  </si>
  <si>
    <t>TESDA - Technical Education and Skills Development Authority</t>
  </si>
  <si>
    <t>2011/TESDA</t>
  </si>
  <si>
    <t>Top three sources of happiness</t>
  </si>
  <si>
    <t>Family</t>
  </si>
  <si>
    <t>Health</t>
  </si>
  <si>
    <t>Religion and/or spiritual work</t>
  </si>
  <si>
    <t>11.3
(1992)</t>
  </si>
  <si>
    <t>1.3
(1993)</t>
  </si>
  <si>
    <t>Children in Conflict with the Law (CICL)</t>
  </si>
  <si>
    <t>Administrative reports of PNP and DSWD</t>
  </si>
  <si>
    <t>Both Sexes</t>
  </si>
  <si>
    <t>(2009)</t>
  </si>
  <si>
    <t>Remarks</t>
  </si>
  <si>
    <t>ok - available</t>
  </si>
  <si>
    <t>45.6M</t>
  </si>
  <si>
    <t>46.5M</t>
  </si>
  <si>
    <t>Population Count</t>
  </si>
  <si>
    <t xml:space="preserve"> 2010 CPH/NSO</t>
  </si>
  <si>
    <t>4.76M</t>
  </si>
  <si>
    <t>4.91M</t>
  </si>
  <si>
    <t>2010 CPH/NSO</t>
  </si>
  <si>
    <t>4.14M</t>
  </si>
  <si>
    <t>4.23M</t>
  </si>
  <si>
    <t>3.67M</t>
  </si>
  <si>
    <t>3.72M</t>
  </si>
  <si>
    <t>from PSY 2012; ok</t>
  </si>
  <si>
    <r>
      <t xml:space="preserve">Projected Population </t>
    </r>
    <r>
      <rPr>
        <vertAlign val="superscript"/>
        <sz val="8"/>
        <rFont val="Arial"/>
        <family val="2"/>
      </rPr>
      <t>a/</t>
    </r>
  </si>
  <si>
    <t>48.5 M</t>
  </si>
  <si>
    <t>49.1 M</t>
  </si>
  <si>
    <t>2012/NSO</t>
  </si>
  <si>
    <t>Business Administration</t>
  </si>
  <si>
    <t>2011-2012/CHED</t>
  </si>
  <si>
    <t>needs to be requested</t>
  </si>
  <si>
    <t>45 years and over</t>
  </si>
  <si>
    <t>2011 SOF/NSO</t>
  </si>
  <si>
    <t>Plant and machine operators and assemblers</t>
  </si>
  <si>
    <t>updated</t>
  </si>
  <si>
    <t>2011/FNRI</t>
  </si>
  <si>
    <t>1.0
(1996)</t>
  </si>
  <si>
    <t>1.1
(1996)</t>
  </si>
  <si>
    <t>40.1
(1990)</t>
  </si>
  <si>
    <t>2012/DSWD</t>
  </si>
  <si>
    <t>from 2011 FHS, page 81</t>
  </si>
  <si>
    <t>Under-Five Mortality Rate (per 1,000 live births) for the 10-year</t>
  </si>
  <si>
    <t>period preceeding the survey</t>
  </si>
  <si>
    <t>Neonatal Mortality Rate (per 1,000 live births) for the 10-year</t>
  </si>
  <si>
    <t>Postneonatal Mortality Rate (per 1,000 live births) for the 10-year</t>
  </si>
  <si>
    <t>Infant Mortality Rate (per 1,000 live births) for the 10-year</t>
  </si>
  <si>
    <t>Child Mortality Rate (per 1,000 live births) for the 10-year</t>
  </si>
  <si>
    <t>2011 FHS/NSO</t>
  </si>
  <si>
    <t xml:space="preserve">Percentage of Children 12-23 Months Old Who Received </t>
  </si>
  <si>
    <t>put footnote, page 71 of 2011 FHS</t>
  </si>
  <si>
    <t>Percentage of Currently Married Women Aged 15-49 years</t>
  </si>
  <si>
    <t xml:space="preserve">Percentage of household population with health insurance </t>
  </si>
  <si>
    <t>using contraception (%)</t>
  </si>
  <si>
    <t>coverage (%)</t>
  </si>
  <si>
    <t>PhP 206</t>
  </si>
  <si>
    <t>PhP 176</t>
  </si>
  <si>
    <t>PhP   31</t>
  </si>
  <si>
    <t>PhP  36</t>
  </si>
  <si>
    <t>Public Order, Safety and Justice</t>
  </si>
  <si>
    <t>Court</t>
  </si>
  <si>
    <t>Supreme Court</t>
  </si>
  <si>
    <t>Court of Appeals</t>
  </si>
  <si>
    <t>Sandiganbayan</t>
  </si>
  <si>
    <t>Court of Tax Appeals</t>
  </si>
  <si>
    <t>Regional Trial Courts</t>
  </si>
  <si>
    <t>Metropolitan Trial Courts</t>
  </si>
  <si>
    <t>Avergae Jail Population by Classification/ 
Status of Inmates: 2011</t>
  </si>
  <si>
    <t>Detained</t>
  </si>
  <si>
    <t>Adult</t>
  </si>
  <si>
    <t>Minor</t>
  </si>
  <si>
    <t>Sentenced</t>
  </si>
  <si>
    <t>put footnote for the coverage and source; appendix table b19</t>
  </si>
  <si>
    <t>Proportion of Underweight Children 0-5 Years Old</t>
  </si>
  <si>
    <t>Enrolment in Tertiary Education</t>
  </si>
  <si>
    <t>Proportion of Overweight (for age) Children 0-5 Years Old</t>
  </si>
  <si>
    <t>Proportion of Overweight (for age) Children  5.08-10 Years Old</t>
  </si>
  <si>
    <t>Proportion of Stunted Children 0-5 Years Old</t>
  </si>
  <si>
    <t>Proportion of Stunted Children  5.08-10 Years Old</t>
  </si>
  <si>
    <t>Proportion of Underweight Children 5.08-10 Years Old</t>
  </si>
  <si>
    <t>Services to Micro, Small and Medium Enterprises (MSMEs)</t>
  </si>
  <si>
    <t>Program Related Services</t>
  </si>
  <si>
    <t>Number of Trainees per Activity</t>
  </si>
  <si>
    <t>Activity</t>
  </si>
  <si>
    <t xml:space="preserve">Women </t>
  </si>
  <si>
    <t xml:space="preserve">Product design related </t>
  </si>
  <si>
    <t>Construction manpower devt related</t>
  </si>
  <si>
    <t>Export related trainings</t>
  </si>
  <si>
    <t>Domestic trade related traning</t>
  </si>
  <si>
    <t>All other trainings (PTTC)</t>
  </si>
  <si>
    <t>Program</t>
  </si>
  <si>
    <t>Jobs Generated/ Sustained</t>
  </si>
  <si>
    <t>Comprehensive Agrarian Reform Program</t>
  </si>
  <si>
    <t>Farmer-beneficiaries</t>
  </si>
  <si>
    <t>Landowners</t>
  </si>
  <si>
    <t>Tel. No. +632-8952767      Telefax No. +632-8908456</t>
  </si>
  <si>
    <t xml:space="preserve">Gender-related Development Index </t>
  </si>
  <si>
    <t>2012/ DOT</t>
  </si>
  <si>
    <t>Oct 2012 LFS/NSO</t>
  </si>
  <si>
    <t>requested on Feb. 25. But per coordination with Ms. Malin of the Planning Office, the available data, she currently has, is still as of Dec 2011. She's still waiting for the submissions of the regional and other divisions. She might received them in March. Called again on March 4.</t>
  </si>
  <si>
    <t>c/</t>
  </si>
  <si>
    <t xml:space="preserve">FHS - Family Health Survey       </t>
  </si>
  <si>
    <t>Updating of Nutritional Status of Filipino Children and Other Population Groups</t>
  </si>
  <si>
    <t>Gender Quickstat as of 3rd Quarter of 2012</t>
  </si>
  <si>
    <t>CPH -  Census of Population and Housing</t>
  </si>
  <si>
    <t>2008 NDHS/NSO</t>
  </si>
  <si>
    <t>2012/DAR</t>
  </si>
  <si>
    <t>State Universities and Colleges (%)</t>
  </si>
  <si>
    <t>2010/CSC</t>
  </si>
  <si>
    <t>Distribution of Goverment Personnel, by Category of Service</t>
  </si>
  <si>
    <t>Career (%)</t>
  </si>
  <si>
    <t>Non-Career(%)</t>
  </si>
  <si>
    <r>
      <t xml:space="preserve">by Highest Educational Attainment (%) </t>
    </r>
    <r>
      <rPr>
        <vertAlign val="superscript"/>
        <sz val="8"/>
        <rFont val="Arial"/>
        <family val="2"/>
      </rPr>
      <t>b/</t>
    </r>
  </si>
  <si>
    <r>
      <t>Number of Technical Vocational Education and Training (TVET) graduates</t>
    </r>
    <r>
      <rPr>
        <vertAlign val="superscript"/>
        <sz val="8"/>
        <rFont val="Arial"/>
        <family val="2"/>
      </rPr>
      <t>c/</t>
    </r>
  </si>
  <si>
    <t>b/ Preliminary estimates</t>
  </si>
  <si>
    <t>c/  The total number of TVET graduates for 2011 is 1,332,751; however, 20,870 of which do not have sex disaggregation.</t>
  </si>
  <si>
    <t>Area of Concern</t>
  </si>
  <si>
    <t>Table 4. List of omitted indicators</t>
  </si>
  <si>
    <t>These indicators were taken from the outputs of the CHR-NCIP-NSCB-NSO-SRTC Metagora Project implemented by the OECD under the institutional aegis of PARIS21 with financial assistance from the European Union, France, Sweden and Switzerland. The latest data is 2005 and no updates were made on these indicators.</t>
  </si>
  <si>
    <t xml:space="preserve">These indicators are the outputs of the NSCB-UNDP project on the “Development of a Methodology and Estimation of Gender Development Index (GDI) at the Local Level in 2008.  </t>
  </si>
  <si>
    <t>This is from the Women's Safety Module included in the 2008 NDHS.</t>
  </si>
  <si>
    <t>This is from the 2000 CPH.</t>
  </si>
  <si>
    <t>B. Health and Nutrition</t>
  </si>
  <si>
    <t>A. Population</t>
  </si>
  <si>
    <t>Table 3. List of indicators with no updates/latest available data</t>
  </si>
  <si>
    <t>H. Social Welfare and Development</t>
  </si>
  <si>
    <t>G. Tourism</t>
  </si>
  <si>
    <t>F. Millennium Development Goals, Goal 3, Target 3.A</t>
  </si>
  <si>
    <t>c. Other Sources of Income</t>
  </si>
  <si>
    <t>b. Entrepreneurial Activities</t>
  </si>
  <si>
    <t>a. Wage/Salaries</t>
  </si>
  <si>
    <t>A. Education</t>
  </si>
  <si>
    <t>Table 2. List of additional indicators</t>
  </si>
  <si>
    <t>E. Happiness</t>
  </si>
  <si>
    <t>D. Work and Economic Participation</t>
  </si>
  <si>
    <t>C. Health and Nutrition</t>
  </si>
  <si>
    <t>B. Education</t>
  </si>
  <si>
    <t>1. Projected Population</t>
  </si>
  <si>
    <t>Table 1. List of updated indicators</t>
  </si>
  <si>
    <t>Soc B</t>
  </si>
  <si>
    <t>Thank you po.</t>
  </si>
  <si>
    <t>2. For your comments/approval po.</t>
  </si>
  <si>
    <t>The list of omitted indicators is attached in Tab 4.</t>
  </si>
  <si>
    <t>D. Omitted indicators</t>
  </si>
  <si>
    <t>C. Indicators with no updates/latest available data</t>
  </si>
  <si>
    <t>A.  Updated indicators based on the latest available data from censuses/surveys/admin-based system of different agencies</t>
  </si>
  <si>
    <t>Considerations in updating the Factsheet</t>
  </si>
  <si>
    <t>Notes on the 2013 Updates on Women and Men in the Philippines</t>
  </si>
  <si>
    <t>The list of updated indicators is attached in Tab 1. Updates are highlighted in yellow in the 2013 Factsheet (Tab 5). The 2012 Factsheet released last March 2012 is also attached in Tab 6 for reference.</t>
  </si>
  <si>
    <t>B.  Inclusion of other additional indicators submitted by other agencies and proposed by Soc B</t>
  </si>
  <si>
    <t>The list of additional/proposed indicators is attached in Tab 2.  These are highlighted in blue in the 2013 Factsheet.</t>
  </si>
  <si>
    <t>(Highlighted in yellow in the 2013 Factsheet)</t>
  </si>
  <si>
    <t>1. Following are the general considerations in updating the 2013 FactSheet:</t>
  </si>
  <si>
    <t>1. Distribution of the Population 6 years old and over by highest educational attainment</t>
  </si>
  <si>
    <t>updates from October round of 2012 LFS of NSO</t>
  </si>
  <si>
    <t>2. Most Common Field of Study</t>
  </si>
  <si>
    <t>updates from CHED for CY 2011-2012</t>
  </si>
  <si>
    <t>Page # in Factsheet</t>
  </si>
  <si>
    <t>C. Work and Economic Participation</t>
  </si>
  <si>
    <t>updates from the 2011 Updating of Nutritional Status of Filipino Children and Other Population Groups</t>
  </si>
  <si>
    <t>- do -</t>
  </si>
  <si>
    <t>updates from 2011 SOF of NSO</t>
  </si>
  <si>
    <t>D. Agriculture</t>
  </si>
  <si>
    <t>updates from DAR as of December 2012</t>
  </si>
  <si>
    <t>E. Public Life</t>
  </si>
  <si>
    <t>updates from CSC as of December 2010</t>
  </si>
  <si>
    <t>The list of indicators with no updates/latest available data is attached in Tab 3. These are those without highlight in the 2013 Factsheet.</t>
  </si>
  <si>
    <t>updates from the BEIS and LFS</t>
  </si>
  <si>
    <t>updates from DOT</t>
  </si>
  <si>
    <t>updates for 2012 from DSWD as February 2013</t>
  </si>
  <si>
    <t>updates from PNP as of 2012</t>
  </si>
  <si>
    <t>I. Violence Against Women</t>
  </si>
  <si>
    <t>J. Child Abuse</t>
  </si>
  <si>
    <t>K. The Filipino Youth</t>
  </si>
  <si>
    <t>updates from the 2010 CPH of NSO</t>
  </si>
  <si>
    <t>L. Women and Men Among ASEAN Countries</t>
  </si>
  <si>
    <t>To date, the latest ASEAN Yearbook available in the ASEAN website is for 2010.</t>
  </si>
  <si>
    <t>(Highlighted in blue in the 2013 Factsheet)</t>
  </si>
  <si>
    <t>1. Population Count</t>
  </si>
  <si>
    <t>In the previous factsheet, it is only the projected population that was included.</t>
  </si>
  <si>
    <t>2. Enrolment in Tertiary Education</t>
  </si>
  <si>
    <t>Additional indicator provided by CHED</t>
  </si>
  <si>
    <t>3. Percentage of Currently Married Women Aged 15-49 years using contraception (%)</t>
  </si>
  <si>
    <t>4. Percentage of household population with health insurance coverage (%)</t>
  </si>
  <si>
    <t>Additional indicators from the 2011 FHS considered by Soc B</t>
  </si>
  <si>
    <t>D. Public Order, Safety and Justice</t>
  </si>
  <si>
    <t>5. Number of Judges by Type of Court</t>
  </si>
  <si>
    <t>6. Average Jail Population by Classification/Status of Inmates</t>
  </si>
  <si>
    <t>Additional indicators considered by Soc B</t>
  </si>
  <si>
    <t>E. Trade and Industry</t>
  </si>
  <si>
    <t>7. Number of Trainees per Activity in Services to Micro, Small and Medium Enterprises</t>
  </si>
  <si>
    <t>Number of Beneficiaries</t>
  </si>
  <si>
    <t>8. Number of Beneficiaries in Program Related Services</t>
  </si>
  <si>
    <t>New/additional indicators provided by DTI</t>
  </si>
  <si>
    <t>2. Projected Life Expectancy at Birth</t>
  </si>
  <si>
    <t>The projected population available is for 2012, which is still based on the 2000 census.</t>
  </si>
  <si>
    <t>The projected life expectancy available is for 2010-2015, which is also still based on the 2000 ecnsus.</t>
  </si>
  <si>
    <t>3. Functional Literacy Rate (%) 10-64 years old</t>
  </si>
  <si>
    <t>4. Basic Literacy Rate (%) 10 years old and over</t>
  </si>
  <si>
    <t>Based on the 2008 Functional Literacy, Education and Mass Media Survey (FLEMMS), which is conducted every five years.</t>
  </si>
  <si>
    <t xml:space="preserve">5. Most Common Certified Program of Technical Vocational Education Graduates </t>
  </si>
  <si>
    <t>6. Number of Technical Vocational Education and Training (TVET) graduates</t>
  </si>
  <si>
    <t>Per coordination with TESDA, they have yet to receive and validate the submissions from the different regions. They will have the consolidated file by April or May.</t>
  </si>
  <si>
    <t>The basic source of data, FIES, is conducted every three years. The latest is for 2009.</t>
  </si>
  <si>
    <t>Based from the results of the 2010 NCS paper</t>
  </si>
  <si>
    <t>F. Family Inome and Expenditures</t>
  </si>
  <si>
    <t>Based from the 2009 FIES</t>
  </si>
  <si>
    <t>H. Family Inome and Expenditures</t>
  </si>
  <si>
    <t>I. Gender and Development</t>
  </si>
  <si>
    <t>G. Public Life</t>
  </si>
  <si>
    <t>Latest data from COMELEC is for 2010.</t>
  </si>
  <si>
    <t>A. Health and Nutrition</t>
  </si>
  <si>
    <t>1. Prevalence of Thin Children 0 - 5 Years Old</t>
  </si>
  <si>
    <t>2. Proportion of Children 6-59 Months Old Who Received Vitamin A Supplements in the past months (%)</t>
  </si>
  <si>
    <t>3. Percentage of Women Aged 15-49 years who have ever heard of AIDS (%)</t>
  </si>
  <si>
    <t>C. Human Rights</t>
  </si>
  <si>
    <t>B. Trade and Industry</t>
  </si>
  <si>
    <t>4. Total Number of Business Registrants in the Philippines</t>
  </si>
  <si>
    <t>This is no longer being compiled by DTI. They have provided new indicators in Table 2.</t>
  </si>
  <si>
    <t>5. Percentage of respondents who are aware of their rights to ancestral domains and lands, by type of rights</t>
  </si>
  <si>
    <t>6. Percentage of respondents who experienced violation of rights to ancestral domains and lands, by type of violations</t>
  </si>
  <si>
    <t>This is from the 2008 NDHS. We replaced it with Percentage of Currently Married Women Aged 15-49 years using contraception.</t>
  </si>
  <si>
    <t xml:space="preserve">In the 2011 FHS publication that we have, this is not disaggegated by sex. </t>
  </si>
  <si>
    <t>In the 2011 Updating of the Nutritional Status of Filipino Children and Other Population Groups publication, this is not available.</t>
  </si>
  <si>
    <r>
      <t>Maternal Mortality Ratio</t>
    </r>
    <r>
      <rPr>
        <vertAlign val="superscript"/>
        <sz val="8"/>
        <rFont val="Arial"/>
        <family val="2"/>
      </rPr>
      <t>d/</t>
    </r>
  </si>
  <si>
    <t>d/ Based on the proportion of maternal deaths to total female deaths in the reproductive age groups (PMDF), per NSCB Resolution No. 11, Series of 2010 - "Adopting the Interim Estimation Methodology used in Generating National-level Estimates of maternal mortality ratios for 1990 and 2000-2010"</t>
  </si>
  <si>
    <t>e/</t>
  </si>
  <si>
    <t xml:space="preserve">e/  Not applicable      </t>
  </si>
  <si>
    <r>
      <t>Proportion of Obese</t>
    </r>
    <r>
      <rPr>
        <vertAlign val="superscript"/>
        <sz val="8"/>
        <rFont val="Arial"/>
        <family val="2"/>
      </rPr>
      <t>f/</t>
    </r>
    <r>
      <rPr>
        <sz val="8"/>
        <rFont val="Arial"/>
        <family val="2"/>
      </rPr>
      <t xml:space="preserve"> (%)</t>
    </r>
  </si>
  <si>
    <t>f/ Covers adults aged 19.08 years old and over</t>
  </si>
  <si>
    <r>
      <t xml:space="preserve">Most Common Disability </t>
    </r>
    <r>
      <rPr>
        <vertAlign val="superscript"/>
        <sz val="8"/>
        <rFont val="Arial"/>
        <family val="2"/>
      </rPr>
      <t>g/</t>
    </r>
  </si>
  <si>
    <t xml:space="preserve">g/ Classification used in the 2000 CPH  focused on an individual's impairments. The International Classification of Functioning, Disability, and Health (ICF) was not yet implemented/used in the 2000 CPH but this was included in the 2010 CPH.                                                                                                                                                    </t>
  </si>
  <si>
    <r>
      <t>All Basic Vaccinations at Anytime Before the Survey (%)</t>
    </r>
    <r>
      <rPr>
        <vertAlign val="superscript"/>
        <sz val="8"/>
        <rFont val="Arial"/>
        <family val="2"/>
      </rPr>
      <t>h/</t>
    </r>
  </si>
  <si>
    <t>h/ All vaccinations include Bacillus, Calmette-Guerin (BCG), measles, three doses each of the diphtheria, pertussis, tetanus (DPT) and polio vaccine (excluding hepatitis B).</t>
  </si>
  <si>
    <r>
      <t>Total remittance (in million pesos)</t>
    </r>
    <r>
      <rPr>
        <vertAlign val="superscript"/>
        <sz val="8"/>
        <rFont val="Arial"/>
        <family val="2"/>
      </rPr>
      <t>i/</t>
    </r>
  </si>
  <si>
    <r>
      <t>Average remittance per OFW (in thousand pesos)</t>
    </r>
    <r>
      <rPr>
        <vertAlign val="superscript"/>
        <sz val="8"/>
        <rFont val="Arial"/>
        <family val="2"/>
      </rPr>
      <t>i/</t>
    </r>
  </si>
  <si>
    <t>i/ The estimates cover remittances during six months prior to survey of overseas Filipinos whose departure occurred within the last five years and who are working or had worked abroad during the past six months (April to September) of the survey period.</t>
  </si>
  <si>
    <t>95 - 163</t>
  </si>
  <si>
    <t>2010 TWG on Mortality Statistics</t>
  </si>
  <si>
    <r>
      <t>Happiness</t>
    </r>
    <r>
      <rPr>
        <b/>
        <i/>
        <vertAlign val="superscript"/>
        <sz val="9"/>
        <rFont val="Arial"/>
        <family val="2"/>
      </rPr>
      <t>j/</t>
    </r>
    <r>
      <rPr>
        <b/>
        <i/>
        <sz val="9"/>
        <rFont val="Arial"/>
        <family val="2"/>
      </rPr>
      <t xml:space="preserve"> </t>
    </r>
  </si>
  <si>
    <t>j/ Based on the results of the 11th National Convention on Statistics (NCS) paper entitled “Measuring Progress of Philippine Society: What Makes The Poor Happy?” by Romulo A. Virola, Jessamyn O. Encarnacion, Mark C. Pascasio, and  Raul A. Clavido,  presented last October 5, 2010. The study was conducted among 356 nonrandom respondents from Taguig City, Cavite and Makati City.  Among the nonrandom respondents, 149 are women and 207 are men.</t>
  </si>
  <si>
    <r>
      <t>Happiness Index</t>
    </r>
    <r>
      <rPr>
        <vertAlign val="superscript"/>
        <sz val="8"/>
        <rFont val="Arial"/>
        <family val="2"/>
      </rPr>
      <t>k/</t>
    </r>
  </si>
  <si>
    <t>k/ Happiness index is a measure of happiness, which is combined with conventional economic indicators to come up with a more multi-dimensional measure of the progress of a society.</t>
  </si>
  <si>
    <r>
      <t>No. of Holders of Emancipation Patent (EP) and Cert. of Land Ownership Agreement (CLOA)</t>
    </r>
    <r>
      <rPr>
        <vertAlign val="superscript"/>
        <sz val="8"/>
        <rFont val="Arial"/>
        <family val="2"/>
      </rPr>
      <t>l/</t>
    </r>
  </si>
  <si>
    <t>l/ Preliminary, as of  December 2012</t>
  </si>
  <si>
    <r>
      <t>Country of Residence of the most common visitor from:</t>
    </r>
    <r>
      <rPr>
        <vertAlign val="superscript"/>
        <sz val="8"/>
        <rFont val="Arial"/>
        <family val="2"/>
      </rPr>
      <t>m/</t>
    </r>
  </si>
  <si>
    <t>m/ Air Visitor Arrivals by Country of Residence and Sex of DOT</t>
  </si>
  <si>
    <r>
      <t>Total Number of Clients Served by  DSWD</t>
    </r>
    <r>
      <rPr>
        <vertAlign val="superscript"/>
        <sz val="8"/>
        <rFont val="Arial"/>
        <family val="2"/>
      </rPr>
      <t>n/</t>
    </r>
  </si>
  <si>
    <t>n/ as of February 2013</t>
  </si>
  <si>
    <t>o/</t>
  </si>
  <si>
    <t>o/ Distributed to other sectors</t>
  </si>
  <si>
    <r>
      <t>No. of Cases Served by DSWD</t>
    </r>
    <r>
      <rPr>
        <b/>
        <vertAlign val="superscript"/>
        <sz val="8"/>
        <rFont val="Arial"/>
        <family val="2"/>
      </rPr>
      <t>n/</t>
    </r>
  </si>
  <si>
    <r>
      <t>Number of Cases Served by DSWD</t>
    </r>
    <r>
      <rPr>
        <b/>
        <vertAlign val="superscript"/>
        <sz val="8"/>
        <rFont val="Arial"/>
        <family val="2"/>
      </rPr>
      <t>n/</t>
    </r>
  </si>
  <si>
    <r>
      <t>Others</t>
    </r>
    <r>
      <rPr>
        <vertAlign val="superscript"/>
        <sz val="8"/>
        <rFont val="Arial"/>
        <family val="2"/>
      </rPr>
      <t>p/</t>
    </r>
  </si>
  <si>
    <t>p/ Includes victims of trafficking, emotionally abused, economically abused, neglected, child custody, orphaned, walked-in and referred children</t>
  </si>
  <si>
    <r>
      <t>Uncategorized</t>
    </r>
    <r>
      <rPr>
        <vertAlign val="superscript"/>
        <sz val="8"/>
        <rFont val="Arial"/>
        <family val="2"/>
      </rPr>
      <t>q/</t>
    </r>
  </si>
  <si>
    <t>q/ Includes strandees,  abandoned, etc. and those provided with crisis  (e.g. disasters, custody referral, medical, legal) intervention services whose cases are not categorized</t>
  </si>
  <si>
    <r>
      <t>Number of Judges by Type of Court: 2009</t>
    </r>
    <r>
      <rPr>
        <b/>
        <vertAlign val="superscript"/>
        <sz val="8"/>
        <rFont val="Arial"/>
        <family val="2"/>
      </rPr>
      <t>r/</t>
    </r>
  </si>
  <si>
    <r>
      <t>Notes</t>
    </r>
    <r>
      <rPr>
        <sz val="6"/>
        <rFont val="Arial"/>
        <family val="2"/>
      </rPr>
      <t xml:space="preserve">: r/ Supreme Court of the Philippines  </t>
    </r>
  </si>
  <si>
    <r>
      <t>Classification</t>
    </r>
    <r>
      <rPr>
        <b/>
        <vertAlign val="superscript"/>
        <sz val="8"/>
        <rFont val="Arial"/>
        <family val="2"/>
      </rPr>
      <t>s/</t>
    </r>
  </si>
  <si>
    <t>s/ Classification of inmates is either adult (18 years old and above) or minor (below 18 years old) while status refers to detained (those who are on trial) or sentenced (those who are already convicted). Data come from Bureau of Jail Management and Penology (BJMP).</t>
  </si>
  <si>
    <r>
      <t>One Town One Product Program</t>
    </r>
    <r>
      <rPr>
        <vertAlign val="superscript"/>
        <sz val="8"/>
        <rFont val="Arial"/>
        <family val="2"/>
      </rPr>
      <t>t/</t>
    </r>
  </si>
  <si>
    <t>t/ OTOP reports from Regions 1, 2, 3, 4a, 4b, 5, 6, 9 &amp; 10; Jobs generated sustained is for Region 2, 3, 4b, 5 &amp; 6</t>
  </si>
  <si>
    <r>
      <t>GDI</t>
    </r>
    <r>
      <rPr>
        <b/>
        <vertAlign val="superscript"/>
        <sz val="8"/>
        <rFont val="Arial"/>
        <family val="2"/>
      </rPr>
      <t>u/</t>
    </r>
  </si>
  <si>
    <t xml:space="preserve">u/ Output of the NSCB-UNDP project on the Development of a Methodology and Estimation of Gender Development Index (GDI) at the Local Level.  The GDI is a measure of human development that is adjusted for disparities between women and men.   Patterned after the human development index (HDI) framework, the GDI has the following components:  health, education, and income.                                                     </t>
  </si>
  <si>
    <r>
      <t>GER</t>
    </r>
    <r>
      <rPr>
        <b/>
        <vertAlign val="superscript"/>
        <sz val="8"/>
        <rFont val="Arial"/>
        <family val="2"/>
      </rPr>
      <t>v</t>
    </r>
    <r>
      <rPr>
        <vertAlign val="superscript"/>
        <sz val="8"/>
        <rFont val="Arial"/>
        <family val="2"/>
      </rPr>
      <t>/</t>
    </r>
  </si>
  <si>
    <r>
      <t xml:space="preserve"> Women and Men Among ASEAN Countries </t>
    </r>
    <r>
      <rPr>
        <b/>
        <vertAlign val="superscript"/>
        <sz val="9"/>
        <rFont val="Arial"/>
        <family val="2"/>
      </rPr>
      <t>w</t>
    </r>
    <r>
      <rPr>
        <vertAlign val="superscript"/>
        <sz val="8"/>
        <rFont val="Arial"/>
        <family val="2"/>
      </rPr>
      <t>/</t>
    </r>
  </si>
  <si>
    <r>
      <t>Adult Literacy Rate</t>
    </r>
    <r>
      <rPr>
        <b/>
        <vertAlign val="superscript"/>
        <sz val="8"/>
        <rFont val="Arial"/>
        <family val="2"/>
      </rPr>
      <t>x</t>
    </r>
    <r>
      <rPr>
        <vertAlign val="superscript"/>
        <sz val="8"/>
        <rFont val="Arial"/>
        <family val="2"/>
      </rPr>
      <t xml:space="preserve">/   </t>
    </r>
    <r>
      <rPr>
        <b/>
        <sz val="8"/>
        <rFont val="Arial"/>
        <family val="2"/>
      </rPr>
      <t xml:space="preserve">in %  </t>
    </r>
  </si>
  <si>
    <t xml:space="preserve">v/ The NSCB Technical Staff formulated the Gender Equality Ratio (GER) to be able to identify who benefits more from development.  The GER is the geometric mean of the ratios of the GHI, GEI, and GHI of women over men. A GER with value greater than 1 indicates that women have an advantage over men in terms of development. This is also an output of the NSCB-UNDP project on the “Development of a Methodology and Estimation of Gender Development Index (GDI) at the Local Level.                                                                                                                                                                  
w/  Based on the 2010 ASEAN Statistical Yearbook           x/ Adult Literacy Rate refers to 15+; for Brunei Darussalam age 9 and above                                   </t>
  </si>
  <si>
    <t>3. Proportion of Obese (%)</t>
  </si>
  <si>
    <t>4. Proportion of Underweight Children 0-5 Years Old</t>
  </si>
  <si>
    <t>5. Proportion of Underweight Children 5.08-10 Years Old</t>
  </si>
  <si>
    <t>6. Proportion of Stunted Children 0-5 Years Old</t>
  </si>
  <si>
    <t>7. Proportion of Stunted Children  5.08-10 Years Old</t>
  </si>
  <si>
    <t>8. Proportion of Overweight (for age) Children 0-5 Years Old</t>
  </si>
  <si>
    <t>9. Proportion of Overweight (for age) Children  5.08-10 Years Old</t>
  </si>
  <si>
    <t>10. Percentage of Children 12-23 Months Old Who Received All Basic Vaccinations at Anytime Before the Survey (%)</t>
  </si>
  <si>
    <t>11. Neonatal Mortality Rate (per 1,000 live births) for the 10-year period preceeding the survey</t>
  </si>
  <si>
    <t>12. Postneonatal Mortality Rate (per 1,000 live births) for the 10-year period preceeding the survey</t>
  </si>
  <si>
    <t>13. Infant Mortality Rate (per 1,000 live births) for the 10-year period preceeding the survey</t>
  </si>
  <si>
    <t>14. Child Mortality Rate (per 1,000 live births) for the 10-year period preceeding the survey</t>
  </si>
  <si>
    <t>15. Under-Five Mortality Rate (per 1,000 live births) for the 10-year period preceeding the survey</t>
  </si>
  <si>
    <t>16. Labor Force Participation Rate (%)</t>
  </si>
  <si>
    <t>17. Unemployment Rate (%)</t>
  </si>
  <si>
    <t>18. Proportion of Unpaid Family Workers</t>
  </si>
  <si>
    <t>19. Most Common Occupation</t>
  </si>
  <si>
    <t>20. Major Industry Division where most are employed</t>
  </si>
  <si>
    <t>21. Number of Overseas Filipino Workers (in thousands)</t>
  </si>
  <si>
    <t>22. Age Group with the Largest  Proportion of OFWs</t>
  </si>
  <si>
    <t>23. Most Common Destination of OFWs</t>
  </si>
  <si>
    <t>24. Most Common Occupation of OFWs</t>
  </si>
  <si>
    <t>25. Total remittance (in million pesos)</t>
  </si>
  <si>
    <t>26. Average remittance per OFW (in thousand pesos)</t>
  </si>
  <si>
    <t>27. No. of Holders of Emancipation Patent (EP) and Cert. of Land Ownership Agreement (CLOA)</t>
  </si>
  <si>
    <t>28. Distribution of Goverment Personnel by Major Subdivision</t>
  </si>
  <si>
    <t>29. Distribution of Goverment Personnel, by Category of Service</t>
  </si>
  <si>
    <t>30. Ratio of girls to boys in primary education</t>
  </si>
  <si>
    <t>31. Ratio of girls to boys in secondary education</t>
  </si>
  <si>
    <t>32. Ratio of girls to boys in tertiary education</t>
  </si>
  <si>
    <t>33. Share of women in wage employment in the non-agricultural sector</t>
  </si>
  <si>
    <t>34. Country Residence of the most common visitor from</t>
  </si>
  <si>
    <t>35. Total no. of clients served by DSWD</t>
  </si>
  <si>
    <t>36. Number of Cases Served by DSWD</t>
  </si>
  <si>
    <t>37. Number of Cases Reported to PNP</t>
  </si>
  <si>
    <t>38. Number of Cases Served by DSWD</t>
  </si>
  <si>
    <t>39. 15-19 years</t>
  </si>
  <si>
    <t>40. 20-24 years</t>
  </si>
  <si>
    <t>41. 25-29 years</t>
  </si>
  <si>
    <t>42. Population</t>
  </si>
  <si>
    <t>43. Adult Literacy Rate</t>
  </si>
  <si>
    <t>44. Net Enrolment Ratio in Secondary Schools</t>
  </si>
  <si>
    <t>45. Ratio of Girls to Boys in Secondary Schools</t>
  </si>
  <si>
    <t>46. Life Expectancy at Birth</t>
  </si>
  <si>
    <t>7. Maternal Mortality Ratio</t>
  </si>
  <si>
    <t>8. Most Common Disability</t>
  </si>
  <si>
    <t>9. Proportion of Poor Women</t>
  </si>
  <si>
    <t>10. Happiness Index</t>
  </si>
  <si>
    <t>11. Top 3 sources of happiness</t>
  </si>
  <si>
    <t>12. Average Annual Income by sex of Household Head (in thousands)</t>
  </si>
  <si>
    <t>13. Average Annual Expenditures by sex of Household Head (in thousands)</t>
  </si>
  <si>
    <t>14. Average Annual Savings by sex of Household Head (in thousands)</t>
  </si>
  <si>
    <t>15. Number of Families by Primary Source of Income</t>
  </si>
  <si>
    <t>16. Proportion of Occupied Elective Positions</t>
  </si>
  <si>
    <t>17. Number of elected women and men by Position</t>
  </si>
  <si>
    <t>18. Percentage of Women Age 15-49 Who Have Experienced Various Forms of Physical and Sexual Violence, by Current Age</t>
  </si>
  <si>
    <t xml:space="preserve">19. Gender-related Development Index </t>
  </si>
  <si>
    <t>20. Gender Equality Ratio</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</si>
</sst>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Php&quot;#,##0_);\(&quot;Php&quot;#,##0\)"/>
    <numFmt numFmtId="171" formatCode="&quot;Php&quot;#,##0_);[Red]\(&quot;Php&quot;#,##0\)"/>
    <numFmt numFmtId="172" formatCode="&quot;Php&quot;#,##0.00_);\(&quot;Php&quot;#,##0.00\)"/>
    <numFmt numFmtId="173" formatCode="&quot;Php&quot;#,##0.00_);[Red]\(&quot;Php&quot;#,##0.00\)"/>
    <numFmt numFmtId="174" formatCode="_(&quot;Php&quot;* #,##0_);_(&quot;Php&quot;* \(#,##0\);_(&quot;Php&quot;* &quot;-&quot;_);_(@_)"/>
    <numFmt numFmtId="175" formatCode="_(&quot;Php&quot;* #,##0.00_);_(&quot;Php&quot;* \(#,##0.00\);_(&quot;Php&quot;* &quot;-&quot;??_);_(@_)"/>
    <numFmt numFmtId="176" formatCode="0.0"/>
    <numFmt numFmtId="177" formatCode="0.0000"/>
    <numFmt numFmtId="178" formatCode="_(* #,##0.0_);_(* \(#,##0.0\);_(* &quot;-&quot;??_);_(@_)"/>
    <numFmt numFmtId="179" formatCode="_(* #,##0_);_(* \(#,##0\);_(* &quot;-&quot;??_);_(@_)"/>
    <numFmt numFmtId="180" formatCode="#,##0.0"/>
    <numFmt numFmtId="181" formatCode="#,##0.0\ \ \ \ \ \ \ \ \ \ \ \ \ \ "/>
    <numFmt numFmtId="182" formatCode="#,##0\ \ \ \ \ \ \ \ \ \ \ \ \ \ "/>
    <numFmt numFmtId="183" formatCode="#,##0\ \ \ \ \ "/>
    <numFmt numFmtId="184" formatCode="#,##0\ \ \ \ "/>
    <numFmt numFmtId="185" formatCode="#,##0.0\ \ \ \ \ \ "/>
    <numFmt numFmtId="186" formatCode="#,##0.0\ \ \ \ \ \ \ \ \ \ \ \ \ \ \ \ \ \ \ \ "/>
    <numFmt numFmtId="187" formatCode="#,##0.0\ \ \ \ \ \ \ \ \ \ \ \ \ \ \ \ \ \ \ \ \ "/>
    <numFmt numFmtId="188" formatCode="#,##0\ \ \ \ \ \ \ \ \ \ \ \ \ \ \ \ \ \ "/>
    <numFmt numFmtId="189" formatCode="#,##0.0_);\(#,##0.0\)"/>
    <numFmt numFmtId="190" formatCode="&quot;Yes&quot;;&quot;Yes&quot;;&quot;No&quot;"/>
    <numFmt numFmtId="191" formatCode="&quot;True&quot;;&quot;True&quot;;&quot;False&quot;"/>
    <numFmt numFmtId="192" formatCode="&quot;On&quot;;&quot;On&quot;;&quot;Off&quot;"/>
    <numFmt numFmtId="193" formatCode="#,##0.00\ \ \ \ \ \ \ \ \ \ \ \ \ \ "/>
    <numFmt numFmtId="194" formatCode="#,##0;[Red]#,##0"/>
    <numFmt numFmtId="195" formatCode="0.00_);\(0.00\)"/>
    <numFmt numFmtId="196" formatCode="0.0_);\(0.0\)"/>
    <numFmt numFmtId="197" formatCode="0;[Red]0"/>
    <numFmt numFmtId="198" formatCode="0.000000"/>
    <numFmt numFmtId="199" formatCode="[$€-2]\ #,##0.00_);[Red]\([$€-2]\ #,##0.00\)"/>
    <numFmt numFmtId="200" formatCode="0.00000"/>
    <numFmt numFmtId="201" formatCode="0.000"/>
    <numFmt numFmtId="202" formatCode="0.00000000"/>
    <numFmt numFmtId="203" formatCode="0.0000000"/>
    <numFmt numFmtId="204" formatCode="_(* #,##0.000_);_(* \(#,##0.000\);_(* &quot;-&quot;??_);_(@_)"/>
    <numFmt numFmtId="205" formatCode="#,##0\ \ \ \ \ \ \ \ \ \ \ \ \ \ \ \ \ \ \ \ \ "/>
    <numFmt numFmtId="206" formatCode="_(* #,##0.0000_);_(* \(#,##0.0000\);_(* &quot;-&quot;??_);_(@_)"/>
    <numFmt numFmtId="207" formatCode="_(* #,##0.00000_);_(* \(#,##0.00000\);_(* &quot;-&quot;??_);_(@_)"/>
    <numFmt numFmtId="208" formatCode="0.0%"/>
  </numFmts>
  <fonts count="73">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i/>
      <sz val="9"/>
      <name val="Arial"/>
      <family val="2"/>
    </font>
    <font>
      <sz val="7"/>
      <name val="Arial"/>
      <family val="2"/>
    </font>
    <font>
      <b/>
      <sz val="8"/>
      <name val="Arial"/>
      <family val="2"/>
    </font>
    <font>
      <b/>
      <sz val="9"/>
      <name val="CG Omega"/>
      <family val="2"/>
    </font>
    <font>
      <sz val="6"/>
      <name val="Arial"/>
      <family val="2"/>
    </font>
    <font>
      <sz val="8"/>
      <color indexed="8"/>
      <name val="Arial"/>
      <family val="2"/>
    </font>
    <font>
      <vertAlign val="superscript"/>
      <sz val="8"/>
      <name val="Arial"/>
      <family val="2"/>
    </font>
    <font>
      <b/>
      <i/>
      <sz val="8"/>
      <name val="Arial"/>
      <family val="2"/>
    </font>
    <font>
      <b/>
      <vertAlign val="superscript"/>
      <sz val="8"/>
      <name val="Arial"/>
      <family val="2"/>
    </font>
    <font>
      <b/>
      <sz val="11"/>
      <name val="CG Omega"/>
      <family val="2"/>
    </font>
    <font>
      <b/>
      <sz val="6"/>
      <name val="Arial"/>
      <family val="2"/>
    </font>
    <font>
      <b/>
      <sz val="6"/>
      <name val="CG Omega"/>
      <family val="2"/>
    </font>
    <font>
      <b/>
      <i/>
      <vertAlign val="superscript"/>
      <sz val="9"/>
      <name val="Arial"/>
      <family val="2"/>
    </font>
    <font>
      <b/>
      <vertAlign val="superscript"/>
      <sz val="9"/>
      <name val="Arial"/>
      <family val="2"/>
    </font>
    <font>
      <b/>
      <sz val="8"/>
      <color indexed="8"/>
      <name val="Arial"/>
      <family val="2"/>
    </font>
    <font>
      <sz val="6"/>
      <color indexed="10"/>
      <name val="Arial"/>
      <family val="2"/>
    </font>
    <font>
      <sz val="7.5"/>
      <name val="Arial"/>
      <family val="2"/>
    </font>
    <font>
      <i/>
      <sz val="8"/>
      <name val="Arial"/>
      <family val="2"/>
    </font>
    <font>
      <i/>
      <sz val="10"/>
      <name val="Arial"/>
      <family val="2"/>
    </font>
    <font>
      <b/>
      <sz val="10"/>
      <name val="Arial"/>
      <family val="2"/>
    </font>
    <font>
      <sz val="11"/>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0"/>
      <name val="Arial"/>
      <family val="2"/>
    </font>
    <font>
      <sz val="7"/>
      <color indexed="10"/>
      <name val="Arial"/>
      <family val="2"/>
    </font>
    <font>
      <b/>
      <sz val="11"/>
      <color indexed="10"/>
      <name val="CG Omega"/>
      <family val="2"/>
    </font>
    <font>
      <sz val="9"/>
      <color indexed="8"/>
      <name val="Arial"/>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FF0000"/>
      <name val="Arial"/>
      <family val="2"/>
    </font>
    <font>
      <sz val="7"/>
      <color rgb="FFFF0000"/>
      <name val="Arial"/>
      <family val="2"/>
    </font>
    <font>
      <b/>
      <sz val="11"/>
      <color rgb="FFFF0000"/>
      <name val="CG Omeg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double"/>
      <bottom style="double"/>
    </border>
    <border>
      <left style="thin"/>
      <right>
        <color indexed="63"/>
      </right>
      <top style="double"/>
      <bottom style="double"/>
    </border>
    <border>
      <left>
        <color indexed="63"/>
      </left>
      <right>
        <color indexed="63"/>
      </right>
      <top style="thin"/>
      <bottom>
        <color indexed="63"/>
      </bottom>
    </border>
    <border>
      <left style="medium"/>
      <right style="thin"/>
      <top style="thin"/>
      <bottom style="thin"/>
    </border>
    <border>
      <left style="medium"/>
      <right style="thin"/>
      <top style="medium"/>
      <bottom style="medium"/>
    </border>
    <border>
      <left style="medium"/>
      <right>
        <color indexed="63"/>
      </right>
      <top style="medium"/>
      <bottom style="medium"/>
    </border>
    <border>
      <left>
        <color indexed="63"/>
      </left>
      <right>
        <color indexed="63"/>
      </right>
      <top>
        <color indexed="63"/>
      </top>
      <bottom style="medium"/>
    </border>
    <border>
      <left style="thin"/>
      <right style="medium"/>
      <top style="thin"/>
      <bottom style="thin"/>
    </border>
    <border>
      <left style="thin"/>
      <right style="thin"/>
      <top style="thin"/>
      <bottom style="thin"/>
    </border>
    <border>
      <left style="thin"/>
      <right style="medium"/>
      <top style="medium"/>
      <bottom style="medium"/>
    </border>
    <border>
      <left style="thin"/>
      <right style="thin"/>
      <top style="medium"/>
      <bottom style="medium"/>
    </border>
    <border>
      <left style="thin"/>
      <right style="medium"/>
      <top style="thin"/>
      <bottom style="medium"/>
    </border>
    <border>
      <left style="medium"/>
      <right style="medium"/>
      <top style="thin"/>
      <bottom style="medium"/>
    </border>
    <border>
      <left style="medium"/>
      <right style="medium"/>
      <top style="thin"/>
      <bottom style="thin"/>
    </border>
    <border>
      <left style="medium"/>
      <right style="medium"/>
      <top>
        <color indexed="63"/>
      </top>
      <bottom style="thin"/>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style="thin"/>
      <bottom style="medium"/>
    </border>
    <border>
      <left>
        <color indexed="63"/>
      </left>
      <right style="thin"/>
      <top style="medium"/>
      <bottom style="medium"/>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3">
    <xf numFmtId="0" fontId="0" fillId="0" borderId="0" xfId="0" applyAlignment="1">
      <alignment/>
    </xf>
    <xf numFmtId="0" fontId="0" fillId="0" borderId="0" xfId="0" applyFill="1" applyAlignment="1">
      <alignment/>
    </xf>
    <xf numFmtId="0" fontId="1" fillId="0" borderId="10" xfId="0" applyFont="1" applyFill="1" applyBorder="1" applyAlignment="1">
      <alignment horizontal="center" vertical="top" wrapText="1"/>
    </xf>
    <xf numFmtId="0" fontId="1" fillId="0" borderId="0" xfId="0" applyFont="1" applyFill="1" applyAlignment="1">
      <alignment/>
    </xf>
    <xf numFmtId="176" fontId="10" fillId="0" borderId="0" xfId="0" applyNumberFormat="1" applyFont="1" applyFill="1" applyBorder="1" applyAlignment="1">
      <alignment vertical="top"/>
    </xf>
    <xf numFmtId="0" fontId="10" fillId="0" borderId="0" xfId="0" applyFont="1" applyFill="1" applyAlignment="1">
      <alignment/>
    </xf>
    <xf numFmtId="0" fontId="10" fillId="0" borderId="0" xfId="0" applyFont="1" applyFill="1" applyAlignment="1">
      <alignment vertical="top"/>
    </xf>
    <xf numFmtId="0" fontId="4" fillId="0" borderId="11" xfId="0" applyFont="1" applyFill="1" applyBorder="1" applyAlignment="1">
      <alignment horizontal="center" vertical="center"/>
    </xf>
    <xf numFmtId="43" fontId="0" fillId="0" borderId="0" xfId="42" applyFont="1" applyFill="1" applyAlignment="1">
      <alignment/>
    </xf>
    <xf numFmtId="0" fontId="0" fillId="0" borderId="0" xfId="0" applyFont="1" applyFill="1" applyAlignment="1">
      <alignment/>
    </xf>
    <xf numFmtId="0" fontId="10" fillId="0" borderId="0" xfId="0" applyFont="1" applyFill="1" applyAlignment="1">
      <alignment vertical="top" wrapText="1"/>
    </xf>
    <xf numFmtId="0" fontId="4" fillId="0" borderId="12" xfId="0" applyFont="1" applyFill="1" applyBorder="1" applyAlignment="1">
      <alignment horizontal="center" vertical="center"/>
    </xf>
    <xf numFmtId="0" fontId="10"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Fill="1" applyAlignment="1">
      <alignment/>
    </xf>
    <xf numFmtId="0" fontId="16" fillId="0" borderId="0" xfId="0" applyFont="1" applyFill="1" applyAlignment="1">
      <alignment/>
    </xf>
    <xf numFmtId="0" fontId="17" fillId="0" borderId="0" xfId="0" applyFont="1" applyFill="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Alignment="1">
      <alignment vertical="top" wrapText="1"/>
    </xf>
    <xf numFmtId="0" fontId="16" fillId="0" borderId="13" xfId="0" applyFont="1" applyFill="1" applyBorder="1" applyAlignment="1">
      <alignment vertical="top" wrapText="1"/>
    </xf>
    <xf numFmtId="0" fontId="5"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top" wrapText="1"/>
    </xf>
    <xf numFmtId="0" fontId="10" fillId="0" borderId="0" xfId="0" applyFont="1" applyFill="1" applyBorder="1" applyAlignment="1">
      <alignment horizontal="left" vertical="top"/>
    </xf>
    <xf numFmtId="0" fontId="16" fillId="0" borderId="0" xfId="0" applyFont="1" applyFill="1" applyBorder="1" applyAlignment="1">
      <alignment vertical="top" wrapText="1"/>
    </xf>
    <xf numFmtId="0" fontId="0" fillId="0" borderId="0" xfId="0" applyFill="1" applyAlignment="1">
      <alignment wrapText="1"/>
    </xf>
    <xf numFmtId="0" fontId="21" fillId="0" borderId="0" xfId="0" applyFont="1" applyFill="1" applyBorder="1" applyAlignment="1">
      <alignment vertical="top"/>
    </xf>
    <xf numFmtId="0" fontId="0" fillId="0" borderId="0" xfId="0" applyFill="1" applyAlignment="1">
      <alignment horizontal="left"/>
    </xf>
    <xf numFmtId="0" fontId="0" fillId="0" borderId="13" xfId="0" applyFont="1" applyFill="1" applyBorder="1" applyAlignment="1">
      <alignment/>
    </xf>
    <xf numFmtId="0" fontId="0" fillId="0" borderId="0" xfId="0" applyFont="1" applyFill="1" applyBorder="1" applyAlignment="1">
      <alignment vertical="top"/>
    </xf>
    <xf numFmtId="0" fontId="10"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0" xfId="0" applyFont="1" applyFill="1" applyAlignment="1">
      <alignment vertical="top" wrapText="1"/>
    </xf>
    <xf numFmtId="0" fontId="10" fillId="0" borderId="0" xfId="0" applyFont="1" applyFill="1" applyAlignment="1">
      <alignment vertical="top"/>
    </xf>
    <xf numFmtId="0" fontId="4" fillId="0" borderId="10" xfId="0" applyFont="1" applyFill="1" applyBorder="1" applyAlignment="1">
      <alignment horizontal="center" vertical="center"/>
    </xf>
    <xf numFmtId="0" fontId="5" fillId="0" borderId="0" xfId="0" applyFont="1" applyFill="1" applyAlignment="1">
      <alignment/>
    </xf>
    <xf numFmtId="0" fontId="5" fillId="0" borderId="0" xfId="0" applyFont="1" applyFill="1" applyAlignment="1">
      <alignment vertical="top"/>
    </xf>
    <xf numFmtId="0" fontId="5" fillId="0" borderId="0" xfId="0" applyFont="1" applyFill="1" applyAlignment="1">
      <alignment horizontal="left" vertical="top" indent="2"/>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vertical="center" indent="2"/>
    </xf>
    <xf numFmtId="0" fontId="0" fillId="0" borderId="0" xfId="0" applyFill="1" applyAlignment="1">
      <alignment vertical="top" wrapText="1"/>
    </xf>
    <xf numFmtId="3" fontId="10" fillId="0" borderId="0" xfId="0" applyNumberFormat="1" applyFont="1" applyFill="1" applyBorder="1" applyAlignment="1">
      <alignment vertical="top" wrapText="1"/>
    </xf>
    <xf numFmtId="0" fontId="0" fillId="0" borderId="14" xfId="0" applyFont="1" applyFill="1" applyBorder="1" applyAlignment="1">
      <alignment horizontal="left" indent="2"/>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0" fillId="0" borderId="17" xfId="0" applyFill="1" applyBorder="1" applyAlignment="1">
      <alignment horizontal="center"/>
    </xf>
    <xf numFmtId="0" fontId="0" fillId="0" borderId="17" xfId="0" applyFill="1" applyBorder="1" applyAlignment="1">
      <alignment horizontal="left" vertical="top" wrapText="1"/>
    </xf>
    <xf numFmtId="0" fontId="0" fillId="0" borderId="17"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left" vertical="top" wrapText="1"/>
    </xf>
    <xf numFmtId="0" fontId="25" fillId="0" borderId="0" xfId="0" applyFont="1" applyFill="1" applyBorder="1" applyAlignment="1">
      <alignment vertical="top" wrapText="1"/>
    </xf>
    <xf numFmtId="0" fontId="0" fillId="0" borderId="0" xfId="0" applyFont="1" applyFill="1" applyBorder="1" applyAlignment="1">
      <alignment horizontal="left" vertical="top" wrapText="1" indent="1"/>
    </xf>
    <xf numFmtId="0" fontId="0" fillId="0" borderId="18" xfId="0" applyFont="1" applyFill="1" applyBorder="1" applyAlignment="1">
      <alignment horizontal="center" vertical="top" wrapText="1"/>
    </xf>
    <xf numFmtId="0" fontId="0" fillId="0" borderId="19" xfId="0" applyFont="1" applyFill="1" applyBorder="1" applyAlignment="1">
      <alignment horizontal="left" vertical="top" wrapText="1"/>
    </xf>
    <xf numFmtId="0" fontId="0" fillId="0" borderId="18" xfId="0" applyFill="1" applyBorder="1" applyAlignment="1">
      <alignment horizontal="center" vertical="top"/>
    </xf>
    <xf numFmtId="0" fontId="0" fillId="0" borderId="18" xfId="0" applyFill="1" applyBorder="1" applyAlignment="1">
      <alignment horizontal="center" vertical="top" wrapText="1"/>
    </xf>
    <xf numFmtId="0" fontId="0" fillId="0" borderId="18" xfId="0" applyFill="1" applyBorder="1" applyAlignment="1">
      <alignment horizont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vertical="top"/>
    </xf>
    <xf numFmtId="0" fontId="0" fillId="0" borderId="18" xfId="0" applyFill="1" applyBorder="1" applyAlignment="1">
      <alignment horizontal="center"/>
    </xf>
    <xf numFmtId="0" fontId="0" fillId="0" borderId="19" xfId="0" applyFont="1" applyFill="1" applyBorder="1" applyAlignment="1">
      <alignment horizontal="left" vertical="top"/>
    </xf>
    <xf numFmtId="0" fontId="0" fillId="0" borderId="14" xfId="0" applyFont="1" applyFill="1" applyBorder="1" applyAlignment="1">
      <alignment horizontal="left" indent="1"/>
    </xf>
    <xf numFmtId="0" fontId="0" fillId="0" borderId="14" xfId="0" applyFont="1" applyFill="1" applyBorder="1" applyAlignment="1">
      <alignment horizontal="left" vertical="top" wrapText="1" indent="1"/>
    </xf>
    <xf numFmtId="0" fontId="0" fillId="0" borderId="14" xfId="0" applyFont="1" applyFill="1" applyBorder="1" applyAlignment="1">
      <alignment horizontal="left" vertical="top" indent="1"/>
    </xf>
    <xf numFmtId="0" fontId="0" fillId="0" borderId="14" xfId="0" applyFont="1" applyFill="1" applyBorder="1" applyAlignment="1">
      <alignment horizontal="left" wrapText="1" indent="1"/>
    </xf>
    <xf numFmtId="0" fontId="25" fillId="0" borderId="21" xfId="0" applyFont="1" applyFill="1" applyBorder="1" applyAlignment="1">
      <alignment horizontal="center" vertical="center"/>
    </xf>
    <xf numFmtId="0" fontId="0" fillId="0" borderId="17" xfId="0" applyFont="1" applyFill="1" applyBorder="1" applyAlignment="1">
      <alignment horizontal="left" vertical="top"/>
    </xf>
    <xf numFmtId="0" fontId="0" fillId="0" borderId="17" xfId="0" applyFont="1" applyFill="1" applyBorder="1" applyAlignment="1">
      <alignment horizontal="left" inden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22" xfId="0" applyFill="1" applyBorder="1" applyAlignment="1">
      <alignment horizontal="center"/>
    </xf>
    <xf numFmtId="0" fontId="0" fillId="0" borderId="19" xfId="0" applyFont="1" applyFill="1" applyBorder="1" applyAlignment="1">
      <alignment wrapText="1"/>
    </xf>
    <xf numFmtId="0" fontId="0" fillId="0" borderId="19" xfId="0" applyFont="1" applyFill="1" applyBorder="1" applyAlignment="1">
      <alignment/>
    </xf>
    <xf numFmtId="0" fontId="25" fillId="0" borderId="0" xfId="0" applyFont="1" applyFill="1" applyAlignment="1">
      <alignment horizontal="left" vertical="top" wrapText="1"/>
    </xf>
    <xf numFmtId="0" fontId="0" fillId="0" borderId="0" xfId="0" applyFont="1" applyFill="1" applyAlignment="1">
      <alignment horizontal="left" vertical="top" wrapText="1"/>
    </xf>
    <xf numFmtId="0" fontId="25" fillId="0" borderId="0" xfId="0" applyFont="1" applyFill="1" applyAlignment="1">
      <alignment vertical="top" wrapText="1"/>
    </xf>
    <xf numFmtId="0" fontId="26" fillId="0" borderId="0" xfId="0" applyFont="1" applyFill="1" applyAlignment="1">
      <alignment/>
    </xf>
    <xf numFmtId="0" fontId="26" fillId="0" borderId="0" xfId="0" applyFont="1" applyFill="1" applyBorder="1" applyAlignment="1">
      <alignment horizontal="left" vertical="top" wrapText="1"/>
    </xf>
    <xf numFmtId="0" fontId="26" fillId="0" borderId="0" xfId="0" applyFont="1" applyFill="1" applyBorder="1" applyAlignment="1">
      <alignment vertical="top" wrapText="1"/>
    </xf>
    <xf numFmtId="0" fontId="26" fillId="0" borderId="23" xfId="0" applyFont="1" applyFill="1" applyBorder="1" applyAlignment="1">
      <alignment vertical="top" wrapText="1"/>
    </xf>
    <xf numFmtId="0" fontId="26" fillId="0" borderId="24" xfId="0" applyFont="1" applyFill="1" applyBorder="1" applyAlignment="1">
      <alignment vertical="top" wrapText="1"/>
    </xf>
    <xf numFmtId="0" fontId="26" fillId="33" borderId="25" xfId="0" applyFont="1" applyFill="1" applyBorder="1" applyAlignment="1">
      <alignment horizontal="left" vertical="top" wrapText="1"/>
    </xf>
    <xf numFmtId="0" fontId="27" fillId="0" borderId="26" xfId="0" applyFont="1" applyFill="1" applyBorder="1" applyAlignment="1">
      <alignment horizontal="center"/>
    </xf>
    <xf numFmtId="0" fontId="27" fillId="0" borderId="0" xfId="0" applyFont="1" applyFill="1" applyAlignment="1">
      <alignment horizontal="left"/>
    </xf>
    <xf numFmtId="0" fontId="25" fillId="0" borderId="0" xfId="0" applyFont="1" applyFill="1" applyAlignment="1">
      <alignment/>
    </xf>
    <xf numFmtId="0" fontId="26" fillId="14" borderId="24" xfId="0" applyFont="1" applyFill="1" applyBorder="1" applyAlignment="1">
      <alignment horizontal="left" vertical="top" wrapText="1"/>
    </xf>
    <xf numFmtId="0" fontId="0" fillId="0" borderId="19" xfId="0" applyFont="1" applyFill="1" applyBorder="1" applyAlignment="1" quotePrefix="1">
      <alignment horizontal="center" vertical="center" wrapText="1"/>
    </xf>
    <xf numFmtId="0" fontId="1" fillId="0" borderId="27" xfId="0" applyFont="1" applyFill="1" applyBorder="1" applyAlignment="1">
      <alignment vertical="top" wrapText="1"/>
    </xf>
    <xf numFmtId="182" fontId="1" fillId="0" borderId="28" xfId="0" applyNumberFormat="1" applyFont="1" applyFill="1" applyBorder="1" applyAlignment="1">
      <alignment horizontal="center" vertical="top" wrapText="1"/>
    </xf>
    <xf numFmtId="176" fontId="1" fillId="0" borderId="28" xfId="0" applyNumberFormat="1" applyFont="1" applyFill="1" applyBorder="1" applyAlignment="1">
      <alignment horizontal="center" vertical="top"/>
    </xf>
    <xf numFmtId="176" fontId="1" fillId="0" borderId="28" xfId="0" applyNumberFormat="1" applyFont="1" applyFill="1" applyBorder="1" applyAlignment="1" quotePrefix="1">
      <alignment horizontal="center" vertical="top"/>
    </xf>
    <xf numFmtId="176" fontId="1" fillId="0" borderId="28" xfId="0" applyNumberFormat="1" applyFont="1" applyFill="1" applyBorder="1" applyAlignment="1" quotePrefix="1">
      <alignment horizontal="center" vertical="center"/>
    </xf>
    <xf numFmtId="0" fontId="1" fillId="0" borderId="2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9" xfId="0" applyFont="1" applyFill="1" applyBorder="1" applyAlignment="1">
      <alignment horizontal="left" vertical="top" indent="2"/>
    </xf>
    <xf numFmtId="0" fontId="0" fillId="0" borderId="0" xfId="0" applyFill="1" applyBorder="1" applyAlignment="1">
      <alignment vertical="top"/>
    </xf>
    <xf numFmtId="0" fontId="0" fillId="0" borderId="30" xfId="0" applyFill="1" applyBorder="1" applyAlignment="1">
      <alignment vertical="top"/>
    </xf>
    <xf numFmtId="0" fontId="1" fillId="0" borderId="29" xfId="0" applyFont="1" applyFill="1" applyBorder="1" applyAlignment="1">
      <alignment vertical="top" wrapText="1"/>
    </xf>
    <xf numFmtId="0" fontId="1" fillId="0" borderId="30" xfId="0" applyFont="1" applyFill="1" applyBorder="1" applyAlignment="1">
      <alignment vertical="top" wrapText="1"/>
    </xf>
    <xf numFmtId="0" fontId="1" fillId="0" borderId="31" xfId="0" applyFont="1" applyFill="1" applyBorder="1" applyAlignment="1">
      <alignment vertical="top" wrapText="1"/>
    </xf>
    <xf numFmtId="0" fontId="1" fillId="0" borderId="30" xfId="0" applyFont="1" applyFill="1" applyBorder="1" applyAlignment="1">
      <alignment horizontal="center" vertical="top" wrapText="1"/>
    </xf>
    <xf numFmtId="0" fontId="1" fillId="0" borderId="29" xfId="0" applyFont="1" applyFill="1" applyBorder="1" applyAlignment="1">
      <alignment horizontal="left" vertical="top" wrapText="1" indent="2"/>
    </xf>
    <xf numFmtId="0" fontId="1" fillId="0" borderId="10" xfId="0" applyFont="1" applyFill="1" applyBorder="1" applyAlignment="1">
      <alignment vertical="top" wrapText="1"/>
    </xf>
    <xf numFmtId="187" fontId="1" fillId="0" borderId="10" xfId="0" applyNumberFormat="1" applyFont="1" applyFill="1" applyBorder="1" applyAlignment="1">
      <alignment horizontal="right" vertical="top"/>
    </xf>
    <xf numFmtId="176" fontId="10" fillId="0" borderId="10" xfId="0" applyNumberFormat="1" applyFont="1" applyFill="1" applyBorder="1" applyAlignment="1">
      <alignment horizontal="center" vertical="top"/>
    </xf>
    <xf numFmtId="0" fontId="1" fillId="0" borderId="28" xfId="0" applyFont="1" applyFill="1" applyBorder="1" applyAlignment="1">
      <alignment horizontal="left" vertical="top" wrapText="1"/>
    </xf>
    <xf numFmtId="3" fontId="1" fillId="0" borderId="28" xfId="42" applyNumberFormat="1" applyFont="1" applyFill="1" applyBorder="1" applyAlignment="1">
      <alignment horizontal="center" vertical="top"/>
    </xf>
    <xf numFmtId="0" fontId="1" fillId="0" borderId="28" xfId="0" applyFont="1" applyFill="1" applyBorder="1" applyAlignment="1">
      <alignment horizontal="center" vertical="top"/>
    </xf>
    <xf numFmtId="3" fontId="1" fillId="0" borderId="0" xfId="0" applyNumberFormat="1" applyFont="1" applyFill="1" applyAlignment="1">
      <alignment horizontal="center"/>
    </xf>
    <xf numFmtId="0" fontId="1" fillId="0" borderId="28" xfId="0" applyFont="1" applyFill="1" applyBorder="1" applyAlignment="1">
      <alignment horizontal="center" vertical="top" wrapText="1"/>
    </xf>
    <xf numFmtId="0" fontId="1" fillId="0" borderId="32" xfId="0" applyFont="1" applyFill="1" applyBorder="1" applyAlignment="1">
      <alignment horizontal="left" vertical="top"/>
    </xf>
    <xf numFmtId="187" fontId="1" fillId="0" borderId="32" xfId="0" applyNumberFormat="1"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10" xfId="0" applyFont="1" applyFill="1" applyBorder="1" applyAlignment="1">
      <alignment horizontal="left" vertical="top"/>
    </xf>
    <xf numFmtId="189" fontId="1" fillId="0" borderId="10" xfId="0" applyNumberFormat="1" applyFont="1" applyFill="1" applyBorder="1" applyAlignment="1">
      <alignment horizontal="center" vertical="top" wrapText="1"/>
    </xf>
    <xf numFmtId="0" fontId="8" fillId="0" borderId="19" xfId="0" applyFont="1" applyFill="1" applyBorder="1" applyAlignment="1">
      <alignment horizontal="center" vertical="center" wrapText="1"/>
    </xf>
    <xf numFmtId="0" fontId="8" fillId="0" borderId="28" xfId="0" applyFont="1" applyFill="1" applyBorder="1" applyAlignment="1">
      <alignment horizontal="center" vertical="center" wrapText="1"/>
    </xf>
    <xf numFmtId="176" fontId="1" fillId="0" borderId="10" xfId="0" applyNumberFormat="1" applyFont="1" applyFill="1" applyBorder="1" applyAlignment="1">
      <alignment horizontal="center"/>
    </xf>
    <xf numFmtId="184" fontId="1" fillId="0" borderId="28" xfId="42" applyNumberFormat="1" applyFont="1" applyFill="1" applyBorder="1" applyAlignment="1">
      <alignment horizontal="center"/>
    </xf>
    <xf numFmtId="0" fontId="8" fillId="0" borderId="33" xfId="0" applyFont="1" applyFill="1" applyBorder="1" applyAlignment="1">
      <alignment horizontal="left" vertical="center" wrapText="1"/>
    </xf>
    <xf numFmtId="0" fontId="8" fillId="0" borderId="13" xfId="0" applyFont="1" applyFill="1" applyBorder="1" applyAlignment="1">
      <alignment vertical="center" wrapText="1"/>
    </xf>
    <xf numFmtId="0" fontId="8" fillId="0" borderId="34" xfId="0" applyFont="1" applyFill="1" applyBorder="1" applyAlignment="1">
      <alignment vertical="center" wrapText="1"/>
    </xf>
    <xf numFmtId="0" fontId="8" fillId="0" borderId="32" xfId="0" applyFont="1" applyFill="1" applyBorder="1" applyAlignment="1">
      <alignment horizontal="center" vertical="top"/>
    </xf>
    <xf numFmtId="0" fontId="8" fillId="0" borderId="32" xfId="0" applyFont="1" applyFill="1" applyBorder="1" applyAlignment="1">
      <alignment horizontal="center" vertical="top" wrapText="1"/>
    </xf>
    <xf numFmtId="0" fontId="8" fillId="0" borderId="33" xfId="0" applyFont="1" applyFill="1" applyBorder="1" applyAlignment="1">
      <alignment vertical="top" wrapText="1"/>
    </xf>
    <xf numFmtId="0" fontId="0" fillId="0" borderId="34" xfId="0" applyFill="1" applyBorder="1" applyAlignment="1">
      <alignment vertical="top"/>
    </xf>
    <xf numFmtId="0" fontId="20" fillId="0" borderId="32" xfId="0" applyFont="1" applyFill="1" applyBorder="1" applyAlignment="1">
      <alignment horizontal="center" vertical="top" wrapText="1"/>
    </xf>
    <xf numFmtId="0" fontId="1" fillId="0" borderId="29" xfId="0" applyFont="1" applyFill="1" applyBorder="1" applyAlignment="1">
      <alignment horizontal="left" vertical="center" indent="1"/>
    </xf>
    <xf numFmtId="0" fontId="9" fillId="0" borderId="0" xfId="0" applyFont="1" applyFill="1" applyBorder="1" applyAlignment="1">
      <alignment horizontal="center"/>
    </xf>
    <xf numFmtId="0" fontId="9" fillId="0" borderId="30" xfId="0"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1" fillId="0" borderId="10" xfId="0" applyFont="1" applyFill="1" applyBorder="1" applyAlignment="1">
      <alignment horizontal="center" wrapText="1"/>
    </xf>
    <xf numFmtId="177" fontId="1" fillId="0" borderId="10" xfId="0" applyNumberFormat="1" applyFont="1" applyFill="1" applyBorder="1" applyAlignment="1">
      <alignment horizontal="center" vertical="center" wrapText="1"/>
    </xf>
    <xf numFmtId="0" fontId="1" fillId="0" borderId="31" xfId="0" applyFont="1" applyFill="1" applyBorder="1" applyAlignment="1">
      <alignment horizontal="left" vertical="center" indent="1"/>
    </xf>
    <xf numFmtId="0" fontId="9" fillId="0" borderId="35" xfId="0" applyFont="1" applyFill="1" applyBorder="1" applyAlignment="1">
      <alignment horizontal="center"/>
    </xf>
    <xf numFmtId="0" fontId="9" fillId="0" borderId="27" xfId="0" applyFont="1" applyFill="1" applyBorder="1" applyAlignment="1">
      <alignment horizontal="center"/>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1" fillId="0" borderId="28" xfId="0" applyFont="1" applyFill="1" applyBorder="1" applyAlignment="1">
      <alignment horizont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indent="1"/>
    </xf>
    <xf numFmtId="1" fontId="0" fillId="0" borderId="36" xfId="0" applyNumberFormat="1" applyFont="1" applyFill="1" applyBorder="1" applyAlignment="1">
      <alignment horizontal="left" indent="1"/>
    </xf>
    <xf numFmtId="0" fontId="0" fillId="0" borderId="37" xfId="0" applyFont="1" applyFill="1" applyBorder="1" applyAlignment="1">
      <alignment vertical="top" wrapText="1"/>
    </xf>
    <xf numFmtId="0" fontId="0" fillId="0" borderId="22" xfId="0" applyFill="1" applyBorder="1" applyAlignment="1">
      <alignment horizontal="center" vertical="top"/>
    </xf>
    <xf numFmtId="0" fontId="0" fillId="0" borderId="36" xfId="0" applyFont="1" applyFill="1" applyBorder="1" applyAlignment="1">
      <alignment horizontal="left" vertical="top" wrapText="1" indent="1"/>
    </xf>
    <xf numFmtId="0" fontId="0" fillId="0" borderId="19" xfId="0" applyFont="1" applyFill="1" applyBorder="1" applyAlignment="1">
      <alignment horizontal="left" vertical="center"/>
    </xf>
    <xf numFmtId="0" fontId="0" fillId="0" borderId="18" xfId="0" applyFont="1" applyFill="1" applyBorder="1" applyAlignment="1">
      <alignment horizontal="center" vertical="center" wrapText="1"/>
    </xf>
    <xf numFmtId="0" fontId="0" fillId="0" borderId="14" xfId="0" applyFont="1" applyFill="1" applyBorder="1" applyAlignment="1">
      <alignment horizontal="left" vertical="center" wrapText="1" indent="1"/>
    </xf>
    <xf numFmtId="0" fontId="0" fillId="0" borderId="22" xfId="0" applyFont="1" applyFill="1" applyBorder="1" applyAlignment="1">
      <alignment horizontal="center" vertical="center" wrapText="1"/>
    </xf>
    <xf numFmtId="0" fontId="0" fillId="0" borderId="19" xfId="0" applyFont="1" applyFill="1" applyBorder="1" applyAlignment="1">
      <alignment horizontal="left" wrapText="1"/>
    </xf>
    <xf numFmtId="0" fontId="0" fillId="0" borderId="14" xfId="0" applyFill="1" applyBorder="1" applyAlignment="1">
      <alignment horizontal="left" indent="2"/>
    </xf>
    <xf numFmtId="0" fontId="1" fillId="0" borderId="10" xfId="0" applyFont="1" applyFill="1" applyBorder="1" applyAlignment="1">
      <alignment horizontal="left" vertical="top" wrapText="1"/>
    </xf>
    <xf numFmtId="176"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xf>
    <xf numFmtId="0" fontId="1" fillId="0" borderId="29" xfId="0" applyFont="1" applyFill="1" applyBorder="1" applyAlignment="1">
      <alignment horizontal="left" vertical="top"/>
    </xf>
    <xf numFmtId="0" fontId="8" fillId="0" borderId="10" xfId="0" applyFont="1" applyFill="1" applyBorder="1" applyAlignment="1">
      <alignment horizontal="center" vertical="center" wrapText="1"/>
    </xf>
    <xf numFmtId="0" fontId="0" fillId="0" borderId="0" xfId="0" applyFill="1" applyBorder="1" applyAlignment="1">
      <alignment vertical="top" wrapText="1"/>
    </xf>
    <xf numFmtId="0" fontId="0" fillId="0" borderId="30" xfId="0" applyFill="1" applyBorder="1" applyAlignment="1">
      <alignment/>
    </xf>
    <xf numFmtId="176" fontId="69" fillId="0" borderId="10" xfId="0" applyNumberFormat="1" applyFont="1" applyFill="1" applyBorder="1" applyAlignment="1">
      <alignment horizontal="center" vertical="top" wrapText="1"/>
    </xf>
    <xf numFmtId="0" fontId="1" fillId="0" borderId="10" xfId="0" applyFont="1" applyFill="1" applyBorder="1" applyAlignment="1">
      <alignment horizontal="left" vertical="top" indent="1"/>
    </xf>
    <xf numFmtId="0" fontId="69" fillId="0" borderId="10" xfId="0" applyFont="1" applyFill="1" applyBorder="1" applyAlignment="1">
      <alignment horizontal="center" vertical="top" wrapText="1"/>
    </xf>
    <xf numFmtId="0" fontId="1" fillId="0" borderId="10" xfId="0" applyFont="1" applyFill="1" applyBorder="1" applyAlignment="1">
      <alignment horizontal="left" vertical="top" indent="2"/>
    </xf>
    <xf numFmtId="186" fontId="1" fillId="0" borderId="10" xfId="0" applyNumberFormat="1" applyFont="1" applyFill="1" applyBorder="1" applyAlignment="1">
      <alignment horizontal="center" vertical="top" wrapText="1"/>
    </xf>
    <xf numFmtId="176" fontId="1" fillId="0" borderId="10" xfId="0" applyNumberFormat="1" applyFont="1" applyFill="1" applyBorder="1" applyAlignment="1">
      <alignment horizontal="center" vertical="top" wrapText="1"/>
    </xf>
    <xf numFmtId="37" fontId="1" fillId="0" borderId="10" xfId="42" applyNumberFormat="1" applyFont="1" applyFill="1" applyBorder="1" applyAlignment="1">
      <alignment horizontal="center" vertical="center"/>
    </xf>
    <xf numFmtId="3" fontId="1" fillId="0" borderId="10" xfId="0" applyNumberFormat="1" applyFont="1" applyFill="1" applyBorder="1" applyAlignment="1">
      <alignment horizontal="center" vertical="top"/>
    </xf>
    <xf numFmtId="205" fontId="1" fillId="0" borderId="10" xfId="0" applyNumberFormat="1" applyFont="1" applyFill="1" applyBorder="1" applyAlignment="1">
      <alignment horizontal="center" vertical="top" wrapText="1"/>
    </xf>
    <xf numFmtId="176" fontId="10" fillId="0" borderId="29" xfId="0" applyNumberFormat="1" applyFont="1" applyFill="1" applyBorder="1" applyAlignment="1">
      <alignment horizontal="center" vertical="top"/>
    </xf>
    <xf numFmtId="0" fontId="10" fillId="0" borderId="32" xfId="0" applyFont="1" applyFill="1" applyBorder="1" applyAlignment="1">
      <alignment horizontal="center" vertical="center" wrapText="1"/>
    </xf>
    <xf numFmtId="0" fontId="1" fillId="0" borderId="29" xfId="0" applyFont="1" applyFill="1" applyBorder="1" applyAlignment="1">
      <alignment horizontal="left" vertical="top" indent="1"/>
    </xf>
    <xf numFmtId="0" fontId="1" fillId="0" borderId="29" xfId="0" applyFont="1" applyFill="1" applyBorder="1" applyAlignment="1">
      <alignment horizontal="left" vertical="center" wrapText="1" indent="1"/>
    </xf>
    <xf numFmtId="0" fontId="1" fillId="0" borderId="29" xfId="0" applyFont="1" applyFill="1" applyBorder="1" applyAlignment="1">
      <alignment vertical="center" wrapText="1"/>
    </xf>
    <xf numFmtId="187" fontId="1" fillId="0" borderId="29" xfId="0" applyNumberFormat="1" applyFont="1" applyFill="1" applyBorder="1" applyAlignment="1">
      <alignment vertical="top"/>
    </xf>
    <xf numFmtId="176" fontId="1" fillId="0" borderId="10" xfId="0" applyNumberFormat="1" applyFont="1" applyFill="1" applyBorder="1" applyAlignment="1">
      <alignment horizontal="centerContinuous" vertical="top"/>
    </xf>
    <xf numFmtId="187" fontId="1" fillId="0" borderId="10" xfId="0" applyNumberFormat="1" applyFont="1" applyFill="1" applyBorder="1" applyAlignment="1">
      <alignment vertical="top"/>
    </xf>
    <xf numFmtId="0" fontId="1" fillId="0" borderId="32" xfId="0" applyFont="1" applyFill="1" applyBorder="1" applyAlignment="1">
      <alignment vertical="top" wrapText="1"/>
    </xf>
    <xf numFmtId="187" fontId="1" fillId="0" borderId="32" xfId="0" applyNumberFormat="1" applyFont="1" applyFill="1" applyBorder="1" applyAlignment="1">
      <alignment horizontal="right" vertical="top"/>
    </xf>
    <xf numFmtId="0" fontId="1" fillId="0" borderId="10" xfId="0" applyFont="1" applyFill="1" applyBorder="1" applyAlignment="1">
      <alignment vertical="top"/>
    </xf>
    <xf numFmtId="0" fontId="7" fillId="0" borderId="10" xfId="0" applyFont="1" applyFill="1" applyBorder="1" applyAlignment="1">
      <alignment horizontal="center" vertical="top" wrapText="1"/>
    </xf>
    <xf numFmtId="188" fontId="1" fillId="0" borderId="10" xfId="42" applyNumberFormat="1" applyFont="1" applyFill="1" applyBorder="1" applyAlignment="1">
      <alignment horizontal="right" vertical="top"/>
    </xf>
    <xf numFmtId="3" fontId="1" fillId="0" borderId="10" xfId="0" applyNumberFormat="1" applyFont="1" applyFill="1" applyBorder="1" applyAlignment="1">
      <alignment horizontal="center"/>
    </xf>
    <xf numFmtId="3" fontId="1" fillId="0" borderId="10" xfId="0" applyNumberFormat="1" applyFont="1" applyFill="1" applyBorder="1" applyAlignment="1">
      <alignment horizontal="center" vertical="top" wrapText="1"/>
    </xf>
    <xf numFmtId="0" fontId="1" fillId="0" borderId="28" xfId="0" applyFont="1" applyFill="1" applyBorder="1" applyAlignment="1">
      <alignment vertical="top" wrapText="1"/>
    </xf>
    <xf numFmtId="3" fontId="1" fillId="0" borderId="28" xfId="0" applyNumberFormat="1" applyFont="1" applyFill="1" applyBorder="1" applyAlignment="1">
      <alignment horizontal="center" vertical="top" wrapText="1"/>
    </xf>
    <xf numFmtId="0" fontId="10" fillId="0" borderId="0" xfId="0" applyFont="1" applyFill="1" applyAlignment="1">
      <alignment horizontal="left" vertical="top"/>
    </xf>
    <xf numFmtId="0" fontId="0" fillId="0" borderId="30" xfId="0" applyFont="1" applyFill="1" applyBorder="1" applyAlignment="1">
      <alignment vertical="top"/>
    </xf>
    <xf numFmtId="0" fontId="1" fillId="0" borderId="29" xfId="0" applyFont="1" applyFill="1" applyBorder="1" applyAlignment="1">
      <alignment horizontal="left" vertical="top" indent="3"/>
    </xf>
    <xf numFmtId="0" fontId="70" fillId="0" borderId="0" xfId="0" applyFont="1" applyFill="1" applyBorder="1" applyAlignment="1">
      <alignment vertical="top"/>
    </xf>
    <xf numFmtId="0" fontId="70" fillId="0" borderId="30" xfId="0" applyFont="1" applyFill="1" applyBorder="1" applyAlignment="1">
      <alignment vertical="top"/>
    </xf>
    <xf numFmtId="0" fontId="8" fillId="0" borderId="28" xfId="0" applyFont="1" applyFill="1" applyBorder="1" applyAlignment="1">
      <alignment horizontal="center" vertical="top" wrapText="1"/>
    </xf>
    <xf numFmtId="176" fontId="1" fillId="0" borderId="32" xfId="0" applyNumberFormat="1" applyFont="1" applyFill="1" applyBorder="1" applyAlignment="1">
      <alignment horizontal="center" vertical="top" wrapText="1"/>
    </xf>
    <xf numFmtId="176" fontId="1" fillId="0" borderId="32"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2" xfId="0" applyFont="1" applyFill="1" applyBorder="1" applyAlignment="1">
      <alignment horizontal="center" vertical="top"/>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0" xfId="0" applyFont="1" applyFill="1" applyBorder="1" applyAlignment="1">
      <alignment horizontal="left" vertical="top" indent="2"/>
    </xf>
    <xf numFmtId="0" fontId="1" fillId="0" borderId="30" xfId="0" applyFont="1" applyFill="1" applyBorder="1" applyAlignment="1">
      <alignment horizontal="left" vertical="top" indent="2"/>
    </xf>
    <xf numFmtId="0" fontId="1" fillId="0" borderId="31" xfId="0" applyFont="1" applyFill="1" applyBorder="1" applyAlignment="1">
      <alignment horizontal="left" vertical="top" indent="2"/>
    </xf>
    <xf numFmtId="0" fontId="1" fillId="0" borderId="35" xfId="0" applyFont="1" applyFill="1" applyBorder="1" applyAlignment="1">
      <alignment horizontal="left" vertical="top" indent="2"/>
    </xf>
    <xf numFmtId="0" fontId="1" fillId="0" borderId="27" xfId="0" applyFont="1" applyFill="1" applyBorder="1" applyAlignment="1">
      <alignment horizontal="left" vertical="top" indent="2"/>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8" fillId="0" borderId="10" xfId="0" applyFont="1" applyFill="1" applyBorder="1" applyAlignment="1">
      <alignment vertical="top" wrapText="1"/>
    </xf>
    <xf numFmtId="183" fontId="1" fillId="0" borderId="32" xfId="0" applyNumberFormat="1" applyFont="1" applyFill="1" applyBorder="1" applyAlignment="1">
      <alignment horizontal="right" vertical="top"/>
    </xf>
    <xf numFmtId="189" fontId="1" fillId="0" borderId="32" xfId="0" applyNumberFormat="1" applyFont="1" applyFill="1" applyBorder="1" applyAlignment="1">
      <alignment horizontal="center" vertical="top"/>
    </xf>
    <xf numFmtId="0" fontId="1" fillId="0" borderId="10" xfId="0" applyFont="1" applyFill="1" applyBorder="1" applyAlignment="1">
      <alignment horizontal="left" vertical="top" wrapText="1" indent="1"/>
    </xf>
    <xf numFmtId="183" fontId="1" fillId="0" borderId="10" xfId="0" applyNumberFormat="1" applyFont="1" applyFill="1" applyBorder="1" applyAlignment="1">
      <alignment horizontal="right" vertical="top"/>
    </xf>
    <xf numFmtId="189" fontId="1" fillId="0" borderId="10" xfId="0" applyNumberFormat="1" applyFont="1" applyFill="1" applyBorder="1" applyAlignment="1">
      <alignment horizontal="center" vertical="top"/>
    </xf>
    <xf numFmtId="196" fontId="1" fillId="0" borderId="10" xfId="0" applyNumberFormat="1" applyFont="1" applyFill="1" applyBorder="1" applyAlignment="1">
      <alignment horizontal="center" vertical="top"/>
    </xf>
    <xf numFmtId="185" fontId="1" fillId="0" borderId="10" xfId="0" applyNumberFormat="1" applyFont="1" applyFill="1" applyBorder="1" applyAlignment="1">
      <alignment horizontal="right" vertical="top"/>
    </xf>
    <xf numFmtId="183" fontId="1" fillId="0" borderId="28" xfId="0" applyNumberFormat="1" applyFont="1" applyFill="1" applyBorder="1" applyAlignment="1">
      <alignment horizontal="right" vertical="top"/>
    </xf>
    <xf numFmtId="185" fontId="1" fillId="0" borderId="28" xfId="0" applyNumberFormat="1" applyFont="1" applyFill="1" applyBorder="1" applyAlignment="1">
      <alignment horizontal="right" vertical="top"/>
    </xf>
    <xf numFmtId="0" fontId="8" fillId="0" borderId="31" xfId="0" applyFont="1" applyFill="1" applyBorder="1" applyAlignment="1">
      <alignment horizontal="centerContinuous" vertical="center" wrapText="1"/>
    </xf>
    <xf numFmtId="0" fontId="1" fillId="0" borderId="27" xfId="0" applyFont="1" applyFill="1" applyBorder="1" applyAlignment="1">
      <alignment horizontal="centerContinuous" vertical="center" wrapText="1"/>
    </xf>
    <xf numFmtId="0" fontId="1" fillId="0" borderId="35" xfId="0" applyFont="1" applyFill="1" applyBorder="1" applyAlignment="1">
      <alignment horizontal="centerContinuous" vertical="center" wrapText="1"/>
    </xf>
    <xf numFmtId="184" fontId="1" fillId="0" borderId="32" xfId="0" applyNumberFormat="1" applyFont="1" applyFill="1" applyBorder="1" applyAlignment="1">
      <alignment horizontal="right" vertical="top"/>
    </xf>
    <xf numFmtId="184" fontId="1" fillId="0" borderId="34" xfId="0" applyNumberFormat="1" applyFont="1" applyFill="1" applyBorder="1" applyAlignment="1">
      <alignment horizontal="right" vertical="top"/>
    </xf>
    <xf numFmtId="189" fontId="1" fillId="0" borderId="28" xfId="0" applyNumberFormat="1" applyFont="1" applyFill="1" applyBorder="1" applyAlignment="1">
      <alignment horizontal="center" vertical="top"/>
    </xf>
    <xf numFmtId="0" fontId="1" fillId="0" borderId="33" xfId="0" applyFont="1" applyFill="1" applyBorder="1" applyAlignment="1">
      <alignment horizontal="left" vertical="center" wrapText="1" indent="1"/>
    </xf>
    <xf numFmtId="0" fontId="1" fillId="0" borderId="1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 fillId="0" borderId="31" xfId="0" applyFont="1" applyFill="1" applyBorder="1" applyAlignment="1">
      <alignment horizontal="left" vertical="center" wrapText="1" indent="1"/>
    </xf>
    <xf numFmtId="0" fontId="13" fillId="0" borderId="35" xfId="0" applyFont="1" applyFill="1" applyBorder="1" applyAlignment="1">
      <alignment horizontal="center" vertical="center" wrapText="1"/>
    </xf>
    <xf numFmtId="179" fontId="8" fillId="0" borderId="32" xfId="42" applyNumberFormat="1" applyFont="1" applyFill="1" applyBorder="1" applyAlignment="1">
      <alignment horizontal="center" vertical="center" wrapText="1"/>
    </xf>
    <xf numFmtId="179" fontId="8" fillId="0" borderId="32" xfId="0" applyNumberFormat="1" applyFont="1" applyFill="1" applyBorder="1" applyAlignment="1">
      <alignment/>
    </xf>
    <xf numFmtId="1" fontId="1" fillId="0" borderId="10" xfId="0" applyNumberFormat="1" applyFont="1" applyFill="1" applyBorder="1" applyAlignment="1">
      <alignment horizontal="right" vertical="center" wrapText="1"/>
    </xf>
    <xf numFmtId="1" fontId="8" fillId="0" borderId="10" xfId="0" applyNumberFormat="1" applyFont="1" applyFill="1" applyBorder="1" applyAlignment="1">
      <alignment horizontal="right" vertical="center" wrapText="1"/>
    </xf>
    <xf numFmtId="179" fontId="8" fillId="0" borderId="10" xfId="0" applyNumberFormat="1" applyFont="1" applyFill="1" applyBorder="1" applyAlignment="1">
      <alignment horizontal="center" vertical="center" wrapText="1"/>
    </xf>
    <xf numFmtId="179" fontId="1" fillId="0" borderId="10" xfId="0" applyNumberFormat="1" applyFont="1" applyFill="1" applyBorder="1" applyAlignment="1">
      <alignment vertical="top"/>
    </xf>
    <xf numFmtId="1" fontId="1" fillId="0" borderId="10" xfId="0" applyNumberFormat="1" applyFont="1" applyFill="1" applyBorder="1" applyAlignment="1">
      <alignment horizontal="right"/>
    </xf>
    <xf numFmtId="179" fontId="1" fillId="0" borderId="10" xfId="0" applyNumberFormat="1" applyFont="1" applyFill="1" applyBorder="1" applyAlignment="1">
      <alignment horizontal="center"/>
    </xf>
    <xf numFmtId="0" fontId="1" fillId="0" borderId="29" xfId="0" applyFont="1" applyFill="1" applyBorder="1" applyAlignment="1">
      <alignment horizontal="left" vertical="center" indent="2"/>
    </xf>
    <xf numFmtId="0" fontId="0" fillId="0" borderId="30" xfId="0" applyFont="1" applyFill="1" applyBorder="1" applyAlignment="1">
      <alignment horizontal="left" indent="1"/>
    </xf>
    <xf numFmtId="179" fontId="1" fillId="0" borderId="10" xfId="42" applyNumberFormat="1" applyFont="1" applyFill="1" applyBorder="1" applyAlignment="1">
      <alignment horizontal="center" vertical="center" wrapText="1"/>
    </xf>
    <xf numFmtId="1" fontId="1" fillId="0" borderId="10" xfId="0" applyNumberFormat="1" applyFont="1" applyFill="1" applyBorder="1" applyAlignment="1">
      <alignment horizontal="right" vertical="top"/>
    </xf>
    <xf numFmtId="0" fontId="22" fillId="0" borderId="30" xfId="0" applyFont="1" applyFill="1" applyBorder="1" applyAlignment="1">
      <alignment horizontal="left" vertical="top" indent="1"/>
    </xf>
    <xf numFmtId="179" fontId="1" fillId="0" borderId="10" xfId="42" applyNumberFormat="1" applyFont="1" applyFill="1" applyBorder="1" applyAlignment="1">
      <alignment horizontal="center"/>
    </xf>
    <xf numFmtId="1" fontId="1" fillId="0" borderId="10" xfId="42" applyNumberFormat="1" applyFont="1" applyFill="1" applyBorder="1" applyAlignment="1">
      <alignment horizontal="right"/>
    </xf>
    <xf numFmtId="0" fontId="1" fillId="0" borderId="29" xfId="0" applyFont="1" applyFill="1" applyBorder="1" applyAlignment="1">
      <alignment/>
    </xf>
    <xf numFmtId="0" fontId="0" fillId="0" borderId="30" xfId="0" applyFill="1" applyBorder="1" applyAlignment="1">
      <alignment/>
    </xf>
    <xf numFmtId="0" fontId="1" fillId="0" borderId="29" xfId="0" applyFont="1" applyFill="1" applyBorder="1" applyAlignment="1">
      <alignment horizontal="left" indent="2"/>
    </xf>
    <xf numFmtId="0" fontId="1" fillId="0" borderId="28" xfId="0" applyFont="1" applyFill="1" applyBorder="1" applyAlignment="1">
      <alignment horizontal="left" vertical="center"/>
    </xf>
    <xf numFmtId="1" fontId="1" fillId="0" borderId="28" xfId="0" applyNumberFormat="1" applyFont="1" applyFill="1" applyBorder="1" applyAlignment="1">
      <alignment horizontal="right"/>
    </xf>
    <xf numFmtId="179" fontId="1" fillId="0" borderId="28" xfId="0" applyNumberFormat="1" applyFont="1" applyFill="1" applyBorder="1" applyAlignment="1">
      <alignment horizontal="center"/>
    </xf>
    <xf numFmtId="0" fontId="1" fillId="0" borderId="31" xfId="0" applyFont="1" applyFill="1" applyBorder="1" applyAlignment="1">
      <alignment horizontal="left" indent="2"/>
    </xf>
    <xf numFmtId="0" fontId="0" fillId="0" borderId="27" xfId="0" applyFill="1" applyBorder="1" applyAlignment="1">
      <alignment/>
    </xf>
    <xf numFmtId="176" fontId="1" fillId="0" borderId="28" xfId="0" applyNumberFormat="1" applyFont="1" applyFill="1" applyBorder="1" applyAlignment="1">
      <alignment horizontal="center"/>
    </xf>
    <xf numFmtId="1" fontId="1" fillId="0" borderId="32" xfId="0" applyNumberFormat="1" applyFont="1" applyFill="1" applyBorder="1" applyAlignment="1">
      <alignment horizontal="center"/>
    </xf>
    <xf numFmtId="0" fontId="1" fillId="0" borderId="10" xfId="0" applyFont="1" applyFill="1" applyBorder="1" applyAlignment="1">
      <alignment horizontal="center"/>
    </xf>
    <xf numFmtId="176" fontId="1" fillId="0" borderId="10" xfId="42" applyNumberFormat="1" applyFont="1" applyFill="1" applyBorder="1" applyAlignment="1">
      <alignment horizontal="center"/>
    </xf>
    <xf numFmtId="0" fontId="1" fillId="0" borderId="10" xfId="0" applyFont="1" applyFill="1" applyBorder="1" applyAlignment="1">
      <alignment/>
    </xf>
    <xf numFmtId="0" fontId="0" fillId="0" borderId="10" xfId="0" applyFill="1" applyBorder="1" applyAlignment="1">
      <alignment/>
    </xf>
    <xf numFmtId="0" fontId="8" fillId="0" borderId="29" xfId="0" applyFont="1" applyFill="1" applyBorder="1" applyAlignment="1">
      <alignment horizontal="left" vertical="top" wrapText="1"/>
    </xf>
    <xf numFmtId="179" fontId="8" fillId="0" borderId="10" xfId="42" applyNumberFormat="1" applyFont="1" applyFill="1" applyBorder="1" applyAlignment="1">
      <alignment horizontal="center"/>
    </xf>
    <xf numFmtId="179" fontId="8" fillId="0" borderId="28" xfId="42" applyNumberFormat="1" applyFont="1" applyFill="1" applyBorder="1" applyAlignment="1">
      <alignment horizontal="center"/>
    </xf>
    <xf numFmtId="0" fontId="8" fillId="0" borderId="31" xfId="0" applyFont="1" applyFill="1" applyBorder="1" applyAlignment="1" quotePrefix="1">
      <alignment horizontal="center" vertical="center"/>
    </xf>
    <xf numFmtId="0" fontId="8" fillId="0" borderId="19" xfId="0" applyFont="1" applyFill="1" applyBorder="1" applyAlignment="1">
      <alignment horizontal="center" vertical="center"/>
    </xf>
    <xf numFmtId="0" fontId="1" fillId="0" borderId="32" xfId="0" applyFont="1" applyFill="1" applyBorder="1" applyAlignment="1">
      <alignment vertical="top"/>
    </xf>
    <xf numFmtId="179" fontId="1" fillId="0" borderId="32" xfId="42" applyNumberFormat="1" applyFont="1" applyFill="1" applyBorder="1" applyAlignment="1">
      <alignment horizontal="center" vertical="top"/>
    </xf>
    <xf numFmtId="180" fontId="1" fillId="0" borderId="32" xfId="0" applyNumberFormat="1" applyFont="1" applyFill="1" applyBorder="1" applyAlignment="1">
      <alignment horizontal="center" vertical="top"/>
    </xf>
    <xf numFmtId="176" fontId="1" fillId="0" borderId="32" xfId="0" applyNumberFormat="1" applyFont="1" applyFill="1" applyBorder="1" applyAlignment="1" quotePrefix="1">
      <alignment horizontal="center" vertical="top"/>
    </xf>
    <xf numFmtId="0" fontId="1" fillId="0" borderId="29" xfId="0" applyFont="1" applyFill="1" applyBorder="1" applyAlignment="1">
      <alignment/>
    </xf>
    <xf numFmtId="179" fontId="1" fillId="0" borderId="10" xfId="42" applyNumberFormat="1" applyFont="1" applyFill="1" applyBorder="1" applyAlignment="1">
      <alignment horizontal="center" vertical="top"/>
    </xf>
    <xf numFmtId="180" fontId="1" fillId="0" borderId="10" xfId="0" applyNumberFormat="1" applyFont="1" applyFill="1" applyBorder="1" applyAlignment="1">
      <alignment horizontal="center" vertical="top"/>
    </xf>
    <xf numFmtId="180" fontId="1" fillId="0" borderId="10" xfId="0" applyNumberFormat="1" applyFont="1" applyFill="1" applyBorder="1" applyAlignment="1" quotePrefix="1">
      <alignment horizontal="center" vertical="top"/>
    </xf>
    <xf numFmtId="0" fontId="1" fillId="0" borderId="10" xfId="0" applyFont="1" applyFill="1" applyBorder="1" applyAlignment="1" quotePrefix="1">
      <alignment horizontal="center" vertical="top"/>
    </xf>
    <xf numFmtId="0" fontId="8" fillId="0" borderId="31" xfId="0" applyFont="1" applyFill="1" applyBorder="1" applyAlignment="1">
      <alignment/>
    </xf>
    <xf numFmtId="179" fontId="1" fillId="0" borderId="28" xfId="42" applyNumberFormat="1" applyFont="1" applyFill="1" applyBorder="1" applyAlignment="1">
      <alignment horizontal="center" vertical="top"/>
    </xf>
    <xf numFmtId="0" fontId="0" fillId="0" borderId="28" xfId="0" applyFont="1" applyFill="1" applyBorder="1" applyAlignment="1">
      <alignment/>
    </xf>
    <xf numFmtId="182" fontId="1" fillId="0" borderId="28" xfId="0" applyNumberFormat="1" applyFont="1" applyFill="1" applyBorder="1" applyAlignment="1">
      <alignment horizontal="right" vertical="top"/>
    </xf>
    <xf numFmtId="0" fontId="16" fillId="0" borderId="0" xfId="0" applyFont="1" applyFill="1" applyAlignment="1">
      <alignment horizontal="left"/>
    </xf>
    <xf numFmtId="0" fontId="10"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176" fontId="1" fillId="0" borderId="10" xfId="0" applyNumberFormat="1" applyFont="1" applyFill="1" applyBorder="1" applyAlignment="1">
      <alignment horizontal="center" wrapText="1"/>
    </xf>
    <xf numFmtId="176"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xf>
    <xf numFmtId="3" fontId="10" fillId="0" borderId="0" xfId="0" applyNumberFormat="1" applyFont="1" applyFill="1" applyBorder="1" applyAlignment="1">
      <alignment horizontal="left" vertical="top" wrapText="1"/>
    </xf>
    <xf numFmtId="0" fontId="5" fillId="0" borderId="29" xfId="0" applyFont="1" applyFill="1" applyBorder="1" applyAlignment="1">
      <alignment horizontal="left" vertical="top"/>
    </xf>
    <xf numFmtId="0" fontId="0" fillId="0" borderId="29" xfId="0" applyFont="1" applyFill="1" applyBorder="1" applyAlignment="1">
      <alignment horizontal="center" vertical="center"/>
    </xf>
    <xf numFmtId="0" fontId="0" fillId="0" borderId="29" xfId="0" applyFill="1" applyBorder="1" applyAlignment="1">
      <alignment horizontal="center" vertical="center"/>
    </xf>
    <xf numFmtId="0" fontId="15" fillId="0" borderId="0" xfId="0" applyFont="1" applyFill="1" applyAlignment="1">
      <alignment horizontal="center"/>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0" fillId="0" borderId="42" xfId="0" applyFont="1" applyFill="1" applyBorder="1" applyAlignment="1">
      <alignment/>
    </xf>
    <xf numFmtId="0" fontId="0" fillId="0" borderId="34" xfId="0" applyFont="1" applyFill="1" applyBorder="1" applyAlignment="1">
      <alignment/>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29" xfId="0" applyFont="1" applyFill="1" applyBorder="1" applyAlignment="1">
      <alignment horizontal="left" vertical="top" wrapText="1"/>
    </xf>
    <xf numFmtId="0" fontId="0" fillId="0" borderId="29" xfId="0" applyFont="1" applyFill="1" applyBorder="1" applyAlignment="1">
      <alignment horizontal="left" vertical="top"/>
    </xf>
    <xf numFmtId="182" fontId="1" fillId="0" borderId="29" xfId="0" applyNumberFormat="1" applyFont="1" applyFill="1" applyBorder="1" applyAlignment="1">
      <alignment horizontal="right" vertical="top"/>
    </xf>
    <xf numFmtId="182" fontId="1" fillId="0" borderId="30" xfId="0" applyNumberFormat="1" applyFont="1" applyFill="1" applyBorder="1" applyAlignment="1">
      <alignment horizontal="right" vertical="top"/>
    </xf>
    <xf numFmtId="181" fontId="1" fillId="0" borderId="29" xfId="0" applyNumberFormat="1" applyFont="1" applyFill="1" applyBorder="1" applyAlignment="1">
      <alignment horizontal="right" vertical="top"/>
    </xf>
    <xf numFmtId="181" fontId="1" fillId="0" borderId="30" xfId="0" applyNumberFormat="1" applyFont="1" applyFill="1" applyBorder="1" applyAlignment="1">
      <alignment horizontal="right" vertical="top"/>
    </xf>
    <xf numFmtId="0" fontId="11" fillId="0" borderId="31" xfId="0" applyFont="1" applyFill="1" applyBorder="1" applyAlignment="1">
      <alignment horizontal="left" vertical="top" wrapText="1"/>
    </xf>
    <xf numFmtId="0" fontId="1" fillId="0" borderId="27" xfId="0" applyFont="1" applyFill="1" applyBorder="1" applyAlignment="1">
      <alignment vertical="top" wrapText="1"/>
    </xf>
    <xf numFmtId="0" fontId="11" fillId="0" borderId="29" xfId="0" applyFont="1" applyFill="1" applyBorder="1" applyAlignment="1">
      <alignment horizontal="left" vertical="top" wrapText="1"/>
    </xf>
    <xf numFmtId="0" fontId="11" fillId="0" borderId="30" xfId="0" applyFont="1" applyFill="1" applyBorder="1" applyAlignment="1">
      <alignment horizontal="left" vertical="top" wrapText="1"/>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0" fontId="1" fillId="0" borderId="29" xfId="0" applyFont="1" applyFill="1" applyBorder="1" applyAlignment="1">
      <alignment horizontal="center" vertical="top"/>
    </xf>
    <xf numFmtId="0" fontId="1" fillId="0" borderId="30" xfId="0" applyFont="1" applyFill="1" applyBorder="1" applyAlignment="1">
      <alignment horizontal="center" vertical="top"/>
    </xf>
    <xf numFmtId="0" fontId="1" fillId="0" borderId="3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34" xfId="0" applyFont="1" applyFill="1" applyBorder="1" applyAlignment="1">
      <alignment horizontal="left" vertical="top" wrapText="1"/>
    </xf>
    <xf numFmtId="176" fontId="1" fillId="0" borderId="33" xfId="0" applyNumberFormat="1" applyFont="1" applyFill="1" applyBorder="1" applyAlignment="1">
      <alignment horizontal="center" vertical="top" wrapText="1"/>
    </xf>
    <xf numFmtId="176" fontId="1" fillId="0" borderId="34" xfId="0" applyNumberFormat="1" applyFont="1" applyFill="1" applyBorder="1" applyAlignment="1">
      <alignment horizontal="center" vertical="top" wrapText="1"/>
    </xf>
    <xf numFmtId="0" fontId="1" fillId="0" borderId="2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27" xfId="0" applyFont="1" applyFill="1" applyBorder="1" applyAlignment="1">
      <alignment horizontal="left" vertical="top" wrapText="1"/>
    </xf>
    <xf numFmtId="0" fontId="8" fillId="0" borderId="32" xfId="0" applyFont="1" applyFill="1" applyBorder="1" applyAlignment="1">
      <alignment horizontal="center" vertical="center"/>
    </xf>
    <xf numFmtId="0" fontId="8" fillId="0" borderId="28"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1" xfId="0" applyFill="1" applyBorder="1" applyAlignment="1">
      <alignment horizontal="center" vertical="center"/>
    </xf>
    <xf numFmtId="0" fontId="0" fillId="0" borderId="27" xfId="0" applyFill="1" applyBorder="1" applyAlignment="1">
      <alignment horizontal="center" vertical="center"/>
    </xf>
    <xf numFmtId="0" fontId="1" fillId="0" borderId="29" xfId="0" applyFont="1" applyFill="1" applyBorder="1" applyAlignment="1">
      <alignment horizontal="center" vertical="top" wrapText="1"/>
    </xf>
    <xf numFmtId="37" fontId="1" fillId="0" borderId="29" xfId="42" applyNumberFormat="1" applyFont="1" applyFill="1" applyBorder="1" applyAlignment="1">
      <alignment horizontal="center" vertical="center"/>
    </xf>
    <xf numFmtId="37" fontId="1" fillId="0" borderId="30" xfId="42" applyNumberFormat="1" applyFont="1" applyFill="1" applyBorder="1" applyAlignment="1">
      <alignment horizontal="center" vertical="center"/>
    </xf>
    <xf numFmtId="181" fontId="1" fillId="0" borderId="29" xfId="0" applyNumberFormat="1" applyFont="1" applyFill="1" applyBorder="1" applyAlignment="1">
      <alignment vertical="top"/>
    </xf>
    <xf numFmtId="181" fontId="1" fillId="0" borderId="30" xfId="0" applyNumberFormat="1" applyFont="1" applyFill="1" applyBorder="1" applyAlignment="1">
      <alignment vertical="top"/>
    </xf>
    <xf numFmtId="0" fontId="8" fillId="0" borderId="33" xfId="0" applyFont="1" applyFill="1" applyBorder="1" applyAlignment="1">
      <alignment horizontal="center" vertical="top" wrapText="1"/>
    </xf>
    <xf numFmtId="0" fontId="8" fillId="0" borderId="34" xfId="0" applyFont="1" applyFill="1" applyBorder="1" applyAlignment="1">
      <alignment horizontal="center" vertical="top" wrapText="1"/>
    </xf>
    <xf numFmtId="0" fontId="1" fillId="0" borderId="30" xfId="0" applyFont="1" applyFill="1" applyBorder="1" applyAlignment="1">
      <alignment vertical="top" wrapText="1"/>
    </xf>
    <xf numFmtId="182" fontId="1" fillId="0" borderId="33" xfId="0" applyNumberFormat="1" applyFont="1" applyFill="1" applyBorder="1" applyAlignment="1">
      <alignment horizontal="right" vertical="top"/>
    </xf>
    <xf numFmtId="182" fontId="1" fillId="0" borderId="34" xfId="0" applyNumberFormat="1" applyFont="1" applyFill="1" applyBorder="1" applyAlignment="1">
      <alignment horizontal="right" vertical="top"/>
    </xf>
    <xf numFmtId="182" fontId="1" fillId="0" borderId="31" xfId="0" applyNumberFormat="1" applyFont="1" applyFill="1" applyBorder="1" applyAlignment="1">
      <alignment horizontal="right" vertical="top"/>
    </xf>
    <xf numFmtId="182" fontId="1" fillId="0" borderId="27" xfId="0" applyNumberFormat="1" applyFont="1" applyFill="1" applyBorder="1" applyAlignment="1">
      <alignment horizontal="right" vertical="top"/>
    </xf>
    <xf numFmtId="3" fontId="1" fillId="0" borderId="33" xfId="0" applyNumberFormat="1" applyFont="1" applyFill="1" applyBorder="1" applyAlignment="1">
      <alignment horizontal="center" vertical="top"/>
    </xf>
    <xf numFmtId="3" fontId="1" fillId="0" borderId="34" xfId="0" applyNumberFormat="1" applyFont="1" applyFill="1" applyBorder="1" applyAlignment="1">
      <alignment horizontal="center" vertical="top"/>
    </xf>
    <xf numFmtId="3" fontId="1" fillId="0" borderId="31" xfId="0" applyNumberFormat="1" applyFont="1" applyFill="1" applyBorder="1" applyAlignment="1">
      <alignment horizontal="center" vertical="top"/>
    </xf>
    <xf numFmtId="3" fontId="1" fillId="0" borderId="27" xfId="0" applyNumberFormat="1"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1" xfId="0" applyFont="1" applyFill="1" applyBorder="1" applyAlignment="1">
      <alignment horizontal="center" vertical="top"/>
    </xf>
    <xf numFmtId="0" fontId="1" fillId="0" borderId="27" xfId="0" applyFont="1" applyFill="1" applyBorder="1" applyAlignment="1">
      <alignment horizontal="center" vertical="top"/>
    </xf>
    <xf numFmtId="0" fontId="11" fillId="0" borderId="33" xfId="0" applyFont="1" applyFill="1" applyBorder="1" applyAlignment="1">
      <alignment horizontal="left" vertical="top" wrapText="1"/>
    </xf>
    <xf numFmtId="0" fontId="11" fillId="0" borderId="34" xfId="0" applyFont="1" applyFill="1" applyBorder="1" applyAlignment="1">
      <alignment horizontal="left" vertical="top" wrapText="1"/>
    </xf>
    <xf numFmtId="0" fontId="8" fillId="0" borderId="41" xfId="0" applyFont="1" applyFill="1" applyBorder="1" applyAlignment="1">
      <alignment horizontal="center" vertical="top"/>
    </xf>
    <xf numFmtId="0" fontId="8" fillId="0" borderId="42" xfId="0" applyFont="1" applyFill="1" applyBorder="1" applyAlignment="1">
      <alignment horizontal="center" vertical="top"/>
    </xf>
    <xf numFmtId="0" fontId="8" fillId="0" borderId="43" xfId="0" applyFont="1" applyFill="1" applyBorder="1" applyAlignment="1">
      <alignment horizontal="center" vertical="top"/>
    </xf>
    <xf numFmtId="176" fontId="1" fillId="0" borderId="31"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0" fontId="8" fillId="0" borderId="41" xfId="0" applyFont="1" applyFill="1" applyBorder="1" applyAlignment="1">
      <alignment horizontal="center" vertical="top" wrapText="1"/>
    </xf>
    <xf numFmtId="0" fontId="8" fillId="0" borderId="42" xfId="0" applyFont="1" applyFill="1" applyBorder="1" applyAlignment="1">
      <alignment horizontal="center" vertical="top" wrapText="1"/>
    </xf>
    <xf numFmtId="0" fontId="8" fillId="0" borderId="43" xfId="0" applyFont="1" applyFill="1" applyBorder="1" applyAlignment="1">
      <alignment horizontal="center" vertical="top" wrapText="1"/>
    </xf>
    <xf numFmtId="0" fontId="4" fillId="0" borderId="41" xfId="0" applyFont="1" applyFill="1" applyBorder="1" applyAlignment="1">
      <alignment horizont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1" fillId="0" borderId="30" xfId="0" applyFont="1" applyFill="1" applyBorder="1" applyAlignment="1">
      <alignment horizontal="center" vertical="top" wrapText="1"/>
    </xf>
    <xf numFmtId="182" fontId="1" fillId="0" borderId="29" xfId="0" applyNumberFormat="1" applyFont="1" applyFill="1" applyBorder="1" applyAlignment="1">
      <alignment horizontal="center" vertical="top" wrapText="1"/>
    </xf>
    <xf numFmtId="0" fontId="0" fillId="0" borderId="30" xfId="0" applyFont="1" applyFill="1" applyBorder="1" applyAlignment="1">
      <alignment horizontal="center" wrapText="1"/>
    </xf>
    <xf numFmtId="0" fontId="69" fillId="0" borderId="29" xfId="0" applyFont="1" applyFill="1" applyBorder="1" applyAlignment="1">
      <alignment horizontal="center" vertical="top"/>
    </xf>
    <xf numFmtId="0" fontId="69" fillId="0" borderId="30" xfId="0" applyFont="1" applyFill="1" applyBorder="1" applyAlignment="1">
      <alignment horizontal="center" vertical="top"/>
    </xf>
    <xf numFmtId="0" fontId="8" fillId="0" borderId="31" xfId="0" applyFont="1" applyFill="1" applyBorder="1" applyAlignment="1">
      <alignment horizontal="center" vertical="top" wrapText="1"/>
    </xf>
    <xf numFmtId="0" fontId="8" fillId="0" borderId="27" xfId="0" applyFont="1" applyFill="1" applyBorder="1" applyAlignment="1">
      <alignment horizontal="center" vertical="top" wrapText="1"/>
    </xf>
    <xf numFmtId="182" fontId="1" fillId="0" borderId="33" xfId="0" applyNumberFormat="1" applyFont="1" applyFill="1" applyBorder="1" applyAlignment="1">
      <alignment horizontal="center" vertical="top" wrapText="1"/>
    </xf>
    <xf numFmtId="0" fontId="0" fillId="0" borderId="34" xfId="0" applyFont="1" applyFill="1" applyBorder="1" applyAlignment="1">
      <alignment horizontal="center" wrapText="1"/>
    </xf>
    <xf numFmtId="0" fontId="1" fillId="0" borderId="0"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182" fontId="1" fillId="0" borderId="30" xfId="0" applyNumberFormat="1" applyFont="1" applyFill="1" applyBorder="1" applyAlignment="1">
      <alignment horizontal="center" vertical="top" wrapText="1"/>
    </xf>
    <xf numFmtId="0" fontId="15" fillId="0" borderId="46" xfId="0" applyFont="1" applyFill="1" applyBorder="1" applyAlignment="1">
      <alignment horizontal="center"/>
    </xf>
    <xf numFmtId="0" fontId="1" fillId="0" borderId="29" xfId="0" applyFont="1" applyFill="1" applyBorder="1" applyAlignment="1">
      <alignment horizontal="left" vertical="top"/>
    </xf>
    <xf numFmtId="0" fontId="1" fillId="0" borderId="0" xfId="0" applyFont="1" applyFill="1" applyBorder="1" applyAlignment="1">
      <alignment horizontal="left" vertical="top"/>
    </xf>
    <xf numFmtId="0" fontId="1" fillId="0" borderId="30" xfId="0" applyFont="1" applyFill="1" applyBorder="1" applyAlignment="1">
      <alignment horizontal="left" vertical="top"/>
    </xf>
    <xf numFmtId="189" fontId="1" fillId="0" borderId="29" xfId="42" applyNumberFormat="1" applyFont="1" applyFill="1" applyBorder="1" applyAlignment="1">
      <alignment horizontal="center" vertical="center"/>
    </xf>
    <xf numFmtId="189" fontId="1" fillId="0" borderId="30" xfId="42" applyNumberFormat="1" applyFont="1" applyFill="1" applyBorder="1" applyAlignment="1">
      <alignment horizontal="center" vertical="center"/>
    </xf>
    <xf numFmtId="0" fontId="10" fillId="0" borderId="0" xfId="0" applyFont="1" applyFill="1" applyBorder="1" applyAlignment="1">
      <alignment horizontal="left" vertical="top" wrapText="1" indent="1"/>
    </xf>
    <xf numFmtId="0" fontId="69" fillId="0" borderId="29" xfId="0" applyFont="1" applyFill="1" applyBorder="1" applyAlignment="1">
      <alignment horizontal="center" vertical="top" wrapText="1"/>
    </xf>
    <xf numFmtId="182" fontId="69" fillId="0" borderId="29" xfId="0" applyNumberFormat="1" applyFont="1" applyFill="1" applyBorder="1" applyAlignment="1">
      <alignment horizontal="right" vertical="top"/>
    </xf>
    <xf numFmtId="182" fontId="69" fillId="0" borderId="30" xfId="0" applyNumberFormat="1" applyFont="1" applyFill="1" applyBorder="1" applyAlignment="1">
      <alignment horizontal="right" vertical="top"/>
    </xf>
    <xf numFmtId="0" fontId="71" fillId="0" borderId="29" xfId="0" applyFont="1" applyFill="1" applyBorder="1" applyAlignment="1">
      <alignment horizontal="center" vertical="top" wrapText="1"/>
    </xf>
    <xf numFmtId="0" fontId="70" fillId="0" borderId="30" xfId="0" applyFont="1" applyFill="1" applyBorder="1" applyAlignment="1">
      <alignment horizontal="center" vertical="top"/>
    </xf>
    <xf numFmtId="0" fontId="10" fillId="0" borderId="0" xfId="0" applyFont="1" applyFill="1" applyAlignment="1">
      <alignment horizontal="left" vertical="top"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43" xfId="0" applyFont="1" applyFill="1" applyBorder="1" applyAlignment="1">
      <alignment horizontal="center" vertical="center"/>
    </xf>
    <xf numFmtId="3" fontId="1" fillId="0" borderId="29" xfId="42" applyNumberFormat="1" applyFont="1" applyFill="1" applyBorder="1" applyAlignment="1">
      <alignment horizontal="center" vertical="center"/>
    </xf>
    <xf numFmtId="0" fontId="1" fillId="0" borderId="30" xfId="42" applyNumberFormat="1" applyFont="1" applyFill="1" applyBorder="1" applyAlignment="1">
      <alignment horizontal="center" vertical="center"/>
    </xf>
    <xf numFmtId="3" fontId="1" fillId="0" borderId="29" xfId="42" applyNumberFormat="1" applyFont="1" applyFill="1" applyBorder="1" applyAlignment="1">
      <alignment horizontal="center" vertical="top"/>
    </xf>
    <xf numFmtId="0" fontId="1" fillId="0" borderId="30" xfId="42" applyNumberFormat="1" applyFont="1" applyFill="1" applyBorder="1" applyAlignment="1">
      <alignment horizontal="center" vertical="top"/>
    </xf>
    <xf numFmtId="0" fontId="1" fillId="0" borderId="29" xfId="0" applyNumberFormat="1" applyFont="1" applyFill="1" applyBorder="1" applyAlignment="1">
      <alignment horizontal="center" vertical="top"/>
    </xf>
    <xf numFmtId="0" fontId="1" fillId="0" borderId="30" xfId="0" applyNumberFormat="1" applyFont="1" applyFill="1" applyBorder="1" applyAlignment="1">
      <alignment horizontal="center" vertical="top"/>
    </xf>
    <xf numFmtId="0" fontId="1" fillId="0" borderId="29" xfId="0" applyFont="1" applyFill="1" applyBorder="1" applyAlignment="1">
      <alignment horizontal="left" vertical="top" wrapText="1" indent="3"/>
    </xf>
    <xf numFmtId="0" fontId="1" fillId="0" borderId="0" xfId="0" applyFont="1" applyFill="1" applyBorder="1" applyAlignment="1">
      <alignment horizontal="left" vertical="top" wrapText="1" indent="3"/>
    </xf>
    <xf numFmtId="0" fontId="1" fillId="0" borderId="30" xfId="0" applyFont="1" applyFill="1" applyBorder="1" applyAlignment="1">
      <alignment horizontal="left" vertical="top" wrapText="1" indent="3"/>
    </xf>
    <xf numFmtId="3" fontId="1" fillId="0" borderId="30" xfId="42" applyNumberFormat="1" applyFont="1" applyFill="1" applyBorder="1" applyAlignment="1">
      <alignment horizontal="center" vertical="center"/>
    </xf>
    <xf numFmtId="3" fontId="1" fillId="0" borderId="29" xfId="0" applyNumberFormat="1" applyFont="1" applyFill="1" applyBorder="1" applyAlignment="1">
      <alignment horizontal="center" vertical="top"/>
    </xf>
    <xf numFmtId="0" fontId="1" fillId="0" borderId="27" xfId="0" applyNumberFormat="1" applyFont="1" applyFill="1" applyBorder="1" applyAlignment="1">
      <alignment horizontal="center" vertical="top"/>
    </xf>
    <xf numFmtId="3" fontId="1" fillId="0" borderId="30" xfId="42" applyNumberFormat="1" applyFont="1" applyFill="1" applyBorder="1" applyAlignment="1">
      <alignment horizontal="center" vertical="top"/>
    </xf>
    <xf numFmtId="0" fontId="1" fillId="0" borderId="31" xfId="0" applyFont="1" applyFill="1" applyBorder="1" applyAlignment="1">
      <alignment horizontal="left" vertical="top" wrapText="1" indent="3"/>
    </xf>
    <xf numFmtId="0" fontId="1" fillId="0" borderId="35" xfId="0" applyFont="1" applyFill="1" applyBorder="1" applyAlignment="1">
      <alignment horizontal="left" vertical="top" wrapText="1" indent="3"/>
    </xf>
    <xf numFmtId="3"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 fillId="0" borderId="29" xfId="0" applyFont="1" applyFill="1" applyBorder="1" applyAlignment="1">
      <alignment horizontal="left" vertical="top" wrapText="1" indent="1"/>
    </xf>
    <xf numFmtId="0" fontId="1" fillId="0" borderId="0" xfId="0" applyFont="1" applyFill="1" applyAlignment="1">
      <alignment horizontal="left" vertical="top" indent="1"/>
    </xf>
    <xf numFmtId="0" fontId="1" fillId="0" borderId="0" xfId="0" applyFont="1" applyFill="1" applyAlignment="1">
      <alignment horizontal="left" vertical="top" wrapText="1" indent="1"/>
    </xf>
    <xf numFmtId="0" fontId="1" fillId="0" borderId="10" xfId="0" applyFont="1" applyFill="1" applyBorder="1" applyAlignment="1">
      <alignment horizontal="left" vertical="top" wrapText="1" indent="1"/>
    </xf>
    <xf numFmtId="0" fontId="1" fillId="0" borderId="31" xfId="0" applyFont="1" applyFill="1" applyBorder="1" applyAlignment="1">
      <alignment horizontal="left" vertical="top" indent="1"/>
    </xf>
    <xf numFmtId="0" fontId="1" fillId="0" borderId="27" xfId="0" applyFont="1" applyFill="1" applyBorder="1" applyAlignment="1">
      <alignment horizontal="left" vertical="top" indent="1"/>
    </xf>
    <xf numFmtId="0" fontId="1" fillId="0" borderId="29" xfId="0" applyFont="1" applyFill="1" applyBorder="1" applyAlignment="1">
      <alignment horizontal="left"/>
    </xf>
    <xf numFmtId="0" fontId="1" fillId="0" borderId="0" xfId="0" applyFont="1" applyFill="1" applyBorder="1" applyAlignment="1">
      <alignment horizontal="left"/>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1" fillId="0" borderId="31" xfId="0" applyFont="1" applyFill="1" applyBorder="1" applyAlignment="1">
      <alignment horizontal="left"/>
    </xf>
    <xf numFmtId="0" fontId="1" fillId="0" borderId="35" xfId="0" applyFont="1" applyFill="1" applyBorder="1" applyAlignment="1">
      <alignment horizontal="left"/>
    </xf>
    <xf numFmtId="0" fontId="1" fillId="0" borderId="0" xfId="0" applyFont="1" applyFill="1" applyBorder="1" applyAlignment="1">
      <alignment horizontal="left" vertical="top" wrapText="1" indent="1"/>
    </xf>
    <xf numFmtId="0" fontId="1" fillId="0" borderId="30" xfId="0" applyFont="1" applyFill="1" applyBorder="1" applyAlignment="1">
      <alignment horizontal="left" vertical="top" wrapText="1" indent="1"/>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34" xfId="0" applyFont="1" applyFill="1" applyBorder="1" applyAlignment="1">
      <alignment horizontal="left" vertical="top" wrapText="1"/>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 fillId="0" borderId="27" xfId="0" applyFont="1" applyFill="1" applyBorder="1" applyAlignment="1">
      <alignment horizontal="center" vertical="top" wrapText="1"/>
    </xf>
    <xf numFmtId="0" fontId="8" fillId="0" borderId="33" xfId="0" applyFont="1" applyFill="1" applyBorder="1" applyAlignment="1">
      <alignment vertical="top" wrapText="1"/>
    </xf>
    <xf numFmtId="0" fontId="8" fillId="0" borderId="34" xfId="0" applyFont="1" applyFill="1" applyBorder="1" applyAlignment="1">
      <alignment vertical="top" wrapText="1"/>
    </xf>
    <xf numFmtId="188" fontId="12" fillId="0" borderId="31" xfId="0" applyNumberFormat="1" applyFont="1" applyFill="1" applyBorder="1" applyAlignment="1">
      <alignment horizontal="center" vertical="top"/>
    </xf>
    <xf numFmtId="188" fontId="12" fillId="0" borderId="27" xfId="0" applyNumberFormat="1" applyFont="1" applyFill="1" applyBorder="1" applyAlignment="1">
      <alignment horizontal="center" vertical="top"/>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27" xfId="0" applyFont="1" applyFill="1" applyBorder="1" applyAlignment="1">
      <alignment horizontal="center" vertical="center"/>
    </xf>
    <xf numFmtId="3" fontId="1" fillId="0" borderId="31" xfId="0" applyNumberFormat="1" applyFont="1" applyFill="1" applyBorder="1" applyAlignment="1">
      <alignment horizontal="center" vertical="center"/>
    </xf>
    <xf numFmtId="3" fontId="1" fillId="0" borderId="27" xfId="0" applyNumberFormat="1" applyFont="1" applyFill="1" applyBorder="1" applyAlignment="1">
      <alignment horizontal="center" vertical="center"/>
    </xf>
    <xf numFmtId="3" fontId="1" fillId="0" borderId="33" xfId="0" applyNumberFormat="1" applyFont="1" applyFill="1" applyBorder="1" applyAlignment="1">
      <alignment horizontal="center" vertical="center"/>
    </xf>
    <xf numFmtId="0" fontId="72" fillId="0" borderId="33" xfId="0" applyFont="1" applyFill="1" applyBorder="1" applyAlignment="1">
      <alignment horizontal="center"/>
    </xf>
    <xf numFmtId="0" fontId="72" fillId="0" borderId="34" xfId="0" applyFont="1" applyFill="1" applyBorder="1" applyAlignment="1">
      <alignment horizontal="center"/>
    </xf>
    <xf numFmtId="0" fontId="72" fillId="0" borderId="29" xfId="0" applyFont="1" applyFill="1" applyBorder="1" applyAlignment="1">
      <alignment horizontal="center"/>
    </xf>
    <xf numFmtId="0" fontId="72" fillId="0" borderId="30" xfId="0" applyFont="1" applyFill="1" applyBorder="1" applyAlignment="1">
      <alignment horizontal="center"/>
    </xf>
    <xf numFmtId="0" fontId="1" fillId="0" borderId="29" xfId="0" applyFont="1" applyFill="1" applyBorder="1" applyAlignment="1">
      <alignment horizontal="left" vertical="top" indent="2"/>
    </xf>
    <xf numFmtId="0" fontId="1" fillId="0" borderId="0" xfId="0" applyFont="1" applyFill="1" applyBorder="1" applyAlignment="1">
      <alignment horizontal="left" vertical="top" indent="2"/>
    </xf>
    <xf numFmtId="0" fontId="1" fillId="0" borderId="30" xfId="0" applyFont="1" applyFill="1" applyBorder="1" applyAlignment="1">
      <alignment horizontal="left" vertical="top" indent="2"/>
    </xf>
    <xf numFmtId="0" fontId="72" fillId="0" borderId="31" xfId="0" applyFont="1" applyFill="1" applyBorder="1" applyAlignment="1">
      <alignment horizontal="center"/>
    </xf>
    <xf numFmtId="0" fontId="72" fillId="0" borderId="27" xfId="0" applyFont="1" applyFill="1" applyBorder="1" applyAlignment="1">
      <alignment horizontal="center"/>
    </xf>
    <xf numFmtId="0" fontId="1" fillId="0" borderId="10" xfId="0" applyFont="1" applyFill="1" applyBorder="1" applyAlignment="1">
      <alignment horizontal="left"/>
    </xf>
    <xf numFmtId="0" fontId="6"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35" xfId="0" applyFill="1" applyBorder="1" applyAlignment="1">
      <alignment horizontal="center" vertical="center"/>
    </xf>
    <xf numFmtId="0" fontId="0" fillId="0" borderId="27" xfId="0" applyFill="1" applyBorder="1" applyAlignment="1">
      <alignment/>
    </xf>
    <xf numFmtId="0" fontId="23" fillId="0" borderId="29" xfId="0" applyFont="1" applyFill="1" applyBorder="1" applyAlignment="1">
      <alignment horizontal="left" indent="1"/>
    </xf>
    <xf numFmtId="0" fontId="24" fillId="0" borderId="30" xfId="0" applyFont="1" applyFill="1" applyBorder="1" applyAlignment="1">
      <alignment/>
    </xf>
    <xf numFmtId="0" fontId="16" fillId="0" borderId="13"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vertical="top" wrapText="1"/>
    </xf>
    <xf numFmtId="176" fontId="1" fillId="0" borderId="29" xfId="0" applyNumberFormat="1" applyFont="1" applyFill="1" applyBorder="1" applyAlignment="1">
      <alignment horizontal="center" vertical="top"/>
    </xf>
    <xf numFmtId="176" fontId="1" fillId="0" borderId="30" xfId="0" applyNumberFormat="1" applyFont="1" applyFill="1" applyBorder="1" applyAlignment="1">
      <alignment horizontal="center" vertical="top"/>
    </xf>
    <xf numFmtId="0" fontId="23" fillId="0" borderId="30" xfId="0" applyFont="1" applyFill="1" applyBorder="1" applyAlignment="1">
      <alignment horizontal="left" indent="1"/>
    </xf>
    <xf numFmtId="179" fontId="1" fillId="0" borderId="32" xfId="42" applyNumberFormat="1" applyFont="1" applyFill="1" applyBorder="1" applyAlignment="1">
      <alignment horizontal="right"/>
    </xf>
    <xf numFmtId="179" fontId="1" fillId="0" borderId="10" xfId="42" applyNumberFormat="1" applyFont="1" applyFill="1" applyBorder="1" applyAlignment="1">
      <alignment horizontal="right"/>
    </xf>
    <xf numFmtId="0" fontId="8" fillId="0" borderId="31" xfId="0" applyFont="1" applyFill="1" applyBorder="1" applyAlignment="1">
      <alignment horizontal="left" vertical="top" wrapText="1"/>
    </xf>
    <xf numFmtId="0" fontId="25" fillId="0" borderId="27" xfId="0" applyFont="1" applyFill="1" applyBorder="1" applyAlignment="1">
      <alignment vertical="top" wrapText="1"/>
    </xf>
    <xf numFmtId="0" fontId="1" fillId="0" borderId="10" xfId="0" applyFont="1" applyFill="1" applyBorder="1" applyAlignment="1">
      <alignment horizontal="left" wrapText="1"/>
    </xf>
    <xf numFmtId="0" fontId="1" fillId="0" borderId="32" xfId="0" applyFont="1" applyFill="1" applyBorder="1" applyAlignment="1">
      <alignment horizontal="left"/>
    </xf>
    <xf numFmtId="179" fontId="1" fillId="0" borderId="32" xfId="42" applyNumberFormat="1" applyFont="1" applyFill="1" applyBorder="1" applyAlignment="1">
      <alignment horizontal="center"/>
    </xf>
    <xf numFmtId="179" fontId="1" fillId="0" borderId="10" xfId="42" applyNumberFormat="1" applyFont="1" applyFill="1" applyBorder="1" applyAlignment="1">
      <alignment horizontal="center"/>
    </xf>
    <xf numFmtId="0" fontId="0" fillId="0" borderId="43" xfId="0" applyFill="1" applyBorder="1" applyAlignment="1">
      <alignment/>
    </xf>
    <xf numFmtId="0" fontId="8" fillId="0" borderId="31" xfId="0" applyFont="1" applyFill="1" applyBorder="1" applyAlignment="1">
      <alignment horizontal="center" vertical="center" wrapText="1"/>
    </xf>
    <xf numFmtId="0" fontId="11" fillId="0" borderId="29" xfId="0" applyFont="1" applyFill="1" applyBorder="1" applyAlignment="1">
      <alignment horizontal="center" wrapText="1"/>
    </xf>
    <xf numFmtId="0" fontId="0" fillId="0" borderId="30" xfId="0" applyFill="1" applyBorder="1" applyAlignment="1">
      <alignment/>
    </xf>
    <xf numFmtId="0" fontId="8" fillId="0" borderId="3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9" xfId="0" applyFont="1" applyFill="1" applyBorder="1" applyAlignment="1">
      <alignment horizontal="left" vertical="center" indent="1"/>
    </xf>
    <xf numFmtId="0" fontId="0" fillId="0" borderId="30" xfId="0" applyFill="1" applyBorder="1" applyAlignment="1">
      <alignment vertical="center"/>
    </xf>
    <xf numFmtId="0" fontId="8" fillId="0" borderId="41" xfId="0" applyFont="1" applyFill="1" applyBorder="1" applyAlignment="1" quotePrefix="1">
      <alignment horizontal="center" vertical="center"/>
    </xf>
    <xf numFmtId="0" fontId="1" fillId="0" borderId="43" xfId="0" applyFont="1" applyFill="1" applyBorder="1" applyAlignment="1">
      <alignment/>
    </xf>
    <xf numFmtId="0" fontId="23" fillId="0" borderId="29" xfId="0" applyFont="1" applyFill="1" applyBorder="1" applyAlignment="1">
      <alignment horizontal="left" wrapText="1" indent="1"/>
    </xf>
    <xf numFmtId="0" fontId="23" fillId="0" borderId="30" xfId="0" applyFont="1" applyFill="1" applyBorder="1" applyAlignment="1">
      <alignment horizontal="left" wrapText="1" indent="1"/>
    </xf>
    <xf numFmtId="176" fontId="1" fillId="0" borderId="33" xfId="0" applyNumberFormat="1" applyFont="1" applyFill="1" applyBorder="1" applyAlignment="1">
      <alignment horizontal="center" vertical="top"/>
    </xf>
    <xf numFmtId="176" fontId="1" fillId="0" borderId="34" xfId="0" applyNumberFormat="1" applyFont="1" applyFill="1" applyBorder="1" applyAlignment="1">
      <alignment horizontal="center" vertical="top"/>
    </xf>
    <xf numFmtId="0" fontId="8" fillId="0" borderId="19" xfId="0" applyFont="1" applyFill="1" applyBorder="1" applyAlignment="1">
      <alignment horizontal="center" vertical="top"/>
    </xf>
    <xf numFmtId="0" fontId="0" fillId="0" borderId="19" xfId="0" applyFill="1" applyBorder="1" applyAlignment="1">
      <alignment/>
    </xf>
    <xf numFmtId="0" fontId="1" fillId="0" borderId="34" xfId="0" applyFont="1" applyFill="1" applyBorder="1" applyAlignment="1">
      <alignment wrapText="1"/>
    </xf>
    <xf numFmtId="0" fontId="1" fillId="0" borderId="31" xfId="0" applyFont="1" applyFill="1" applyBorder="1" applyAlignment="1">
      <alignment horizontal="left" vertical="center" indent="1"/>
    </xf>
    <xf numFmtId="0" fontId="0" fillId="0" borderId="27" xfId="0" applyFill="1" applyBorder="1" applyAlignment="1">
      <alignment vertical="center"/>
    </xf>
    <xf numFmtId="0" fontId="1" fillId="0" borderId="34" xfId="0" applyFont="1" applyFill="1" applyBorder="1" applyAlignment="1">
      <alignment vertical="center"/>
    </xf>
    <xf numFmtId="0" fontId="11" fillId="0" borderId="31" xfId="0" applyFont="1" applyFill="1" applyBorder="1" applyAlignment="1">
      <alignment horizontal="center" wrapText="1"/>
    </xf>
    <xf numFmtId="177" fontId="20" fillId="0" borderId="29" xfId="0" applyNumberFormat="1" applyFont="1" applyFill="1" applyBorder="1" applyAlignment="1">
      <alignment horizontal="center" vertical="top" wrapText="1"/>
    </xf>
    <xf numFmtId="0" fontId="0" fillId="0" borderId="30" xfId="0" applyFill="1" applyBorder="1" applyAlignment="1">
      <alignment vertical="top"/>
    </xf>
    <xf numFmtId="0" fontId="1" fillId="0" borderId="10" xfId="0" applyFont="1" applyFill="1" applyBorder="1" applyAlignment="1">
      <alignment horizontal="left" vertical="center"/>
    </xf>
    <xf numFmtId="0" fontId="1" fillId="0" borderId="10" xfId="0" applyFont="1" applyFill="1" applyBorder="1" applyAlignment="1">
      <alignment horizontal="left" vertical="top"/>
    </xf>
    <xf numFmtId="0" fontId="8" fillId="0" borderId="32" xfId="0" applyFont="1" applyFill="1" applyBorder="1" applyAlignment="1">
      <alignment horizontal="left" vertical="top"/>
    </xf>
    <xf numFmtId="0" fontId="0" fillId="0" borderId="0" xfId="0" applyFill="1" applyAlignment="1">
      <alignment vertical="top" wrapText="1"/>
    </xf>
    <xf numFmtId="0" fontId="4" fillId="0" borderId="31" xfId="0" applyFont="1" applyFill="1" applyBorder="1" applyAlignment="1">
      <alignment horizontal="center"/>
    </xf>
    <xf numFmtId="0" fontId="0" fillId="0" borderId="35" xfId="0" applyFont="1" applyFill="1" applyBorder="1" applyAlignment="1">
      <alignment/>
    </xf>
    <xf numFmtId="0" fontId="0" fillId="0" borderId="27" xfId="0" applyFont="1" applyFill="1" applyBorder="1" applyAlignment="1">
      <alignment/>
    </xf>
    <xf numFmtId="0" fontId="8" fillId="0" borderId="19" xfId="0" applyFont="1" applyFill="1" applyBorder="1" applyAlignment="1">
      <alignment horizontal="center"/>
    </xf>
    <xf numFmtId="0" fontId="25" fillId="0" borderId="14" xfId="0" applyFont="1" applyFill="1" applyBorder="1" applyAlignment="1">
      <alignment horizontal="left"/>
    </xf>
    <xf numFmtId="0" fontId="25" fillId="0" borderId="19" xfId="0" applyFont="1" applyFill="1" applyBorder="1" applyAlignment="1">
      <alignment horizontal="left"/>
    </xf>
    <xf numFmtId="0" fontId="25" fillId="0" borderId="18" xfId="0" applyFont="1" applyFill="1" applyBorder="1" applyAlignment="1">
      <alignment horizontal="left"/>
    </xf>
    <xf numFmtId="0" fontId="26" fillId="0" borderId="47" xfId="0" applyFont="1" applyFill="1" applyBorder="1" applyAlignment="1">
      <alignment horizontal="left" vertical="top" wrapText="1"/>
    </xf>
    <xf numFmtId="0" fontId="26" fillId="0" borderId="22" xfId="0" applyFont="1" applyFill="1" applyBorder="1" applyAlignment="1">
      <alignment horizontal="left" vertical="top"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left" vertical="top"/>
    </xf>
    <xf numFmtId="0" fontId="25" fillId="0" borderId="14" xfId="0" applyFont="1" applyFill="1" applyBorder="1" applyAlignment="1">
      <alignment horizontal="left" wrapText="1"/>
    </xf>
    <xf numFmtId="0" fontId="25" fillId="0" borderId="19" xfId="0" applyFont="1" applyFill="1" applyBorder="1" applyAlignment="1">
      <alignment horizontal="left" wrapText="1"/>
    </xf>
    <xf numFmtId="0" fontId="25" fillId="0" borderId="18" xfId="0" applyFont="1" applyFill="1" applyBorder="1" applyAlignment="1">
      <alignment horizontal="left" wrapText="1"/>
    </xf>
    <xf numFmtId="0" fontId="27" fillId="0" borderId="48" xfId="0" applyFont="1" applyFill="1" applyBorder="1" applyAlignment="1">
      <alignment horizontal="center"/>
    </xf>
    <xf numFmtId="0" fontId="27" fillId="0" borderId="20" xfId="0" applyFont="1" applyFill="1" applyBorder="1" applyAlignment="1">
      <alignment horizontal="center"/>
    </xf>
    <xf numFmtId="0" fontId="26" fillId="33" borderId="27" xfId="0" applyFont="1" applyFill="1" applyBorder="1" applyAlignment="1">
      <alignment horizontal="left" vertical="top" wrapText="1"/>
    </xf>
    <xf numFmtId="0" fontId="26" fillId="33" borderId="49" xfId="0" applyFont="1" applyFill="1" applyBorder="1" applyAlignment="1">
      <alignment horizontal="left" vertical="top" wrapText="1"/>
    </xf>
    <xf numFmtId="0" fontId="26" fillId="14" borderId="43" xfId="0" applyFont="1" applyFill="1" applyBorder="1" applyAlignment="1">
      <alignment horizontal="left" vertical="top" wrapText="1"/>
    </xf>
    <xf numFmtId="0" fontId="26" fillId="14" borderId="18" xfId="0" applyFont="1" applyFill="1" applyBorder="1" applyAlignment="1">
      <alignment horizontal="left" vertical="top" wrapText="1"/>
    </xf>
    <xf numFmtId="0" fontId="26" fillId="0" borderId="43" xfId="0" applyFont="1" applyFill="1" applyBorder="1" applyAlignment="1">
      <alignment horizontal="left" vertical="top" wrapText="1"/>
    </xf>
    <xf numFmtId="0" fontId="26" fillId="0" borderId="18" xfId="0" applyFont="1" applyFill="1" applyBorder="1" applyAlignment="1">
      <alignment horizontal="left" vertical="top" wrapText="1"/>
    </xf>
    <xf numFmtId="0" fontId="0" fillId="0" borderId="19" xfId="0" applyFill="1" applyBorder="1" applyAlignment="1">
      <alignment horizontal="left" vertical="center" wrapText="1"/>
    </xf>
    <xf numFmtId="0" fontId="25" fillId="0" borderId="14" xfId="0" applyFont="1" applyFill="1" applyBorder="1" applyAlignment="1">
      <alignment horizontal="left" vertical="top" wrapText="1"/>
    </xf>
    <xf numFmtId="0" fontId="25" fillId="0" borderId="19" xfId="0" applyFont="1" applyFill="1" applyBorder="1" applyAlignment="1">
      <alignment horizontal="left" vertical="top" wrapText="1"/>
    </xf>
    <xf numFmtId="0" fontId="25"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9" xfId="0" applyFill="1" applyBorder="1" applyAlignment="1">
      <alignment horizontal="left" vertical="top" wrapText="1"/>
    </xf>
    <xf numFmtId="0" fontId="0" fillId="0" borderId="37" xfId="0" applyFill="1" applyBorder="1" applyAlignment="1">
      <alignment horizontal="left" vertical="top" wrapText="1"/>
    </xf>
    <xf numFmtId="0" fontId="25" fillId="0" borderId="14"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8" xfId="0" applyFont="1" applyFill="1" applyBorder="1" applyAlignment="1">
      <alignment horizontal="left" vertical="center"/>
    </xf>
    <xf numFmtId="0" fontId="0" fillId="0" borderId="37" xfId="0" applyFont="1" applyFill="1" applyBorder="1" applyAlignment="1">
      <alignment horizontal="left" vertical="top"/>
    </xf>
    <xf numFmtId="0" fontId="28" fillId="0" borderId="0" xfId="0" applyFont="1" applyFill="1" applyAlignment="1">
      <alignment horizontal="center"/>
    </xf>
    <xf numFmtId="0" fontId="26" fillId="0" borderId="0" xfId="0" applyFont="1" applyFill="1" applyAlignment="1">
      <alignment horizontal="left"/>
    </xf>
    <xf numFmtId="0" fontId="25" fillId="0" borderId="15"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50" xfId="0" applyFont="1" applyFill="1" applyBorder="1" applyAlignment="1">
      <alignment horizontal="left" wrapText="1"/>
    </xf>
    <xf numFmtId="0" fontId="25" fillId="0" borderId="28" xfId="0" applyFont="1" applyFill="1" applyBorder="1" applyAlignment="1">
      <alignment horizontal="left" wrapText="1"/>
    </xf>
    <xf numFmtId="0" fontId="25" fillId="0" borderId="49" xfId="0" applyFont="1" applyFill="1" applyBorder="1" applyAlignment="1">
      <alignment horizontal="left" wrapText="1"/>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3" xfId="0" applyFont="1" applyFill="1" applyBorder="1" applyAlignment="1">
      <alignment horizontal="left"/>
    </xf>
    <xf numFmtId="0" fontId="25" fillId="0" borderId="51" xfId="0" applyFont="1" applyFill="1" applyBorder="1" applyAlignment="1">
      <alignment horizontal="left" vertical="top" wrapText="1"/>
    </xf>
    <xf numFmtId="0" fontId="25" fillId="0" borderId="52" xfId="0" applyFont="1" applyFill="1" applyBorder="1" applyAlignment="1">
      <alignment horizontal="left" vertical="top" wrapText="1"/>
    </xf>
    <xf numFmtId="0" fontId="25" fillId="0" borderId="53" xfId="0" applyFont="1" applyFill="1" applyBorder="1" applyAlignment="1">
      <alignment horizontal="left" vertical="top"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wrapText="1"/>
    </xf>
    <xf numFmtId="0" fontId="0" fillId="0" borderId="18" xfId="0" applyFont="1" applyFill="1" applyBorder="1" applyAlignment="1">
      <alignment horizontal="left" wrapText="1"/>
    </xf>
    <xf numFmtId="0" fontId="0" fillId="0" borderId="3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41" xfId="0" applyFont="1" applyFill="1" applyBorder="1" applyAlignment="1">
      <alignment horizontal="left" wrapText="1"/>
    </xf>
    <xf numFmtId="0" fontId="0" fillId="0" borderId="5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6</xdr:row>
      <xdr:rowOff>38100</xdr:rowOff>
    </xdr:from>
    <xdr:to>
      <xdr:col>0</xdr:col>
      <xdr:colOff>952500</xdr:colOff>
      <xdr:row>6</xdr:row>
      <xdr:rowOff>123825</xdr:rowOff>
    </xdr:to>
    <xdr:sp>
      <xdr:nvSpPr>
        <xdr:cNvPr id="1" name="Rectangle 4"/>
        <xdr:cNvSpPr>
          <a:spLocks/>
        </xdr:cNvSpPr>
      </xdr:nvSpPr>
      <xdr:spPr>
        <a:xfrm>
          <a:off x="866775" y="111442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923925</xdr:colOff>
      <xdr:row>4</xdr:row>
      <xdr:rowOff>238125</xdr:rowOff>
    </xdr:from>
    <xdr:to>
      <xdr:col>4</xdr:col>
      <xdr:colOff>0</xdr:colOff>
      <xdr:row>6</xdr:row>
      <xdr:rowOff>9525</xdr:rowOff>
    </xdr:to>
    <xdr:sp>
      <xdr:nvSpPr>
        <xdr:cNvPr id="2" name="Rectangle 5"/>
        <xdr:cNvSpPr>
          <a:spLocks/>
        </xdr:cNvSpPr>
      </xdr:nvSpPr>
      <xdr:spPr>
        <a:xfrm>
          <a:off x="5162550" y="809625"/>
          <a:ext cx="1647825"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4</xdr:row>
      <xdr:rowOff>180975</xdr:rowOff>
    </xdr:from>
    <xdr:to>
      <xdr:col>4</xdr:col>
      <xdr:colOff>0</xdr:colOff>
      <xdr:row>6</xdr:row>
      <xdr:rowOff>123825</xdr:rowOff>
    </xdr:to>
    <xdr:sp>
      <xdr:nvSpPr>
        <xdr:cNvPr id="3" name="Rectangle 6"/>
        <xdr:cNvSpPr>
          <a:spLocks/>
        </xdr:cNvSpPr>
      </xdr:nvSpPr>
      <xdr:spPr>
        <a:xfrm>
          <a:off x="5753100" y="752475"/>
          <a:ext cx="1057275" cy="447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1047750</xdr:colOff>
      <xdr:row>0</xdr:row>
      <xdr:rowOff>85725</xdr:rowOff>
    </xdr:from>
    <xdr:to>
      <xdr:col>4</xdr:col>
      <xdr:colOff>0</xdr:colOff>
      <xdr:row>3</xdr:row>
      <xdr:rowOff>76200</xdr:rowOff>
    </xdr:to>
    <xdr:sp>
      <xdr:nvSpPr>
        <xdr:cNvPr id="4" name="Rectangle 7"/>
        <xdr:cNvSpPr>
          <a:spLocks/>
        </xdr:cNvSpPr>
      </xdr:nvSpPr>
      <xdr:spPr>
        <a:xfrm>
          <a:off x="5286375" y="85725"/>
          <a:ext cx="1524000" cy="400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1133475</xdr:colOff>
      <xdr:row>0</xdr:row>
      <xdr:rowOff>85725</xdr:rowOff>
    </xdr:from>
    <xdr:to>
      <xdr:col>4</xdr:col>
      <xdr:colOff>0</xdr:colOff>
      <xdr:row>6</xdr:row>
      <xdr:rowOff>66675</xdr:rowOff>
    </xdr:to>
    <xdr:sp>
      <xdr:nvSpPr>
        <xdr:cNvPr id="5" name="Rectangle 8"/>
        <xdr:cNvSpPr>
          <a:spLocks/>
        </xdr:cNvSpPr>
      </xdr:nvSpPr>
      <xdr:spPr>
        <a:xfrm>
          <a:off x="5372100" y="85725"/>
          <a:ext cx="1438275" cy="1057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62</xdr:row>
      <xdr:rowOff>0</xdr:rowOff>
    </xdr:from>
    <xdr:to>
      <xdr:col>0</xdr:col>
      <xdr:colOff>952500</xdr:colOff>
      <xdr:row>62</xdr:row>
      <xdr:rowOff>0</xdr:rowOff>
    </xdr:to>
    <xdr:sp>
      <xdr:nvSpPr>
        <xdr:cNvPr id="6" name="Rectangle 18"/>
        <xdr:cNvSpPr>
          <a:spLocks/>
        </xdr:cNvSpPr>
      </xdr:nvSpPr>
      <xdr:spPr>
        <a:xfrm>
          <a:off x="866775" y="86582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68</xdr:row>
      <xdr:rowOff>0</xdr:rowOff>
    </xdr:from>
    <xdr:to>
      <xdr:col>2</xdr:col>
      <xdr:colOff>342900</xdr:colOff>
      <xdr:row>68</xdr:row>
      <xdr:rowOff>0</xdr:rowOff>
    </xdr:to>
    <xdr:sp>
      <xdr:nvSpPr>
        <xdr:cNvPr id="7" name="Rectangle 28"/>
        <xdr:cNvSpPr>
          <a:spLocks/>
        </xdr:cNvSpPr>
      </xdr:nvSpPr>
      <xdr:spPr>
        <a:xfrm>
          <a:off x="3619500" y="96012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68</xdr:row>
      <xdr:rowOff>0</xdr:rowOff>
    </xdr:from>
    <xdr:to>
      <xdr:col>2</xdr:col>
      <xdr:colOff>1200150</xdr:colOff>
      <xdr:row>68</xdr:row>
      <xdr:rowOff>0</xdr:rowOff>
    </xdr:to>
    <xdr:sp>
      <xdr:nvSpPr>
        <xdr:cNvPr id="8" name="Rectangle 29"/>
        <xdr:cNvSpPr>
          <a:spLocks/>
        </xdr:cNvSpPr>
      </xdr:nvSpPr>
      <xdr:spPr>
        <a:xfrm>
          <a:off x="4162425" y="96012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68</xdr:row>
      <xdr:rowOff>0</xdr:rowOff>
    </xdr:from>
    <xdr:to>
      <xdr:col>0</xdr:col>
      <xdr:colOff>952500</xdr:colOff>
      <xdr:row>68</xdr:row>
      <xdr:rowOff>0</xdr:rowOff>
    </xdr:to>
    <xdr:sp>
      <xdr:nvSpPr>
        <xdr:cNvPr id="9" name="Rectangle 30"/>
        <xdr:cNvSpPr>
          <a:spLocks/>
        </xdr:cNvSpPr>
      </xdr:nvSpPr>
      <xdr:spPr>
        <a:xfrm>
          <a:off x="866775" y="960120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68</xdr:row>
      <xdr:rowOff>0</xdr:rowOff>
    </xdr:from>
    <xdr:to>
      <xdr:col>2</xdr:col>
      <xdr:colOff>342900</xdr:colOff>
      <xdr:row>68</xdr:row>
      <xdr:rowOff>0</xdr:rowOff>
    </xdr:to>
    <xdr:sp>
      <xdr:nvSpPr>
        <xdr:cNvPr id="10" name="Rectangle 31"/>
        <xdr:cNvSpPr>
          <a:spLocks/>
        </xdr:cNvSpPr>
      </xdr:nvSpPr>
      <xdr:spPr>
        <a:xfrm>
          <a:off x="3619500" y="96012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68</xdr:row>
      <xdr:rowOff>0</xdr:rowOff>
    </xdr:from>
    <xdr:to>
      <xdr:col>2</xdr:col>
      <xdr:colOff>1200150</xdr:colOff>
      <xdr:row>68</xdr:row>
      <xdr:rowOff>0</xdr:rowOff>
    </xdr:to>
    <xdr:sp>
      <xdr:nvSpPr>
        <xdr:cNvPr id="11" name="Rectangle 32"/>
        <xdr:cNvSpPr>
          <a:spLocks/>
        </xdr:cNvSpPr>
      </xdr:nvSpPr>
      <xdr:spPr>
        <a:xfrm>
          <a:off x="4162425" y="96012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62</xdr:row>
      <xdr:rowOff>0</xdr:rowOff>
    </xdr:from>
    <xdr:to>
      <xdr:col>0</xdr:col>
      <xdr:colOff>952500</xdr:colOff>
      <xdr:row>62</xdr:row>
      <xdr:rowOff>0</xdr:rowOff>
    </xdr:to>
    <xdr:sp>
      <xdr:nvSpPr>
        <xdr:cNvPr id="12" name="Rectangle 36"/>
        <xdr:cNvSpPr>
          <a:spLocks/>
        </xdr:cNvSpPr>
      </xdr:nvSpPr>
      <xdr:spPr>
        <a:xfrm>
          <a:off x="866775" y="86582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9525</xdr:rowOff>
    </xdr:from>
    <xdr:to>
      <xdr:col>3</xdr:col>
      <xdr:colOff>1123950</xdr:colOff>
      <xdr:row>5</xdr:row>
      <xdr:rowOff>123825</xdr:rowOff>
    </xdr:to>
    <xdr:pic>
      <xdr:nvPicPr>
        <xdr:cNvPr id="13" name="Picture 37"/>
        <xdr:cNvPicPr preferRelativeResize="1">
          <a:picLocks noChangeAspect="1"/>
        </xdr:cNvPicPr>
      </xdr:nvPicPr>
      <xdr:blipFill>
        <a:blip r:embed="rId1"/>
        <a:stretch>
          <a:fillRect/>
        </a:stretch>
      </xdr:blipFill>
      <xdr:spPr>
        <a:xfrm>
          <a:off x="19050" y="9525"/>
          <a:ext cx="6772275" cy="1057275"/>
        </a:xfrm>
        <a:prstGeom prst="rect">
          <a:avLst/>
        </a:prstGeom>
        <a:noFill/>
        <a:ln w="9525" cmpd="sng">
          <a:noFill/>
        </a:ln>
      </xdr:spPr>
    </xdr:pic>
    <xdr:clientData/>
  </xdr:twoCellAnchor>
  <xdr:twoCellAnchor>
    <xdr:from>
      <xdr:col>3</xdr:col>
      <xdr:colOff>333375</xdr:colOff>
      <xdr:row>0</xdr:row>
      <xdr:rowOff>57150</xdr:rowOff>
    </xdr:from>
    <xdr:to>
      <xdr:col>3</xdr:col>
      <xdr:colOff>971550</xdr:colOff>
      <xdr:row>4</xdr:row>
      <xdr:rowOff>95250</xdr:rowOff>
    </xdr:to>
    <xdr:pic>
      <xdr:nvPicPr>
        <xdr:cNvPr id="14" name="Picture 38"/>
        <xdr:cNvPicPr preferRelativeResize="1">
          <a:picLocks noChangeAspect="1"/>
        </xdr:cNvPicPr>
      </xdr:nvPicPr>
      <xdr:blipFill>
        <a:blip r:embed="rId2"/>
        <a:stretch>
          <a:fillRect/>
        </a:stretch>
      </xdr:blipFill>
      <xdr:spPr>
        <a:xfrm>
          <a:off x="6000750" y="57150"/>
          <a:ext cx="638175" cy="609600"/>
        </a:xfrm>
        <a:prstGeom prst="rect">
          <a:avLst/>
        </a:prstGeom>
        <a:noFill/>
        <a:ln w="9525" cmpd="sng">
          <a:noFill/>
        </a:ln>
      </xdr:spPr>
    </xdr:pic>
    <xdr:clientData/>
  </xdr:twoCellAnchor>
  <xdr:twoCellAnchor>
    <xdr:from>
      <xdr:col>0</xdr:col>
      <xdr:colOff>114300</xdr:colOff>
      <xdr:row>0</xdr:row>
      <xdr:rowOff>47625</xdr:rowOff>
    </xdr:from>
    <xdr:to>
      <xdr:col>0</xdr:col>
      <xdr:colOff>504825</xdr:colOff>
      <xdr:row>5</xdr:row>
      <xdr:rowOff>47625</xdr:rowOff>
    </xdr:to>
    <xdr:pic>
      <xdr:nvPicPr>
        <xdr:cNvPr id="15" name="Picture 40"/>
        <xdr:cNvPicPr preferRelativeResize="1">
          <a:picLocks noChangeAspect="1"/>
        </xdr:cNvPicPr>
      </xdr:nvPicPr>
      <xdr:blipFill>
        <a:blip r:embed="rId3"/>
        <a:stretch>
          <a:fillRect/>
        </a:stretch>
      </xdr:blipFill>
      <xdr:spPr>
        <a:xfrm>
          <a:off x="114300" y="47625"/>
          <a:ext cx="390525" cy="942975"/>
        </a:xfrm>
        <a:prstGeom prst="rect">
          <a:avLst/>
        </a:prstGeom>
        <a:noFill/>
        <a:ln w="9525" cmpd="sng">
          <a:noFill/>
        </a:ln>
      </xdr:spPr>
    </xdr:pic>
    <xdr:clientData/>
  </xdr:twoCellAnchor>
  <xdr:twoCellAnchor>
    <xdr:from>
      <xdr:col>0</xdr:col>
      <xdr:colOff>342900</xdr:colOff>
      <xdr:row>4</xdr:row>
      <xdr:rowOff>95250</xdr:rowOff>
    </xdr:from>
    <xdr:to>
      <xdr:col>3</xdr:col>
      <xdr:colOff>1009650</xdr:colOff>
      <xdr:row>4</xdr:row>
      <xdr:rowOff>180975</xdr:rowOff>
    </xdr:to>
    <xdr:grpSp>
      <xdr:nvGrpSpPr>
        <xdr:cNvPr id="16" name="Group 41"/>
        <xdr:cNvGrpSpPr>
          <a:grpSpLocks/>
        </xdr:cNvGrpSpPr>
      </xdr:nvGrpSpPr>
      <xdr:grpSpPr>
        <a:xfrm>
          <a:off x="342900" y="666750"/>
          <a:ext cx="6334125" cy="85725"/>
          <a:chOff x="1156" y="1259"/>
          <a:chExt cx="10441" cy="132"/>
        </a:xfrm>
        <a:solidFill>
          <a:srgbClr val="FFFFFF"/>
        </a:solidFill>
      </xdr:grpSpPr>
      <xdr:sp>
        <xdr:nvSpPr>
          <xdr:cNvPr id="17" name="Rectangle 42"/>
          <xdr:cNvSpPr>
            <a:spLocks/>
          </xdr:cNvSpPr>
        </xdr:nvSpPr>
        <xdr:spPr>
          <a:xfrm>
            <a:off x="1156" y="1259"/>
            <a:ext cx="2088" cy="132"/>
          </a:xfrm>
          <a:prstGeom prst="rect">
            <a:avLst/>
          </a:prstGeom>
          <a:solidFill>
            <a:srgbClr val="CC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Rectangle 43"/>
          <xdr:cNvSpPr>
            <a:spLocks/>
          </xdr:cNvSpPr>
        </xdr:nvSpPr>
        <xdr:spPr>
          <a:xfrm>
            <a:off x="3244" y="1259"/>
            <a:ext cx="2088" cy="132"/>
          </a:xfrm>
          <a:prstGeom prst="rect">
            <a:avLst/>
          </a:prstGeom>
          <a:solidFill>
            <a:srgbClr val="66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Rectangle 44"/>
          <xdr:cNvSpPr>
            <a:spLocks/>
          </xdr:cNvSpPr>
        </xdr:nvSpPr>
        <xdr:spPr>
          <a:xfrm>
            <a:off x="5330" y="1259"/>
            <a:ext cx="2091" cy="132"/>
          </a:xfrm>
          <a:prstGeom prst="rect">
            <a:avLst/>
          </a:prstGeom>
          <a:solidFill>
            <a:srgbClr val="FF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Rectangle 45"/>
          <xdr:cNvSpPr>
            <a:spLocks/>
          </xdr:cNvSpPr>
        </xdr:nvSpPr>
        <xdr:spPr>
          <a:xfrm>
            <a:off x="7423" y="1259"/>
            <a:ext cx="2088" cy="132"/>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Rectangle 46"/>
          <xdr:cNvSpPr>
            <a:spLocks/>
          </xdr:cNvSpPr>
        </xdr:nvSpPr>
        <xdr:spPr>
          <a:xfrm>
            <a:off x="9509" y="1259"/>
            <a:ext cx="2088" cy="132"/>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Rectangle 47"/>
          <xdr:cNvSpPr>
            <a:spLocks/>
          </xdr:cNvSpPr>
        </xdr:nvSpPr>
        <xdr:spPr>
          <a:xfrm>
            <a:off x="1156" y="1259"/>
            <a:ext cx="2088" cy="132"/>
          </a:xfrm>
          <a:prstGeom prst="rect">
            <a:avLst/>
          </a:prstGeom>
          <a:solidFill>
            <a:srgbClr val="CC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Rectangle 48"/>
          <xdr:cNvSpPr>
            <a:spLocks/>
          </xdr:cNvSpPr>
        </xdr:nvSpPr>
        <xdr:spPr>
          <a:xfrm>
            <a:off x="3244" y="1259"/>
            <a:ext cx="2088" cy="132"/>
          </a:xfrm>
          <a:prstGeom prst="rect">
            <a:avLst/>
          </a:prstGeom>
          <a:solidFill>
            <a:srgbClr val="66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Rectangle 49"/>
          <xdr:cNvSpPr>
            <a:spLocks/>
          </xdr:cNvSpPr>
        </xdr:nvSpPr>
        <xdr:spPr>
          <a:xfrm>
            <a:off x="5330" y="1259"/>
            <a:ext cx="2091" cy="132"/>
          </a:xfrm>
          <a:prstGeom prst="rect">
            <a:avLst/>
          </a:prstGeom>
          <a:solidFill>
            <a:srgbClr val="FF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Rectangle 50"/>
          <xdr:cNvSpPr>
            <a:spLocks/>
          </xdr:cNvSpPr>
        </xdr:nvSpPr>
        <xdr:spPr>
          <a:xfrm>
            <a:off x="7423" y="1259"/>
            <a:ext cx="2088" cy="132"/>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Rectangle 51"/>
          <xdr:cNvSpPr>
            <a:spLocks/>
          </xdr:cNvSpPr>
        </xdr:nvSpPr>
        <xdr:spPr>
          <a:xfrm>
            <a:off x="9509" y="1259"/>
            <a:ext cx="2088" cy="132"/>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352425</xdr:colOff>
      <xdr:row>4</xdr:row>
      <xdr:rowOff>180975</xdr:rowOff>
    </xdr:from>
    <xdr:to>
      <xdr:col>3</xdr:col>
      <xdr:colOff>752475</xdr:colOff>
      <xdr:row>5</xdr:row>
      <xdr:rowOff>47625</xdr:rowOff>
    </xdr:to>
    <xdr:sp>
      <xdr:nvSpPr>
        <xdr:cNvPr id="27" name="Text Box 53"/>
        <xdr:cNvSpPr txBox="1">
          <a:spLocks noChangeArrowheads="1"/>
        </xdr:cNvSpPr>
      </xdr:nvSpPr>
      <xdr:spPr>
        <a:xfrm>
          <a:off x="352425" y="752475"/>
          <a:ext cx="6067425"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     NATIONAL STATISTICAL COORDINATION BOARD                 March  19, 2013                FS-201303-SS2-01</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28" name="Rectangle 57"/>
        <xdr:cNvSpPr>
          <a:spLocks/>
        </xdr:cNvSpPr>
      </xdr:nvSpPr>
      <xdr:spPr>
        <a:xfrm>
          <a:off x="4162425" y="37147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29" name="Rectangle 58"/>
        <xdr:cNvSpPr>
          <a:spLocks/>
        </xdr:cNvSpPr>
      </xdr:nvSpPr>
      <xdr:spPr>
        <a:xfrm>
          <a:off x="3619500" y="37147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0" name="Rectangle 59"/>
        <xdr:cNvSpPr>
          <a:spLocks/>
        </xdr:cNvSpPr>
      </xdr:nvSpPr>
      <xdr:spPr>
        <a:xfrm>
          <a:off x="4162425" y="37147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1" name="Rectangle 60"/>
        <xdr:cNvSpPr>
          <a:spLocks/>
        </xdr:cNvSpPr>
      </xdr:nvSpPr>
      <xdr:spPr>
        <a:xfrm>
          <a:off x="3619500" y="37147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2" name="Rectangle 61"/>
        <xdr:cNvSpPr>
          <a:spLocks/>
        </xdr:cNvSpPr>
      </xdr:nvSpPr>
      <xdr:spPr>
        <a:xfrm>
          <a:off x="4162425" y="37147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3" name="Rectangle 62"/>
        <xdr:cNvSpPr>
          <a:spLocks/>
        </xdr:cNvSpPr>
      </xdr:nvSpPr>
      <xdr:spPr>
        <a:xfrm>
          <a:off x="3619500" y="37147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4" name="Rectangle 63"/>
        <xdr:cNvSpPr>
          <a:spLocks/>
        </xdr:cNvSpPr>
      </xdr:nvSpPr>
      <xdr:spPr>
        <a:xfrm>
          <a:off x="4162425" y="37147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5" name="Rectangle 64"/>
        <xdr:cNvSpPr>
          <a:spLocks/>
        </xdr:cNvSpPr>
      </xdr:nvSpPr>
      <xdr:spPr>
        <a:xfrm>
          <a:off x="3619500" y="37147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6" name="Rectangle 65"/>
        <xdr:cNvSpPr>
          <a:spLocks/>
        </xdr:cNvSpPr>
      </xdr:nvSpPr>
      <xdr:spPr>
        <a:xfrm>
          <a:off x="4162425" y="37147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7" name="Rectangle 66"/>
        <xdr:cNvSpPr>
          <a:spLocks/>
        </xdr:cNvSpPr>
      </xdr:nvSpPr>
      <xdr:spPr>
        <a:xfrm>
          <a:off x="3619500" y="37147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8" name="Rectangle 67"/>
        <xdr:cNvSpPr>
          <a:spLocks/>
        </xdr:cNvSpPr>
      </xdr:nvSpPr>
      <xdr:spPr>
        <a:xfrm>
          <a:off x="4162425" y="37147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0</xdr:row>
      <xdr:rowOff>38100</xdr:rowOff>
    </xdr:from>
    <xdr:to>
      <xdr:col>0</xdr:col>
      <xdr:colOff>952500</xdr:colOff>
      <xdr:row>0</xdr:row>
      <xdr:rowOff>123825</xdr:rowOff>
    </xdr:to>
    <xdr:sp>
      <xdr:nvSpPr>
        <xdr:cNvPr id="1" name="Rectangle 3"/>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xdr:row>
      <xdr:rowOff>0</xdr:rowOff>
    </xdr:from>
    <xdr:to>
      <xdr:col>0</xdr:col>
      <xdr:colOff>952500</xdr:colOff>
      <xdr:row>1</xdr:row>
      <xdr:rowOff>0</xdr:rowOff>
    </xdr:to>
    <xdr:sp>
      <xdr:nvSpPr>
        <xdr:cNvPr id="2" name="Rectangle 19"/>
        <xdr:cNvSpPr>
          <a:spLocks/>
        </xdr:cNvSpPr>
      </xdr:nvSpPr>
      <xdr:spPr>
        <a:xfrm>
          <a:off x="866775" y="1714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533400</xdr:colOff>
      <xdr:row>29</xdr:row>
      <xdr:rowOff>133350</xdr:rowOff>
    </xdr:from>
    <xdr:to>
      <xdr:col>4</xdr:col>
      <xdr:colOff>342900</xdr:colOff>
      <xdr:row>30</xdr:row>
      <xdr:rowOff>133350</xdr:rowOff>
    </xdr:to>
    <xdr:sp>
      <xdr:nvSpPr>
        <xdr:cNvPr id="3" name="Rectangle 28"/>
        <xdr:cNvSpPr>
          <a:spLocks/>
        </xdr:cNvSpPr>
      </xdr:nvSpPr>
      <xdr:spPr>
        <a:xfrm>
          <a:off x="3800475" y="4695825"/>
          <a:ext cx="3429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533400</xdr:colOff>
      <xdr:row>29</xdr:row>
      <xdr:rowOff>133350</xdr:rowOff>
    </xdr:from>
    <xdr:to>
      <xdr:col>4</xdr:col>
      <xdr:colOff>495300</xdr:colOff>
      <xdr:row>30</xdr:row>
      <xdr:rowOff>133350</xdr:rowOff>
    </xdr:to>
    <xdr:sp>
      <xdr:nvSpPr>
        <xdr:cNvPr id="4" name="Rectangle 29"/>
        <xdr:cNvSpPr>
          <a:spLocks/>
        </xdr:cNvSpPr>
      </xdr:nvSpPr>
      <xdr:spPr>
        <a:xfrm>
          <a:off x="3800475" y="4695825"/>
          <a:ext cx="4953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495300</xdr:colOff>
      <xdr:row>29</xdr:row>
      <xdr:rowOff>133350</xdr:rowOff>
    </xdr:from>
    <xdr:to>
      <xdr:col>5</xdr:col>
      <xdr:colOff>342900</xdr:colOff>
      <xdr:row>30</xdr:row>
      <xdr:rowOff>133350</xdr:rowOff>
    </xdr:to>
    <xdr:sp>
      <xdr:nvSpPr>
        <xdr:cNvPr id="5" name="Rectangle 30"/>
        <xdr:cNvSpPr>
          <a:spLocks/>
        </xdr:cNvSpPr>
      </xdr:nvSpPr>
      <xdr:spPr>
        <a:xfrm>
          <a:off x="4295775" y="4695825"/>
          <a:ext cx="3429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495300</xdr:colOff>
      <xdr:row>29</xdr:row>
      <xdr:rowOff>133350</xdr:rowOff>
    </xdr:from>
    <xdr:to>
      <xdr:col>5</xdr:col>
      <xdr:colOff>581025</xdr:colOff>
      <xdr:row>30</xdr:row>
      <xdr:rowOff>133350</xdr:rowOff>
    </xdr:to>
    <xdr:sp>
      <xdr:nvSpPr>
        <xdr:cNvPr id="6" name="Rectangle 31"/>
        <xdr:cNvSpPr>
          <a:spLocks/>
        </xdr:cNvSpPr>
      </xdr:nvSpPr>
      <xdr:spPr>
        <a:xfrm>
          <a:off x="4295775" y="4695825"/>
          <a:ext cx="58102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18</xdr:row>
      <xdr:rowOff>38100</xdr:rowOff>
    </xdr:from>
    <xdr:to>
      <xdr:col>0</xdr:col>
      <xdr:colOff>952500</xdr:colOff>
      <xdr:row>18</xdr:row>
      <xdr:rowOff>123825</xdr:rowOff>
    </xdr:to>
    <xdr:sp>
      <xdr:nvSpPr>
        <xdr:cNvPr id="7" name="Rectangle 32"/>
        <xdr:cNvSpPr>
          <a:spLocks/>
        </xdr:cNvSpPr>
      </xdr:nvSpPr>
      <xdr:spPr>
        <a:xfrm>
          <a:off x="866775" y="311467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15</xdr:row>
      <xdr:rowOff>38100</xdr:rowOff>
    </xdr:from>
    <xdr:to>
      <xdr:col>0</xdr:col>
      <xdr:colOff>952500</xdr:colOff>
      <xdr:row>15</xdr:row>
      <xdr:rowOff>114300</xdr:rowOff>
    </xdr:to>
    <xdr:sp>
      <xdr:nvSpPr>
        <xdr:cNvPr id="8" name="Rectangle 72"/>
        <xdr:cNvSpPr>
          <a:spLocks/>
        </xdr:cNvSpPr>
      </xdr:nvSpPr>
      <xdr:spPr>
        <a:xfrm>
          <a:off x="866775" y="26479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7</xdr:row>
      <xdr:rowOff>38100</xdr:rowOff>
    </xdr:from>
    <xdr:to>
      <xdr:col>0</xdr:col>
      <xdr:colOff>952500</xdr:colOff>
      <xdr:row>7</xdr:row>
      <xdr:rowOff>114300</xdr:rowOff>
    </xdr:to>
    <xdr:sp>
      <xdr:nvSpPr>
        <xdr:cNvPr id="9" name="Rectangle 73"/>
        <xdr:cNvSpPr>
          <a:spLocks/>
        </xdr:cNvSpPr>
      </xdr:nvSpPr>
      <xdr:spPr>
        <a:xfrm>
          <a:off x="866775" y="128587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7</xdr:row>
      <xdr:rowOff>0</xdr:rowOff>
    </xdr:from>
    <xdr:to>
      <xdr:col>0</xdr:col>
      <xdr:colOff>952500</xdr:colOff>
      <xdr:row>7</xdr:row>
      <xdr:rowOff>0</xdr:rowOff>
    </xdr:to>
    <xdr:sp>
      <xdr:nvSpPr>
        <xdr:cNvPr id="10" name="Rectangle 77"/>
        <xdr:cNvSpPr>
          <a:spLocks/>
        </xdr:cNvSpPr>
      </xdr:nvSpPr>
      <xdr:spPr>
        <a:xfrm>
          <a:off x="866775" y="12477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7</xdr:row>
      <xdr:rowOff>0</xdr:rowOff>
    </xdr:from>
    <xdr:to>
      <xdr:col>0</xdr:col>
      <xdr:colOff>952500</xdr:colOff>
      <xdr:row>7</xdr:row>
      <xdr:rowOff>0</xdr:rowOff>
    </xdr:to>
    <xdr:sp>
      <xdr:nvSpPr>
        <xdr:cNvPr id="11" name="Rectangle 78"/>
        <xdr:cNvSpPr>
          <a:spLocks/>
        </xdr:cNvSpPr>
      </xdr:nvSpPr>
      <xdr:spPr>
        <a:xfrm>
          <a:off x="866775" y="12477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42</xdr:row>
      <xdr:rowOff>38100</xdr:rowOff>
    </xdr:from>
    <xdr:to>
      <xdr:col>0</xdr:col>
      <xdr:colOff>609600</xdr:colOff>
      <xdr:row>42</xdr:row>
      <xdr:rowOff>123825</xdr:rowOff>
    </xdr:to>
    <xdr:sp>
      <xdr:nvSpPr>
        <xdr:cNvPr id="12" name="Rectangle 70"/>
        <xdr:cNvSpPr>
          <a:spLocks/>
        </xdr:cNvSpPr>
      </xdr:nvSpPr>
      <xdr:spPr>
        <a:xfrm>
          <a:off x="866775" y="633412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43</xdr:row>
      <xdr:rowOff>0</xdr:rowOff>
    </xdr:from>
    <xdr:to>
      <xdr:col>0</xdr:col>
      <xdr:colOff>609600</xdr:colOff>
      <xdr:row>43</xdr:row>
      <xdr:rowOff>0</xdr:rowOff>
    </xdr:to>
    <xdr:sp>
      <xdr:nvSpPr>
        <xdr:cNvPr id="13" name="Rectangle 71"/>
        <xdr:cNvSpPr>
          <a:spLocks/>
        </xdr:cNvSpPr>
      </xdr:nvSpPr>
      <xdr:spPr>
        <a:xfrm>
          <a:off x="866775" y="64579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43</xdr:row>
      <xdr:rowOff>38100</xdr:rowOff>
    </xdr:from>
    <xdr:to>
      <xdr:col>0</xdr:col>
      <xdr:colOff>609600</xdr:colOff>
      <xdr:row>43</xdr:row>
      <xdr:rowOff>123825</xdr:rowOff>
    </xdr:to>
    <xdr:sp>
      <xdr:nvSpPr>
        <xdr:cNvPr id="14" name="Rectangle 72"/>
        <xdr:cNvSpPr>
          <a:spLocks/>
        </xdr:cNvSpPr>
      </xdr:nvSpPr>
      <xdr:spPr>
        <a:xfrm>
          <a:off x="866775" y="649605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46</xdr:row>
      <xdr:rowOff>38100</xdr:rowOff>
    </xdr:from>
    <xdr:to>
      <xdr:col>0</xdr:col>
      <xdr:colOff>609600</xdr:colOff>
      <xdr:row>46</xdr:row>
      <xdr:rowOff>123825</xdr:rowOff>
    </xdr:to>
    <xdr:sp>
      <xdr:nvSpPr>
        <xdr:cNvPr id="15" name="Rectangle 73"/>
        <xdr:cNvSpPr>
          <a:spLocks/>
        </xdr:cNvSpPr>
      </xdr:nvSpPr>
      <xdr:spPr>
        <a:xfrm>
          <a:off x="866775" y="711517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46</xdr:row>
      <xdr:rowOff>38100</xdr:rowOff>
    </xdr:from>
    <xdr:to>
      <xdr:col>0</xdr:col>
      <xdr:colOff>609600</xdr:colOff>
      <xdr:row>46</xdr:row>
      <xdr:rowOff>123825</xdr:rowOff>
    </xdr:to>
    <xdr:sp>
      <xdr:nvSpPr>
        <xdr:cNvPr id="16" name="Rectangle 75"/>
        <xdr:cNvSpPr>
          <a:spLocks/>
        </xdr:cNvSpPr>
      </xdr:nvSpPr>
      <xdr:spPr>
        <a:xfrm>
          <a:off x="866775" y="711517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50</xdr:row>
      <xdr:rowOff>38100</xdr:rowOff>
    </xdr:from>
    <xdr:to>
      <xdr:col>0</xdr:col>
      <xdr:colOff>609600</xdr:colOff>
      <xdr:row>50</xdr:row>
      <xdr:rowOff>123825</xdr:rowOff>
    </xdr:to>
    <xdr:sp>
      <xdr:nvSpPr>
        <xdr:cNvPr id="1" name="Rectangle 6"/>
        <xdr:cNvSpPr>
          <a:spLocks/>
        </xdr:cNvSpPr>
      </xdr:nvSpPr>
      <xdr:spPr>
        <a:xfrm>
          <a:off x="866775" y="868680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2" name="Rectangle 7"/>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3" name="Rectangle 8"/>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4" name="Rectangle 9"/>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5" name="Rectangle 10"/>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6" name="Rectangle 11"/>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7" name="Rectangle 12"/>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8" name="Rectangle 13"/>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9" name="Rectangle 14"/>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10" name="Rectangle 19"/>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11" name="Rectangle 20"/>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12" name="Rectangle 21"/>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13" name="Rectangle 22"/>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56</xdr:row>
      <xdr:rowOff>0</xdr:rowOff>
    </xdr:from>
    <xdr:to>
      <xdr:col>5</xdr:col>
      <xdr:colOff>342900</xdr:colOff>
      <xdr:row>56</xdr:row>
      <xdr:rowOff>0</xdr:rowOff>
    </xdr:to>
    <xdr:sp>
      <xdr:nvSpPr>
        <xdr:cNvPr id="14" name="Rectangle 23"/>
        <xdr:cNvSpPr>
          <a:spLocks/>
        </xdr:cNvSpPr>
      </xdr:nvSpPr>
      <xdr:spPr>
        <a:xfrm>
          <a:off x="3609975"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56</xdr:row>
      <xdr:rowOff>0</xdr:rowOff>
    </xdr:from>
    <xdr:to>
      <xdr:col>5</xdr:col>
      <xdr:colOff>828675</xdr:colOff>
      <xdr:row>56</xdr:row>
      <xdr:rowOff>0</xdr:rowOff>
    </xdr:to>
    <xdr:sp>
      <xdr:nvSpPr>
        <xdr:cNvPr id="15" name="Rectangle 24"/>
        <xdr:cNvSpPr>
          <a:spLocks/>
        </xdr:cNvSpPr>
      </xdr:nvSpPr>
      <xdr:spPr>
        <a:xfrm>
          <a:off x="3609975" y="956310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56</xdr:row>
      <xdr:rowOff>0</xdr:rowOff>
    </xdr:from>
    <xdr:to>
      <xdr:col>7</xdr:col>
      <xdr:colOff>342900</xdr:colOff>
      <xdr:row>56</xdr:row>
      <xdr:rowOff>0</xdr:rowOff>
    </xdr:to>
    <xdr:sp>
      <xdr:nvSpPr>
        <xdr:cNvPr id="16" name="Rectangle 25"/>
        <xdr:cNvSpPr>
          <a:spLocks/>
        </xdr:cNvSpPr>
      </xdr:nvSpPr>
      <xdr:spPr>
        <a:xfrm>
          <a:off x="504825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56</xdr:row>
      <xdr:rowOff>0</xdr:rowOff>
    </xdr:from>
    <xdr:to>
      <xdr:col>7</xdr:col>
      <xdr:colOff>514350</xdr:colOff>
      <xdr:row>56</xdr:row>
      <xdr:rowOff>0</xdr:rowOff>
    </xdr:to>
    <xdr:sp>
      <xdr:nvSpPr>
        <xdr:cNvPr id="17" name="Rectangle 26"/>
        <xdr:cNvSpPr>
          <a:spLocks/>
        </xdr:cNvSpPr>
      </xdr:nvSpPr>
      <xdr:spPr>
        <a:xfrm>
          <a:off x="5048250" y="9563100"/>
          <a:ext cx="514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18" name="Rectangle 35"/>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19" name="Rectangle 36"/>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20" name="Rectangle 37"/>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21" name="Rectangle 38"/>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22" name="Rectangle 39"/>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23" name="Rectangle 40"/>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24" name="Rectangle 41"/>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25" name="Rectangle 42"/>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342900</xdr:colOff>
      <xdr:row>56</xdr:row>
      <xdr:rowOff>0</xdr:rowOff>
    </xdr:to>
    <xdr:sp>
      <xdr:nvSpPr>
        <xdr:cNvPr id="26" name="Rectangle 43"/>
        <xdr:cNvSpPr>
          <a:spLocks/>
        </xdr:cNvSpPr>
      </xdr:nvSpPr>
      <xdr:spPr>
        <a:xfrm>
          <a:off x="300990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56</xdr:row>
      <xdr:rowOff>0</xdr:rowOff>
    </xdr:from>
    <xdr:to>
      <xdr:col>4</xdr:col>
      <xdr:colOff>600075</xdr:colOff>
      <xdr:row>56</xdr:row>
      <xdr:rowOff>0</xdr:rowOff>
    </xdr:to>
    <xdr:sp>
      <xdr:nvSpPr>
        <xdr:cNvPr id="27" name="Rectangle 44"/>
        <xdr:cNvSpPr>
          <a:spLocks/>
        </xdr:cNvSpPr>
      </xdr:nvSpPr>
      <xdr:spPr>
        <a:xfrm>
          <a:off x="3009900" y="956310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56</xdr:row>
      <xdr:rowOff>0</xdr:rowOff>
    </xdr:from>
    <xdr:to>
      <xdr:col>5</xdr:col>
      <xdr:colOff>342900</xdr:colOff>
      <xdr:row>56</xdr:row>
      <xdr:rowOff>0</xdr:rowOff>
    </xdr:to>
    <xdr:sp>
      <xdr:nvSpPr>
        <xdr:cNvPr id="28" name="Rectangle 45"/>
        <xdr:cNvSpPr>
          <a:spLocks/>
        </xdr:cNvSpPr>
      </xdr:nvSpPr>
      <xdr:spPr>
        <a:xfrm>
          <a:off x="3609975"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56</xdr:row>
      <xdr:rowOff>0</xdr:rowOff>
    </xdr:from>
    <xdr:to>
      <xdr:col>5</xdr:col>
      <xdr:colOff>828675</xdr:colOff>
      <xdr:row>56</xdr:row>
      <xdr:rowOff>0</xdr:rowOff>
    </xdr:to>
    <xdr:sp>
      <xdr:nvSpPr>
        <xdr:cNvPr id="29" name="Rectangle 46"/>
        <xdr:cNvSpPr>
          <a:spLocks/>
        </xdr:cNvSpPr>
      </xdr:nvSpPr>
      <xdr:spPr>
        <a:xfrm>
          <a:off x="3609975" y="956310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56</xdr:row>
      <xdr:rowOff>0</xdr:rowOff>
    </xdr:from>
    <xdr:to>
      <xdr:col>7</xdr:col>
      <xdr:colOff>342900</xdr:colOff>
      <xdr:row>56</xdr:row>
      <xdr:rowOff>0</xdr:rowOff>
    </xdr:to>
    <xdr:sp>
      <xdr:nvSpPr>
        <xdr:cNvPr id="30" name="Rectangle 47"/>
        <xdr:cNvSpPr>
          <a:spLocks/>
        </xdr:cNvSpPr>
      </xdr:nvSpPr>
      <xdr:spPr>
        <a:xfrm>
          <a:off x="5048250" y="956310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56</xdr:row>
      <xdr:rowOff>0</xdr:rowOff>
    </xdr:from>
    <xdr:to>
      <xdr:col>7</xdr:col>
      <xdr:colOff>514350</xdr:colOff>
      <xdr:row>56</xdr:row>
      <xdr:rowOff>0</xdr:rowOff>
    </xdr:to>
    <xdr:sp>
      <xdr:nvSpPr>
        <xdr:cNvPr id="31" name="Rectangle 48"/>
        <xdr:cNvSpPr>
          <a:spLocks/>
        </xdr:cNvSpPr>
      </xdr:nvSpPr>
      <xdr:spPr>
        <a:xfrm>
          <a:off x="5048250" y="9563100"/>
          <a:ext cx="514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56</xdr:row>
      <xdr:rowOff>0</xdr:rowOff>
    </xdr:from>
    <xdr:to>
      <xdr:col>0</xdr:col>
      <xdr:colOff>609600</xdr:colOff>
      <xdr:row>56</xdr:row>
      <xdr:rowOff>0</xdr:rowOff>
    </xdr:to>
    <xdr:sp>
      <xdr:nvSpPr>
        <xdr:cNvPr id="32" name="Rectangle 49"/>
        <xdr:cNvSpPr>
          <a:spLocks/>
        </xdr:cNvSpPr>
      </xdr:nvSpPr>
      <xdr:spPr>
        <a:xfrm>
          <a:off x="866775" y="95631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50</xdr:row>
      <xdr:rowOff>0</xdr:rowOff>
    </xdr:from>
    <xdr:to>
      <xdr:col>0</xdr:col>
      <xdr:colOff>609600</xdr:colOff>
      <xdr:row>50</xdr:row>
      <xdr:rowOff>0</xdr:rowOff>
    </xdr:to>
    <xdr:sp>
      <xdr:nvSpPr>
        <xdr:cNvPr id="33" name="Rectangle 50"/>
        <xdr:cNvSpPr>
          <a:spLocks/>
        </xdr:cNvSpPr>
      </xdr:nvSpPr>
      <xdr:spPr>
        <a:xfrm>
          <a:off x="866775" y="864870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34" name="Rectangle 51"/>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30</xdr:row>
      <xdr:rowOff>0</xdr:rowOff>
    </xdr:from>
    <xdr:to>
      <xdr:col>0</xdr:col>
      <xdr:colOff>609600</xdr:colOff>
      <xdr:row>30</xdr:row>
      <xdr:rowOff>0</xdr:rowOff>
    </xdr:to>
    <xdr:sp>
      <xdr:nvSpPr>
        <xdr:cNvPr id="1" name="Rectangle 1"/>
        <xdr:cNvSpPr>
          <a:spLocks/>
        </xdr:cNvSpPr>
      </xdr:nvSpPr>
      <xdr:spPr>
        <a:xfrm>
          <a:off x="866775" y="50863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2" name="Rectangle 3"/>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3" name="Rectangle 4"/>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4" name="Rectangle 5"/>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32</xdr:row>
      <xdr:rowOff>38100</xdr:rowOff>
    </xdr:from>
    <xdr:to>
      <xdr:col>0</xdr:col>
      <xdr:colOff>609600</xdr:colOff>
      <xdr:row>32</xdr:row>
      <xdr:rowOff>114300</xdr:rowOff>
    </xdr:to>
    <xdr:sp>
      <xdr:nvSpPr>
        <xdr:cNvPr id="5" name="Rectangle 6"/>
        <xdr:cNvSpPr>
          <a:spLocks/>
        </xdr:cNvSpPr>
      </xdr:nvSpPr>
      <xdr:spPr>
        <a:xfrm>
          <a:off x="866775" y="601027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6" name="Rectangle 7"/>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7" name="Rectangle 8"/>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8" name="Rectangle 9"/>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9" name="Rectangle 10"/>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43</xdr:row>
      <xdr:rowOff>152400</xdr:rowOff>
    </xdr:from>
    <xdr:to>
      <xdr:col>3</xdr:col>
      <xdr:colOff>342900</xdr:colOff>
      <xdr:row>44</xdr:row>
      <xdr:rowOff>0</xdr:rowOff>
    </xdr:to>
    <xdr:sp>
      <xdr:nvSpPr>
        <xdr:cNvPr id="10" name="Rectangle 11"/>
        <xdr:cNvSpPr>
          <a:spLocks/>
        </xdr:cNvSpPr>
      </xdr:nvSpPr>
      <xdr:spPr>
        <a:xfrm>
          <a:off x="2228850"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43</xdr:row>
      <xdr:rowOff>152400</xdr:rowOff>
    </xdr:from>
    <xdr:to>
      <xdr:col>3</xdr:col>
      <xdr:colOff>581025</xdr:colOff>
      <xdr:row>44</xdr:row>
      <xdr:rowOff>0</xdr:rowOff>
    </xdr:to>
    <xdr:sp>
      <xdr:nvSpPr>
        <xdr:cNvPr id="11" name="Rectangle 12"/>
        <xdr:cNvSpPr>
          <a:spLocks/>
        </xdr:cNvSpPr>
      </xdr:nvSpPr>
      <xdr:spPr>
        <a:xfrm>
          <a:off x="2228850" y="7800975"/>
          <a:ext cx="581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43</xdr:row>
      <xdr:rowOff>152400</xdr:rowOff>
    </xdr:from>
    <xdr:to>
      <xdr:col>8</xdr:col>
      <xdr:colOff>342900</xdr:colOff>
      <xdr:row>44</xdr:row>
      <xdr:rowOff>0</xdr:rowOff>
    </xdr:to>
    <xdr:sp>
      <xdr:nvSpPr>
        <xdr:cNvPr id="12" name="Rectangle 13"/>
        <xdr:cNvSpPr>
          <a:spLocks/>
        </xdr:cNvSpPr>
      </xdr:nvSpPr>
      <xdr:spPr>
        <a:xfrm>
          <a:off x="3390900" y="7800975"/>
          <a:ext cx="24003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43</xdr:row>
      <xdr:rowOff>152400</xdr:rowOff>
    </xdr:from>
    <xdr:to>
      <xdr:col>8</xdr:col>
      <xdr:colOff>628650</xdr:colOff>
      <xdr:row>44</xdr:row>
      <xdr:rowOff>0</xdr:rowOff>
    </xdr:to>
    <xdr:sp>
      <xdr:nvSpPr>
        <xdr:cNvPr id="13" name="Rectangle 14"/>
        <xdr:cNvSpPr>
          <a:spLocks/>
        </xdr:cNvSpPr>
      </xdr:nvSpPr>
      <xdr:spPr>
        <a:xfrm>
          <a:off x="3390900" y="7800975"/>
          <a:ext cx="26860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14" name="Rectangle 15"/>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15" name="Rectangle 16"/>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16" name="Rectangle 17"/>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17" name="Rectangle 18"/>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18" name="Rectangle 19"/>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19" name="Rectangle 20"/>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342900</xdr:colOff>
      <xdr:row>44</xdr:row>
      <xdr:rowOff>0</xdr:rowOff>
    </xdr:to>
    <xdr:sp>
      <xdr:nvSpPr>
        <xdr:cNvPr id="20" name="Rectangle 21"/>
        <xdr:cNvSpPr>
          <a:spLocks/>
        </xdr:cNvSpPr>
      </xdr:nvSpPr>
      <xdr:spPr>
        <a:xfrm>
          <a:off x="1571625"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533400</xdr:colOff>
      <xdr:row>43</xdr:row>
      <xdr:rowOff>152400</xdr:rowOff>
    </xdr:from>
    <xdr:to>
      <xdr:col>2</xdr:col>
      <xdr:colOff>657225</xdr:colOff>
      <xdr:row>44</xdr:row>
      <xdr:rowOff>0</xdr:rowOff>
    </xdr:to>
    <xdr:sp>
      <xdr:nvSpPr>
        <xdr:cNvPr id="21" name="Rectangle 22"/>
        <xdr:cNvSpPr>
          <a:spLocks/>
        </xdr:cNvSpPr>
      </xdr:nvSpPr>
      <xdr:spPr>
        <a:xfrm>
          <a:off x="1571625" y="780097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43</xdr:row>
      <xdr:rowOff>152400</xdr:rowOff>
    </xdr:from>
    <xdr:to>
      <xdr:col>3</xdr:col>
      <xdr:colOff>342900</xdr:colOff>
      <xdr:row>44</xdr:row>
      <xdr:rowOff>0</xdr:rowOff>
    </xdr:to>
    <xdr:sp>
      <xdr:nvSpPr>
        <xdr:cNvPr id="22" name="Rectangle 23"/>
        <xdr:cNvSpPr>
          <a:spLocks/>
        </xdr:cNvSpPr>
      </xdr:nvSpPr>
      <xdr:spPr>
        <a:xfrm>
          <a:off x="2228850" y="780097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43</xdr:row>
      <xdr:rowOff>152400</xdr:rowOff>
    </xdr:from>
    <xdr:to>
      <xdr:col>3</xdr:col>
      <xdr:colOff>581025</xdr:colOff>
      <xdr:row>44</xdr:row>
      <xdr:rowOff>0</xdr:rowOff>
    </xdr:to>
    <xdr:sp>
      <xdr:nvSpPr>
        <xdr:cNvPr id="23" name="Rectangle 24"/>
        <xdr:cNvSpPr>
          <a:spLocks/>
        </xdr:cNvSpPr>
      </xdr:nvSpPr>
      <xdr:spPr>
        <a:xfrm>
          <a:off x="2228850" y="7800975"/>
          <a:ext cx="581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43</xdr:row>
      <xdr:rowOff>152400</xdr:rowOff>
    </xdr:from>
    <xdr:to>
      <xdr:col>8</xdr:col>
      <xdr:colOff>342900</xdr:colOff>
      <xdr:row>44</xdr:row>
      <xdr:rowOff>0</xdr:rowOff>
    </xdr:to>
    <xdr:sp>
      <xdr:nvSpPr>
        <xdr:cNvPr id="24" name="Rectangle 25"/>
        <xdr:cNvSpPr>
          <a:spLocks/>
        </xdr:cNvSpPr>
      </xdr:nvSpPr>
      <xdr:spPr>
        <a:xfrm>
          <a:off x="3390900" y="7800975"/>
          <a:ext cx="24003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43</xdr:row>
      <xdr:rowOff>152400</xdr:rowOff>
    </xdr:from>
    <xdr:to>
      <xdr:col>8</xdr:col>
      <xdr:colOff>628650</xdr:colOff>
      <xdr:row>44</xdr:row>
      <xdr:rowOff>0</xdr:rowOff>
    </xdr:to>
    <xdr:sp>
      <xdr:nvSpPr>
        <xdr:cNvPr id="25" name="Rectangle 26"/>
        <xdr:cNvSpPr>
          <a:spLocks/>
        </xdr:cNvSpPr>
      </xdr:nvSpPr>
      <xdr:spPr>
        <a:xfrm>
          <a:off x="3390900" y="7800975"/>
          <a:ext cx="26860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29</xdr:row>
      <xdr:rowOff>38100</xdr:rowOff>
    </xdr:from>
    <xdr:to>
      <xdr:col>0</xdr:col>
      <xdr:colOff>609600</xdr:colOff>
      <xdr:row>29</xdr:row>
      <xdr:rowOff>123825</xdr:rowOff>
    </xdr:to>
    <xdr:sp>
      <xdr:nvSpPr>
        <xdr:cNvPr id="26" name="Rectangle 27"/>
        <xdr:cNvSpPr>
          <a:spLocks/>
        </xdr:cNvSpPr>
      </xdr:nvSpPr>
      <xdr:spPr>
        <a:xfrm>
          <a:off x="866775" y="495300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27" name="Rectangle 51"/>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85"/>
  <sheetViews>
    <sheetView tabSelected="1" view="pageBreakPreview" zoomScaleNormal="120" zoomScaleSheetLayoutView="100" zoomScalePageLayoutView="0" workbookViewId="0" topLeftCell="A46">
      <selection activeCell="I56" sqref="I56"/>
    </sheetView>
  </sheetViews>
  <sheetFormatPr defaultColWidth="9.140625" defaultRowHeight="12.75"/>
  <cols>
    <col min="1" max="1" width="43.421875" style="1" customWidth="1"/>
    <col min="2" max="2" width="20.140625" style="1" customWidth="1"/>
    <col min="3" max="3" width="21.421875" style="1" customWidth="1"/>
    <col min="4" max="4" width="17.140625" style="1" customWidth="1"/>
    <col min="5" max="5" width="35.7109375" style="1" hidden="1" customWidth="1"/>
    <col min="6" max="16384" width="9.140625" style="1" customWidth="1"/>
  </cols>
  <sheetData>
    <row r="1" ht="6.75" customHeight="1"/>
    <row r="2" ht="12.75"/>
    <row r="3" ht="12.75"/>
    <row r="4" ht="12.75"/>
    <row r="5" ht="29.25" customHeight="1"/>
    <row r="6" ht="10.5" customHeight="1"/>
    <row r="7" spans="1:4" ht="13.5" customHeight="1" thickBot="1">
      <c r="A7" s="290" t="s">
        <v>61</v>
      </c>
      <c r="B7" s="290"/>
      <c r="C7" s="290"/>
      <c r="D7" s="290"/>
    </row>
    <row r="8" spans="1:5" ht="9.75" customHeight="1" thickBot="1" thickTop="1">
      <c r="A8" s="11" t="s">
        <v>13</v>
      </c>
      <c r="B8" s="11" t="s">
        <v>10</v>
      </c>
      <c r="C8" s="7" t="s">
        <v>12</v>
      </c>
      <c r="D8" s="7" t="s">
        <v>48</v>
      </c>
      <c r="E8" s="37" t="s">
        <v>223</v>
      </c>
    </row>
    <row r="9" spans="1:4" ht="9.75" customHeight="1" thickTop="1">
      <c r="A9" s="291" t="s">
        <v>11</v>
      </c>
      <c r="B9" s="292"/>
      <c r="C9" s="292"/>
      <c r="D9" s="293"/>
    </row>
    <row r="10" spans="1:5" ht="11.25" customHeight="1">
      <c r="A10" s="98" t="s">
        <v>227</v>
      </c>
      <c r="B10" s="2" t="s">
        <v>225</v>
      </c>
      <c r="C10" s="114" t="s">
        <v>226</v>
      </c>
      <c r="D10" s="118" t="s">
        <v>228</v>
      </c>
      <c r="E10" s="3" t="s">
        <v>236</v>
      </c>
    </row>
    <row r="11" spans="1:5" ht="11.25" customHeight="1">
      <c r="A11" s="98" t="s">
        <v>237</v>
      </c>
      <c r="B11" s="2" t="s">
        <v>238</v>
      </c>
      <c r="C11" s="114" t="s">
        <v>239</v>
      </c>
      <c r="D11" s="2" t="s">
        <v>240</v>
      </c>
      <c r="E11" s="2"/>
    </row>
    <row r="12" spans="1:5" ht="10.5" customHeight="1">
      <c r="A12" s="98" t="s">
        <v>207</v>
      </c>
      <c r="B12" s="2" t="s">
        <v>130</v>
      </c>
      <c r="C12" s="2" t="s">
        <v>131</v>
      </c>
      <c r="D12" s="115" t="s">
        <v>203</v>
      </c>
      <c r="E12" s="2"/>
    </row>
    <row r="13" spans="1:4" ht="8.25" customHeight="1">
      <c r="A13" s="294" t="s">
        <v>63</v>
      </c>
      <c r="B13" s="297"/>
      <c r="C13" s="297"/>
      <c r="D13" s="298"/>
    </row>
    <row r="14" spans="1:4" ht="9.75" customHeight="1">
      <c r="A14" s="116" t="s">
        <v>170</v>
      </c>
      <c r="B14" s="117">
        <v>88.7</v>
      </c>
      <c r="C14" s="117">
        <v>84.2</v>
      </c>
      <c r="D14" s="118" t="s">
        <v>149</v>
      </c>
    </row>
    <row r="15" spans="1:4" ht="9.75" customHeight="1">
      <c r="A15" s="119" t="s">
        <v>171</v>
      </c>
      <c r="B15" s="120">
        <v>96.1</v>
      </c>
      <c r="C15" s="120">
        <v>95.1</v>
      </c>
      <c r="D15" s="2" t="s">
        <v>149</v>
      </c>
    </row>
    <row r="16" spans="1:5" ht="9.75" customHeight="1">
      <c r="A16" s="119" t="s">
        <v>113</v>
      </c>
      <c r="B16" s="165"/>
      <c r="C16" s="165"/>
      <c r="D16" s="2" t="s">
        <v>310</v>
      </c>
      <c r="E16" s="287" t="s">
        <v>243</v>
      </c>
    </row>
    <row r="17" spans="1:5" ht="10.5" customHeight="1">
      <c r="A17" s="166" t="s">
        <v>324</v>
      </c>
      <c r="B17" s="165"/>
      <c r="C17" s="165"/>
      <c r="D17" s="167"/>
      <c r="E17" s="287"/>
    </row>
    <row r="18" spans="1:5" ht="9.75" customHeight="1">
      <c r="A18" s="168" t="s">
        <v>114</v>
      </c>
      <c r="B18" s="169">
        <v>4.9</v>
      </c>
      <c r="C18" s="170">
        <v>5.5</v>
      </c>
      <c r="D18" s="167"/>
      <c r="E18" s="287"/>
    </row>
    <row r="19" spans="1:5" ht="9.75" customHeight="1">
      <c r="A19" s="168" t="s">
        <v>115</v>
      </c>
      <c r="B19" s="169">
        <v>22.5</v>
      </c>
      <c r="C19" s="170">
        <v>26.8</v>
      </c>
      <c r="D19" s="167"/>
      <c r="E19" s="287"/>
    </row>
    <row r="20" spans="1:5" ht="9.75" customHeight="1">
      <c r="A20" s="168" t="s">
        <v>116</v>
      </c>
      <c r="B20" s="169">
        <v>11.8</v>
      </c>
      <c r="C20" s="170">
        <v>11.7</v>
      </c>
      <c r="D20" s="167"/>
      <c r="E20" s="287"/>
    </row>
    <row r="21" spans="1:5" ht="9.75" customHeight="1">
      <c r="A21" s="168" t="s">
        <v>117</v>
      </c>
      <c r="B21" s="169">
        <v>15</v>
      </c>
      <c r="C21" s="170">
        <v>15.2</v>
      </c>
      <c r="D21" s="167"/>
      <c r="E21" s="287"/>
    </row>
    <row r="22" spans="1:5" ht="9.75" customHeight="1">
      <c r="A22" s="168" t="s">
        <v>118</v>
      </c>
      <c r="B22" s="169">
        <v>20.9</v>
      </c>
      <c r="C22" s="170">
        <v>19.5</v>
      </c>
      <c r="D22" s="167"/>
      <c r="E22" s="287"/>
    </row>
    <row r="23" spans="1:5" ht="11.25" customHeight="1">
      <c r="A23" s="168" t="s">
        <v>119</v>
      </c>
      <c r="B23" s="169">
        <v>24.942088592634615</v>
      </c>
      <c r="C23" s="170">
        <v>21.2</v>
      </c>
      <c r="D23" s="167"/>
      <c r="E23" s="287"/>
    </row>
    <row r="24" spans="1:5" ht="12" customHeight="1">
      <c r="A24" s="119" t="s">
        <v>4</v>
      </c>
      <c r="B24" s="159" t="s">
        <v>241</v>
      </c>
      <c r="C24" s="159" t="s">
        <v>169</v>
      </c>
      <c r="D24" s="160" t="s">
        <v>242</v>
      </c>
      <c r="E24" s="38" t="s">
        <v>224</v>
      </c>
    </row>
    <row r="25" spans="1:5" ht="12" customHeight="1">
      <c r="A25" s="119" t="s">
        <v>286</v>
      </c>
      <c r="B25" s="171">
        <v>1648741</v>
      </c>
      <c r="C25" s="172">
        <v>1385226</v>
      </c>
      <c r="D25" s="160" t="s">
        <v>242</v>
      </c>
      <c r="E25" s="38"/>
    </row>
    <row r="26" spans="1:5" ht="9.75" customHeight="1">
      <c r="A26" s="282" t="s">
        <v>180</v>
      </c>
      <c r="B26" s="283" t="s">
        <v>181</v>
      </c>
      <c r="C26" s="284" t="s">
        <v>112</v>
      </c>
      <c r="D26" s="285" t="s">
        <v>179</v>
      </c>
      <c r="E26" s="300" t="s">
        <v>311</v>
      </c>
    </row>
    <row r="27" spans="1:5" ht="12" customHeight="1">
      <c r="A27" s="282"/>
      <c r="B27" s="283"/>
      <c r="C27" s="284"/>
      <c r="D27" s="285"/>
      <c r="E27" s="300"/>
    </row>
    <row r="28" spans="1:5" s="30" customFormat="1" ht="22.5" customHeight="1">
      <c r="A28" s="111" t="s">
        <v>325</v>
      </c>
      <c r="B28" s="112">
        <v>663726</v>
      </c>
      <c r="C28" s="112">
        <v>648155</v>
      </c>
      <c r="D28" s="113" t="s">
        <v>212</v>
      </c>
      <c r="E28" s="300"/>
    </row>
    <row r="29" spans="1:4" ht="9.75" customHeight="1">
      <c r="A29" s="294" t="s">
        <v>5</v>
      </c>
      <c r="B29" s="297"/>
      <c r="C29" s="297"/>
      <c r="D29" s="299"/>
    </row>
    <row r="30" spans="1:4" ht="11.25" customHeight="1">
      <c r="A30" s="103" t="s">
        <v>436</v>
      </c>
      <c r="B30" s="173" t="s">
        <v>449</v>
      </c>
      <c r="C30" s="174" t="s">
        <v>438</v>
      </c>
      <c r="D30" s="175" t="s">
        <v>450</v>
      </c>
    </row>
    <row r="31" spans="1:5" ht="12.75" customHeight="1">
      <c r="A31" s="103" t="s">
        <v>440</v>
      </c>
      <c r="B31" s="109">
        <v>7.6</v>
      </c>
      <c r="C31" s="109">
        <v>4.5</v>
      </c>
      <c r="D31" s="106" t="s">
        <v>248</v>
      </c>
      <c r="E31" s="3" t="s">
        <v>284</v>
      </c>
    </row>
    <row r="32" spans="1:4" ht="11.25" customHeight="1">
      <c r="A32" s="103" t="s">
        <v>285</v>
      </c>
      <c r="B32" s="109">
        <v>15.9</v>
      </c>
      <c r="C32" s="109">
        <v>15.8</v>
      </c>
      <c r="D32" s="106" t="s">
        <v>248</v>
      </c>
    </row>
    <row r="33" spans="1:4" ht="11.25" customHeight="1">
      <c r="A33" s="103" t="s">
        <v>291</v>
      </c>
      <c r="B33" s="109">
        <v>23.4</v>
      </c>
      <c r="C33" s="109">
        <v>25.5</v>
      </c>
      <c r="D33" s="106" t="s">
        <v>248</v>
      </c>
    </row>
    <row r="34" spans="1:4" ht="11.25" customHeight="1">
      <c r="A34" s="103" t="s">
        <v>289</v>
      </c>
      <c r="B34" s="109">
        <v>23</v>
      </c>
      <c r="C34" s="109">
        <v>23.5</v>
      </c>
      <c r="D34" s="106" t="s">
        <v>248</v>
      </c>
    </row>
    <row r="35" spans="1:4" ht="9.75" customHeight="1">
      <c r="A35" s="103" t="s">
        <v>290</v>
      </c>
      <c r="B35" s="109">
        <v>24.4</v>
      </c>
      <c r="C35" s="109">
        <v>26.6</v>
      </c>
      <c r="D35" s="106" t="s">
        <v>248</v>
      </c>
    </row>
    <row r="36" spans="1:4" ht="10.5" customHeight="1">
      <c r="A36" s="103" t="s">
        <v>287</v>
      </c>
      <c r="B36" s="109">
        <v>1.8</v>
      </c>
      <c r="C36" s="109">
        <v>2.3</v>
      </c>
      <c r="D36" s="106" t="s">
        <v>248</v>
      </c>
    </row>
    <row r="37" spans="1:4" ht="10.5" customHeight="1">
      <c r="A37" s="103" t="s">
        <v>288</v>
      </c>
      <c r="B37" s="109">
        <v>1.6</v>
      </c>
      <c r="C37" s="109">
        <v>2.3</v>
      </c>
      <c r="D37" s="106" t="s">
        <v>248</v>
      </c>
    </row>
    <row r="38" spans="1:4" ht="11.25" customHeight="1">
      <c r="A38" s="108" t="s">
        <v>442</v>
      </c>
      <c r="B38" s="2" t="s">
        <v>20</v>
      </c>
      <c r="C38" s="2" t="s">
        <v>20</v>
      </c>
      <c r="D38" s="106" t="s">
        <v>99</v>
      </c>
    </row>
    <row r="39" spans="1:5" ht="11.25" customHeight="1">
      <c r="A39" s="103" t="s">
        <v>261</v>
      </c>
      <c r="B39" s="109">
        <v>90.3</v>
      </c>
      <c r="C39" s="109">
        <v>91.4</v>
      </c>
      <c r="D39" s="137" t="s">
        <v>260</v>
      </c>
      <c r="E39" s="3" t="s">
        <v>262</v>
      </c>
    </row>
    <row r="40" spans="1:4" ht="12" customHeight="1">
      <c r="A40" s="176" t="s">
        <v>444</v>
      </c>
      <c r="B40" s="109"/>
      <c r="C40" s="109"/>
      <c r="D40" s="106"/>
    </row>
    <row r="41" spans="1:5" ht="9.75" customHeight="1">
      <c r="A41" s="103" t="s">
        <v>256</v>
      </c>
      <c r="B41" s="109">
        <v>13</v>
      </c>
      <c r="C41" s="109">
        <v>14</v>
      </c>
      <c r="D41" s="137" t="s">
        <v>260</v>
      </c>
      <c r="E41" s="301" t="s">
        <v>253</v>
      </c>
    </row>
    <row r="42" spans="1:5" ht="9.75" customHeight="1">
      <c r="A42" s="177" t="s">
        <v>255</v>
      </c>
      <c r="B42" s="109"/>
      <c r="C42" s="109"/>
      <c r="D42" s="106"/>
      <c r="E42" s="301"/>
    </row>
    <row r="43" spans="1:5" ht="9.75" customHeight="1">
      <c r="A43" s="103" t="s">
        <v>257</v>
      </c>
      <c r="B43" s="109">
        <v>8</v>
      </c>
      <c r="C43" s="109">
        <v>10</v>
      </c>
      <c r="D43" s="137" t="s">
        <v>260</v>
      </c>
      <c r="E43" s="301"/>
    </row>
    <row r="44" spans="1:4" ht="9.75" customHeight="1">
      <c r="A44" s="177" t="s">
        <v>255</v>
      </c>
      <c r="B44" s="109"/>
      <c r="C44" s="109"/>
      <c r="D44" s="106"/>
    </row>
    <row r="45" spans="1:4" ht="9.75" customHeight="1">
      <c r="A45" s="178" t="s">
        <v>258</v>
      </c>
      <c r="B45" s="179">
        <v>21</v>
      </c>
      <c r="C45" s="180">
        <v>24</v>
      </c>
      <c r="D45" s="137" t="s">
        <v>260</v>
      </c>
    </row>
    <row r="46" spans="1:4" ht="9.75" customHeight="1">
      <c r="A46" s="177" t="s">
        <v>255</v>
      </c>
      <c r="B46" s="179"/>
      <c r="C46" s="180"/>
      <c r="D46" s="106"/>
    </row>
    <row r="47" spans="1:4" ht="9.75" customHeight="1">
      <c r="A47" s="178" t="s">
        <v>259</v>
      </c>
      <c r="B47" s="179">
        <v>9</v>
      </c>
      <c r="C47" s="180">
        <v>9</v>
      </c>
      <c r="D47" s="137" t="s">
        <v>260</v>
      </c>
    </row>
    <row r="48" spans="1:4" ht="9.75" customHeight="1">
      <c r="A48" s="177" t="s">
        <v>255</v>
      </c>
      <c r="B48" s="179"/>
      <c r="C48" s="180"/>
      <c r="D48" s="137"/>
    </row>
    <row r="49" spans="1:4" ht="9.75" customHeight="1">
      <c r="A49" s="103" t="s">
        <v>254</v>
      </c>
      <c r="B49" s="179">
        <v>30</v>
      </c>
      <c r="C49" s="180">
        <v>32</v>
      </c>
      <c r="D49" s="137" t="s">
        <v>260</v>
      </c>
    </row>
    <row r="50" spans="1:4" ht="9.75" customHeight="1">
      <c r="A50" s="177" t="s">
        <v>255</v>
      </c>
      <c r="B50" s="181"/>
      <c r="C50" s="180"/>
      <c r="D50" s="137"/>
    </row>
    <row r="51" spans="1:4" ht="10.5" customHeight="1">
      <c r="A51" s="108" t="s">
        <v>263</v>
      </c>
      <c r="B51" s="109">
        <v>48.9</v>
      </c>
      <c r="C51" s="110" t="s">
        <v>438</v>
      </c>
      <c r="D51" s="137" t="s">
        <v>260</v>
      </c>
    </row>
    <row r="52" spans="1:4" ht="10.5" customHeight="1">
      <c r="A52" s="176" t="s">
        <v>265</v>
      </c>
      <c r="B52" s="109"/>
      <c r="C52" s="109"/>
      <c r="D52" s="106"/>
    </row>
    <row r="53" spans="1:4" ht="10.5" customHeight="1">
      <c r="A53" s="108" t="s">
        <v>264</v>
      </c>
      <c r="B53" s="109">
        <v>52.4</v>
      </c>
      <c r="C53" s="109">
        <v>51.8</v>
      </c>
      <c r="D53" s="137" t="s">
        <v>260</v>
      </c>
    </row>
    <row r="54" spans="1:4" ht="9.75" customHeight="1">
      <c r="A54" s="176" t="s">
        <v>266</v>
      </c>
      <c r="B54" s="2"/>
      <c r="C54" s="106"/>
      <c r="D54" s="106"/>
    </row>
    <row r="55" spans="1:4" ht="9.75" customHeight="1">
      <c r="A55" s="294" t="s">
        <v>2</v>
      </c>
      <c r="B55" s="295"/>
      <c r="C55" s="295"/>
      <c r="D55" s="296"/>
    </row>
    <row r="56" spans="1:4" ht="9.75" customHeight="1">
      <c r="A56" s="182" t="s">
        <v>176</v>
      </c>
      <c r="B56" s="183">
        <v>49.7</v>
      </c>
      <c r="C56" s="183">
        <v>78.3</v>
      </c>
      <c r="D56" s="118" t="s">
        <v>310</v>
      </c>
    </row>
    <row r="57" spans="1:4" ht="9.75" customHeight="1">
      <c r="A57" s="108" t="s">
        <v>177</v>
      </c>
      <c r="B57" s="109">
        <v>6.7</v>
      </c>
      <c r="C57" s="109">
        <v>7</v>
      </c>
      <c r="D57" s="2" t="s">
        <v>310</v>
      </c>
    </row>
    <row r="58" spans="1:4" ht="9.75" customHeight="1">
      <c r="A58" s="158" t="s">
        <v>185</v>
      </c>
      <c r="B58" s="109">
        <v>56.9</v>
      </c>
      <c r="C58" s="109">
        <v>43.1</v>
      </c>
      <c r="D58" s="2" t="s">
        <v>310</v>
      </c>
    </row>
    <row r="59" spans="1:4" ht="12.75" customHeight="1">
      <c r="A59" s="184" t="s">
        <v>106</v>
      </c>
      <c r="B59" s="109">
        <v>14.9</v>
      </c>
      <c r="C59" s="109">
        <v>28.3</v>
      </c>
      <c r="D59" s="2" t="s">
        <v>178</v>
      </c>
    </row>
    <row r="60" spans="1:4" ht="9.75" customHeight="1">
      <c r="A60" s="108" t="s">
        <v>210</v>
      </c>
      <c r="B60" s="109">
        <v>25.1</v>
      </c>
      <c r="C60" s="110" t="s">
        <v>438</v>
      </c>
      <c r="D60" s="2" t="s">
        <v>178</v>
      </c>
    </row>
    <row r="61" spans="1:4" ht="9.75" customHeight="1">
      <c r="A61" s="108" t="s">
        <v>184</v>
      </c>
      <c r="B61" s="185" t="s">
        <v>69</v>
      </c>
      <c r="C61" s="185" t="s">
        <v>69</v>
      </c>
      <c r="D61" s="2" t="s">
        <v>310</v>
      </c>
    </row>
    <row r="62" spans="1:4" ht="12" customHeight="1">
      <c r="A62" s="108" t="s">
        <v>109</v>
      </c>
      <c r="B62" s="2" t="s">
        <v>205</v>
      </c>
      <c r="C62" s="2" t="s">
        <v>206</v>
      </c>
      <c r="D62" s="2" t="s">
        <v>310</v>
      </c>
    </row>
    <row r="63" spans="1:5" ht="9.75" customHeight="1">
      <c r="A63" s="108" t="s">
        <v>172</v>
      </c>
      <c r="B63" s="186">
        <v>1032</v>
      </c>
      <c r="C63" s="187">
        <v>1126</v>
      </c>
      <c r="D63" s="2" t="s">
        <v>245</v>
      </c>
      <c r="E63" s="288" t="s">
        <v>247</v>
      </c>
    </row>
    <row r="64" spans="1:5" ht="12" customHeight="1">
      <c r="A64" s="108" t="s">
        <v>40</v>
      </c>
      <c r="B64" s="2" t="s">
        <v>7</v>
      </c>
      <c r="C64" s="2" t="s">
        <v>244</v>
      </c>
      <c r="D64" s="2" t="s">
        <v>245</v>
      </c>
      <c r="E64" s="289"/>
    </row>
    <row r="65" spans="1:5" ht="9.75" customHeight="1">
      <c r="A65" s="108" t="s">
        <v>35</v>
      </c>
      <c r="B65" s="2" t="s">
        <v>68</v>
      </c>
      <c r="C65" s="2" t="s">
        <v>8</v>
      </c>
      <c r="D65" s="2" t="s">
        <v>245</v>
      </c>
      <c r="E65" s="289"/>
    </row>
    <row r="66" spans="1:5" ht="18.75" customHeight="1">
      <c r="A66" s="108" t="s">
        <v>36</v>
      </c>
      <c r="B66" s="185" t="s">
        <v>69</v>
      </c>
      <c r="C66" s="185" t="s">
        <v>246</v>
      </c>
      <c r="D66" s="2" t="s">
        <v>245</v>
      </c>
      <c r="E66" s="289"/>
    </row>
    <row r="67" spans="1:5" ht="11.25" customHeight="1">
      <c r="A67" s="108" t="s">
        <v>446</v>
      </c>
      <c r="B67" s="188">
        <v>47766</v>
      </c>
      <c r="C67" s="188">
        <v>108571</v>
      </c>
      <c r="D67" s="2" t="s">
        <v>245</v>
      </c>
      <c r="E67" s="289"/>
    </row>
    <row r="68" spans="1:5" ht="12.75" customHeight="1">
      <c r="A68" s="189" t="s">
        <v>447</v>
      </c>
      <c r="B68" s="115">
        <v>53</v>
      </c>
      <c r="C68" s="190">
        <v>107</v>
      </c>
      <c r="D68" s="2" t="s">
        <v>245</v>
      </c>
      <c r="E68" s="289"/>
    </row>
    <row r="69" spans="1:4" ht="7.5" customHeight="1">
      <c r="A69" s="22" t="s">
        <v>89</v>
      </c>
      <c r="B69" s="31"/>
      <c r="C69" s="9"/>
      <c r="D69" s="31"/>
    </row>
    <row r="70" spans="1:2" ht="9" customHeight="1">
      <c r="A70" s="45" t="s">
        <v>208</v>
      </c>
      <c r="B70" s="45" t="s">
        <v>326</v>
      </c>
    </row>
    <row r="71" spans="1:2" ht="9" customHeight="1">
      <c r="A71" s="286" t="s">
        <v>327</v>
      </c>
      <c r="B71" s="286"/>
    </row>
    <row r="72" spans="1:4" ht="17.25" customHeight="1">
      <c r="A72" s="286" t="s">
        <v>437</v>
      </c>
      <c r="B72" s="286"/>
      <c r="C72" s="286"/>
      <c r="D72" s="286"/>
    </row>
    <row r="73" spans="1:4" ht="9" customHeight="1">
      <c r="A73" s="5" t="s">
        <v>439</v>
      </c>
      <c r="B73" s="5" t="s">
        <v>441</v>
      </c>
      <c r="C73" s="25"/>
      <c r="D73" s="25"/>
    </row>
    <row r="74" spans="1:4" ht="17.25" customHeight="1">
      <c r="A74" s="281" t="s">
        <v>443</v>
      </c>
      <c r="B74" s="281"/>
      <c r="C74" s="281"/>
      <c r="D74" s="281"/>
    </row>
    <row r="75" spans="1:4" ht="9" customHeight="1">
      <c r="A75" s="281" t="s">
        <v>445</v>
      </c>
      <c r="B75" s="281"/>
      <c r="C75" s="281"/>
      <c r="D75" s="281"/>
    </row>
    <row r="76" spans="1:4" ht="16.5" customHeight="1">
      <c r="A76" s="281" t="s">
        <v>448</v>
      </c>
      <c r="B76" s="281"/>
      <c r="C76" s="281"/>
      <c r="D76" s="281"/>
    </row>
    <row r="77" spans="1:4" ht="8.25" customHeight="1">
      <c r="A77" s="280" t="s">
        <v>90</v>
      </c>
      <c r="B77" s="280"/>
      <c r="C77" s="280"/>
      <c r="D77" s="280"/>
    </row>
    <row r="78" spans="1:3" ht="9" customHeight="1">
      <c r="A78" s="5" t="s">
        <v>91</v>
      </c>
      <c r="B78" s="5" t="s">
        <v>94</v>
      </c>
      <c r="C78" s="9"/>
    </row>
    <row r="79" spans="1:4" ht="9" customHeight="1">
      <c r="A79" s="5" t="s">
        <v>313</v>
      </c>
      <c r="B79" s="5" t="s">
        <v>314</v>
      </c>
      <c r="C79" s="9"/>
      <c r="D79" s="5"/>
    </row>
    <row r="80" spans="1:3" ht="9" customHeight="1">
      <c r="A80" s="5" t="s">
        <v>93</v>
      </c>
      <c r="B80" s="191" t="s">
        <v>315</v>
      </c>
      <c r="C80" s="9"/>
    </row>
    <row r="81" spans="1:4" ht="7.5" customHeight="1">
      <c r="A81" s="5" t="s">
        <v>209</v>
      </c>
      <c r="B81" s="5"/>
      <c r="C81" s="9"/>
      <c r="D81" s="5"/>
    </row>
    <row r="82" spans="1:4" ht="9" customHeight="1">
      <c r="A82" s="280" t="s">
        <v>101</v>
      </c>
      <c r="B82" s="280"/>
      <c r="C82" s="280"/>
      <c r="D82" s="280"/>
    </row>
    <row r="83" spans="1:4" ht="9" customHeight="1">
      <c r="A83" s="12" t="s">
        <v>95</v>
      </c>
      <c r="B83" s="12" t="s">
        <v>96</v>
      </c>
      <c r="C83" s="9"/>
      <c r="D83" s="12"/>
    </row>
    <row r="84" spans="1:4" ht="9" customHeight="1">
      <c r="A84" s="12" t="s">
        <v>97</v>
      </c>
      <c r="B84" s="12" t="s">
        <v>189</v>
      </c>
      <c r="C84" s="9"/>
      <c r="D84" s="12"/>
    </row>
    <row r="85" spans="1:4" ht="9" customHeight="1">
      <c r="A85" s="12" t="s">
        <v>211</v>
      </c>
      <c r="C85" s="32"/>
      <c r="D85" s="13"/>
    </row>
  </sheetData>
  <sheetProtection/>
  <mergeCells count="20">
    <mergeCell ref="E16:E23"/>
    <mergeCell ref="A76:D76"/>
    <mergeCell ref="E63:E68"/>
    <mergeCell ref="A7:D7"/>
    <mergeCell ref="A9:D9"/>
    <mergeCell ref="A55:D55"/>
    <mergeCell ref="A13:D13"/>
    <mergeCell ref="A29:D29"/>
    <mergeCell ref="E26:E28"/>
    <mergeCell ref="E41:E43"/>
    <mergeCell ref="A77:D77"/>
    <mergeCell ref="A74:D74"/>
    <mergeCell ref="A82:D82"/>
    <mergeCell ref="A26:A27"/>
    <mergeCell ref="B26:B27"/>
    <mergeCell ref="C26:C27"/>
    <mergeCell ref="D26:D27"/>
    <mergeCell ref="A71:B71"/>
    <mergeCell ref="A75:D75"/>
    <mergeCell ref="A72:D72"/>
  </mergeCells>
  <printOptions horizontalCentered="1"/>
  <pageMargins left="0" right="0" top="0" bottom="0" header="0.2" footer="0.12"/>
  <pageSetup horizontalDpi="600" verticalDpi="600" orientation="portrait" paperSize="9" scale="90" r:id="rId4"/>
  <drawing r:id="rId3"/>
  <legacyDrawing r:id="rId2"/>
  <oleObjects>
    <oleObject progId="Word.Picture.8" shapeId="66703" r:id="rId1"/>
  </oleObjects>
</worksheet>
</file>

<file path=xl/worksheets/sheet2.xml><?xml version="1.0" encoding="utf-8"?>
<worksheet xmlns="http://schemas.openxmlformats.org/spreadsheetml/2006/main" xmlns:r="http://schemas.openxmlformats.org/officeDocument/2006/relationships">
  <dimension ref="A1:I59"/>
  <sheetViews>
    <sheetView view="pageBreakPreview" zoomScaleNormal="130" zoomScaleSheetLayoutView="100" zoomScalePageLayoutView="0" workbookViewId="0" topLeftCell="A19">
      <selection activeCell="L23" sqref="L23"/>
    </sheetView>
  </sheetViews>
  <sheetFormatPr defaultColWidth="9.140625" defaultRowHeight="12.75"/>
  <cols>
    <col min="1" max="1" width="24.421875" style="1" customWidth="1"/>
    <col min="2" max="2" width="8.7109375" style="1" customWidth="1"/>
    <col min="3" max="3" width="15.8515625" style="1" customWidth="1"/>
    <col min="4" max="4" width="8.00390625" style="1" customWidth="1"/>
    <col min="5" max="5" width="7.421875" style="1" customWidth="1"/>
    <col min="6" max="6" width="8.7109375" style="1" customWidth="1"/>
    <col min="7" max="8" width="8.140625" style="1" customWidth="1"/>
    <col min="9" max="9" width="9.8515625" style="1" customWidth="1"/>
    <col min="10" max="16384" width="9.140625" style="1" customWidth="1"/>
  </cols>
  <sheetData>
    <row r="1" spans="1:9" ht="13.5" customHeight="1" thickBot="1">
      <c r="A1" s="384" t="s">
        <v>61</v>
      </c>
      <c r="B1" s="384"/>
      <c r="C1" s="384"/>
      <c r="D1" s="384"/>
      <c r="E1" s="384"/>
      <c r="F1" s="384"/>
      <c r="G1" s="384"/>
      <c r="H1" s="384"/>
      <c r="I1" s="384"/>
    </row>
    <row r="2" spans="1:9" ht="12" customHeight="1" thickBot="1" thickTop="1">
      <c r="A2" s="378" t="s">
        <v>13</v>
      </c>
      <c r="B2" s="380"/>
      <c r="C2" s="379"/>
      <c r="D2" s="376" t="s">
        <v>10</v>
      </c>
      <c r="E2" s="377"/>
      <c r="F2" s="376" t="s">
        <v>12</v>
      </c>
      <c r="G2" s="377"/>
      <c r="H2" s="378" t="s">
        <v>47</v>
      </c>
      <c r="I2" s="379"/>
    </row>
    <row r="3" spans="1:9" ht="14.25" customHeight="1" thickTop="1">
      <c r="A3" s="291" t="s">
        <v>451</v>
      </c>
      <c r="B3" s="292"/>
      <c r="C3" s="292"/>
      <c r="D3" s="292"/>
      <c r="E3" s="292"/>
      <c r="F3" s="292"/>
      <c r="G3" s="292"/>
      <c r="H3" s="292"/>
      <c r="I3" s="293"/>
    </row>
    <row r="4" spans="1:9" ht="11.25" customHeight="1">
      <c r="A4" s="316" t="s">
        <v>453</v>
      </c>
      <c r="B4" s="317"/>
      <c r="C4" s="318"/>
      <c r="D4" s="319">
        <v>62.8</v>
      </c>
      <c r="E4" s="320"/>
      <c r="F4" s="319">
        <v>69.2</v>
      </c>
      <c r="G4" s="320"/>
      <c r="H4" s="381" t="s">
        <v>158</v>
      </c>
      <c r="I4" s="382"/>
    </row>
    <row r="5" spans="1:9" ht="12" customHeight="1">
      <c r="A5" s="321" t="s">
        <v>213</v>
      </c>
      <c r="B5" s="322"/>
      <c r="C5" s="323"/>
      <c r="D5" s="333" t="s">
        <v>214</v>
      </c>
      <c r="E5" s="375"/>
      <c r="F5" s="333" t="s">
        <v>214</v>
      </c>
      <c r="G5" s="375"/>
      <c r="H5" s="103"/>
      <c r="I5" s="104"/>
    </row>
    <row r="6" spans="1:9" ht="12" customHeight="1">
      <c r="A6" s="321"/>
      <c r="B6" s="322"/>
      <c r="C6" s="323"/>
      <c r="D6" s="333" t="s">
        <v>215</v>
      </c>
      <c r="E6" s="375"/>
      <c r="F6" s="333" t="s">
        <v>215</v>
      </c>
      <c r="G6" s="375"/>
      <c r="H6" s="103"/>
      <c r="I6" s="104"/>
    </row>
    <row r="7" spans="1:9" ht="23.25" customHeight="1">
      <c r="A7" s="321"/>
      <c r="B7" s="322"/>
      <c r="C7" s="323"/>
      <c r="D7" s="333" t="s">
        <v>216</v>
      </c>
      <c r="E7" s="375"/>
      <c r="F7" s="333" t="s">
        <v>216</v>
      </c>
      <c r="G7" s="375"/>
      <c r="H7" s="105"/>
      <c r="I7" s="93"/>
    </row>
    <row r="8" spans="1:9" ht="12" customHeight="1">
      <c r="A8" s="294" t="s">
        <v>83</v>
      </c>
      <c r="B8" s="297"/>
      <c r="C8" s="297"/>
      <c r="D8" s="297"/>
      <c r="E8" s="297"/>
      <c r="F8" s="297"/>
      <c r="G8" s="297"/>
      <c r="H8" s="297"/>
      <c r="I8" s="298"/>
    </row>
    <row r="9" spans="1:9" s="28" customFormat="1" ht="12" customHeight="1">
      <c r="A9" s="321" t="s">
        <v>173</v>
      </c>
      <c r="B9" s="322"/>
      <c r="C9" s="323"/>
      <c r="D9" s="373" t="s">
        <v>267</v>
      </c>
      <c r="E9" s="374"/>
      <c r="F9" s="373" t="s">
        <v>163</v>
      </c>
      <c r="G9" s="374"/>
      <c r="H9" s="333" t="s">
        <v>162</v>
      </c>
      <c r="I9" s="366"/>
    </row>
    <row r="10" spans="1:9" s="28" customFormat="1" ht="23.25" customHeight="1">
      <c r="A10" s="321" t="s">
        <v>174</v>
      </c>
      <c r="B10" s="322"/>
      <c r="C10" s="323"/>
      <c r="D10" s="367" t="s">
        <v>268</v>
      </c>
      <c r="E10" s="368"/>
      <c r="F10" s="367" t="s">
        <v>164</v>
      </c>
      <c r="G10" s="368"/>
      <c r="H10" s="333" t="s">
        <v>162</v>
      </c>
      <c r="I10" s="366"/>
    </row>
    <row r="11" spans="1:9" s="28" customFormat="1" ht="12" customHeight="1">
      <c r="A11" s="321" t="s">
        <v>175</v>
      </c>
      <c r="B11" s="322"/>
      <c r="C11" s="323"/>
      <c r="D11" s="367" t="s">
        <v>269</v>
      </c>
      <c r="E11" s="368"/>
      <c r="F11" s="367" t="s">
        <v>270</v>
      </c>
      <c r="G11" s="368"/>
      <c r="H11" s="333" t="s">
        <v>162</v>
      </c>
      <c r="I11" s="366"/>
    </row>
    <row r="12" spans="1:9" s="28" customFormat="1" ht="12" customHeight="1">
      <c r="A12" s="321" t="s">
        <v>165</v>
      </c>
      <c r="B12" s="322"/>
      <c r="C12" s="323"/>
      <c r="D12" s="367">
        <v>3906</v>
      </c>
      <c r="E12" s="383"/>
      <c r="F12" s="367">
        <v>14545</v>
      </c>
      <c r="G12" s="383"/>
      <c r="H12" s="333" t="s">
        <v>162</v>
      </c>
      <c r="I12" s="366"/>
    </row>
    <row r="13" spans="1:9" ht="12" customHeight="1">
      <c r="A13" s="107" t="s">
        <v>166</v>
      </c>
      <c r="B13" s="99"/>
      <c r="C13" s="99"/>
      <c r="D13" s="336">
        <v>35.3</v>
      </c>
      <c r="E13" s="337"/>
      <c r="F13" s="336">
        <v>50.6</v>
      </c>
      <c r="G13" s="337"/>
      <c r="H13" s="314" t="s">
        <v>162</v>
      </c>
      <c r="I13" s="315"/>
    </row>
    <row r="14" spans="1:9" ht="12" customHeight="1">
      <c r="A14" s="107" t="s">
        <v>167</v>
      </c>
      <c r="B14" s="99"/>
      <c r="C14" s="99"/>
      <c r="D14" s="336">
        <v>15.9</v>
      </c>
      <c r="E14" s="337"/>
      <c r="F14" s="336">
        <v>31.1</v>
      </c>
      <c r="G14" s="337"/>
      <c r="H14" s="314" t="s">
        <v>162</v>
      </c>
      <c r="I14" s="315"/>
    </row>
    <row r="15" spans="1:9" ht="12" customHeight="1">
      <c r="A15" s="107" t="s">
        <v>168</v>
      </c>
      <c r="B15" s="99"/>
      <c r="C15" s="99"/>
      <c r="D15" s="336">
        <v>48.8</v>
      </c>
      <c r="E15" s="337"/>
      <c r="F15" s="336">
        <v>18.2</v>
      </c>
      <c r="G15" s="337"/>
      <c r="H15" s="314" t="s">
        <v>162</v>
      </c>
      <c r="I15" s="315"/>
    </row>
    <row r="16" spans="1:9" ht="12" customHeight="1">
      <c r="A16" s="294" t="s">
        <v>3</v>
      </c>
      <c r="B16" s="297"/>
      <c r="C16" s="297"/>
      <c r="D16" s="297"/>
      <c r="E16" s="297"/>
      <c r="F16" s="297"/>
      <c r="G16" s="297"/>
      <c r="H16" s="297"/>
      <c r="I16" s="298"/>
    </row>
    <row r="17" spans="1:9" ht="12" customHeight="1">
      <c r="A17" s="316" t="s">
        <v>455</v>
      </c>
      <c r="B17" s="317"/>
      <c r="C17" s="318"/>
      <c r="D17" s="341">
        <v>643695</v>
      </c>
      <c r="E17" s="342"/>
      <c r="F17" s="345">
        <v>1550660</v>
      </c>
      <c r="G17" s="346"/>
      <c r="H17" s="349" t="s">
        <v>318</v>
      </c>
      <c r="I17" s="350"/>
    </row>
    <row r="18" spans="1:9" ht="12.75" customHeight="1">
      <c r="A18" s="324"/>
      <c r="B18" s="325"/>
      <c r="C18" s="326"/>
      <c r="D18" s="343"/>
      <c r="E18" s="344"/>
      <c r="F18" s="347"/>
      <c r="G18" s="348"/>
      <c r="H18" s="351"/>
      <c r="I18" s="352"/>
    </row>
    <row r="19" spans="1:9" ht="12" customHeight="1">
      <c r="A19" s="294" t="s">
        <v>6</v>
      </c>
      <c r="B19" s="297"/>
      <c r="C19" s="297"/>
      <c r="D19" s="297"/>
      <c r="E19" s="297"/>
      <c r="F19" s="297"/>
      <c r="G19" s="297"/>
      <c r="H19" s="297"/>
      <c r="I19" s="298"/>
    </row>
    <row r="20" spans="1:9" ht="10.5" customHeight="1">
      <c r="A20" s="321" t="s">
        <v>186</v>
      </c>
      <c r="B20" s="322"/>
      <c r="C20" s="323"/>
      <c r="D20" s="304">
        <v>18.4</v>
      </c>
      <c r="E20" s="305"/>
      <c r="F20" s="304">
        <v>81.3</v>
      </c>
      <c r="G20" s="305"/>
      <c r="H20" s="314" t="s">
        <v>151</v>
      </c>
      <c r="I20" s="315"/>
    </row>
    <row r="21" spans="1:9" ht="10.5" customHeight="1">
      <c r="A21" s="385" t="s">
        <v>187</v>
      </c>
      <c r="B21" s="386"/>
      <c r="C21" s="387"/>
      <c r="D21" s="302">
        <f>D22+D23+D24+D25+D26+D27+D28+D29+D30+D31+D32</f>
        <v>3050</v>
      </c>
      <c r="E21" s="303"/>
      <c r="F21" s="302">
        <f>F22+F23+F24+F25+F26+F27+F28+F29+F30+F31+F32</f>
        <v>13509</v>
      </c>
      <c r="G21" s="303"/>
      <c r="H21" s="314" t="s">
        <v>150</v>
      </c>
      <c r="I21" s="315"/>
    </row>
    <row r="22" spans="1:9" ht="10.5" customHeight="1">
      <c r="A22" s="100" t="s">
        <v>37</v>
      </c>
      <c r="B22" s="101"/>
      <c r="C22" s="102"/>
      <c r="D22" s="302">
        <v>0</v>
      </c>
      <c r="E22" s="303"/>
      <c r="F22" s="302">
        <v>1</v>
      </c>
      <c r="G22" s="303"/>
      <c r="H22" s="314" t="s">
        <v>150</v>
      </c>
      <c r="I22" s="315"/>
    </row>
    <row r="23" spans="1:9" ht="10.5" customHeight="1">
      <c r="A23" s="100" t="s">
        <v>38</v>
      </c>
      <c r="B23" s="101"/>
      <c r="C23" s="102"/>
      <c r="D23" s="302">
        <v>0</v>
      </c>
      <c r="E23" s="303"/>
      <c r="F23" s="302">
        <v>1</v>
      </c>
      <c r="G23" s="303"/>
      <c r="H23" s="314" t="s">
        <v>150</v>
      </c>
      <c r="I23" s="315"/>
    </row>
    <row r="24" spans="1:9" ht="10.5" customHeight="1">
      <c r="A24" s="100" t="s">
        <v>18</v>
      </c>
      <c r="B24" s="101"/>
      <c r="C24" s="102"/>
      <c r="D24" s="302">
        <v>2</v>
      </c>
      <c r="E24" s="303"/>
      <c r="F24" s="302">
        <v>10</v>
      </c>
      <c r="G24" s="303"/>
      <c r="H24" s="314" t="s">
        <v>150</v>
      </c>
      <c r="I24" s="315"/>
    </row>
    <row r="25" spans="1:9" ht="10.5" customHeight="1">
      <c r="A25" s="100" t="s">
        <v>138</v>
      </c>
      <c r="B25" s="101"/>
      <c r="C25" s="102"/>
      <c r="D25" s="302">
        <v>1</v>
      </c>
      <c r="E25" s="303"/>
      <c r="F25" s="302">
        <v>11</v>
      </c>
      <c r="G25" s="303"/>
      <c r="H25" s="314" t="s">
        <v>137</v>
      </c>
      <c r="I25" s="315"/>
    </row>
    <row r="26" spans="1:9" ht="10.5" customHeight="1">
      <c r="A26" s="100" t="s">
        <v>139</v>
      </c>
      <c r="B26" s="101"/>
      <c r="C26" s="102"/>
      <c r="D26" s="302">
        <v>48</v>
      </c>
      <c r="E26" s="303"/>
      <c r="F26" s="302">
        <v>174</v>
      </c>
      <c r="G26" s="303"/>
      <c r="H26" s="314" t="s">
        <v>150</v>
      </c>
      <c r="I26" s="315"/>
    </row>
    <row r="27" spans="1:9" ht="10.5" customHeight="1">
      <c r="A27" s="100" t="s">
        <v>140</v>
      </c>
      <c r="B27" s="101"/>
      <c r="C27" s="102"/>
      <c r="D27" s="302">
        <v>16</v>
      </c>
      <c r="E27" s="303"/>
      <c r="F27" s="302">
        <v>60</v>
      </c>
      <c r="G27" s="303"/>
      <c r="H27" s="314" t="s">
        <v>150</v>
      </c>
      <c r="I27" s="315"/>
    </row>
    <row r="28" spans="1:9" ht="10.5" customHeight="1">
      <c r="A28" s="100" t="s">
        <v>141</v>
      </c>
      <c r="B28" s="101"/>
      <c r="C28" s="102"/>
      <c r="D28" s="302">
        <v>10</v>
      </c>
      <c r="E28" s="303"/>
      <c r="F28" s="302">
        <v>65</v>
      </c>
      <c r="G28" s="303"/>
      <c r="H28" s="314" t="s">
        <v>150</v>
      </c>
      <c r="I28" s="315"/>
    </row>
    <row r="29" spans="1:9" ht="10.5" customHeight="1">
      <c r="A29" s="100" t="s">
        <v>142</v>
      </c>
      <c r="B29" s="101"/>
      <c r="C29" s="102"/>
      <c r="D29" s="302">
        <v>120</v>
      </c>
      <c r="E29" s="303"/>
      <c r="F29" s="302">
        <v>614</v>
      </c>
      <c r="G29" s="303"/>
      <c r="H29" s="314" t="s">
        <v>150</v>
      </c>
      <c r="I29" s="315"/>
    </row>
    <row r="30" spans="1:9" ht="10.5" customHeight="1">
      <c r="A30" s="100" t="s">
        <v>143</v>
      </c>
      <c r="B30" s="101"/>
      <c r="C30" s="102"/>
      <c r="D30" s="302">
        <v>294</v>
      </c>
      <c r="E30" s="303"/>
      <c r="F30" s="302">
        <v>1210</v>
      </c>
      <c r="G30" s="303"/>
      <c r="H30" s="314" t="s">
        <v>150</v>
      </c>
      <c r="I30" s="315"/>
    </row>
    <row r="31" spans="1:9" ht="10.5" customHeight="1">
      <c r="A31" s="100" t="s">
        <v>144</v>
      </c>
      <c r="B31" s="101"/>
      <c r="C31" s="102"/>
      <c r="D31" s="302">
        <v>245</v>
      </c>
      <c r="E31" s="303"/>
      <c r="F31" s="302">
        <v>1260</v>
      </c>
      <c r="G31" s="303"/>
      <c r="H31" s="314" t="s">
        <v>150</v>
      </c>
      <c r="I31" s="315"/>
    </row>
    <row r="32" spans="1:9" ht="10.5" customHeight="1">
      <c r="A32" s="100" t="s">
        <v>145</v>
      </c>
      <c r="B32" s="101"/>
      <c r="C32" s="102"/>
      <c r="D32" s="302">
        <v>2314</v>
      </c>
      <c r="E32" s="303"/>
      <c r="F32" s="302">
        <v>10103</v>
      </c>
      <c r="G32" s="303"/>
      <c r="H32" s="314" t="s">
        <v>150</v>
      </c>
      <c r="I32" s="315"/>
    </row>
    <row r="33" spans="1:9" ht="10.5" customHeight="1">
      <c r="A33" s="161" t="s">
        <v>132</v>
      </c>
      <c r="B33" s="32"/>
      <c r="C33" s="192"/>
      <c r="D33" s="392"/>
      <c r="E33" s="393"/>
      <c r="F33" s="392"/>
      <c r="G33" s="393"/>
      <c r="H33" s="391"/>
      <c r="I33" s="370"/>
    </row>
    <row r="34" spans="1:9" ht="10.5" customHeight="1">
      <c r="A34" s="100" t="s">
        <v>19</v>
      </c>
      <c r="B34" s="32"/>
      <c r="C34" s="192"/>
      <c r="D34" s="334">
        <v>827157</v>
      </c>
      <c r="E34" s="335"/>
      <c r="F34" s="334">
        <v>582503</v>
      </c>
      <c r="G34" s="335"/>
      <c r="H34" s="333" t="s">
        <v>320</v>
      </c>
      <c r="I34" s="315"/>
    </row>
    <row r="35" spans="1:9" ht="10.5" customHeight="1">
      <c r="A35" s="193" t="s">
        <v>133</v>
      </c>
      <c r="B35" s="32"/>
      <c r="C35" s="192"/>
      <c r="D35" s="388">
        <v>70.8</v>
      </c>
      <c r="E35" s="389"/>
      <c r="F35" s="388">
        <v>56.2</v>
      </c>
      <c r="G35" s="389"/>
      <c r="H35" s="333" t="s">
        <v>320</v>
      </c>
      <c r="I35" s="315"/>
    </row>
    <row r="36" spans="1:9" ht="10.5" customHeight="1">
      <c r="A36" s="193" t="s">
        <v>135</v>
      </c>
      <c r="B36" s="32"/>
      <c r="C36" s="192"/>
      <c r="D36" s="388">
        <v>21.6</v>
      </c>
      <c r="E36" s="389"/>
      <c r="F36" s="388">
        <v>32.1</v>
      </c>
      <c r="G36" s="389"/>
      <c r="H36" s="333" t="s">
        <v>320</v>
      </c>
      <c r="I36" s="315"/>
    </row>
    <row r="37" spans="1:9" ht="10.5" customHeight="1">
      <c r="A37" s="193" t="s">
        <v>134</v>
      </c>
      <c r="B37" s="32"/>
      <c r="C37" s="192"/>
      <c r="D37" s="388">
        <v>4.2</v>
      </c>
      <c r="E37" s="389"/>
      <c r="F37" s="388">
        <v>7.7</v>
      </c>
      <c r="G37" s="389"/>
      <c r="H37" s="333" t="s">
        <v>320</v>
      </c>
      <c r="I37" s="315"/>
    </row>
    <row r="38" spans="1:9" ht="10.5" customHeight="1">
      <c r="A38" s="193" t="s">
        <v>319</v>
      </c>
      <c r="B38" s="32"/>
      <c r="C38" s="192"/>
      <c r="D38" s="388">
        <v>3.3</v>
      </c>
      <c r="E38" s="389"/>
      <c r="F38" s="388">
        <v>4</v>
      </c>
      <c r="G38" s="389"/>
      <c r="H38" s="333" t="s">
        <v>320</v>
      </c>
      <c r="I38" s="315"/>
    </row>
    <row r="39" spans="1:9" ht="10.5" customHeight="1">
      <c r="A39" s="161" t="s">
        <v>321</v>
      </c>
      <c r="B39" s="194"/>
      <c r="C39" s="195"/>
      <c r="D39" s="369"/>
      <c r="E39" s="370"/>
      <c r="F39" s="369"/>
      <c r="G39" s="370"/>
      <c r="H39" s="394"/>
      <c r="I39" s="395"/>
    </row>
    <row r="40" spans="1:9" ht="10.5" customHeight="1">
      <c r="A40" s="100" t="s">
        <v>19</v>
      </c>
      <c r="B40" s="194"/>
      <c r="C40" s="195"/>
      <c r="D40" s="334">
        <v>827157</v>
      </c>
      <c r="E40" s="335"/>
      <c r="F40" s="334">
        <v>582503</v>
      </c>
      <c r="G40" s="335"/>
      <c r="H40" s="333" t="s">
        <v>320</v>
      </c>
      <c r="I40" s="315"/>
    </row>
    <row r="41" spans="1:9" ht="10.5" customHeight="1">
      <c r="A41" s="193" t="s">
        <v>322</v>
      </c>
      <c r="B41" s="194"/>
      <c r="C41" s="195"/>
      <c r="D41" s="304">
        <v>93.3</v>
      </c>
      <c r="E41" s="305"/>
      <c r="F41" s="304">
        <v>84</v>
      </c>
      <c r="G41" s="305"/>
      <c r="H41" s="333" t="s">
        <v>320</v>
      </c>
      <c r="I41" s="315"/>
    </row>
    <row r="42" spans="1:9" ht="10.5" customHeight="1">
      <c r="A42" s="193" t="s">
        <v>323</v>
      </c>
      <c r="B42" s="194"/>
      <c r="C42" s="195"/>
      <c r="D42" s="304">
        <v>6.7</v>
      </c>
      <c r="E42" s="305"/>
      <c r="F42" s="304">
        <v>16</v>
      </c>
      <c r="G42" s="305"/>
      <c r="H42" s="333" t="s">
        <v>320</v>
      </c>
      <c r="I42" s="315"/>
    </row>
    <row r="43" spans="1:9" ht="12.75">
      <c r="A43" s="363" t="s">
        <v>152</v>
      </c>
      <c r="B43" s="364"/>
      <c r="C43" s="364"/>
      <c r="D43" s="364"/>
      <c r="E43" s="364"/>
      <c r="F43" s="364"/>
      <c r="G43" s="364"/>
      <c r="H43" s="364"/>
      <c r="I43" s="365"/>
    </row>
    <row r="44" spans="1:9" ht="23.25" customHeight="1">
      <c r="A44" s="360" t="s">
        <v>0</v>
      </c>
      <c r="B44" s="361"/>
      <c r="C44" s="361"/>
      <c r="D44" s="361"/>
      <c r="E44" s="361"/>
      <c r="F44" s="361"/>
      <c r="G44" s="361"/>
      <c r="H44" s="361"/>
      <c r="I44" s="362"/>
    </row>
    <row r="45" spans="1:9" ht="12.75" customHeight="1">
      <c r="A45" s="329" t="s">
        <v>13</v>
      </c>
      <c r="B45" s="330"/>
      <c r="C45" s="327" t="s">
        <v>159</v>
      </c>
      <c r="D45" s="338" t="s">
        <v>160</v>
      </c>
      <c r="E45" s="339"/>
      <c r="F45" s="355" t="s">
        <v>161</v>
      </c>
      <c r="G45" s="356"/>
      <c r="H45" s="356"/>
      <c r="I45" s="357"/>
    </row>
    <row r="46" spans="1:9" ht="12.75">
      <c r="A46" s="331"/>
      <c r="B46" s="332"/>
      <c r="C46" s="328"/>
      <c r="D46" s="371">
        <v>2015</v>
      </c>
      <c r="E46" s="372"/>
      <c r="F46" s="196">
        <v>2008</v>
      </c>
      <c r="G46" s="196">
        <v>2009</v>
      </c>
      <c r="H46" s="196">
        <v>2010</v>
      </c>
      <c r="I46" s="196">
        <v>2011</v>
      </c>
    </row>
    <row r="47" spans="1:9" ht="24.75" customHeight="1">
      <c r="A47" s="353" t="s">
        <v>153</v>
      </c>
      <c r="B47" s="354"/>
      <c r="C47" s="197" t="s">
        <v>249</v>
      </c>
      <c r="D47" s="310">
        <v>1</v>
      </c>
      <c r="E47" s="311"/>
      <c r="F47" s="198">
        <v>0.97</v>
      </c>
      <c r="G47" s="199">
        <v>0.97</v>
      </c>
      <c r="H47" s="200"/>
      <c r="I47" s="199">
        <v>1.1</v>
      </c>
    </row>
    <row r="48" spans="1:9" ht="21.75" customHeight="1">
      <c r="A48" s="308" t="s">
        <v>154</v>
      </c>
      <c r="B48" s="309"/>
      <c r="C48" s="2" t="s">
        <v>250</v>
      </c>
      <c r="D48" s="312">
        <v>1</v>
      </c>
      <c r="E48" s="313"/>
      <c r="F48" s="201">
        <v>1.1</v>
      </c>
      <c r="G48" s="201">
        <v>1.1</v>
      </c>
      <c r="H48" s="160"/>
      <c r="I48" s="202">
        <v>1</v>
      </c>
    </row>
    <row r="49" spans="1:9" ht="24" customHeight="1">
      <c r="A49" s="308" t="s">
        <v>155</v>
      </c>
      <c r="B49" s="309"/>
      <c r="C49" s="2" t="s">
        <v>218</v>
      </c>
      <c r="D49" s="312">
        <v>1</v>
      </c>
      <c r="E49" s="313"/>
      <c r="F49" s="202">
        <v>1.2</v>
      </c>
      <c r="G49" s="201">
        <v>1.2</v>
      </c>
      <c r="H49" s="201">
        <v>1.2</v>
      </c>
      <c r="I49" s="159"/>
    </row>
    <row r="50" spans="1:9" ht="25.5" customHeight="1">
      <c r="A50" s="308" t="s">
        <v>156</v>
      </c>
      <c r="B50" s="340"/>
      <c r="C50" s="2" t="s">
        <v>251</v>
      </c>
      <c r="D50" s="312">
        <v>50</v>
      </c>
      <c r="E50" s="313"/>
      <c r="F50" s="201">
        <v>41.7</v>
      </c>
      <c r="G50" s="202">
        <v>41.9</v>
      </c>
      <c r="I50" s="201">
        <v>41.8</v>
      </c>
    </row>
    <row r="51" spans="1:9" ht="22.5" customHeight="1">
      <c r="A51" s="306" t="s">
        <v>157</v>
      </c>
      <c r="B51" s="307"/>
      <c r="C51" s="94" t="s">
        <v>217</v>
      </c>
      <c r="D51" s="358">
        <v>50</v>
      </c>
      <c r="E51" s="359"/>
      <c r="F51" s="95"/>
      <c r="G51" s="96"/>
      <c r="H51" s="97">
        <v>21.4</v>
      </c>
      <c r="I51" s="95"/>
    </row>
    <row r="52" spans="1:6" ht="9.75" customHeight="1">
      <c r="A52" s="27" t="s">
        <v>89</v>
      </c>
      <c r="B52" s="4"/>
      <c r="C52" s="9"/>
      <c r="D52" s="23"/>
      <c r="E52" s="9"/>
      <c r="F52" s="23"/>
    </row>
    <row r="53" spans="1:9" ht="35.25" customHeight="1">
      <c r="A53" s="281" t="s">
        <v>452</v>
      </c>
      <c r="B53" s="281"/>
      <c r="C53" s="281"/>
      <c r="D53" s="281"/>
      <c r="E53" s="281"/>
      <c r="F53" s="390" t="s">
        <v>454</v>
      </c>
      <c r="G53" s="390"/>
      <c r="H53" s="390"/>
      <c r="I53" s="390"/>
    </row>
    <row r="54" spans="1:9" ht="9.75" customHeight="1">
      <c r="A54" s="24" t="s">
        <v>456</v>
      </c>
      <c r="B54" s="4"/>
      <c r="C54" s="5"/>
      <c r="D54" s="5"/>
      <c r="E54" s="5"/>
      <c r="F54" s="24"/>
      <c r="G54" s="14"/>
      <c r="H54" s="5"/>
      <c r="I54" s="14"/>
    </row>
    <row r="55" spans="1:9" ht="9.75" customHeight="1">
      <c r="A55" s="20" t="s">
        <v>90</v>
      </c>
      <c r="B55" s="4"/>
      <c r="C55" s="5"/>
      <c r="D55" s="24"/>
      <c r="E55" s="5"/>
      <c r="F55" s="24"/>
      <c r="G55" s="14"/>
      <c r="H55" s="5"/>
      <c r="I55" s="14"/>
    </row>
    <row r="56" spans="1:9" ht="9.75" customHeight="1">
      <c r="A56" s="5" t="s">
        <v>100</v>
      </c>
      <c r="B56" s="4"/>
      <c r="C56" s="5"/>
      <c r="D56" s="26" t="s">
        <v>201</v>
      </c>
      <c r="E56" s="5"/>
      <c r="F56" s="24"/>
      <c r="G56" s="14"/>
      <c r="H56" s="5"/>
      <c r="I56" s="14"/>
    </row>
    <row r="57" spans="1:9" ht="9.75" customHeight="1">
      <c r="A57" s="15" t="s">
        <v>101</v>
      </c>
      <c r="B57" s="4"/>
      <c r="C57" s="5"/>
      <c r="D57" s="24"/>
      <c r="E57" s="5"/>
      <c r="F57" s="24"/>
      <c r="G57" s="14"/>
      <c r="H57" s="5"/>
      <c r="I57" s="14"/>
    </row>
    <row r="58" spans="1:9" ht="9.75" customHeight="1">
      <c r="A58" s="6" t="s">
        <v>202</v>
      </c>
      <c r="B58" s="4"/>
      <c r="C58" s="5"/>
      <c r="D58" s="24" t="s">
        <v>102</v>
      </c>
      <c r="E58" s="5"/>
      <c r="F58" s="24"/>
      <c r="I58" s="14"/>
    </row>
    <row r="59" spans="1:9" ht="9.75" customHeight="1">
      <c r="A59" s="5" t="s">
        <v>103</v>
      </c>
      <c r="B59" s="4"/>
      <c r="C59" s="5"/>
      <c r="D59" s="24" t="s">
        <v>104</v>
      </c>
      <c r="E59" s="5"/>
      <c r="F59" s="24"/>
      <c r="G59" s="14"/>
      <c r="H59" s="5"/>
      <c r="I59" s="14"/>
    </row>
    <row r="61" ht="9.75" customHeight="1"/>
    <row r="62" ht="9.75" customHeight="1"/>
  </sheetData>
  <sheetProtection/>
  <mergeCells count="141">
    <mergeCell ref="A53:E53"/>
    <mergeCell ref="H33:I33"/>
    <mergeCell ref="H37:I37"/>
    <mergeCell ref="F38:G38"/>
    <mergeCell ref="D35:E35"/>
    <mergeCell ref="D33:E33"/>
    <mergeCell ref="H39:I39"/>
    <mergeCell ref="F41:G41"/>
    <mergeCell ref="H41:I41"/>
    <mergeCell ref="F33:G33"/>
    <mergeCell ref="F29:G29"/>
    <mergeCell ref="H30:I30"/>
    <mergeCell ref="H29:I29"/>
    <mergeCell ref="F30:G30"/>
    <mergeCell ref="F36:G36"/>
    <mergeCell ref="F53:I53"/>
    <mergeCell ref="F39:G39"/>
    <mergeCell ref="H35:I35"/>
    <mergeCell ref="F37:G37"/>
    <mergeCell ref="H34:I34"/>
    <mergeCell ref="H32:I32"/>
    <mergeCell ref="F35:G35"/>
    <mergeCell ref="D36:E36"/>
    <mergeCell ref="D41:E41"/>
    <mergeCell ref="H40:I40"/>
    <mergeCell ref="D31:E31"/>
    <mergeCell ref="D37:E37"/>
    <mergeCell ref="D38:E38"/>
    <mergeCell ref="H31:I31"/>
    <mergeCell ref="D32:E32"/>
    <mergeCell ref="H38:I38"/>
    <mergeCell ref="D29:E29"/>
    <mergeCell ref="D20:E20"/>
    <mergeCell ref="F32:G32"/>
    <mergeCell ref="D27:E27"/>
    <mergeCell ref="D40:E40"/>
    <mergeCell ref="F40:G40"/>
    <mergeCell ref="F26:G26"/>
    <mergeCell ref="D26:E26"/>
    <mergeCell ref="F34:G34"/>
    <mergeCell ref="F31:G31"/>
    <mergeCell ref="F7:G7"/>
    <mergeCell ref="D9:E9"/>
    <mergeCell ref="A12:C12"/>
    <mergeCell ref="D12:E12"/>
    <mergeCell ref="D7:E7"/>
    <mergeCell ref="D23:E23"/>
    <mergeCell ref="A9:C9"/>
    <mergeCell ref="F15:G15"/>
    <mergeCell ref="A20:C20"/>
    <mergeCell ref="D22:E22"/>
    <mergeCell ref="D13:E13"/>
    <mergeCell ref="D10:E10"/>
    <mergeCell ref="D11:E11"/>
    <mergeCell ref="A10:C10"/>
    <mergeCell ref="H12:I12"/>
    <mergeCell ref="A19:I19"/>
    <mergeCell ref="F22:G22"/>
    <mergeCell ref="A1:I1"/>
    <mergeCell ref="A6:C6"/>
    <mergeCell ref="A7:C7"/>
    <mergeCell ref="D5:E5"/>
    <mergeCell ref="F5:G5"/>
    <mergeCell ref="A21:C21"/>
    <mergeCell ref="A16:I16"/>
    <mergeCell ref="A2:C2"/>
    <mergeCell ref="H4:I4"/>
    <mergeCell ref="F10:G10"/>
    <mergeCell ref="A11:C11"/>
    <mergeCell ref="F13:G13"/>
    <mergeCell ref="F12:G12"/>
    <mergeCell ref="F28:G28"/>
    <mergeCell ref="H28:I28"/>
    <mergeCell ref="H27:I27"/>
    <mergeCell ref="F9:G9"/>
    <mergeCell ref="F6:G6"/>
    <mergeCell ref="D2:E2"/>
    <mergeCell ref="A8:I8"/>
    <mergeCell ref="D6:E6"/>
    <mergeCell ref="H2:I2"/>
    <mergeCell ref="F2:G2"/>
    <mergeCell ref="D51:E51"/>
    <mergeCell ref="A44:I44"/>
    <mergeCell ref="A43:I43"/>
    <mergeCell ref="H9:I9"/>
    <mergeCell ref="H10:I10"/>
    <mergeCell ref="H11:I11"/>
    <mergeCell ref="F11:G11"/>
    <mergeCell ref="F24:G24"/>
    <mergeCell ref="D39:E39"/>
    <mergeCell ref="D46:E46"/>
    <mergeCell ref="A47:B47"/>
    <mergeCell ref="F45:I45"/>
    <mergeCell ref="D14:E14"/>
    <mergeCell ref="D30:E30"/>
    <mergeCell ref="H15:I15"/>
    <mergeCell ref="D28:E28"/>
    <mergeCell ref="F14:G14"/>
    <mergeCell ref="D25:E25"/>
    <mergeCell ref="H22:I22"/>
    <mergeCell ref="D42:E42"/>
    <mergeCell ref="F17:G18"/>
    <mergeCell ref="H17:I18"/>
    <mergeCell ref="H20:I20"/>
    <mergeCell ref="F42:G42"/>
    <mergeCell ref="D50:E50"/>
    <mergeCell ref="D21:E21"/>
    <mergeCell ref="H21:I21"/>
    <mergeCell ref="F23:G23"/>
    <mergeCell ref="H42:I42"/>
    <mergeCell ref="H26:I26"/>
    <mergeCell ref="H13:I13"/>
    <mergeCell ref="A45:B46"/>
    <mergeCell ref="H36:I36"/>
    <mergeCell ref="D34:E34"/>
    <mergeCell ref="D15:E15"/>
    <mergeCell ref="D45:E45"/>
    <mergeCell ref="F27:G27"/>
    <mergeCell ref="D24:E24"/>
    <mergeCell ref="F25:G25"/>
    <mergeCell ref="D17:E18"/>
    <mergeCell ref="H23:I23"/>
    <mergeCell ref="H25:I25"/>
    <mergeCell ref="H24:I24"/>
    <mergeCell ref="A3:I3"/>
    <mergeCell ref="A4:C4"/>
    <mergeCell ref="D4:E4"/>
    <mergeCell ref="F4:G4"/>
    <mergeCell ref="A5:C5"/>
    <mergeCell ref="H14:I14"/>
    <mergeCell ref="A17:C18"/>
    <mergeCell ref="F21:G21"/>
    <mergeCell ref="F20:G20"/>
    <mergeCell ref="A51:B51"/>
    <mergeCell ref="A48:B48"/>
    <mergeCell ref="D47:E47"/>
    <mergeCell ref="D48:E48"/>
    <mergeCell ref="D49:E49"/>
    <mergeCell ref="C45:C46"/>
    <mergeCell ref="A50:B50"/>
    <mergeCell ref="A49:B49"/>
  </mergeCells>
  <printOptions horizontalCentered="1"/>
  <pageMargins left="0.15" right="0.05" top="0" bottom="0"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65"/>
  <sheetViews>
    <sheetView view="pageBreakPreview" zoomScaleNormal="130" zoomScaleSheetLayoutView="100" zoomScalePageLayoutView="0" workbookViewId="0" topLeftCell="A27">
      <selection activeCell="C70" sqref="C70"/>
    </sheetView>
  </sheetViews>
  <sheetFormatPr defaultColWidth="9.140625" defaultRowHeight="12.75"/>
  <cols>
    <col min="1" max="1" width="20.140625" style="1" customWidth="1"/>
    <col min="2" max="2" width="8.8515625" style="1" customWidth="1"/>
    <col min="3" max="3" width="8.421875" style="1" customWidth="1"/>
    <col min="4" max="4" width="7.7109375" style="1" customWidth="1"/>
    <col min="5" max="5" width="9.00390625" style="1" customWidth="1"/>
    <col min="6" max="6" width="12.421875" style="1" customWidth="1"/>
    <col min="7" max="7" width="9.140625" style="1" customWidth="1"/>
    <col min="8" max="8" width="7.7109375" style="1" customWidth="1"/>
    <col min="9" max="9" width="13.28125" style="1" customWidth="1"/>
    <col min="10" max="16384" width="9.140625" style="1" customWidth="1"/>
  </cols>
  <sheetData>
    <row r="1" spans="1:9" ht="15.75" thickBot="1">
      <c r="A1" s="384" t="s">
        <v>61</v>
      </c>
      <c r="B1" s="384"/>
      <c r="C1" s="384"/>
      <c r="D1" s="384"/>
      <c r="E1" s="384"/>
      <c r="F1" s="384"/>
      <c r="G1" s="384"/>
      <c r="H1" s="384"/>
      <c r="I1" s="384"/>
    </row>
    <row r="2" spans="1:9" ht="13.5" thickTop="1">
      <c r="A2" s="450" t="s">
        <v>188</v>
      </c>
      <c r="B2" s="451"/>
      <c r="C2" s="451"/>
      <c r="D2" s="451"/>
      <c r="E2" s="451"/>
      <c r="F2" s="451"/>
      <c r="G2" s="451"/>
      <c r="H2" s="451"/>
      <c r="I2" s="452"/>
    </row>
    <row r="3" spans="1:9" ht="12.75">
      <c r="A3" s="400" t="s">
        <v>13</v>
      </c>
      <c r="B3" s="440"/>
      <c r="C3" s="401"/>
      <c r="D3" s="400" t="s">
        <v>10</v>
      </c>
      <c r="E3" s="401"/>
      <c r="F3" s="400" t="s">
        <v>12</v>
      </c>
      <c r="G3" s="401"/>
      <c r="H3" s="400" t="s">
        <v>48</v>
      </c>
      <c r="I3" s="401"/>
    </row>
    <row r="4" spans="1:9" ht="24.75" customHeight="1">
      <c r="A4" s="316" t="s">
        <v>457</v>
      </c>
      <c r="B4" s="317"/>
      <c r="C4" s="318"/>
      <c r="D4" s="475"/>
      <c r="E4" s="476"/>
      <c r="F4" s="475"/>
      <c r="G4" s="476"/>
      <c r="H4" s="381" t="s">
        <v>309</v>
      </c>
      <c r="I4" s="382"/>
    </row>
    <row r="5" spans="1:9" ht="15">
      <c r="A5" s="479" t="s">
        <v>191</v>
      </c>
      <c r="B5" s="480"/>
      <c r="C5" s="481"/>
      <c r="D5" s="314" t="s">
        <v>195</v>
      </c>
      <c r="E5" s="315"/>
      <c r="F5" s="314" t="s">
        <v>195</v>
      </c>
      <c r="G5" s="315"/>
      <c r="H5" s="477"/>
      <c r="I5" s="478"/>
    </row>
    <row r="6" spans="1:9" ht="15">
      <c r="A6" s="479" t="s">
        <v>196</v>
      </c>
      <c r="B6" s="480"/>
      <c r="C6" s="481"/>
      <c r="D6" s="314" t="s">
        <v>197</v>
      </c>
      <c r="E6" s="315"/>
      <c r="F6" s="314" t="s">
        <v>197</v>
      </c>
      <c r="G6" s="315"/>
      <c r="H6" s="477"/>
      <c r="I6" s="478"/>
    </row>
    <row r="7" spans="1:9" ht="15">
      <c r="A7" s="479" t="s">
        <v>192</v>
      </c>
      <c r="B7" s="480"/>
      <c r="C7" s="481"/>
      <c r="D7" s="314" t="s">
        <v>198</v>
      </c>
      <c r="E7" s="315"/>
      <c r="F7" s="314" t="s">
        <v>198</v>
      </c>
      <c r="G7" s="315"/>
      <c r="H7" s="477"/>
      <c r="I7" s="478"/>
    </row>
    <row r="8" spans="1:9" ht="15">
      <c r="A8" s="100" t="s">
        <v>193</v>
      </c>
      <c r="B8" s="203"/>
      <c r="C8" s="204"/>
      <c r="D8" s="314" t="s">
        <v>199</v>
      </c>
      <c r="E8" s="315"/>
      <c r="F8" s="314" t="s">
        <v>199</v>
      </c>
      <c r="G8" s="315"/>
      <c r="H8" s="477"/>
      <c r="I8" s="478"/>
    </row>
    <row r="9" spans="1:9" ht="15">
      <c r="A9" s="205" t="s">
        <v>194</v>
      </c>
      <c r="B9" s="206"/>
      <c r="C9" s="207"/>
      <c r="D9" s="351" t="s">
        <v>200</v>
      </c>
      <c r="E9" s="352"/>
      <c r="F9" s="351" t="s">
        <v>200</v>
      </c>
      <c r="G9" s="352"/>
      <c r="H9" s="482"/>
      <c r="I9" s="483"/>
    </row>
    <row r="10" spans="1:9" ht="12.75" customHeight="1">
      <c r="A10" s="397" t="s">
        <v>64</v>
      </c>
      <c r="B10" s="398"/>
      <c r="C10" s="398"/>
      <c r="D10" s="398"/>
      <c r="E10" s="398"/>
      <c r="F10" s="398"/>
      <c r="G10" s="398"/>
      <c r="H10" s="398"/>
      <c r="I10" s="399"/>
    </row>
    <row r="11" spans="1:9" ht="12.75" customHeight="1">
      <c r="A11" s="400" t="s">
        <v>13</v>
      </c>
      <c r="B11" s="440"/>
      <c r="C11" s="401"/>
      <c r="D11" s="400" t="s">
        <v>10</v>
      </c>
      <c r="E11" s="401"/>
      <c r="F11" s="400" t="s">
        <v>12</v>
      </c>
      <c r="G11" s="401"/>
      <c r="H11" s="400" t="s">
        <v>48</v>
      </c>
      <c r="I11" s="401"/>
    </row>
    <row r="12" spans="1:9" ht="12" customHeight="1">
      <c r="A12" s="385" t="s">
        <v>459</v>
      </c>
      <c r="B12" s="386"/>
      <c r="C12" s="386"/>
      <c r="D12" s="402"/>
      <c r="E12" s="403"/>
      <c r="F12" s="404"/>
      <c r="G12" s="405"/>
      <c r="H12" s="468" t="s">
        <v>252</v>
      </c>
      <c r="I12" s="469"/>
    </row>
    <row r="13" spans="1:9" ht="12.75">
      <c r="A13" s="408" t="s">
        <v>43</v>
      </c>
      <c r="B13" s="409"/>
      <c r="C13" s="409"/>
      <c r="D13" s="402">
        <v>25714</v>
      </c>
      <c r="E13" s="403"/>
      <c r="F13" s="404">
        <v>22477</v>
      </c>
      <c r="G13" s="405"/>
      <c r="H13" s="455"/>
      <c r="I13" s="456"/>
    </row>
    <row r="14" spans="1:9" ht="12.75">
      <c r="A14" s="408" t="s">
        <v>44</v>
      </c>
      <c r="B14" s="409"/>
      <c r="C14" s="409"/>
      <c r="D14" s="402">
        <v>2930</v>
      </c>
      <c r="E14" s="403"/>
      <c r="F14" s="404">
        <v>6736</v>
      </c>
      <c r="G14" s="405"/>
      <c r="H14" s="455"/>
      <c r="I14" s="456"/>
    </row>
    <row r="15" spans="1:9" ht="12.75">
      <c r="A15" s="408" t="s">
        <v>219</v>
      </c>
      <c r="B15" s="409"/>
      <c r="C15" s="410"/>
      <c r="D15" s="402">
        <v>152</v>
      </c>
      <c r="E15" s="411"/>
      <c r="F15" s="404">
        <v>3118</v>
      </c>
      <c r="G15" s="414"/>
      <c r="H15" s="208"/>
      <c r="I15" s="209"/>
    </row>
    <row r="16" spans="1:9" ht="12.75">
      <c r="A16" s="408" t="s">
        <v>10</v>
      </c>
      <c r="B16" s="409"/>
      <c r="C16" s="409"/>
      <c r="D16" s="402">
        <v>58268</v>
      </c>
      <c r="E16" s="403"/>
      <c r="F16" s="406" t="s">
        <v>312</v>
      </c>
      <c r="G16" s="407"/>
      <c r="H16" s="455"/>
      <c r="I16" s="456"/>
    </row>
    <row r="17" spans="1:9" ht="12.75">
      <c r="A17" s="408" t="s">
        <v>45</v>
      </c>
      <c r="B17" s="409"/>
      <c r="C17" s="409"/>
      <c r="D17" s="402">
        <v>1499</v>
      </c>
      <c r="E17" s="403"/>
      <c r="F17" s="404">
        <v>1481</v>
      </c>
      <c r="G17" s="405"/>
      <c r="H17" s="455"/>
      <c r="I17" s="456"/>
    </row>
    <row r="18" spans="1:9" ht="12.75">
      <c r="A18" s="408" t="s">
        <v>46</v>
      </c>
      <c r="B18" s="409"/>
      <c r="C18" s="409"/>
      <c r="D18" s="417">
        <v>9730</v>
      </c>
      <c r="E18" s="418"/>
      <c r="F18" s="412">
        <v>5264</v>
      </c>
      <c r="G18" s="407"/>
      <c r="H18" s="455"/>
      <c r="I18" s="456"/>
    </row>
    <row r="19" spans="1:9" ht="12.75">
      <c r="A19" s="415" t="s">
        <v>136</v>
      </c>
      <c r="B19" s="416"/>
      <c r="C19" s="416"/>
      <c r="D19" s="462" t="s">
        <v>461</v>
      </c>
      <c r="E19" s="463"/>
      <c r="F19" s="347">
        <v>29685</v>
      </c>
      <c r="G19" s="413"/>
      <c r="H19" s="457"/>
      <c r="I19" s="458"/>
    </row>
    <row r="20" spans="1:9" ht="12.75">
      <c r="A20" s="397" t="s">
        <v>17</v>
      </c>
      <c r="B20" s="398"/>
      <c r="C20" s="398"/>
      <c r="D20" s="398"/>
      <c r="E20" s="398"/>
      <c r="F20" s="398"/>
      <c r="G20" s="398"/>
      <c r="H20" s="398"/>
      <c r="I20" s="399"/>
    </row>
    <row r="21" spans="1:9" ht="11.25" customHeight="1">
      <c r="A21" s="441" t="s">
        <v>124</v>
      </c>
      <c r="B21" s="443"/>
      <c r="C21" s="355" t="s">
        <v>146</v>
      </c>
      <c r="D21" s="356"/>
      <c r="E21" s="356"/>
      <c r="F21" s="356"/>
      <c r="G21" s="356"/>
      <c r="H21" s="357"/>
      <c r="I21" s="419" t="s">
        <v>183</v>
      </c>
    </row>
    <row r="22" spans="1:9" ht="12.75">
      <c r="A22" s="453"/>
      <c r="B22" s="454"/>
      <c r="C22" s="121" t="s">
        <v>120</v>
      </c>
      <c r="D22" s="121" t="s">
        <v>121</v>
      </c>
      <c r="E22" s="121" t="s">
        <v>7</v>
      </c>
      <c r="F22" s="121" t="s">
        <v>122</v>
      </c>
      <c r="G22" s="121" t="s">
        <v>123</v>
      </c>
      <c r="H22" s="121" t="s">
        <v>9</v>
      </c>
      <c r="I22" s="420"/>
    </row>
    <row r="23" spans="1:9" ht="21.75" customHeight="1">
      <c r="A23" s="430" t="s">
        <v>182</v>
      </c>
      <c r="B23" s="431"/>
      <c r="C23" s="431"/>
      <c r="D23" s="431"/>
      <c r="E23" s="431"/>
      <c r="F23" s="431"/>
      <c r="G23" s="431"/>
      <c r="H23" s="432"/>
      <c r="I23" s="421"/>
    </row>
    <row r="24" spans="1:9" ht="12.75">
      <c r="A24" s="321" t="s">
        <v>125</v>
      </c>
      <c r="B24" s="322"/>
      <c r="C24" s="123">
        <v>12.1</v>
      </c>
      <c r="D24" s="123">
        <v>15.3</v>
      </c>
      <c r="E24" s="123">
        <v>15.9</v>
      </c>
      <c r="F24" s="123">
        <v>14.8</v>
      </c>
      <c r="G24" s="123">
        <v>16.1</v>
      </c>
      <c r="H24" s="123">
        <v>14.9</v>
      </c>
      <c r="I24" s="2" t="s">
        <v>317</v>
      </c>
    </row>
    <row r="25" spans="1:9" ht="12.75">
      <c r="A25" s="428" t="s">
        <v>126</v>
      </c>
      <c r="B25" s="429"/>
      <c r="C25" s="123">
        <v>2.1</v>
      </c>
      <c r="D25" s="123">
        <v>3.7</v>
      </c>
      <c r="E25" s="123">
        <v>4.2</v>
      </c>
      <c r="F25" s="123">
        <v>4.2</v>
      </c>
      <c r="G25" s="123">
        <v>2.9</v>
      </c>
      <c r="H25" s="123">
        <v>3.5</v>
      </c>
      <c r="I25" s="2" t="s">
        <v>317</v>
      </c>
    </row>
    <row r="26" spans="1:9" ht="12.75">
      <c r="A26" s="428" t="s">
        <v>127</v>
      </c>
      <c r="B26" s="429"/>
      <c r="C26" s="123">
        <v>3</v>
      </c>
      <c r="D26" s="123">
        <v>4.6</v>
      </c>
      <c r="E26" s="123">
        <v>5.5</v>
      </c>
      <c r="F26" s="123">
        <v>5.9</v>
      </c>
      <c r="G26" s="123">
        <v>5.7</v>
      </c>
      <c r="H26" s="123">
        <v>5.2</v>
      </c>
      <c r="I26" s="2" t="s">
        <v>317</v>
      </c>
    </row>
    <row r="27" spans="1:9" ht="12.75">
      <c r="A27" s="428" t="s">
        <v>128</v>
      </c>
      <c r="B27" s="429"/>
      <c r="C27" s="123">
        <v>17.2</v>
      </c>
      <c r="D27" s="123">
        <v>23.5</v>
      </c>
      <c r="E27" s="123">
        <v>25.6</v>
      </c>
      <c r="F27" s="123">
        <v>24.9</v>
      </c>
      <c r="G27" s="123">
        <v>24.7</v>
      </c>
      <c r="H27" s="123">
        <v>23.6</v>
      </c>
      <c r="I27" s="2" t="s">
        <v>317</v>
      </c>
    </row>
    <row r="28" spans="1:9" ht="12.75">
      <c r="A28" s="433" t="s">
        <v>129</v>
      </c>
      <c r="B28" s="434"/>
      <c r="C28" s="124">
        <v>1410</v>
      </c>
      <c r="D28" s="124">
        <v>1352</v>
      </c>
      <c r="E28" s="124">
        <v>1593</v>
      </c>
      <c r="F28" s="124">
        <v>2957</v>
      </c>
      <c r="G28" s="124">
        <v>2004</v>
      </c>
      <c r="H28" s="124">
        <v>9316</v>
      </c>
      <c r="I28" s="115" t="s">
        <v>317</v>
      </c>
    </row>
    <row r="29" spans="1:9" ht="22.5">
      <c r="A29" s="122" t="s">
        <v>42</v>
      </c>
      <c r="B29" s="162">
        <v>2012</v>
      </c>
      <c r="C29" s="162">
        <v>2011</v>
      </c>
      <c r="D29" s="162" t="s">
        <v>41</v>
      </c>
      <c r="E29" s="371" t="s">
        <v>463</v>
      </c>
      <c r="F29" s="459"/>
      <c r="G29" s="162">
        <v>2012</v>
      </c>
      <c r="H29" s="162">
        <v>2011</v>
      </c>
      <c r="I29" s="162" t="s">
        <v>41</v>
      </c>
    </row>
    <row r="30" spans="1:9" ht="12.75">
      <c r="A30" s="211" t="s">
        <v>9</v>
      </c>
      <c r="B30" s="212"/>
      <c r="C30" s="212">
        <v>12948</v>
      </c>
      <c r="D30" s="213">
        <f aca="true" t="shared" si="0" ref="D30:D37">(B30-C30)/C30*100</f>
        <v>-100</v>
      </c>
      <c r="E30" s="460" t="s">
        <v>9</v>
      </c>
      <c r="F30" s="461"/>
      <c r="G30" s="212">
        <f>SUM(G31,G33:G39)</f>
        <v>56488</v>
      </c>
      <c r="H30" s="212">
        <f>SUM(H31,H33:H39)</f>
        <v>50186</v>
      </c>
      <c r="I30" s="213">
        <f>((G30-H30)/H30)*100</f>
        <v>12.557286892758937</v>
      </c>
    </row>
    <row r="31" spans="1:9" ht="12.75">
      <c r="A31" s="214" t="s">
        <v>65</v>
      </c>
      <c r="B31" s="215">
        <v>1744</v>
      </c>
      <c r="C31" s="215">
        <v>1588</v>
      </c>
      <c r="D31" s="216">
        <f t="shared" si="0"/>
        <v>9.82367758186398</v>
      </c>
      <c r="E31" s="422" t="s">
        <v>33</v>
      </c>
      <c r="F31" s="424"/>
      <c r="G31" s="215">
        <v>744</v>
      </c>
      <c r="H31" s="215">
        <v>920</v>
      </c>
      <c r="I31" s="216">
        <f>((G31-H31)/H31)*100</f>
        <v>-19.130434782608695</v>
      </c>
    </row>
    <row r="32" spans="1:9" ht="12.75">
      <c r="A32" s="214" t="s">
        <v>26</v>
      </c>
      <c r="B32" s="215">
        <v>1030</v>
      </c>
      <c r="C32" s="215">
        <v>832</v>
      </c>
      <c r="D32" s="216">
        <f t="shared" si="0"/>
        <v>23.798076923076923</v>
      </c>
      <c r="E32" s="422" t="s">
        <v>108</v>
      </c>
      <c r="F32" s="424"/>
      <c r="G32" s="215"/>
      <c r="H32" s="215"/>
      <c r="I32" s="216"/>
    </row>
    <row r="33" spans="1:9" ht="12.75">
      <c r="A33" s="214" t="s">
        <v>25</v>
      </c>
      <c r="B33" s="215">
        <v>721</v>
      </c>
      <c r="C33" s="215">
        <v>625</v>
      </c>
      <c r="D33" s="216">
        <f t="shared" si="0"/>
        <v>15.36</v>
      </c>
      <c r="E33" s="422" t="s">
        <v>21</v>
      </c>
      <c r="F33" s="424"/>
      <c r="G33" s="215">
        <v>182</v>
      </c>
      <c r="H33" s="215">
        <v>225</v>
      </c>
      <c r="I33" s="216">
        <f aca="true" t="shared" si="1" ref="I33:I39">((G33-H33)/H33)*100</f>
        <v>-19.11111111111111</v>
      </c>
    </row>
    <row r="34" spans="1:9" ht="12.75">
      <c r="A34" s="214" t="s">
        <v>66</v>
      </c>
      <c r="B34" s="215">
        <v>240</v>
      </c>
      <c r="C34" s="215">
        <v>213</v>
      </c>
      <c r="D34" s="217">
        <f t="shared" si="0"/>
        <v>12.676056338028168</v>
      </c>
      <c r="E34" s="422" t="s">
        <v>27</v>
      </c>
      <c r="F34" s="424"/>
      <c r="G34" s="215">
        <v>69</v>
      </c>
      <c r="H34" s="215">
        <v>280</v>
      </c>
      <c r="I34" s="216">
        <f t="shared" si="1"/>
        <v>-75.35714285714286</v>
      </c>
    </row>
    <row r="35" spans="1:9" ht="12.75">
      <c r="A35" s="214" t="s">
        <v>29</v>
      </c>
      <c r="B35" s="215">
        <v>256</v>
      </c>
      <c r="C35" s="215">
        <v>201</v>
      </c>
      <c r="D35" s="216">
        <f t="shared" si="0"/>
        <v>27.363184079601986</v>
      </c>
      <c r="E35" s="422" t="s">
        <v>28</v>
      </c>
      <c r="F35" s="424"/>
      <c r="G35" s="215">
        <v>247</v>
      </c>
      <c r="H35" s="215">
        <v>286</v>
      </c>
      <c r="I35" s="216">
        <f t="shared" si="1"/>
        <v>-13.636363636363635</v>
      </c>
    </row>
    <row r="36" spans="1:9" ht="12.75">
      <c r="A36" s="214" t="s">
        <v>34</v>
      </c>
      <c r="B36" s="215">
        <v>33</v>
      </c>
      <c r="C36" s="215">
        <v>23</v>
      </c>
      <c r="D36" s="216">
        <f t="shared" si="0"/>
        <v>43.47826086956522</v>
      </c>
      <c r="E36" s="422" t="s">
        <v>30</v>
      </c>
      <c r="F36" s="423"/>
      <c r="G36" s="215">
        <v>8</v>
      </c>
      <c r="H36" s="215">
        <v>4</v>
      </c>
      <c r="I36" s="216">
        <f t="shared" si="1"/>
        <v>100</v>
      </c>
    </row>
    <row r="37" spans="1:9" ht="12.75">
      <c r="A37" s="214" t="s">
        <v>62</v>
      </c>
      <c r="B37" s="215">
        <v>11945</v>
      </c>
      <c r="C37" s="215">
        <v>9551</v>
      </c>
      <c r="D37" s="216">
        <f t="shared" si="0"/>
        <v>25.065438174013195</v>
      </c>
      <c r="E37" s="422" t="s">
        <v>31</v>
      </c>
      <c r="F37" s="423"/>
      <c r="G37" s="215">
        <v>249</v>
      </c>
      <c r="H37" s="215">
        <v>9</v>
      </c>
      <c r="I37" s="216">
        <f t="shared" si="1"/>
        <v>2666.666666666667</v>
      </c>
    </row>
    <row r="38" spans="1:9" ht="12.75">
      <c r="A38" s="158"/>
      <c r="B38" s="215"/>
      <c r="C38" s="215"/>
      <c r="D38" s="218"/>
      <c r="E38" s="425" t="s">
        <v>465</v>
      </c>
      <c r="F38" s="425"/>
      <c r="G38" s="215">
        <v>2477</v>
      </c>
      <c r="H38" s="215">
        <v>2848</v>
      </c>
      <c r="I38" s="216">
        <f t="shared" si="1"/>
        <v>-13.026685393258427</v>
      </c>
    </row>
    <row r="39" spans="1:9" ht="12.75">
      <c r="A39" s="111"/>
      <c r="B39" s="219"/>
      <c r="C39" s="219"/>
      <c r="D39" s="220"/>
      <c r="E39" s="426" t="s">
        <v>467</v>
      </c>
      <c r="F39" s="427"/>
      <c r="G39" s="219">
        <v>52512</v>
      </c>
      <c r="H39" s="219">
        <v>45614</v>
      </c>
      <c r="I39" s="216">
        <f t="shared" si="1"/>
        <v>15.122550094269302</v>
      </c>
    </row>
    <row r="40" spans="1:9" ht="12.75" customHeight="1">
      <c r="A40" s="397" t="s">
        <v>70</v>
      </c>
      <c r="B40" s="398"/>
      <c r="C40" s="398"/>
      <c r="D40" s="398"/>
      <c r="E40" s="398"/>
      <c r="F40" s="398"/>
      <c r="G40" s="398"/>
      <c r="H40" s="398"/>
      <c r="I40" s="399"/>
    </row>
    <row r="41" spans="1:9" ht="12.75" customHeight="1">
      <c r="A41" s="441" t="s">
        <v>464</v>
      </c>
      <c r="B41" s="442"/>
      <c r="C41" s="443"/>
      <c r="D41" s="221" t="s">
        <v>71</v>
      </c>
      <c r="E41" s="222"/>
      <c r="F41" s="223"/>
      <c r="G41" s="221" t="s">
        <v>72</v>
      </c>
      <c r="H41" s="222"/>
      <c r="I41" s="222"/>
    </row>
    <row r="42" spans="1:9" ht="12.75" customHeight="1">
      <c r="A42" s="444"/>
      <c r="B42" s="445"/>
      <c r="C42" s="446"/>
      <c r="D42" s="162">
        <v>2012</v>
      </c>
      <c r="E42" s="162">
        <v>2011</v>
      </c>
      <c r="F42" s="122" t="s">
        <v>41</v>
      </c>
      <c r="G42" s="162">
        <v>2012</v>
      </c>
      <c r="H42" s="162">
        <v>2011</v>
      </c>
      <c r="I42" s="122" t="s">
        <v>41</v>
      </c>
    </row>
    <row r="43" spans="1:9" ht="12.75">
      <c r="A43" s="447" t="s">
        <v>9</v>
      </c>
      <c r="B43" s="448"/>
      <c r="C43" s="449"/>
      <c r="D43" s="224">
        <f>SUM(D44:D50)</f>
        <v>3117</v>
      </c>
      <c r="E43" s="224">
        <f>SUM(E44:E50)</f>
        <v>3425</v>
      </c>
      <c r="F43" s="213">
        <f aca="true" t="shared" si="2" ref="F43:F50">((D43-E43)/E43)*100</f>
        <v>-8.992700729927007</v>
      </c>
      <c r="G43" s="225">
        <f>SUM(G44:G50)</f>
        <v>1782</v>
      </c>
      <c r="H43" s="225">
        <f>SUM(H44:H50)</f>
        <v>2050</v>
      </c>
      <c r="I43" s="213">
        <f>((G43-H43)/H43)*100</f>
        <v>-13.073170731707318</v>
      </c>
    </row>
    <row r="44" spans="1:9" ht="12.75">
      <c r="A44" s="422" t="s">
        <v>21</v>
      </c>
      <c r="B44" s="435"/>
      <c r="C44" s="436"/>
      <c r="D44" s="215">
        <v>1367</v>
      </c>
      <c r="E44" s="215">
        <v>1420</v>
      </c>
      <c r="F44" s="216">
        <f t="shared" si="2"/>
        <v>-3.732394366197183</v>
      </c>
      <c r="G44" s="215">
        <v>11</v>
      </c>
      <c r="H44" s="215">
        <v>10</v>
      </c>
      <c r="I44" s="216">
        <f aca="true" t="shared" si="3" ref="I44:I50">((G44-H44)/H44)*100</f>
        <v>10</v>
      </c>
    </row>
    <row r="45" spans="1:9" ht="12.75">
      <c r="A45" s="422" t="s">
        <v>22</v>
      </c>
      <c r="B45" s="435"/>
      <c r="C45" s="436"/>
      <c r="D45" s="215">
        <v>1056</v>
      </c>
      <c r="E45" s="215">
        <v>1174</v>
      </c>
      <c r="F45" s="216">
        <f t="shared" si="2"/>
        <v>-10.051107325383304</v>
      </c>
      <c r="G45" s="215">
        <v>1097</v>
      </c>
      <c r="H45" s="215">
        <v>1233</v>
      </c>
      <c r="I45" s="216">
        <f t="shared" si="3"/>
        <v>-11.03000811030008</v>
      </c>
    </row>
    <row r="46" spans="1:9" ht="12.75">
      <c r="A46" s="422" t="s">
        <v>107</v>
      </c>
      <c r="B46" s="435"/>
      <c r="C46" s="436"/>
      <c r="D46" s="215">
        <v>231</v>
      </c>
      <c r="E46" s="215">
        <v>261</v>
      </c>
      <c r="F46" s="216">
        <f t="shared" si="2"/>
        <v>-11.494252873563218</v>
      </c>
      <c r="G46" s="215">
        <v>212</v>
      </c>
      <c r="H46" s="215">
        <v>273</v>
      </c>
      <c r="I46" s="216">
        <f t="shared" si="3"/>
        <v>-22.344322344322347</v>
      </c>
    </row>
    <row r="47" spans="1:9" ht="12.75">
      <c r="A47" s="422" t="s">
        <v>24</v>
      </c>
      <c r="B47" s="435"/>
      <c r="C47" s="436"/>
      <c r="D47" s="215">
        <v>356</v>
      </c>
      <c r="E47" s="215">
        <v>374</v>
      </c>
      <c r="F47" s="216">
        <f t="shared" si="2"/>
        <v>-4.81283422459893</v>
      </c>
      <c r="G47" s="215">
        <v>422</v>
      </c>
      <c r="H47" s="215">
        <v>503</v>
      </c>
      <c r="I47" s="216">
        <f t="shared" si="3"/>
        <v>-16.10337972166998</v>
      </c>
    </row>
    <row r="48" spans="1:9" ht="12.75">
      <c r="A48" s="422" t="s">
        <v>23</v>
      </c>
      <c r="B48" s="435"/>
      <c r="C48" s="436"/>
      <c r="D48" s="215">
        <v>23</v>
      </c>
      <c r="E48" s="215">
        <v>68</v>
      </c>
      <c r="F48" s="216">
        <f t="shared" si="2"/>
        <v>-66.17647058823529</v>
      </c>
      <c r="G48" s="215">
        <v>16</v>
      </c>
      <c r="H48" s="215">
        <v>24</v>
      </c>
      <c r="I48" s="216">
        <f t="shared" si="3"/>
        <v>-33.33333333333333</v>
      </c>
    </row>
    <row r="49" spans="1:9" ht="12.75" customHeight="1">
      <c r="A49" s="422" t="s">
        <v>39</v>
      </c>
      <c r="B49" s="435"/>
      <c r="C49" s="436"/>
      <c r="D49" s="215">
        <v>66</v>
      </c>
      <c r="E49" s="215">
        <v>108</v>
      </c>
      <c r="F49" s="216">
        <f t="shared" si="2"/>
        <v>-38.88888888888889</v>
      </c>
      <c r="G49" s="215">
        <v>16</v>
      </c>
      <c r="H49" s="215">
        <v>4</v>
      </c>
      <c r="I49" s="216">
        <f t="shared" si="3"/>
        <v>300</v>
      </c>
    </row>
    <row r="50" spans="1:9" ht="12.75">
      <c r="A50" s="422" t="s">
        <v>32</v>
      </c>
      <c r="B50" s="435"/>
      <c r="C50" s="436"/>
      <c r="D50" s="219">
        <v>18</v>
      </c>
      <c r="E50" s="219">
        <v>20</v>
      </c>
      <c r="F50" s="216">
        <f t="shared" si="2"/>
        <v>-10</v>
      </c>
      <c r="G50" s="219">
        <v>8</v>
      </c>
      <c r="H50" s="219">
        <v>3</v>
      </c>
      <c r="I50" s="226">
        <f t="shared" si="3"/>
        <v>166.66666666666669</v>
      </c>
    </row>
    <row r="51" spans="1:9" ht="12" customHeight="1">
      <c r="A51" s="437" t="s">
        <v>67</v>
      </c>
      <c r="B51" s="438"/>
      <c r="C51" s="438"/>
      <c r="D51" s="438"/>
      <c r="E51" s="438"/>
      <c r="F51" s="438"/>
      <c r="G51" s="438"/>
      <c r="H51" s="438"/>
      <c r="I51" s="439"/>
    </row>
    <row r="52" spans="1:9" ht="12" customHeight="1">
      <c r="A52" s="400" t="s">
        <v>13</v>
      </c>
      <c r="B52" s="440"/>
      <c r="C52" s="401"/>
      <c r="D52" s="400" t="s">
        <v>10</v>
      </c>
      <c r="E52" s="401"/>
      <c r="F52" s="400" t="s">
        <v>12</v>
      </c>
      <c r="G52" s="401"/>
      <c r="H52" s="400" t="s">
        <v>48</v>
      </c>
      <c r="I52" s="401"/>
    </row>
    <row r="53" spans="1:9" ht="12" customHeight="1">
      <c r="A53" s="437" t="s">
        <v>11</v>
      </c>
      <c r="B53" s="438"/>
      <c r="C53" s="438"/>
      <c r="D53" s="438"/>
      <c r="E53" s="438"/>
      <c r="F53" s="438"/>
      <c r="G53" s="438"/>
      <c r="H53" s="438"/>
      <c r="I53" s="439"/>
    </row>
    <row r="54" spans="1:9" ht="12" customHeight="1">
      <c r="A54" s="227" t="s">
        <v>87</v>
      </c>
      <c r="B54" s="228"/>
      <c r="C54" s="229"/>
      <c r="D54" s="474" t="s">
        <v>229</v>
      </c>
      <c r="E54" s="467"/>
      <c r="F54" s="474" t="s">
        <v>230</v>
      </c>
      <c r="G54" s="467"/>
      <c r="H54" s="466" t="s">
        <v>231</v>
      </c>
      <c r="I54" s="467"/>
    </row>
    <row r="55" spans="1:9" ht="12" customHeight="1">
      <c r="A55" s="177" t="s">
        <v>88</v>
      </c>
      <c r="B55" s="230"/>
      <c r="C55" s="209"/>
      <c r="D55" s="417" t="s">
        <v>232</v>
      </c>
      <c r="E55" s="464"/>
      <c r="F55" s="417" t="s">
        <v>233</v>
      </c>
      <c r="G55" s="464"/>
      <c r="H55" s="465" t="s">
        <v>231</v>
      </c>
      <c r="I55" s="464"/>
    </row>
    <row r="56" spans="1:9" ht="12" customHeight="1">
      <c r="A56" s="231" t="s">
        <v>204</v>
      </c>
      <c r="B56" s="232"/>
      <c r="C56" s="210"/>
      <c r="D56" s="472" t="s">
        <v>234</v>
      </c>
      <c r="E56" s="473"/>
      <c r="F56" s="472" t="s">
        <v>235</v>
      </c>
      <c r="G56" s="473"/>
      <c r="H56" s="470" t="s">
        <v>231</v>
      </c>
      <c r="I56" s="471"/>
    </row>
    <row r="57" spans="1:9" ht="9.75" customHeight="1">
      <c r="A57" s="20" t="s">
        <v>89</v>
      </c>
      <c r="B57" s="16"/>
      <c r="C57" s="16"/>
      <c r="D57" s="17"/>
      <c r="E57" s="18"/>
      <c r="F57" s="17"/>
      <c r="G57" s="18"/>
      <c r="H57" s="19"/>
      <c r="I57" s="19"/>
    </row>
    <row r="58" spans="1:9" ht="12" customHeight="1">
      <c r="A58" s="34" t="s">
        <v>458</v>
      </c>
      <c r="C58" s="34"/>
      <c r="D58" s="34" t="s">
        <v>460</v>
      </c>
      <c r="F58" s="34" t="s">
        <v>462</v>
      </c>
      <c r="G58" s="33"/>
      <c r="H58" s="33"/>
      <c r="I58" s="33"/>
    </row>
    <row r="59" spans="1:9" ht="18.75" customHeight="1">
      <c r="A59" s="396" t="s">
        <v>466</v>
      </c>
      <c r="B59" s="396"/>
      <c r="C59" s="396"/>
      <c r="D59" s="281" t="s">
        <v>468</v>
      </c>
      <c r="E59" s="281"/>
      <c r="F59" s="281"/>
      <c r="G59" s="281"/>
      <c r="H59" s="281"/>
      <c r="I59" s="29"/>
    </row>
    <row r="60" spans="1:4" ht="12" customHeight="1">
      <c r="A60" s="20" t="s">
        <v>90</v>
      </c>
      <c r="B60" s="16"/>
      <c r="C60" s="16"/>
      <c r="D60" s="17"/>
    </row>
    <row r="61" spans="1:9" ht="10.5" customHeight="1">
      <c r="A61" s="26" t="s">
        <v>316</v>
      </c>
      <c r="C61" s="26" t="s">
        <v>92</v>
      </c>
      <c r="D61" s="44"/>
      <c r="G61" s="396" t="s">
        <v>220</v>
      </c>
      <c r="H61" s="396"/>
      <c r="I61" s="396"/>
    </row>
    <row r="62" spans="1:9" ht="8.25" customHeight="1">
      <c r="A62" s="21" t="s">
        <v>101</v>
      </c>
      <c r="B62" s="35"/>
      <c r="C62" s="35"/>
      <c r="D62" s="35"/>
      <c r="E62" s="35"/>
      <c r="F62" s="35"/>
      <c r="G62" s="35"/>
      <c r="H62" s="35"/>
      <c r="I62" s="35"/>
    </row>
    <row r="63" spans="1:9" ht="9.75" customHeight="1">
      <c r="A63" s="6" t="s">
        <v>190</v>
      </c>
      <c r="B63" s="12" t="s">
        <v>98</v>
      </c>
      <c r="E63" s="35"/>
      <c r="F63" s="36"/>
      <c r="H63" s="35"/>
      <c r="I63" s="35"/>
    </row>
    <row r="64" spans="1:9" ht="10.5" customHeight="1">
      <c r="A64" s="10" t="s">
        <v>105</v>
      </c>
      <c r="B64" s="6"/>
      <c r="D64" s="35"/>
      <c r="E64" s="35"/>
      <c r="F64" s="35"/>
      <c r="H64" s="35"/>
      <c r="I64" s="35"/>
    </row>
    <row r="65" spans="1:9" ht="12.75">
      <c r="A65" s="21"/>
      <c r="B65" s="35"/>
      <c r="C65" s="35"/>
      <c r="D65" s="35"/>
      <c r="E65" s="35"/>
      <c r="F65" s="35"/>
      <c r="G65" s="35"/>
      <c r="H65" s="35"/>
      <c r="I65" s="35"/>
    </row>
  </sheetData>
  <sheetProtection/>
  <mergeCells count="113">
    <mergeCell ref="A6:C6"/>
    <mergeCell ref="H6:I6"/>
    <mergeCell ref="H7:I7"/>
    <mergeCell ref="H8:I8"/>
    <mergeCell ref="H9:I9"/>
    <mergeCell ref="A4:C4"/>
    <mergeCell ref="A5:C5"/>
    <mergeCell ref="A7:C7"/>
    <mergeCell ref="D6:E6"/>
    <mergeCell ref="D7:E7"/>
    <mergeCell ref="D8:E8"/>
    <mergeCell ref="D9:E9"/>
    <mergeCell ref="F4:G4"/>
    <mergeCell ref="F5:G5"/>
    <mergeCell ref="F6:G6"/>
    <mergeCell ref="F7:G7"/>
    <mergeCell ref="F8:G8"/>
    <mergeCell ref="F9:G9"/>
    <mergeCell ref="H3:I3"/>
    <mergeCell ref="A3:C3"/>
    <mergeCell ref="D4:E4"/>
    <mergeCell ref="D5:E5"/>
    <mergeCell ref="H4:I4"/>
    <mergeCell ref="H5:I5"/>
    <mergeCell ref="H56:I56"/>
    <mergeCell ref="D56:E56"/>
    <mergeCell ref="F56:G56"/>
    <mergeCell ref="A46:C46"/>
    <mergeCell ref="E31:F31"/>
    <mergeCell ref="E32:F32"/>
    <mergeCell ref="E37:F37"/>
    <mergeCell ref="F54:G54"/>
    <mergeCell ref="D54:E54"/>
    <mergeCell ref="A40:I40"/>
    <mergeCell ref="D55:E55"/>
    <mergeCell ref="H55:I55"/>
    <mergeCell ref="F55:G55"/>
    <mergeCell ref="H54:I54"/>
    <mergeCell ref="H12:I12"/>
    <mergeCell ref="H13:I13"/>
    <mergeCell ref="H14:I14"/>
    <mergeCell ref="H16:I16"/>
    <mergeCell ref="H17:I17"/>
    <mergeCell ref="A53:I53"/>
    <mergeCell ref="A1:I1"/>
    <mergeCell ref="A20:I20"/>
    <mergeCell ref="E29:F29"/>
    <mergeCell ref="E30:F30"/>
    <mergeCell ref="H11:I11"/>
    <mergeCell ref="D19:E19"/>
    <mergeCell ref="F12:G12"/>
    <mergeCell ref="F13:G13"/>
    <mergeCell ref="D3:E3"/>
    <mergeCell ref="F3:G3"/>
    <mergeCell ref="A2:I2"/>
    <mergeCell ref="A12:C12"/>
    <mergeCell ref="A13:C13"/>
    <mergeCell ref="A14:C14"/>
    <mergeCell ref="C21:H21"/>
    <mergeCell ref="A21:B22"/>
    <mergeCell ref="A11:C11"/>
    <mergeCell ref="F11:G11"/>
    <mergeCell ref="H18:I18"/>
    <mergeCell ref="H19:I19"/>
    <mergeCell ref="A51:I51"/>
    <mergeCell ref="A47:C47"/>
    <mergeCell ref="A52:C52"/>
    <mergeCell ref="A41:C42"/>
    <mergeCell ref="A43:C43"/>
    <mergeCell ref="A44:C44"/>
    <mergeCell ref="D52:E52"/>
    <mergeCell ref="F52:G52"/>
    <mergeCell ref="A45:C45"/>
    <mergeCell ref="A49:C49"/>
    <mergeCell ref="A59:C59"/>
    <mergeCell ref="D59:H59"/>
    <mergeCell ref="A26:B26"/>
    <mergeCell ref="A27:B27"/>
    <mergeCell ref="A28:B28"/>
    <mergeCell ref="A48:C48"/>
    <mergeCell ref="E35:F35"/>
    <mergeCell ref="E33:F33"/>
    <mergeCell ref="H52:I52"/>
    <mergeCell ref="A50:C50"/>
    <mergeCell ref="A18:C18"/>
    <mergeCell ref="I21:I23"/>
    <mergeCell ref="E36:F36"/>
    <mergeCell ref="E34:F34"/>
    <mergeCell ref="E38:F38"/>
    <mergeCell ref="E39:F39"/>
    <mergeCell ref="A25:B25"/>
    <mergeCell ref="A23:H23"/>
    <mergeCell ref="A24:B24"/>
    <mergeCell ref="D15:E15"/>
    <mergeCell ref="F17:G17"/>
    <mergeCell ref="F18:G18"/>
    <mergeCell ref="F19:G19"/>
    <mergeCell ref="F15:G15"/>
    <mergeCell ref="A19:C19"/>
    <mergeCell ref="A16:C16"/>
    <mergeCell ref="D17:E17"/>
    <mergeCell ref="D18:E18"/>
    <mergeCell ref="A17:C17"/>
    <mergeCell ref="G61:I61"/>
    <mergeCell ref="A10:I10"/>
    <mergeCell ref="D11:E11"/>
    <mergeCell ref="D12:E12"/>
    <mergeCell ref="D13:E13"/>
    <mergeCell ref="D14:E14"/>
    <mergeCell ref="D16:E16"/>
    <mergeCell ref="F14:G14"/>
    <mergeCell ref="F16:G16"/>
    <mergeCell ref="A15:C15"/>
  </mergeCells>
  <printOptions/>
  <pageMargins left="0.75" right="0.25" top="0" bottom="0" header="0.5" footer="0.5"/>
  <pageSetup horizontalDpi="600" verticalDpi="600" orientation="portrait" paperSize="9" scale="97" r:id="rId2"/>
  <rowBreaks count="1" manualBreakCount="1">
    <brk id="64" max="8" man="1"/>
  </rowBreaks>
  <drawing r:id="rId1"/>
</worksheet>
</file>

<file path=xl/worksheets/sheet4.xml><?xml version="1.0" encoding="utf-8"?>
<worksheet xmlns="http://schemas.openxmlformats.org/spreadsheetml/2006/main" xmlns:r="http://schemas.openxmlformats.org/officeDocument/2006/relationships">
  <dimension ref="A1:K56"/>
  <sheetViews>
    <sheetView view="pageBreakPreview" zoomScale="110" zoomScaleNormal="130" zoomScaleSheetLayoutView="110" zoomScalePageLayoutView="0" workbookViewId="0" topLeftCell="A1">
      <selection activeCell="N21" sqref="N21"/>
    </sheetView>
  </sheetViews>
  <sheetFormatPr defaultColWidth="9.140625" defaultRowHeight="12.75"/>
  <cols>
    <col min="1" max="1" width="15.57421875" style="1" customWidth="1"/>
    <col min="2" max="2" width="8.00390625" style="1" customWidth="1"/>
    <col min="3" max="3" width="9.8515625" style="1" customWidth="1"/>
    <col min="4" max="5" width="8.7109375" style="1" customWidth="1"/>
    <col min="6" max="6" width="10.7109375" style="1" customWidth="1"/>
    <col min="7" max="7" width="10.00390625" style="1" customWidth="1"/>
    <col min="8" max="8" width="10.140625" style="1" customWidth="1"/>
    <col min="9" max="9" width="9.421875" style="1" customWidth="1"/>
    <col min="10" max="10" width="9.7109375" style="1" customWidth="1"/>
    <col min="11" max="16384" width="9.140625" style="1" customWidth="1"/>
  </cols>
  <sheetData>
    <row r="1" spans="1:10" ht="15.75" thickBot="1">
      <c r="A1" s="384" t="s">
        <v>61</v>
      </c>
      <c r="B1" s="384"/>
      <c r="C1" s="384"/>
      <c r="D1" s="384"/>
      <c r="E1" s="384"/>
      <c r="F1" s="384"/>
      <c r="G1" s="384"/>
      <c r="H1" s="384"/>
      <c r="I1" s="384"/>
      <c r="J1" s="384"/>
    </row>
    <row r="2" spans="1:11" ht="13.5" thickTop="1">
      <c r="A2" s="294" t="s">
        <v>271</v>
      </c>
      <c r="B2" s="297"/>
      <c r="C2" s="297"/>
      <c r="D2" s="297"/>
      <c r="E2" s="297"/>
      <c r="F2" s="297"/>
      <c r="G2" s="297"/>
      <c r="H2" s="297"/>
      <c r="I2" s="297"/>
      <c r="J2" s="505"/>
      <c r="K2" s="9"/>
    </row>
    <row r="3" spans="1:10" ht="12.75">
      <c r="A3" s="441" t="s">
        <v>469</v>
      </c>
      <c r="B3" s="442"/>
      <c r="C3" s="442"/>
      <c r="D3" s="442"/>
      <c r="E3" s="443"/>
      <c r="F3" s="509" t="s">
        <v>279</v>
      </c>
      <c r="G3" s="510"/>
      <c r="H3" s="510"/>
      <c r="I3" s="510"/>
      <c r="J3" s="511"/>
    </row>
    <row r="4" spans="1:10" ht="12.75">
      <c r="A4" s="444"/>
      <c r="B4" s="445"/>
      <c r="C4" s="445"/>
      <c r="D4" s="445"/>
      <c r="E4" s="446"/>
      <c r="F4" s="506"/>
      <c r="G4" s="512"/>
      <c r="H4" s="512"/>
      <c r="I4" s="512"/>
      <c r="J4" s="513"/>
    </row>
    <row r="5" spans="1:10" ht="12.75">
      <c r="A5" s="355" t="s">
        <v>272</v>
      </c>
      <c r="B5" s="357"/>
      <c r="C5" s="121" t="s">
        <v>221</v>
      </c>
      <c r="D5" s="121" t="s">
        <v>10</v>
      </c>
      <c r="E5" s="121" t="s">
        <v>12</v>
      </c>
      <c r="F5" s="360" t="s">
        <v>471</v>
      </c>
      <c r="G5" s="362"/>
      <c r="H5" s="122" t="s">
        <v>221</v>
      </c>
      <c r="I5" s="122" t="s">
        <v>10</v>
      </c>
      <c r="J5" s="122" t="s">
        <v>12</v>
      </c>
    </row>
    <row r="6" spans="1:10" ht="12.75">
      <c r="A6" s="533" t="s">
        <v>9</v>
      </c>
      <c r="B6" s="533"/>
      <c r="C6" s="233">
        <f>SUM(C7:C12)</f>
        <v>922</v>
      </c>
      <c r="D6" s="233">
        <v>288</v>
      </c>
      <c r="E6" s="233">
        <v>634</v>
      </c>
      <c r="F6" s="533" t="s">
        <v>9</v>
      </c>
      <c r="G6" s="533"/>
      <c r="H6" s="234">
        <f>SUM(H8:H9,H11)</f>
        <v>64295</v>
      </c>
      <c r="I6" s="234">
        <f>SUM(I8:I9,I11)</f>
        <v>5921</v>
      </c>
      <c r="J6" s="234">
        <f>SUM(J8:J9,J11)</f>
        <v>58374</v>
      </c>
    </row>
    <row r="7" spans="1:10" ht="13.5" customHeight="1">
      <c r="A7" s="531" t="s">
        <v>273</v>
      </c>
      <c r="B7" s="531"/>
      <c r="C7" s="235">
        <v>14</v>
      </c>
      <c r="D7" s="236">
        <v>2</v>
      </c>
      <c r="E7" s="237">
        <v>12</v>
      </c>
      <c r="F7" s="532" t="s">
        <v>280</v>
      </c>
      <c r="G7" s="532"/>
      <c r="H7" s="238"/>
      <c r="I7" s="238"/>
      <c r="J7" s="238"/>
    </row>
    <row r="8" spans="1:10" ht="12.75">
      <c r="A8" s="531" t="s">
        <v>274</v>
      </c>
      <c r="B8" s="531"/>
      <c r="C8" s="239">
        <v>67</v>
      </c>
      <c r="D8" s="239">
        <v>22</v>
      </c>
      <c r="E8" s="240">
        <v>45</v>
      </c>
      <c r="F8" s="241" t="s">
        <v>281</v>
      </c>
      <c r="G8" s="242"/>
      <c r="H8" s="243">
        <f>SUM(I8:J8)</f>
        <v>60832</v>
      </c>
      <c r="I8" s="243">
        <v>5699</v>
      </c>
      <c r="J8" s="243">
        <v>55133</v>
      </c>
    </row>
    <row r="9" spans="1:10" ht="12.75">
      <c r="A9" s="531" t="s">
        <v>275</v>
      </c>
      <c r="B9" s="531"/>
      <c r="C9" s="244">
        <v>13</v>
      </c>
      <c r="D9" s="244">
        <v>2</v>
      </c>
      <c r="E9" s="238">
        <v>11</v>
      </c>
      <c r="F9" s="100" t="s">
        <v>282</v>
      </c>
      <c r="G9" s="245"/>
      <c r="H9" s="243">
        <f>SUM(I9:J9)</f>
        <v>479</v>
      </c>
      <c r="I9" s="246">
        <v>16</v>
      </c>
      <c r="J9" s="246">
        <v>463</v>
      </c>
    </row>
    <row r="10" spans="1:10" ht="12.75">
      <c r="A10" s="531" t="s">
        <v>276</v>
      </c>
      <c r="B10" s="531"/>
      <c r="C10" s="247">
        <v>9</v>
      </c>
      <c r="D10" s="247">
        <v>5</v>
      </c>
      <c r="E10" s="246">
        <v>4</v>
      </c>
      <c r="F10" s="248" t="s">
        <v>283</v>
      </c>
      <c r="G10" s="249"/>
      <c r="H10" s="246"/>
      <c r="I10" s="246"/>
      <c r="J10" s="246"/>
    </row>
    <row r="11" spans="1:10" ht="12.75">
      <c r="A11" s="531" t="s">
        <v>277</v>
      </c>
      <c r="B11" s="531"/>
      <c r="C11" s="239">
        <v>750</v>
      </c>
      <c r="D11" s="239">
        <v>223</v>
      </c>
      <c r="E11" s="240">
        <v>527</v>
      </c>
      <c r="F11" s="250" t="s">
        <v>281</v>
      </c>
      <c r="G11" s="249"/>
      <c r="H11" s="246">
        <f>SUM(I11:J11)</f>
        <v>2984</v>
      </c>
      <c r="I11" s="246">
        <v>206</v>
      </c>
      <c r="J11" s="246">
        <v>2778</v>
      </c>
    </row>
    <row r="12" spans="1:10" ht="12.75">
      <c r="A12" s="251" t="s">
        <v>278</v>
      </c>
      <c r="B12" s="251"/>
      <c r="C12" s="252">
        <v>69</v>
      </c>
      <c r="D12" s="252">
        <v>34</v>
      </c>
      <c r="E12" s="253">
        <v>35</v>
      </c>
      <c r="F12" s="254" t="s">
        <v>282</v>
      </c>
      <c r="G12" s="255"/>
      <c r="H12" s="256" t="s">
        <v>78</v>
      </c>
      <c r="I12" s="256" t="s">
        <v>78</v>
      </c>
      <c r="J12" s="256" t="s">
        <v>78</v>
      </c>
    </row>
    <row r="13" spans="1:10" ht="12.75" customHeight="1">
      <c r="A13" s="294" t="s">
        <v>1</v>
      </c>
      <c r="B13" s="297"/>
      <c r="C13" s="297"/>
      <c r="D13" s="297"/>
      <c r="E13" s="297"/>
      <c r="F13" s="297"/>
      <c r="G13" s="297"/>
      <c r="H13" s="297"/>
      <c r="I13" s="297"/>
      <c r="J13" s="505"/>
    </row>
    <row r="14" spans="1:11" ht="12.75">
      <c r="A14" s="538" t="s">
        <v>292</v>
      </c>
      <c r="B14" s="523"/>
      <c r="C14" s="523"/>
      <c r="D14" s="523"/>
      <c r="E14" s="523"/>
      <c r="F14" s="400" t="s">
        <v>293</v>
      </c>
      <c r="G14" s="440"/>
      <c r="H14" s="440"/>
      <c r="I14" s="440"/>
      <c r="J14" s="401"/>
      <c r="K14" s="9"/>
    </row>
    <row r="15" spans="1:10" ht="12.75">
      <c r="A15" s="522" t="s">
        <v>294</v>
      </c>
      <c r="B15" s="523"/>
      <c r="C15" s="523"/>
      <c r="D15" s="523"/>
      <c r="E15" s="523"/>
      <c r="F15" s="400" t="s">
        <v>403</v>
      </c>
      <c r="G15" s="440"/>
      <c r="H15" s="440"/>
      <c r="I15" s="440"/>
      <c r="J15" s="401"/>
    </row>
    <row r="16" spans="1:10" ht="12.75">
      <c r="A16" s="400" t="s">
        <v>295</v>
      </c>
      <c r="B16" s="505"/>
      <c r="C16" s="121" t="s">
        <v>9</v>
      </c>
      <c r="D16" s="121" t="s">
        <v>296</v>
      </c>
      <c r="E16" s="121" t="s">
        <v>12</v>
      </c>
      <c r="F16" s="400" t="s">
        <v>302</v>
      </c>
      <c r="G16" s="505"/>
      <c r="H16" s="121" t="s">
        <v>9</v>
      </c>
      <c r="I16" s="121" t="s">
        <v>296</v>
      </c>
      <c r="J16" s="121" t="s">
        <v>12</v>
      </c>
    </row>
    <row r="17" spans="1:10" ht="10.5" customHeight="1">
      <c r="A17" s="502" t="s">
        <v>297</v>
      </c>
      <c r="B17" s="502"/>
      <c r="C17" s="257" t="s">
        <v>78</v>
      </c>
      <c r="D17" s="257" t="s">
        <v>78</v>
      </c>
      <c r="E17" s="257" t="s">
        <v>78</v>
      </c>
      <c r="F17" s="321" t="s">
        <v>473</v>
      </c>
      <c r="G17" s="323"/>
      <c r="H17" s="503">
        <v>4262</v>
      </c>
      <c r="I17" s="503">
        <v>2081</v>
      </c>
      <c r="J17" s="497">
        <v>2181</v>
      </c>
    </row>
    <row r="18" spans="1:10" ht="12.75" customHeight="1">
      <c r="A18" s="484"/>
      <c r="B18" s="484"/>
      <c r="C18" s="258" t="s">
        <v>78</v>
      </c>
      <c r="D18" s="258" t="s">
        <v>78</v>
      </c>
      <c r="E18" s="258" t="s">
        <v>78</v>
      </c>
      <c r="F18" s="321"/>
      <c r="G18" s="323"/>
      <c r="H18" s="504"/>
      <c r="I18" s="504"/>
      <c r="J18" s="498"/>
    </row>
    <row r="19" spans="1:10" ht="21.75" customHeight="1">
      <c r="A19" s="501" t="s">
        <v>298</v>
      </c>
      <c r="B19" s="501"/>
      <c r="C19" s="259" t="s">
        <v>78</v>
      </c>
      <c r="D19" s="259" t="s">
        <v>78</v>
      </c>
      <c r="E19" s="259" t="s">
        <v>78</v>
      </c>
      <c r="F19" s="518" t="s">
        <v>303</v>
      </c>
      <c r="G19" s="519"/>
      <c r="H19" s="246">
        <v>894</v>
      </c>
      <c r="I19" s="246">
        <v>480</v>
      </c>
      <c r="J19" s="246">
        <v>414</v>
      </c>
    </row>
    <row r="20" spans="1:10" ht="22.5" customHeight="1">
      <c r="A20" s="484" t="s">
        <v>299</v>
      </c>
      <c r="B20" s="484"/>
      <c r="C20" s="246">
        <v>13938</v>
      </c>
      <c r="D20" s="246">
        <v>8406</v>
      </c>
      <c r="E20" s="246">
        <v>5532</v>
      </c>
      <c r="F20" s="321" t="s">
        <v>304</v>
      </c>
      <c r="G20" s="323"/>
      <c r="H20" s="246">
        <v>481501</v>
      </c>
      <c r="I20" s="246">
        <v>226275</v>
      </c>
      <c r="J20" s="246">
        <v>255226</v>
      </c>
    </row>
    <row r="21" spans="1:10" ht="12.75">
      <c r="A21" s="484" t="s">
        <v>300</v>
      </c>
      <c r="B21" s="484"/>
      <c r="C21" s="246">
        <v>422</v>
      </c>
      <c r="D21" s="246">
        <v>295</v>
      </c>
      <c r="E21" s="246">
        <v>127</v>
      </c>
      <c r="F21" s="489" t="s">
        <v>305</v>
      </c>
      <c r="G21" s="496"/>
      <c r="H21" s="246">
        <v>478187</v>
      </c>
      <c r="I21" s="246">
        <v>224899</v>
      </c>
      <c r="J21" s="246">
        <v>253288</v>
      </c>
    </row>
    <row r="22" spans="1:10" ht="12.75">
      <c r="A22" s="260" t="s">
        <v>301</v>
      </c>
      <c r="B22" s="261"/>
      <c r="C22" s="246">
        <v>12112</v>
      </c>
      <c r="D22" s="246">
        <v>7422</v>
      </c>
      <c r="E22" s="246">
        <v>4690</v>
      </c>
      <c r="F22" s="489" t="s">
        <v>306</v>
      </c>
      <c r="G22" s="490"/>
      <c r="H22" s="246">
        <v>3314</v>
      </c>
      <c r="I22" s="246">
        <v>1376</v>
      </c>
      <c r="J22" s="246">
        <v>1938</v>
      </c>
    </row>
    <row r="23" spans="1:10" ht="12.75">
      <c r="A23" s="262" t="s">
        <v>9</v>
      </c>
      <c r="B23" s="164"/>
      <c r="C23" s="263">
        <v>26472</v>
      </c>
      <c r="D23" s="263">
        <v>16123</v>
      </c>
      <c r="E23" s="263">
        <v>10349</v>
      </c>
      <c r="F23" s="499" t="s">
        <v>9</v>
      </c>
      <c r="G23" s="500"/>
      <c r="H23" s="264">
        <v>485763</v>
      </c>
      <c r="I23" s="264">
        <f>I17+I20</f>
        <v>228356</v>
      </c>
      <c r="J23" s="264">
        <v>257407</v>
      </c>
    </row>
    <row r="24" spans="1:10" ht="12.75" customHeight="1">
      <c r="A24" s="485" t="s">
        <v>147</v>
      </c>
      <c r="B24" s="486"/>
      <c r="C24" s="486"/>
      <c r="D24" s="486"/>
      <c r="E24" s="486"/>
      <c r="F24" s="487"/>
      <c r="G24" s="487"/>
      <c r="H24" s="487"/>
      <c r="I24" s="487"/>
      <c r="J24" s="488"/>
    </row>
    <row r="25" spans="1:10" ht="12" customHeight="1">
      <c r="A25" s="430" t="s">
        <v>308</v>
      </c>
      <c r="B25" s="431"/>
      <c r="C25" s="432"/>
      <c r="D25" s="122">
        <v>2003</v>
      </c>
      <c r="E25" s="122">
        <v>2000</v>
      </c>
      <c r="F25" s="430" t="s">
        <v>148</v>
      </c>
      <c r="G25" s="401"/>
      <c r="H25" s="122">
        <v>2003</v>
      </c>
      <c r="I25" s="506">
        <v>2000</v>
      </c>
      <c r="J25" s="488"/>
    </row>
    <row r="26" spans="1:10" ht="12" customHeight="1">
      <c r="A26" s="125" t="s">
        <v>475</v>
      </c>
      <c r="B26" s="126"/>
      <c r="C26" s="127"/>
      <c r="D26" s="128">
        <v>0.6087</v>
      </c>
      <c r="E26" s="129">
        <v>0.5898</v>
      </c>
      <c r="F26" s="130" t="s">
        <v>477</v>
      </c>
      <c r="G26" s="131"/>
      <c r="H26" s="132">
        <v>1.1008</v>
      </c>
      <c r="I26" s="529">
        <v>1.082</v>
      </c>
      <c r="J26" s="530"/>
    </row>
    <row r="27" spans="1:10" ht="12" customHeight="1">
      <c r="A27" s="133" t="s">
        <v>73</v>
      </c>
      <c r="B27" s="134"/>
      <c r="C27" s="135"/>
      <c r="D27" s="136">
        <v>0.7018</v>
      </c>
      <c r="E27" s="137">
        <v>0.6842</v>
      </c>
      <c r="F27" s="514" t="s">
        <v>76</v>
      </c>
      <c r="G27" s="515"/>
      <c r="H27" s="138">
        <v>1.0248</v>
      </c>
      <c r="I27" s="507">
        <v>1.0329</v>
      </c>
      <c r="J27" s="508"/>
    </row>
    <row r="28" spans="1:10" ht="12" customHeight="1">
      <c r="A28" s="133" t="s">
        <v>74</v>
      </c>
      <c r="B28" s="134"/>
      <c r="C28" s="135"/>
      <c r="D28" s="136">
        <v>0.7989</v>
      </c>
      <c r="E28" s="139">
        <v>0.831</v>
      </c>
      <c r="F28" s="514" t="s">
        <v>63</v>
      </c>
      <c r="G28" s="515"/>
      <c r="H28" s="138">
        <v>1.0583</v>
      </c>
      <c r="I28" s="507">
        <v>1.0979</v>
      </c>
      <c r="J28" s="508"/>
    </row>
    <row r="29" spans="1:10" ht="12" customHeight="1">
      <c r="A29" s="140" t="s">
        <v>75</v>
      </c>
      <c r="B29" s="141"/>
      <c r="C29" s="142"/>
      <c r="D29" s="143">
        <v>0.3254</v>
      </c>
      <c r="E29" s="144">
        <v>0.2542</v>
      </c>
      <c r="F29" s="525" t="s">
        <v>77</v>
      </c>
      <c r="G29" s="526"/>
      <c r="H29" s="145">
        <v>1.2299</v>
      </c>
      <c r="I29" s="528">
        <v>1.117</v>
      </c>
      <c r="J29" s="488"/>
    </row>
    <row r="30" spans="1:10" ht="13.5">
      <c r="A30" s="535" t="s">
        <v>478</v>
      </c>
      <c r="B30" s="536"/>
      <c r="C30" s="536"/>
      <c r="D30" s="536"/>
      <c r="E30" s="536"/>
      <c r="F30" s="536"/>
      <c r="G30" s="536"/>
      <c r="H30" s="536"/>
      <c r="I30" s="536"/>
      <c r="J30" s="537"/>
    </row>
    <row r="31" spans="1:10" ht="57.75" customHeight="1">
      <c r="A31" s="441" t="s">
        <v>49</v>
      </c>
      <c r="B31" s="441" t="s">
        <v>79</v>
      </c>
      <c r="C31" s="527"/>
      <c r="D31" s="509" t="s">
        <v>479</v>
      </c>
      <c r="E31" s="524"/>
      <c r="F31" s="509" t="s">
        <v>81</v>
      </c>
      <c r="G31" s="524"/>
      <c r="H31" s="121" t="s">
        <v>82</v>
      </c>
      <c r="I31" s="509" t="s">
        <v>80</v>
      </c>
      <c r="J31" s="527"/>
    </row>
    <row r="32" spans="1:10" ht="12" customHeight="1">
      <c r="A32" s="465"/>
      <c r="B32" s="516" t="s">
        <v>222</v>
      </c>
      <c r="C32" s="517"/>
      <c r="D32" s="516" t="s">
        <v>110</v>
      </c>
      <c r="E32" s="517"/>
      <c r="F32" s="516" t="s">
        <v>111</v>
      </c>
      <c r="G32" s="517"/>
      <c r="H32" s="265" t="s">
        <v>110</v>
      </c>
      <c r="I32" s="516" t="s">
        <v>110</v>
      </c>
      <c r="J32" s="517"/>
    </row>
    <row r="33" spans="1:10" ht="12" customHeight="1">
      <c r="A33" s="470"/>
      <c r="B33" s="266" t="s">
        <v>10</v>
      </c>
      <c r="C33" s="266" t="s">
        <v>12</v>
      </c>
      <c r="D33" s="266" t="s">
        <v>10</v>
      </c>
      <c r="E33" s="266" t="s">
        <v>12</v>
      </c>
      <c r="F33" s="266" t="s">
        <v>10</v>
      </c>
      <c r="G33" s="266" t="s">
        <v>12</v>
      </c>
      <c r="H33" s="266"/>
      <c r="I33" s="266" t="s">
        <v>10</v>
      </c>
      <c r="J33" s="266" t="s">
        <v>12</v>
      </c>
    </row>
    <row r="34" spans="1:10" ht="12" customHeight="1">
      <c r="A34" s="267" t="s">
        <v>50</v>
      </c>
      <c r="B34" s="268">
        <v>215</v>
      </c>
      <c r="C34" s="268">
        <v>191</v>
      </c>
      <c r="D34" s="269">
        <v>91.5</v>
      </c>
      <c r="E34" s="269">
        <v>95.8</v>
      </c>
      <c r="F34" s="520">
        <v>89.1</v>
      </c>
      <c r="G34" s="521"/>
      <c r="H34" s="200">
        <v>109</v>
      </c>
      <c r="I34" s="270">
        <v>79.8</v>
      </c>
      <c r="J34" s="270">
        <v>76.6</v>
      </c>
    </row>
    <row r="35" spans="1:10" ht="12" customHeight="1">
      <c r="A35" s="271" t="s">
        <v>51</v>
      </c>
      <c r="B35" s="272">
        <v>7280</v>
      </c>
      <c r="C35" s="272">
        <v>7678</v>
      </c>
      <c r="D35" s="273">
        <v>70.9</v>
      </c>
      <c r="E35" s="274">
        <v>85.1</v>
      </c>
      <c r="F35" s="494">
        <v>34.1</v>
      </c>
      <c r="G35" s="495"/>
      <c r="H35" s="160" t="s">
        <v>78</v>
      </c>
      <c r="I35" s="159">
        <v>62.8</v>
      </c>
      <c r="J35" s="159">
        <v>59.2</v>
      </c>
    </row>
    <row r="36" spans="1:10" ht="12" customHeight="1">
      <c r="A36" s="271" t="s">
        <v>52</v>
      </c>
      <c r="B36" s="272">
        <v>115818</v>
      </c>
      <c r="C36" s="272">
        <v>115552</v>
      </c>
      <c r="D36" s="273" t="s">
        <v>78</v>
      </c>
      <c r="E36" s="273" t="s">
        <v>78</v>
      </c>
      <c r="F36" s="494">
        <v>67.5</v>
      </c>
      <c r="G36" s="495"/>
      <c r="H36" s="160">
        <v>99</v>
      </c>
      <c r="I36" s="159">
        <v>72.8</v>
      </c>
      <c r="J36" s="159">
        <v>68.8</v>
      </c>
    </row>
    <row r="37" spans="1:10" ht="12" customHeight="1">
      <c r="A37" s="271" t="s">
        <v>53</v>
      </c>
      <c r="B37" s="272">
        <v>3070</v>
      </c>
      <c r="C37" s="272">
        <v>3058</v>
      </c>
      <c r="D37" s="273" t="s">
        <v>78</v>
      </c>
      <c r="E37" s="273" t="s">
        <v>78</v>
      </c>
      <c r="F37" s="494">
        <v>35.9</v>
      </c>
      <c r="G37" s="495"/>
      <c r="H37" s="160">
        <v>81</v>
      </c>
      <c r="I37" s="159">
        <v>66.4</v>
      </c>
      <c r="J37" s="159">
        <v>63.6</v>
      </c>
    </row>
    <row r="38" spans="1:10" ht="12" customHeight="1">
      <c r="A38" s="271" t="s">
        <v>54</v>
      </c>
      <c r="B38" s="272">
        <v>14407</v>
      </c>
      <c r="C38" s="272">
        <v>13899</v>
      </c>
      <c r="D38" s="273">
        <v>98.5</v>
      </c>
      <c r="E38" s="273">
        <v>98.3</v>
      </c>
      <c r="F38" s="159" t="s">
        <v>78</v>
      </c>
      <c r="G38" s="159" t="s">
        <v>78</v>
      </c>
      <c r="H38" s="160" t="s">
        <v>78</v>
      </c>
      <c r="I38" s="159">
        <v>76.8</v>
      </c>
      <c r="J38" s="159">
        <v>72.1</v>
      </c>
    </row>
    <row r="39" spans="1:10" ht="12" customHeight="1">
      <c r="A39" s="271" t="s">
        <v>55</v>
      </c>
      <c r="B39" s="272">
        <v>29601</v>
      </c>
      <c r="C39" s="272">
        <v>29933</v>
      </c>
      <c r="D39" s="273">
        <v>89.2</v>
      </c>
      <c r="E39" s="273">
        <v>94.7</v>
      </c>
      <c r="F39" s="159" t="s">
        <v>78</v>
      </c>
      <c r="G39" s="159" t="s">
        <v>78</v>
      </c>
      <c r="H39" s="160" t="s">
        <v>78</v>
      </c>
      <c r="I39" s="159">
        <v>63.8</v>
      </c>
      <c r="J39" s="159">
        <v>59.4</v>
      </c>
    </row>
    <row r="40" spans="1:10" ht="12" customHeight="1">
      <c r="A40" s="271" t="s">
        <v>56</v>
      </c>
      <c r="B40" s="272">
        <v>46369</v>
      </c>
      <c r="C40" s="272">
        <v>45858</v>
      </c>
      <c r="D40" s="273">
        <v>93.9</v>
      </c>
      <c r="E40" s="273">
        <v>93.3</v>
      </c>
      <c r="F40" s="494">
        <v>61.3</v>
      </c>
      <c r="G40" s="495"/>
      <c r="H40" s="275">
        <v>109</v>
      </c>
      <c r="I40" s="159">
        <v>74.1</v>
      </c>
      <c r="J40" s="159">
        <v>69.7</v>
      </c>
    </row>
    <row r="41" spans="1:10" ht="12" customHeight="1">
      <c r="A41" s="271" t="s">
        <v>57</v>
      </c>
      <c r="B41" s="272">
        <v>1845</v>
      </c>
      <c r="C41" s="272">
        <v>1889</v>
      </c>
      <c r="D41" s="273">
        <v>91.6</v>
      </c>
      <c r="E41" s="273">
        <v>97.4</v>
      </c>
      <c r="F41" s="159" t="s">
        <v>78</v>
      </c>
      <c r="G41" s="159" t="s">
        <v>78</v>
      </c>
      <c r="H41" s="160" t="s">
        <v>78</v>
      </c>
      <c r="I41" s="159">
        <v>83.2</v>
      </c>
      <c r="J41" s="159">
        <v>78.4</v>
      </c>
    </row>
    <row r="42" spans="1:10" ht="12" customHeight="1">
      <c r="A42" s="271" t="s">
        <v>58</v>
      </c>
      <c r="B42" s="272">
        <v>32873</v>
      </c>
      <c r="C42" s="272">
        <v>34030</v>
      </c>
      <c r="D42" s="273" t="s">
        <v>78</v>
      </c>
      <c r="E42" s="273" t="s">
        <v>78</v>
      </c>
      <c r="F42" s="494">
        <v>76.1</v>
      </c>
      <c r="G42" s="495"/>
      <c r="H42" s="160">
        <v>109</v>
      </c>
      <c r="I42" s="159">
        <v>72.1</v>
      </c>
      <c r="J42" s="159">
        <v>65.8</v>
      </c>
    </row>
    <row r="43" spans="1:10" ht="12" customHeight="1">
      <c r="A43" s="271" t="s">
        <v>59</v>
      </c>
      <c r="B43" s="272">
        <v>42597</v>
      </c>
      <c r="C43" s="272">
        <v>43427</v>
      </c>
      <c r="D43" s="273">
        <v>90.2</v>
      </c>
      <c r="E43" s="273">
        <v>95.1</v>
      </c>
      <c r="F43" s="159" t="s">
        <v>78</v>
      </c>
      <c r="G43" s="159" t="s">
        <v>78</v>
      </c>
      <c r="H43" s="160" t="s">
        <v>78</v>
      </c>
      <c r="I43" s="159">
        <v>76.4</v>
      </c>
      <c r="J43" s="159">
        <v>72.5</v>
      </c>
    </row>
    <row r="44" spans="1:10" ht="12" customHeight="1">
      <c r="A44" s="276" t="s">
        <v>60</v>
      </c>
      <c r="B44" s="277">
        <f>SUM(B34:B43)</f>
        <v>294075</v>
      </c>
      <c r="C44" s="277">
        <f>SUM(C34:C43)</f>
        <v>295515</v>
      </c>
      <c r="D44" s="278"/>
      <c r="E44" s="279"/>
      <c r="F44" s="113"/>
      <c r="G44" s="113"/>
      <c r="H44" s="113"/>
      <c r="I44" s="96"/>
      <c r="J44" s="96"/>
    </row>
    <row r="45" spans="1:10" ht="18.75" customHeight="1">
      <c r="A45" s="491" t="s">
        <v>470</v>
      </c>
      <c r="B45" s="491"/>
      <c r="C45" s="492" t="s">
        <v>472</v>
      </c>
      <c r="D45" s="493"/>
      <c r="E45" s="493"/>
      <c r="F45" s="493"/>
      <c r="G45" s="493"/>
      <c r="H45" s="493"/>
      <c r="I45" s="493"/>
      <c r="J45" s="493"/>
    </row>
    <row r="46" spans="1:10" ht="18.75" customHeight="1">
      <c r="A46" s="281" t="s">
        <v>474</v>
      </c>
      <c r="B46" s="281"/>
      <c r="C46" s="281"/>
      <c r="D46" s="281"/>
      <c r="E46" s="163"/>
      <c r="F46" s="163"/>
      <c r="G46" s="163"/>
      <c r="H46" s="163"/>
      <c r="I46" s="163"/>
      <c r="J46" s="163"/>
    </row>
    <row r="47" spans="1:10" ht="19.5" customHeight="1">
      <c r="A47" s="492" t="s">
        <v>476</v>
      </c>
      <c r="B47" s="493"/>
      <c r="C47" s="493"/>
      <c r="D47" s="493"/>
      <c r="E47" s="493"/>
      <c r="F47" s="493"/>
      <c r="G47" s="493"/>
      <c r="H47" s="493"/>
      <c r="I47" s="493"/>
      <c r="J47" s="493"/>
    </row>
    <row r="48" spans="1:10" ht="34.5" customHeight="1">
      <c r="A48" s="492" t="s">
        <v>480</v>
      </c>
      <c r="B48" s="534"/>
      <c r="C48" s="534"/>
      <c r="D48" s="534"/>
      <c r="E48" s="534"/>
      <c r="F48" s="534"/>
      <c r="G48" s="534"/>
      <c r="H48" s="534"/>
      <c r="I48" s="534"/>
      <c r="J48" s="534"/>
    </row>
    <row r="49" spans="3:11" ht="9.75" customHeight="1">
      <c r="C49" s="12"/>
      <c r="E49" s="35"/>
      <c r="F49" s="36"/>
      <c r="H49" s="35"/>
      <c r="I49" s="35"/>
      <c r="K49" s="8"/>
    </row>
    <row r="50" spans="1:10" ht="12.75" customHeight="1">
      <c r="A50" s="25"/>
      <c r="B50" s="44"/>
      <c r="C50" s="44"/>
      <c r="D50" s="44"/>
      <c r="E50" s="44"/>
      <c r="F50" s="44"/>
      <c r="G50" s="44"/>
      <c r="H50" s="44"/>
      <c r="I50" s="44"/>
      <c r="J50" s="44"/>
    </row>
    <row r="51" spans="1:10" ht="12.75" customHeight="1">
      <c r="A51" s="39" t="s">
        <v>14</v>
      </c>
      <c r="B51" s="39"/>
      <c r="C51" s="39"/>
      <c r="D51" s="39"/>
      <c r="E51" s="39"/>
      <c r="F51" s="38"/>
      <c r="G51" s="38"/>
      <c r="H51" s="38"/>
      <c r="I51" s="38"/>
      <c r="J51" s="38"/>
    </row>
    <row r="52" spans="1:10" ht="10.5" customHeight="1">
      <c r="A52" s="39"/>
      <c r="B52" s="39"/>
      <c r="C52" s="39"/>
      <c r="D52" s="39"/>
      <c r="E52" s="39"/>
      <c r="F52" s="38"/>
      <c r="G52" s="38"/>
      <c r="H52" s="38"/>
      <c r="I52" s="38"/>
      <c r="J52" s="38"/>
    </row>
    <row r="53" spans="1:10" ht="12.75" customHeight="1">
      <c r="A53" s="40" t="s">
        <v>15</v>
      </c>
      <c r="B53" s="23"/>
      <c r="C53" s="23"/>
      <c r="D53" s="38"/>
      <c r="E53" s="41"/>
      <c r="F53" s="38"/>
      <c r="G53" s="38"/>
      <c r="H53" s="38"/>
      <c r="I53" s="38"/>
      <c r="J53" s="38"/>
    </row>
    <row r="54" spans="1:10" ht="12.75" customHeight="1">
      <c r="A54" s="40" t="s">
        <v>16</v>
      </c>
      <c r="B54" s="23"/>
      <c r="C54" s="23"/>
      <c r="D54" s="38"/>
      <c r="E54" s="42" t="s">
        <v>85</v>
      </c>
      <c r="F54" s="38"/>
      <c r="G54" s="38"/>
      <c r="H54" s="38"/>
      <c r="I54" s="38"/>
      <c r="J54" s="38"/>
    </row>
    <row r="55" spans="1:10" ht="12.75" customHeight="1">
      <c r="A55" s="40" t="s">
        <v>84</v>
      </c>
      <c r="B55" s="23"/>
      <c r="C55" s="23"/>
      <c r="D55" s="38"/>
      <c r="E55" s="42"/>
      <c r="F55" s="38"/>
      <c r="G55" s="38"/>
      <c r="H55" s="38"/>
      <c r="I55" s="38"/>
      <c r="J55" s="38"/>
    </row>
    <row r="56" spans="1:10" ht="12.75" customHeight="1">
      <c r="A56" s="43" t="s">
        <v>307</v>
      </c>
      <c r="B56" s="23"/>
      <c r="C56" s="23"/>
      <c r="D56" s="38"/>
      <c r="F56" s="39" t="s">
        <v>86</v>
      </c>
      <c r="G56" s="38"/>
      <c r="H56" s="38"/>
      <c r="I56" s="38"/>
      <c r="J56" s="38"/>
    </row>
  </sheetData>
  <sheetProtection/>
  <mergeCells count="66">
    <mergeCell ref="F14:J14"/>
    <mergeCell ref="F15:J15"/>
    <mergeCell ref="A6:B6"/>
    <mergeCell ref="A8:B8"/>
    <mergeCell ref="A9:B9"/>
    <mergeCell ref="A10:B10"/>
    <mergeCell ref="A11:B11"/>
    <mergeCell ref="A14:E14"/>
    <mergeCell ref="A3:E4"/>
    <mergeCell ref="A7:B7"/>
    <mergeCell ref="F5:G5"/>
    <mergeCell ref="F7:G7"/>
    <mergeCell ref="F6:G6"/>
    <mergeCell ref="A48:J48"/>
    <mergeCell ref="A30:J30"/>
    <mergeCell ref="A47:J47"/>
    <mergeCell ref="I32:J32"/>
    <mergeCell ref="D31:E31"/>
    <mergeCell ref="F34:G34"/>
    <mergeCell ref="A15:E15"/>
    <mergeCell ref="F31:G31"/>
    <mergeCell ref="I28:J28"/>
    <mergeCell ref="F29:G29"/>
    <mergeCell ref="B32:C32"/>
    <mergeCell ref="B31:C31"/>
    <mergeCell ref="I29:J29"/>
    <mergeCell ref="I31:J31"/>
    <mergeCell ref="I26:J26"/>
    <mergeCell ref="F25:G25"/>
    <mergeCell ref="A31:A33"/>
    <mergeCell ref="F27:G27"/>
    <mergeCell ref="F32:G32"/>
    <mergeCell ref="D32:E32"/>
    <mergeCell ref="F16:G16"/>
    <mergeCell ref="F19:G19"/>
    <mergeCell ref="F28:G28"/>
    <mergeCell ref="F40:G40"/>
    <mergeCell ref="F42:G42"/>
    <mergeCell ref="A16:B16"/>
    <mergeCell ref="A1:J1"/>
    <mergeCell ref="A2:J2"/>
    <mergeCell ref="A5:B5"/>
    <mergeCell ref="I25:J25"/>
    <mergeCell ref="I27:J27"/>
    <mergeCell ref="A13:J13"/>
    <mergeCell ref="F3:J4"/>
    <mergeCell ref="F37:G37"/>
    <mergeCell ref="F20:G20"/>
    <mergeCell ref="F21:G21"/>
    <mergeCell ref="J17:J18"/>
    <mergeCell ref="F23:G23"/>
    <mergeCell ref="A19:B19"/>
    <mergeCell ref="A17:B18"/>
    <mergeCell ref="I17:I18"/>
    <mergeCell ref="H17:H18"/>
    <mergeCell ref="F17:G18"/>
    <mergeCell ref="A46:D46"/>
    <mergeCell ref="A25:C25"/>
    <mergeCell ref="A20:B20"/>
    <mergeCell ref="A21:B21"/>
    <mergeCell ref="A24:J24"/>
    <mergeCell ref="F22:G22"/>
    <mergeCell ref="A45:B45"/>
    <mergeCell ref="C45:J45"/>
    <mergeCell ref="F35:G35"/>
    <mergeCell ref="F36:G36"/>
  </mergeCells>
  <printOptions/>
  <pageMargins left="0.25" right="0.25" top="0.25" bottom="0.2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171"/>
  <sheetViews>
    <sheetView zoomScale="90" zoomScaleNormal="90" zoomScalePageLayoutView="0" workbookViewId="0" topLeftCell="A1">
      <selection activeCell="C18" sqref="C18"/>
    </sheetView>
  </sheetViews>
  <sheetFormatPr defaultColWidth="9.140625" defaultRowHeight="12.75"/>
  <cols>
    <col min="1" max="1" width="53.28125" style="1" customWidth="1"/>
    <col min="2" max="2" width="45.8515625" style="1" customWidth="1"/>
    <col min="3" max="3" width="9.8515625" style="1" customWidth="1"/>
    <col min="4" max="16384" width="9.140625" style="1" customWidth="1"/>
  </cols>
  <sheetData>
    <row r="1" spans="1:3" ht="15.75">
      <c r="A1" s="568" t="s">
        <v>359</v>
      </c>
      <c r="B1" s="568"/>
      <c r="C1" s="568"/>
    </row>
    <row r="2" ht="12.75">
      <c r="A2" s="90"/>
    </row>
    <row r="3" spans="1:3" ht="14.25">
      <c r="A3" s="569" t="s">
        <v>364</v>
      </c>
      <c r="B3" s="569"/>
      <c r="C3" s="569"/>
    </row>
    <row r="4" spans="1:3" ht="15.75" thickBot="1">
      <c r="A4" s="89"/>
      <c r="B4" s="89"/>
      <c r="C4" s="82"/>
    </row>
    <row r="5" spans="1:3" ht="15.75" thickBot="1">
      <c r="A5" s="88" t="s">
        <v>358</v>
      </c>
      <c r="B5" s="549" t="s">
        <v>223</v>
      </c>
      <c r="C5" s="550"/>
    </row>
    <row r="6" spans="1:3" ht="62.25" customHeight="1">
      <c r="A6" s="87" t="s">
        <v>357</v>
      </c>
      <c r="B6" s="551" t="s">
        <v>360</v>
      </c>
      <c r="C6" s="552"/>
    </row>
    <row r="7" spans="1:3" ht="35.25" customHeight="1">
      <c r="A7" s="91" t="s">
        <v>361</v>
      </c>
      <c r="B7" s="553" t="s">
        <v>362</v>
      </c>
      <c r="C7" s="554"/>
    </row>
    <row r="8" spans="1:3" ht="48" customHeight="1">
      <c r="A8" s="86" t="s">
        <v>356</v>
      </c>
      <c r="B8" s="555" t="s">
        <v>378</v>
      </c>
      <c r="C8" s="556"/>
    </row>
    <row r="9" spans="1:3" ht="18" customHeight="1" thickBot="1">
      <c r="A9" s="85" t="s">
        <v>355</v>
      </c>
      <c r="B9" s="542" t="s">
        <v>354</v>
      </c>
      <c r="C9" s="543"/>
    </row>
    <row r="10" spans="1:3" ht="14.25" customHeight="1">
      <c r="A10" s="84"/>
      <c r="B10" s="83"/>
      <c r="C10" s="83"/>
    </row>
    <row r="11" spans="1:3" ht="14.25">
      <c r="A11" s="82" t="s">
        <v>353</v>
      </c>
      <c r="B11" s="82"/>
      <c r="C11" s="82"/>
    </row>
    <row r="12" spans="1:3" ht="14.25">
      <c r="A12" s="82"/>
      <c r="B12" s="82"/>
      <c r="C12" s="82"/>
    </row>
    <row r="13" spans="1:3" ht="14.25">
      <c r="A13" s="82" t="s">
        <v>352</v>
      </c>
      <c r="B13" s="82"/>
      <c r="C13" s="82"/>
    </row>
    <row r="14" spans="1:3" ht="14.25">
      <c r="A14" s="82"/>
      <c r="B14" s="82"/>
      <c r="C14" s="82"/>
    </row>
    <row r="15" spans="1:3" ht="14.25">
      <c r="A15" s="82" t="s">
        <v>351</v>
      </c>
      <c r="B15" s="82"/>
      <c r="C15" s="82"/>
    </row>
    <row r="16" ht="12.75">
      <c r="A16" s="9"/>
    </row>
    <row r="17" spans="1:3" ht="12.75">
      <c r="A17" s="81" t="s">
        <v>350</v>
      </c>
      <c r="B17" s="81"/>
      <c r="C17" s="81"/>
    </row>
    <row r="18" spans="1:2" ht="12.75">
      <c r="A18" s="80" t="s">
        <v>363</v>
      </c>
      <c r="B18" s="79"/>
    </row>
    <row r="19" spans="1:2" ht="13.5" thickBot="1">
      <c r="A19" s="79"/>
      <c r="B19" s="79"/>
    </row>
    <row r="20" spans="1:3" ht="26.25" thickBot="1">
      <c r="A20" s="47" t="s">
        <v>328</v>
      </c>
      <c r="B20" s="71" t="s">
        <v>223</v>
      </c>
      <c r="C20" s="61" t="s">
        <v>369</v>
      </c>
    </row>
    <row r="21" spans="1:3" ht="13.5" customHeight="1">
      <c r="A21" s="575" t="s">
        <v>343</v>
      </c>
      <c r="B21" s="576"/>
      <c r="C21" s="577"/>
    </row>
    <row r="22" spans="1:3" ht="25.5" customHeight="1">
      <c r="A22" s="70" t="s">
        <v>365</v>
      </c>
      <c r="B22" s="66" t="s">
        <v>366</v>
      </c>
      <c r="C22" s="58">
        <v>1</v>
      </c>
    </row>
    <row r="23" spans="1:3" ht="12.75">
      <c r="A23" s="67" t="s">
        <v>367</v>
      </c>
      <c r="B23" s="78" t="s">
        <v>368</v>
      </c>
      <c r="C23" s="65">
        <v>1</v>
      </c>
    </row>
    <row r="24" spans="1:3" ht="12.75">
      <c r="A24" s="539" t="s">
        <v>334</v>
      </c>
      <c r="B24" s="540"/>
      <c r="C24" s="541"/>
    </row>
    <row r="25" spans="1:3" ht="12.75">
      <c r="A25" s="68" t="s">
        <v>481</v>
      </c>
      <c r="B25" s="561" t="s">
        <v>371</v>
      </c>
      <c r="C25" s="58">
        <v>1</v>
      </c>
    </row>
    <row r="26" spans="1:3" ht="12.75">
      <c r="A26" s="68" t="s">
        <v>482</v>
      </c>
      <c r="B26" s="561"/>
      <c r="C26" s="58">
        <v>1</v>
      </c>
    </row>
    <row r="27" spans="1:3" ht="12.75">
      <c r="A27" s="68" t="s">
        <v>483</v>
      </c>
      <c r="B27" s="92" t="s">
        <v>372</v>
      </c>
      <c r="C27" s="58">
        <v>1</v>
      </c>
    </row>
    <row r="28" spans="1:3" ht="12.75">
      <c r="A28" s="68" t="s">
        <v>484</v>
      </c>
      <c r="B28" s="92" t="s">
        <v>372</v>
      </c>
      <c r="C28" s="58">
        <v>1</v>
      </c>
    </row>
    <row r="29" spans="1:3" ht="12.75">
      <c r="A29" s="68" t="s">
        <v>485</v>
      </c>
      <c r="B29" s="92" t="s">
        <v>372</v>
      </c>
      <c r="C29" s="58">
        <v>1</v>
      </c>
    </row>
    <row r="30" spans="1:3" ht="12.75">
      <c r="A30" s="68" t="s">
        <v>486</v>
      </c>
      <c r="B30" s="92" t="s">
        <v>372</v>
      </c>
      <c r="C30" s="58">
        <v>1</v>
      </c>
    </row>
    <row r="31" spans="1:3" ht="25.5">
      <c r="A31" s="68" t="s">
        <v>487</v>
      </c>
      <c r="B31" s="92" t="s">
        <v>372</v>
      </c>
      <c r="C31" s="58">
        <v>1</v>
      </c>
    </row>
    <row r="32" spans="1:3" ht="27" customHeight="1">
      <c r="A32" s="68" t="s">
        <v>488</v>
      </c>
      <c r="B32" s="92" t="s">
        <v>372</v>
      </c>
      <c r="C32" s="58">
        <v>1</v>
      </c>
    </row>
    <row r="33" spans="1:3" ht="25.5">
      <c r="A33" s="68" t="s">
        <v>489</v>
      </c>
      <c r="B33" s="92" t="s">
        <v>372</v>
      </c>
      <c r="C33" s="58">
        <v>1</v>
      </c>
    </row>
    <row r="34" spans="1:3" ht="25.5">
      <c r="A34" s="68" t="s">
        <v>490</v>
      </c>
      <c r="B34" s="92" t="s">
        <v>372</v>
      </c>
      <c r="C34" s="58">
        <v>1</v>
      </c>
    </row>
    <row r="35" spans="1:3" ht="25.5">
      <c r="A35" s="68" t="s">
        <v>491</v>
      </c>
      <c r="B35" s="92" t="s">
        <v>372</v>
      </c>
      <c r="C35" s="58">
        <v>1</v>
      </c>
    </row>
    <row r="36" spans="1:3" ht="25.5">
      <c r="A36" s="68" t="s">
        <v>492</v>
      </c>
      <c r="B36" s="92" t="s">
        <v>372</v>
      </c>
      <c r="C36" s="58">
        <v>1</v>
      </c>
    </row>
    <row r="37" spans="1:3" ht="25.5">
      <c r="A37" s="68" t="s">
        <v>493</v>
      </c>
      <c r="B37" s="92" t="s">
        <v>372</v>
      </c>
      <c r="C37" s="58">
        <v>1</v>
      </c>
    </row>
    <row r="38" spans="1:3" ht="12.75">
      <c r="A38" s="539" t="s">
        <v>370</v>
      </c>
      <c r="B38" s="540"/>
      <c r="C38" s="541"/>
    </row>
    <row r="39" spans="1:3" ht="12.75">
      <c r="A39" s="68" t="s">
        <v>494</v>
      </c>
      <c r="B39" s="544" t="s">
        <v>366</v>
      </c>
      <c r="C39" s="58">
        <v>1</v>
      </c>
    </row>
    <row r="40" spans="1:3" ht="12.75">
      <c r="A40" s="68" t="s">
        <v>495</v>
      </c>
      <c r="B40" s="544"/>
      <c r="C40" s="58">
        <v>1</v>
      </c>
    </row>
    <row r="41" spans="1:3" ht="12.75">
      <c r="A41" s="68" t="s">
        <v>496</v>
      </c>
      <c r="B41" s="544"/>
      <c r="C41" s="58">
        <v>1</v>
      </c>
    </row>
    <row r="42" spans="1:3" ht="12.75">
      <c r="A42" s="68" t="s">
        <v>497</v>
      </c>
      <c r="B42" s="544"/>
      <c r="C42" s="58">
        <v>1</v>
      </c>
    </row>
    <row r="43" spans="1:3" ht="12.75">
      <c r="A43" s="68" t="s">
        <v>498</v>
      </c>
      <c r="B43" s="544"/>
      <c r="C43" s="58">
        <v>1</v>
      </c>
    </row>
    <row r="44" spans="1:3" ht="15" customHeight="1">
      <c r="A44" s="68" t="s">
        <v>499</v>
      </c>
      <c r="B44" s="544" t="s">
        <v>373</v>
      </c>
      <c r="C44" s="58">
        <v>1</v>
      </c>
    </row>
    <row r="45" spans="1:3" ht="12.75">
      <c r="A45" s="68" t="s">
        <v>500</v>
      </c>
      <c r="B45" s="544"/>
      <c r="C45" s="58">
        <v>1</v>
      </c>
    </row>
    <row r="46" spans="1:3" ht="12.75">
      <c r="A46" s="67" t="s">
        <v>501</v>
      </c>
      <c r="B46" s="544"/>
      <c r="C46" s="58">
        <v>1</v>
      </c>
    </row>
    <row r="47" spans="1:3" ht="12.75">
      <c r="A47" s="67" t="s">
        <v>502</v>
      </c>
      <c r="B47" s="544"/>
      <c r="C47" s="58">
        <v>1</v>
      </c>
    </row>
    <row r="48" spans="1:3" ht="12.75">
      <c r="A48" s="67" t="s">
        <v>503</v>
      </c>
      <c r="B48" s="544"/>
      <c r="C48" s="58">
        <v>1</v>
      </c>
    </row>
    <row r="49" spans="1:3" ht="12.75">
      <c r="A49" s="67" t="s">
        <v>504</v>
      </c>
      <c r="B49" s="544"/>
      <c r="C49" s="58">
        <v>1</v>
      </c>
    </row>
    <row r="50" spans="1:3" ht="12.75">
      <c r="A50" s="539" t="s">
        <v>374</v>
      </c>
      <c r="B50" s="540"/>
      <c r="C50" s="541"/>
    </row>
    <row r="51" spans="1:3" ht="27.75" customHeight="1">
      <c r="A51" s="70" t="s">
        <v>505</v>
      </c>
      <c r="B51" s="146" t="s">
        <v>375</v>
      </c>
      <c r="C51" s="58">
        <v>2</v>
      </c>
    </row>
    <row r="52" spans="1:3" ht="15.75" customHeight="1">
      <c r="A52" s="539" t="s">
        <v>376</v>
      </c>
      <c r="B52" s="540"/>
      <c r="C52" s="541"/>
    </row>
    <row r="53" spans="1:3" ht="12.75">
      <c r="A53" s="69" t="s">
        <v>506</v>
      </c>
      <c r="B53" s="544" t="s">
        <v>377</v>
      </c>
      <c r="C53" s="58">
        <v>2</v>
      </c>
    </row>
    <row r="54" spans="1:3" ht="25.5">
      <c r="A54" s="68" t="s">
        <v>507</v>
      </c>
      <c r="B54" s="544"/>
      <c r="C54" s="58">
        <v>2</v>
      </c>
    </row>
    <row r="55" spans="1:3" ht="12.75">
      <c r="A55" s="539" t="s">
        <v>339</v>
      </c>
      <c r="B55" s="540"/>
      <c r="C55" s="541"/>
    </row>
    <row r="56" spans="1:3" ht="12.75">
      <c r="A56" s="69" t="s">
        <v>508</v>
      </c>
      <c r="B56" s="544" t="s">
        <v>379</v>
      </c>
      <c r="C56" s="58">
        <v>2</v>
      </c>
    </row>
    <row r="57" spans="1:3" ht="12.75">
      <c r="A57" s="69" t="s">
        <v>509</v>
      </c>
      <c r="B57" s="557"/>
      <c r="C57" s="58">
        <v>2</v>
      </c>
    </row>
    <row r="58" spans="1:3" ht="15.75" customHeight="1">
      <c r="A58" s="69" t="s">
        <v>510</v>
      </c>
      <c r="B58" s="557"/>
      <c r="C58" s="58">
        <v>2</v>
      </c>
    </row>
    <row r="59" spans="1:3" ht="25.5">
      <c r="A59" s="68" t="s">
        <v>511</v>
      </c>
      <c r="B59" s="557"/>
      <c r="C59" s="58">
        <v>2</v>
      </c>
    </row>
    <row r="60" spans="1:3" ht="12.75">
      <c r="A60" s="539" t="s">
        <v>338</v>
      </c>
      <c r="B60" s="540"/>
      <c r="C60" s="541"/>
    </row>
    <row r="61" spans="1:3" ht="12.75">
      <c r="A61" s="69" t="s">
        <v>512</v>
      </c>
      <c r="B61" s="57" t="s">
        <v>380</v>
      </c>
      <c r="C61" s="58">
        <v>3</v>
      </c>
    </row>
    <row r="62" spans="1:3" ht="12.75">
      <c r="A62" s="539" t="s">
        <v>337</v>
      </c>
      <c r="B62" s="540"/>
      <c r="C62" s="541"/>
    </row>
    <row r="63" spans="1:3" ht="15" customHeight="1">
      <c r="A63" s="70" t="s">
        <v>513</v>
      </c>
      <c r="B63" s="66" t="s">
        <v>381</v>
      </c>
      <c r="C63" s="58">
        <v>3</v>
      </c>
    </row>
    <row r="64" spans="1:3" ht="12.75">
      <c r="A64" s="539" t="s">
        <v>383</v>
      </c>
      <c r="B64" s="540"/>
      <c r="C64" s="541"/>
    </row>
    <row r="65" spans="1:3" ht="12.75">
      <c r="A65" s="67" t="s">
        <v>514</v>
      </c>
      <c r="B65" s="66" t="s">
        <v>381</v>
      </c>
      <c r="C65" s="65">
        <v>3</v>
      </c>
    </row>
    <row r="66" spans="1:3" ht="13.5" thickBot="1">
      <c r="A66" s="148" t="s">
        <v>515</v>
      </c>
      <c r="B66" s="149" t="s">
        <v>382</v>
      </c>
      <c r="C66" s="76">
        <v>3</v>
      </c>
    </row>
    <row r="67" spans="1:3" ht="12.75">
      <c r="A67" s="575" t="s">
        <v>384</v>
      </c>
      <c r="B67" s="576"/>
      <c r="C67" s="577"/>
    </row>
    <row r="68" spans="1:3" ht="12.75">
      <c r="A68" s="67" t="s">
        <v>516</v>
      </c>
      <c r="B68" s="66" t="s">
        <v>381</v>
      </c>
      <c r="C68" s="65">
        <v>3</v>
      </c>
    </row>
    <row r="69" spans="1:3" ht="12.75">
      <c r="A69" s="539" t="s">
        <v>385</v>
      </c>
      <c r="B69" s="540"/>
      <c r="C69" s="541"/>
    </row>
    <row r="70" spans="1:3" ht="12.75">
      <c r="A70" s="67" t="s">
        <v>517</v>
      </c>
      <c r="B70" s="545" t="s">
        <v>386</v>
      </c>
      <c r="C70" s="65">
        <v>3</v>
      </c>
    </row>
    <row r="71" spans="1:3" ht="12.75">
      <c r="A71" s="67" t="s">
        <v>518</v>
      </c>
      <c r="B71" s="545"/>
      <c r="C71" s="65">
        <v>3</v>
      </c>
    </row>
    <row r="72" spans="1:3" ht="12.75">
      <c r="A72" s="67" t="s">
        <v>519</v>
      </c>
      <c r="B72" s="545"/>
      <c r="C72" s="65">
        <v>3</v>
      </c>
    </row>
    <row r="73" spans="1:3" ht="15.75" customHeight="1">
      <c r="A73" s="558" t="s">
        <v>387</v>
      </c>
      <c r="B73" s="559"/>
      <c r="C73" s="560"/>
    </row>
    <row r="74" spans="1:3" ht="15.75" customHeight="1">
      <c r="A74" s="68" t="s">
        <v>520</v>
      </c>
      <c r="B74" s="561" t="s">
        <v>388</v>
      </c>
      <c r="C74" s="58">
        <v>4</v>
      </c>
    </row>
    <row r="75" spans="1:3" ht="15.75" customHeight="1">
      <c r="A75" s="68" t="s">
        <v>521</v>
      </c>
      <c r="B75" s="562"/>
      <c r="C75" s="58">
        <v>4</v>
      </c>
    </row>
    <row r="76" spans="1:3" ht="15.75" customHeight="1">
      <c r="A76" s="68" t="s">
        <v>522</v>
      </c>
      <c r="B76" s="562"/>
      <c r="C76" s="58">
        <v>4</v>
      </c>
    </row>
    <row r="77" spans="1:3" ht="12.75">
      <c r="A77" s="68" t="s">
        <v>523</v>
      </c>
      <c r="B77" s="562"/>
      <c r="C77" s="58">
        <v>4</v>
      </c>
    </row>
    <row r="78" spans="1:3" ht="13.5" thickBot="1">
      <c r="A78" s="151" t="s">
        <v>524</v>
      </c>
      <c r="B78" s="563"/>
      <c r="C78" s="150">
        <v>4</v>
      </c>
    </row>
    <row r="79" spans="1:3" ht="12.75">
      <c r="A79" s="147"/>
      <c r="B79" s="74"/>
      <c r="C79" s="52"/>
    </row>
    <row r="80" spans="1:3" ht="12.75">
      <c r="A80" s="147"/>
      <c r="B80" s="74"/>
      <c r="C80" s="52"/>
    </row>
    <row r="81" spans="1:3" ht="12.75">
      <c r="A81" s="147"/>
      <c r="B81" s="74"/>
      <c r="C81" s="52"/>
    </row>
    <row r="82" spans="1:3" ht="12.75">
      <c r="A82" s="147"/>
      <c r="B82" s="74"/>
      <c r="C82" s="52"/>
    </row>
    <row r="83" spans="1:3" ht="12.75">
      <c r="A83" s="147"/>
      <c r="B83" s="74"/>
      <c r="C83" s="52"/>
    </row>
    <row r="84" spans="1:3" ht="12.75">
      <c r="A84" s="147"/>
      <c r="B84" s="74"/>
      <c r="C84" s="52"/>
    </row>
    <row r="85" spans="1:3" ht="12.75">
      <c r="A85" s="147"/>
      <c r="B85" s="74"/>
      <c r="C85" s="52"/>
    </row>
    <row r="86" spans="1:3" ht="12.75">
      <c r="A86" s="147"/>
      <c r="B86" s="74"/>
      <c r="C86" s="52"/>
    </row>
    <row r="87" spans="1:3" ht="12.75">
      <c r="A87" s="147"/>
      <c r="B87" s="74"/>
      <c r="C87" s="52"/>
    </row>
    <row r="88" spans="1:3" ht="12.75">
      <c r="A88" s="147"/>
      <c r="B88" s="74"/>
      <c r="C88" s="52"/>
    </row>
    <row r="89" spans="1:3" ht="12.75">
      <c r="A89" s="147"/>
      <c r="B89" s="74"/>
      <c r="C89" s="52"/>
    </row>
    <row r="90" spans="1:3" ht="12.75">
      <c r="A90" s="147"/>
      <c r="B90" s="74"/>
      <c r="C90" s="52"/>
    </row>
    <row r="91" spans="1:3" ht="12.75">
      <c r="A91" s="54" t="s">
        <v>344</v>
      </c>
      <c r="B91" s="74"/>
      <c r="C91" s="52"/>
    </row>
    <row r="92" spans="1:3" ht="12.75">
      <c r="A92" s="75" t="s">
        <v>389</v>
      </c>
      <c r="B92" s="74"/>
      <c r="C92" s="52"/>
    </row>
    <row r="93" spans="1:3" ht="13.5" thickBot="1">
      <c r="A93" s="73"/>
      <c r="B93" s="72"/>
      <c r="C93" s="49"/>
    </row>
    <row r="94" spans="1:3" ht="26.25" thickBot="1">
      <c r="A94" s="47" t="s">
        <v>328</v>
      </c>
      <c r="B94" s="71" t="s">
        <v>223</v>
      </c>
      <c r="C94" s="61" t="s">
        <v>369</v>
      </c>
    </row>
    <row r="95" spans="1:3" ht="12.75">
      <c r="A95" s="578" t="s">
        <v>335</v>
      </c>
      <c r="B95" s="579"/>
      <c r="C95" s="580"/>
    </row>
    <row r="96" spans="1:3" ht="27.75" customHeight="1">
      <c r="A96" s="69" t="s">
        <v>390</v>
      </c>
      <c r="B96" s="146" t="s">
        <v>391</v>
      </c>
      <c r="C96" s="153">
        <v>1</v>
      </c>
    </row>
    <row r="97" spans="1:3" ht="12.75">
      <c r="A97" s="558" t="s">
        <v>348</v>
      </c>
      <c r="B97" s="559"/>
      <c r="C97" s="560"/>
    </row>
    <row r="98" spans="1:3" ht="12.75">
      <c r="A98" s="69" t="s">
        <v>392</v>
      </c>
      <c r="B98" s="152" t="s">
        <v>393</v>
      </c>
      <c r="C98" s="153">
        <v>1</v>
      </c>
    </row>
    <row r="99" spans="1:3" ht="12.75">
      <c r="A99" s="564" t="s">
        <v>347</v>
      </c>
      <c r="B99" s="565"/>
      <c r="C99" s="566"/>
    </row>
    <row r="100" spans="1:3" ht="25.5">
      <c r="A100" s="68" t="s">
        <v>394</v>
      </c>
      <c r="B100" s="561" t="s">
        <v>396</v>
      </c>
      <c r="C100" s="153">
        <v>1</v>
      </c>
    </row>
    <row r="101" spans="1:3" ht="25.5">
      <c r="A101" s="154" t="s">
        <v>395</v>
      </c>
      <c r="B101" s="561"/>
      <c r="C101" s="153">
        <v>1</v>
      </c>
    </row>
    <row r="102" spans="1:3" ht="12.75">
      <c r="A102" s="564" t="s">
        <v>397</v>
      </c>
      <c r="B102" s="565"/>
      <c r="C102" s="566"/>
    </row>
    <row r="103" spans="1:3" ht="12.75">
      <c r="A103" s="68" t="s">
        <v>398</v>
      </c>
      <c r="B103" s="561" t="s">
        <v>400</v>
      </c>
      <c r="C103" s="153">
        <v>4</v>
      </c>
    </row>
    <row r="104" spans="1:3" ht="15" customHeight="1">
      <c r="A104" s="68" t="s">
        <v>399</v>
      </c>
      <c r="B104" s="561"/>
      <c r="C104" s="153">
        <v>4</v>
      </c>
    </row>
    <row r="105" spans="1:3" ht="12.75">
      <c r="A105" s="564" t="s">
        <v>401</v>
      </c>
      <c r="B105" s="565"/>
      <c r="C105" s="566"/>
    </row>
    <row r="106" spans="1:3" ht="29.25" customHeight="1">
      <c r="A106" s="68" t="s">
        <v>402</v>
      </c>
      <c r="B106" s="545" t="s">
        <v>405</v>
      </c>
      <c r="C106" s="153">
        <v>4</v>
      </c>
    </row>
    <row r="107" spans="1:3" ht="13.5" thickBot="1">
      <c r="A107" s="151" t="s">
        <v>404</v>
      </c>
      <c r="B107" s="567"/>
      <c r="C107" s="155">
        <v>4</v>
      </c>
    </row>
    <row r="111" ht="15.75" customHeight="1"/>
    <row r="112" ht="15.75" customHeight="1"/>
    <row r="113" spans="1:3" ht="12.75">
      <c r="A113" s="64" t="s">
        <v>336</v>
      </c>
      <c r="B113" s="53"/>
      <c r="C113" s="52"/>
    </row>
    <row r="114" spans="1:3" ht="13.5" thickBot="1">
      <c r="A114" s="55"/>
      <c r="B114" s="53"/>
      <c r="C114" s="52"/>
    </row>
    <row r="115" spans="1:3" ht="24" customHeight="1" thickBot="1">
      <c r="A115" s="63" t="s">
        <v>328</v>
      </c>
      <c r="B115" s="62" t="s">
        <v>223</v>
      </c>
      <c r="C115" s="61" t="s">
        <v>369</v>
      </c>
    </row>
    <row r="116" spans="1:3" ht="15.75" customHeight="1">
      <c r="A116" s="572" t="s">
        <v>335</v>
      </c>
      <c r="B116" s="573"/>
      <c r="C116" s="574"/>
    </row>
    <row r="117" spans="1:3" ht="27.75" customHeight="1">
      <c r="A117" s="68" t="s">
        <v>349</v>
      </c>
      <c r="B117" s="57" t="s">
        <v>407</v>
      </c>
      <c r="C117" s="56">
        <v>1</v>
      </c>
    </row>
    <row r="118" spans="1:3" ht="28.5" customHeight="1">
      <c r="A118" s="68" t="s">
        <v>406</v>
      </c>
      <c r="B118" s="57" t="s">
        <v>408</v>
      </c>
      <c r="C118" s="59">
        <v>1</v>
      </c>
    </row>
    <row r="119" spans="1:3" ht="12.75">
      <c r="A119" s="546" t="s">
        <v>348</v>
      </c>
      <c r="B119" s="547"/>
      <c r="C119" s="548"/>
    </row>
    <row r="120" spans="1:3" ht="27" customHeight="1">
      <c r="A120" s="68" t="s">
        <v>409</v>
      </c>
      <c r="B120" s="561" t="s">
        <v>411</v>
      </c>
      <c r="C120" s="56">
        <v>1</v>
      </c>
    </row>
    <row r="121" spans="1:3" ht="12.75">
      <c r="A121" s="70" t="s">
        <v>410</v>
      </c>
      <c r="B121" s="561"/>
      <c r="C121" s="59">
        <v>1</v>
      </c>
    </row>
    <row r="122" spans="1:3" ht="25.5">
      <c r="A122" s="70" t="s">
        <v>412</v>
      </c>
      <c r="B122" s="561" t="s">
        <v>414</v>
      </c>
      <c r="C122" s="59">
        <v>1</v>
      </c>
    </row>
    <row r="123" spans="1:3" ht="25.5">
      <c r="A123" s="70" t="s">
        <v>413</v>
      </c>
      <c r="B123" s="561"/>
      <c r="C123" s="59">
        <v>1</v>
      </c>
    </row>
    <row r="124" spans="1:3" ht="12.75">
      <c r="A124" s="546" t="s">
        <v>347</v>
      </c>
      <c r="B124" s="547"/>
      <c r="C124" s="548"/>
    </row>
    <row r="125" spans="1:3" ht="12.75">
      <c r="A125" s="68" t="s">
        <v>525</v>
      </c>
      <c r="B125" s="77"/>
      <c r="C125" s="58">
        <v>1</v>
      </c>
    </row>
    <row r="126" spans="1:3" ht="13.5" customHeight="1">
      <c r="A126" s="70" t="s">
        <v>526</v>
      </c>
      <c r="B126" s="57" t="s">
        <v>333</v>
      </c>
      <c r="C126" s="60">
        <v>1</v>
      </c>
    </row>
    <row r="127" spans="1:3" ht="12.75">
      <c r="A127" s="546" t="s">
        <v>346</v>
      </c>
      <c r="B127" s="547"/>
      <c r="C127" s="548"/>
    </row>
    <row r="128" spans="1:3" ht="25.5">
      <c r="A128" s="68" t="s">
        <v>527</v>
      </c>
      <c r="B128" s="156" t="s">
        <v>415</v>
      </c>
      <c r="C128" s="153">
        <v>1</v>
      </c>
    </row>
    <row r="129" spans="1:3" ht="12.75">
      <c r="A129" s="546" t="s">
        <v>345</v>
      </c>
      <c r="B129" s="547"/>
      <c r="C129" s="548"/>
    </row>
    <row r="130" spans="1:3" ht="15.75" customHeight="1">
      <c r="A130" s="70" t="s">
        <v>528</v>
      </c>
      <c r="B130" s="561" t="s">
        <v>416</v>
      </c>
      <c r="C130" s="59">
        <v>2</v>
      </c>
    </row>
    <row r="131" spans="1:3" ht="12.75">
      <c r="A131" s="68" t="s">
        <v>529</v>
      </c>
      <c r="B131" s="561"/>
      <c r="C131" s="59">
        <v>2</v>
      </c>
    </row>
    <row r="132" spans="1:3" ht="12.75">
      <c r="A132" s="546" t="s">
        <v>417</v>
      </c>
      <c r="B132" s="547"/>
      <c r="C132" s="548"/>
    </row>
    <row r="133" spans="1:3" ht="25.5">
      <c r="A133" s="70" t="s">
        <v>530</v>
      </c>
      <c r="B133" s="561" t="s">
        <v>418</v>
      </c>
      <c r="C133" s="153">
        <v>2</v>
      </c>
    </row>
    <row r="134" spans="1:3" ht="25.5">
      <c r="A134" s="70" t="s">
        <v>531</v>
      </c>
      <c r="B134" s="561"/>
      <c r="C134" s="153">
        <v>2</v>
      </c>
    </row>
    <row r="135" spans="1:3" ht="25.5">
      <c r="A135" s="70" t="s">
        <v>532</v>
      </c>
      <c r="B135" s="561"/>
      <c r="C135" s="153">
        <v>2</v>
      </c>
    </row>
    <row r="136" spans="1:3" ht="12.75">
      <c r="A136" s="67" t="s">
        <v>533</v>
      </c>
      <c r="B136" s="561"/>
      <c r="C136" s="581">
        <v>2</v>
      </c>
    </row>
    <row r="137" spans="1:3" ht="12.75">
      <c r="A137" s="157" t="s">
        <v>342</v>
      </c>
      <c r="B137" s="561"/>
      <c r="C137" s="581"/>
    </row>
    <row r="138" spans="1:3" ht="12.75">
      <c r="A138" s="157" t="s">
        <v>341</v>
      </c>
      <c r="B138" s="561"/>
      <c r="C138" s="581"/>
    </row>
    <row r="139" spans="1:3" ht="12.75">
      <c r="A139" s="157" t="s">
        <v>340</v>
      </c>
      <c r="B139" s="561"/>
      <c r="C139" s="581"/>
    </row>
    <row r="140" spans="1:3" ht="12.75">
      <c r="A140" s="546" t="s">
        <v>421</v>
      </c>
      <c r="B140" s="547"/>
      <c r="C140" s="548"/>
    </row>
    <row r="141" spans="1:3" ht="12.75">
      <c r="A141" s="46" t="s">
        <v>534</v>
      </c>
      <c r="B141" s="587" t="s">
        <v>422</v>
      </c>
      <c r="C141" s="153">
        <v>2</v>
      </c>
    </row>
    <row r="142" spans="1:3" ht="12.75">
      <c r="A142" s="46" t="s">
        <v>535</v>
      </c>
      <c r="B142" s="588"/>
      <c r="C142" s="153">
        <v>2</v>
      </c>
    </row>
    <row r="143" spans="1:3" ht="12.75">
      <c r="A143" s="546" t="s">
        <v>419</v>
      </c>
      <c r="B143" s="547"/>
      <c r="C143" s="548"/>
    </row>
    <row r="144" spans="1:3" ht="41.25" customHeight="1">
      <c r="A144" s="68" t="s">
        <v>536</v>
      </c>
      <c r="B144" s="57" t="s">
        <v>332</v>
      </c>
      <c r="C144" s="59">
        <v>3</v>
      </c>
    </row>
    <row r="145" spans="1:3" ht="12.75">
      <c r="A145" s="558" t="s">
        <v>420</v>
      </c>
      <c r="B145" s="559"/>
      <c r="C145" s="560"/>
    </row>
    <row r="146" spans="1:3" ht="24" customHeight="1">
      <c r="A146" s="68" t="s">
        <v>537</v>
      </c>
      <c r="B146" s="561" t="s">
        <v>331</v>
      </c>
      <c r="C146" s="58">
        <v>4</v>
      </c>
    </row>
    <row r="147" spans="1:3" ht="29.25" customHeight="1" thickBot="1">
      <c r="A147" s="151" t="s">
        <v>538</v>
      </c>
      <c r="B147" s="563"/>
      <c r="C147" s="150">
        <v>4</v>
      </c>
    </row>
    <row r="157" spans="1:3" ht="15.75" customHeight="1">
      <c r="A157" s="55"/>
      <c r="B157" s="53"/>
      <c r="C157" s="52"/>
    </row>
    <row r="158" spans="1:3" ht="15.75" customHeight="1">
      <c r="A158" s="55"/>
      <c r="B158" s="53"/>
      <c r="C158" s="52"/>
    </row>
    <row r="159" spans="1:3" ht="15.75" customHeight="1">
      <c r="A159" s="55"/>
      <c r="B159" s="53"/>
      <c r="C159" s="52"/>
    </row>
    <row r="160" spans="1:3" ht="15.75" customHeight="1">
      <c r="A160" s="54" t="s">
        <v>329</v>
      </c>
      <c r="B160" s="53"/>
      <c r="C160" s="52"/>
    </row>
    <row r="161" spans="1:3" ht="12.75" customHeight="1" thickBot="1">
      <c r="A161" s="51"/>
      <c r="B161" s="50"/>
      <c r="C161" s="49"/>
    </row>
    <row r="162" spans="1:3" ht="13.5" thickBot="1">
      <c r="A162" s="48" t="s">
        <v>328</v>
      </c>
      <c r="B162" s="570" t="s">
        <v>223</v>
      </c>
      <c r="C162" s="571"/>
    </row>
    <row r="163" spans="1:3" ht="12.75">
      <c r="A163" s="575" t="s">
        <v>423</v>
      </c>
      <c r="B163" s="576"/>
      <c r="C163" s="577"/>
    </row>
    <row r="164" spans="1:3" ht="27.75" customHeight="1">
      <c r="A164" s="68" t="s">
        <v>424</v>
      </c>
      <c r="B164" s="589" t="s">
        <v>435</v>
      </c>
      <c r="C164" s="590"/>
    </row>
    <row r="165" spans="1:3" ht="25.5">
      <c r="A165" s="70" t="s">
        <v>425</v>
      </c>
      <c r="B165" s="591" t="s">
        <v>434</v>
      </c>
      <c r="C165" s="592"/>
    </row>
    <row r="166" spans="1:3" ht="27.75" customHeight="1">
      <c r="A166" s="68" t="s">
        <v>426</v>
      </c>
      <c r="B166" s="561" t="s">
        <v>433</v>
      </c>
      <c r="C166" s="582"/>
    </row>
    <row r="167" spans="1:3" ht="12.75">
      <c r="A167" s="539" t="s">
        <v>428</v>
      </c>
      <c r="B167" s="540"/>
      <c r="C167" s="541"/>
    </row>
    <row r="168" spans="1:3" ht="26.25" customHeight="1">
      <c r="A168" s="68" t="s">
        <v>429</v>
      </c>
      <c r="B168" s="583" t="s">
        <v>430</v>
      </c>
      <c r="C168" s="584"/>
    </row>
    <row r="169" spans="1:3" ht="12.75">
      <c r="A169" s="539" t="s">
        <v>427</v>
      </c>
      <c r="B169" s="540"/>
      <c r="C169" s="541"/>
    </row>
    <row r="170" spans="1:3" ht="25.5">
      <c r="A170" s="68" t="s">
        <v>431</v>
      </c>
      <c r="B170" s="561" t="s">
        <v>330</v>
      </c>
      <c r="C170" s="582"/>
    </row>
    <row r="171" spans="1:3" ht="39.75" customHeight="1" thickBot="1">
      <c r="A171" s="151" t="s">
        <v>432</v>
      </c>
      <c r="B171" s="585"/>
      <c r="C171" s="586"/>
    </row>
  </sheetData>
  <sheetProtection/>
  <mergeCells count="59">
    <mergeCell ref="B166:C166"/>
    <mergeCell ref="A167:C167"/>
    <mergeCell ref="B168:C168"/>
    <mergeCell ref="B170:C171"/>
    <mergeCell ref="A143:C143"/>
    <mergeCell ref="A140:C140"/>
    <mergeCell ref="B141:B142"/>
    <mergeCell ref="A163:C163"/>
    <mergeCell ref="B164:C164"/>
    <mergeCell ref="B165:C165"/>
    <mergeCell ref="B146:B147"/>
    <mergeCell ref="B130:B131"/>
    <mergeCell ref="A119:C119"/>
    <mergeCell ref="A95:C95"/>
    <mergeCell ref="A97:C97"/>
    <mergeCell ref="A99:C99"/>
    <mergeCell ref="B100:B101"/>
    <mergeCell ref="B133:B139"/>
    <mergeCell ref="C136:C139"/>
    <mergeCell ref="A1:C1"/>
    <mergeCell ref="A3:C3"/>
    <mergeCell ref="B162:C162"/>
    <mergeCell ref="A116:C116"/>
    <mergeCell ref="B25:B26"/>
    <mergeCell ref="A67:C67"/>
    <mergeCell ref="A102:C102"/>
    <mergeCell ref="B103:B104"/>
    <mergeCell ref="A55:C55"/>
    <mergeCell ref="A21:C21"/>
    <mergeCell ref="A169:C169"/>
    <mergeCell ref="A69:C69"/>
    <mergeCell ref="A129:C129"/>
    <mergeCell ref="A132:C132"/>
    <mergeCell ref="A145:C145"/>
    <mergeCell ref="A105:C105"/>
    <mergeCell ref="B106:B107"/>
    <mergeCell ref="B120:B121"/>
    <mergeCell ref="B122:B123"/>
    <mergeCell ref="A127:C127"/>
    <mergeCell ref="B39:B43"/>
    <mergeCell ref="B44:B49"/>
    <mergeCell ref="A124:C124"/>
    <mergeCell ref="B5:C5"/>
    <mergeCell ref="B6:C6"/>
    <mergeCell ref="B7:C7"/>
    <mergeCell ref="B8:C8"/>
    <mergeCell ref="B56:B59"/>
    <mergeCell ref="A73:C73"/>
    <mergeCell ref="B74:B78"/>
    <mergeCell ref="A38:C38"/>
    <mergeCell ref="B9:C9"/>
    <mergeCell ref="B53:B54"/>
    <mergeCell ref="B70:B72"/>
    <mergeCell ref="A50:C50"/>
    <mergeCell ref="A52:C52"/>
    <mergeCell ref="A62:C62"/>
    <mergeCell ref="A64:C64"/>
    <mergeCell ref="A24:C24"/>
    <mergeCell ref="A60:C60"/>
  </mergeCells>
  <printOptions/>
  <pageMargins left="0" right="0" top="0.5" bottom="0.25" header="0.5" footer="0.5"/>
  <pageSetup horizontalDpi="600" verticalDpi="600" orientation="portrait" paperSize="9" scale="90" r:id="rId1"/>
  <rowBreaks count="5" manualBreakCount="5">
    <brk id="16" max="2" man="1"/>
    <brk id="66" max="2" man="1"/>
    <brk id="90" max="2" man="1"/>
    <brk id="112" max="2" man="1"/>
    <brk id="15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O.B.1. Canobi</dc:creator>
  <cp:keywords/>
  <dc:description/>
  <cp:lastModifiedBy>PSA</cp:lastModifiedBy>
  <cp:lastPrinted>2013-03-18T02:27:01Z</cp:lastPrinted>
  <dcterms:created xsi:type="dcterms:W3CDTF">1999-03-23T06:23:22Z</dcterms:created>
  <dcterms:modified xsi:type="dcterms:W3CDTF">2016-09-20T00:53:35Z</dcterms:modified>
  <cp:category/>
  <cp:version/>
  <cp:contentType/>
  <cp:contentStatus/>
</cp:coreProperties>
</file>