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SABARMM_47E30\Desktop\"/>
    </mc:Choice>
  </mc:AlternateContent>
  <bookViews>
    <workbookView xWindow="0" yWindow="0" windowWidth="28800" windowHeight="12330"/>
  </bookViews>
  <sheets>
    <sheet name="pmr" sheetId="1" r:id="rId1"/>
  </sheets>
  <definedNames>
    <definedName name="_xlnm.Print_Titles" localSheetId="0">pmr!$1:$4</definedName>
  </definedNames>
  <calcPr calcId="162913" concurrentCalc="0"/>
</workbook>
</file>

<file path=xl/calcChain.xml><?xml version="1.0" encoding="utf-8"?>
<calcChain xmlns="http://schemas.openxmlformats.org/spreadsheetml/2006/main">
  <c r="AL95" i="1" l="1"/>
  <c r="AO95" i="1"/>
  <c r="AN95" i="1"/>
  <c r="AC95" i="1"/>
  <c r="AH95" i="1"/>
  <c r="AI95" i="1"/>
  <c r="W95" i="1"/>
  <c r="AL94" i="1"/>
  <c r="AO94" i="1"/>
  <c r="AN94" i="1"/>
  <c r="AC94" i="1"/>
  <c r="AH94" i="1"/>
  <c r="AI94" i="1"/>
  <c r="W94" i="1"/>
  <c r="AL93" i="1"/>
  <c r="AO93" i="1"/>
  <c r="AN93" i="1"/>
  <c r="AC93" i="1"/>
  <c r="AH93" i="1"/>
  <c r="AI93" i="1"/>
  <c r="W93" i="1"/>
  <c r="AL92" i="1"/>
  <c r="AO92" i="1"/>
  <c r="AN92" i="1"/>
  <c r="AC92" i="1"/>
  <c r="AH92" i="1"/>
  <c r="AI92" i="1"/>
  <c r="W92" i="1"/>
  <c r="AL91" i="1"/>
  <c r="AO91" i="1"/>
  <c r="AN91" i="1"/>
  <c r="AC91" i="1"/>
  <c r="AH91" i="1"/>
  <c r="AI91" i="1"/>
  <c r="W91" i="1"/>
  <c r="AL90" i="1"/>
  <c r="AO90" i="1"/>
  <c r="AN90" i="1"/>
  <c r="AC90" i="1"/>
  <c r="AH90" i="1"/>
  <c r="AI90" i="1"/>
  <c r="W90" i="1"/>
  <c r="AL89" i="1"/>
  <c r="AO89" i="1"/>
  <c r="AN89" i="1"/>
  <c r="AC89" i="1"/>
  <c r="AH89" i="1"/>
  <c r="AI89" i="1"/>
  <c r="W89" i="1"/>
  <c r="AL88" i="1"/>
  <c r="AO88" i="1"/>
  <c r="AN88" i="1"/>
  <c r="AC88" i="1"/>
  <c r="AH88" i="1"/>
  <c r="AI88" i="1"/>
  <c r="W88" i="1"/>
  <c r="AL87" i="1"/>
  <c r="AO87" i="1"/>
  <c r="AN87" i="1"/>
  <c r="AC87" i="1"/>
  <c r="AH87" i="1"/>
  <c r="AI87" i="1"/>
  <c r="W87" i="1"/>
  <c r="AL86" i="1"/>
  <c r="AO86" i="1"/>
  <c r="AN86" i="1"/>
  <c r="AC86" i="1"/>
  <c r="AH86" i="1"/>
  <c r="AI86" i="1"/>
  <c r="W86" i="1"/>
  <c r="AL85" i="1"/>
  <c r="AO85" i="1"/>
  <c r="AN85" i="1"/>
  <c r="AC85" i="1"/>
  <c r="AH85" i="1"/>
  <c r="AI85" i="1"/>
  <c r="W85" i="1"/>
  <c r="AL84" i="1"/>
  <c r="AO84" i="1"/>
  <c r="AN84" i="1"/>
  <c r="AC84" i="1"/>
  <c r="AH84" i="1"/>
  <c r="AI84" i="1"/>
  <c r="W84" i="1"/>
  <c r="AL83" i="1"/>
  <c r="AO83" i="1"/>
  <c r="AN83" i="1"/>
  <c r="AC83" i="1"/>
  <c r="AH83" i="1"/>
  <c r="AI83" i="1"/>
  <c r="W83" i="1"/>
  <c r="AL82" i="1"/>
  <c r="AO82" i="1"/>
  <c r="AN82" i="1"/>
  <c r="AC82" i="1"/>
  <c r="AH82" i="1"/>
  <c r="AI82" i="1"/>
  <c r="W82" i="1"/>
  <c r="AL81" i="1"/>
  <c r="AO81" i="1"/>
  <c r="AN81" i="1"/>
  <c r="AC81" i="1"/>
  <c r="AH81" i="1"/>
  <c r="AI81" i="1"/>
  <c r="W81" i="1"/>
  <c r="AL80" i="1"/>
  <c r="AO80" i="1"/>
  <c r="AN80" i="1"/>
  <c r="AC80" i="1"/>
  <c r="AH80" i="1"/>
  <c r="AI80" i="1"/>
  <c r="W80" i="1"/>
  <c r="AL79" i="1"/>
  <c r="AO79" i="1"/>
  <c r="AN79" i="1"/>
  <c r="AC79" i="1"/>
  <c r="AH79" i="1"/>
  <c r="AI79" i="1"/>
  <c r="W79" i="1"/>
  <c r="AL78" i="1"/>
  <c r="AO78" i="1"/>
  <c r="AN78" i="1"/>
  <c r="AC78" i="1"/>
  <c r="AH78" i="1"/>
  <c r="AI78" i="1"/>
  <c r="W78" i="1"/>
  <c r="AL77" i="1"/>
  <c r="AO77" i="1"/>
  <c r="AN77" i="1"/>
  <c r="AC77" i="1"/>
  <c r="AH77" i="1"/>
  <c r="AI77" i="1"/>
  <c r="W77" i="1"/>
  <c r="AL76" i="1"/>
  <c r="AO76" i="1"/>
  <c r="AN76" i="1"/>
  <c r="AC76" i="1"/>
  <c r="AH76" i="1"/>
  <c r="AI76" i="1"/>
  <c r="W76" i="1"/>
  <c r="AL75" i="1"/>
  <c r="AO75" i="1"/>
  <c r="AN75" i="1"/>
  <c r="AC75" i="1"/>
  <c r="AH75" i="1"/>
  <c r="AI75" i="1"/>
  <c r="AL74" i="1"/>
  <c r="AO74" i="1"/>
  <c r="AN74" i="1"/>
  <c r="AC74" i="1"/>
  <c r="AI74" i="1"/>
  <c r="AL73" i="1"/>
  <c r="AO73" i="1"/>
  <c r="AN73" i="1"/>
  <c r="AC73" i="1"/>
  <c r="AH73" i="1"/>
  <c r="AI73" i="1"/>
  <c r="AL72" i="1"/>
  <c r="AO72" i="1"/>
  <c r="AN72" i="1"/>
  <c r="AC72" i="1"/>
  <c r="AH72" i="1"/>
  <c r="AI72" i="1"/>
  <c r="AL71" i="1"/>
  <c r="AO71" i="1"/>
  <c r="AN71" i="1"/>
  <c r="AC71" i="1"/>
  <c r="AH71" i="1"/>
  <c r="AI71" i="1"/>
  <c r="AL70" i="1"/>
  <c r="AO70" i="1"/>
  <c r="AN70" i="1"/>
  <c r="AC70" i="1"/>
  <c r="AH70" i="1"/>
  <c r="AI70" i="1"/>
  <c r="AL69" i="1"/>
  <c r="AO69" i="1"/>
  <c r="AN69" i="1"/>
  <c r="AC69" i="1"/>
  <c r="AH69" i="1"/>
  <c r="AI69" i="1"/>
  <c r="W69" i="1"/>
  <c r="AL68" i="1"/>
  <c r="AO68" i="1"/>
  <c r="AN68" i="1"/>
  <c r="AC68" i="1"/>
  <c r="AH68" i="1"/>
  <c r="AI68" i="1"/>
  <c r="W68" i="1"/>
  <c r="V68" i="1"/>
  <c r="AL67" i="1"/>
  <c r="AO67" i="1"/>
  <c r="AN67" i="1"/>
  <c r="AJ67" i="1"/>
  <c r="AC67" i="1"/>
  <c r="AH67" i="1"/>
  <c r="AI67" i="1"/>
  <c r="W67" i="1"/>
  <c r="V67" i="1"/>
  <c r="AL66" i="1"/>
  <c r="AO66" i="1"/>
  <c r="AN66" i="1"/>
  <c r="AJ66" i="1"/>
  <c r="AC66" i="1"/>
  <c r="AH66" i="1"/>
  <c r="AI66" i="1"/>
  <c r="AL65" i="1"/>
  <c r="AC65" i="1"/>
  <c r="AH65" i="1"/>
  <c r="AL64" i="1"/>
  <c r="AC64" i="1"/>
  <c r="AH64" i="1"/>
  <c r="AL63" i="1"/>
  <c r="AC63" i="1"/>
  <c r="AH63" i="1"/>
  <c r="AL62" i="1"/>
  <c r="AC62" i="1"/>
  <c r="AH62" i="1"/>
  <c r="AC61" i="1"/>
  <c r="AH61" i="1"/>
  <c r="AC60" i="1"/>
  <c r="AH60" i="1"/>
  <c r="AL59" i="1"/>
  <c r="AH59" i="1"/>
  <c r="AL58" i="1"/>
  <c r="AC58" i="1"/>
  <c r="AH58" i="1"/>
  <c r="AL56" i="1"/>
  <c r="AC56" i="1"/>
  <c r="AH56" i="1"/>
  <c r="AL55" i="1"/>
  <c r="AC55" i="1"/>
  <c r="AH55" i="1"/>
  <c r="AL54" i="1"/>
  <c r="AC54" i="1"/>
  <c r="AH54" i="1"/>
  <c r="AL52" i="1"/>
  <c r="AC52" i="1"/>
  <c r="AH52" i="1"/>
  <c r="AL51" i="1"/>
  <c r="AC51" i="1"/>
  <c r="AH51" i="1"/>
  <c r="AL50" i="1"/>
  <c r="AC50" i="1"/>
  <c r="AH50" i="1"/>
  <c r="AL49" i="1"/>
  <c r="AC49" i="1"/>
  <c r="AH49" i="1"/>
  <c r="AL48" i="1"/>
  <c r="AC48" i="1"/>
  <c r="AH48" i="1"/>
  <c r="AL47" i="1"/>
  <c r="AC47" i="1"/>
  <c r="AH47" i="1"/>
  <c r="AC45" i="1"/>
  <c r="AH45" i="1"/>
  <c r="AI45" i="1"/>
  <c r="AL45" i="1"/>
  <c r="AO45" i="1"/>
  <c r="AN45" i="1"/>
  <c r="AC46" i="1"/>
  <c r="AH46" i="1"/>
  <c r="AL44" i="1"/>
  <c r="AC44" i="1"/>
  <c r="AH44" i="1"/>
  <c r="AL42" i="1"/>
  <c r="AC42" i="1"/>
  <c r="AH42" i="1"/>
  <c r="AI42" i="1"/>
  <c r="AL41" i="1"/>
  <c r="AC41" i="1"/>
  <c r="AH41" i="1"/>
  <c r="AL40" i="1"/>
  <c r="AH40" i="1"/>
  <c r="AI40" i="1"/>
  <c r="AB40" i="1"/>
  <c r="AL39" i="1"/>
  <c r="AC39" i="1"/>
  <c r="AH39" i="1"/>
  <c r="AL38" i="1"/>
  <c r="AC38" i="1"/>
  <c r="AH38" i="1"/>
  <c r="AL37" i="1"/>
  <c r="AC37" i="1"/>
  <c r="AH37" i="1"/>
  <c r="AL36" i="1"/>
  <c r="AC36" i="1"/>
  <c r="AH36" i="1"/>
  <c r="AL35" i="1"/>
  <c r="AC35" i="1"/>
  <c r="AH35" i="1"/>
  <c r="AL34" i="1"/>
  <c r="AC34" i="1"/>
  <c r="AH34" i="1"/>
  <c r="AL33" i="1"/>
  <c r="AC33" i="1"/>
  <c r="AH33" i="1"/>
  <c r="AL32" i="1"/>
  <c r="AC32" i="1"/>
  <c r="AH32" i="1"/>
  <c r="AL31" i="1"/>
  <c r="AC31" i="1"/>
  <c r="AH31" i="1"/>
  <c r="AL30" i="1"/>
  <c r="AC30" i="1"/>
  <c r="AH30" i="1"/>
  <c r="AL29" i="1"/>
  <c r="AC29" i="1"/>
  <c r="AH29" i="1"/>
  <c r="AL28" i="1"/>
  <c r="AC28" i="1"/>
  <c r="AH28" i="1"/>
  <c r="AL27" i="1"/>
  <c r="AC27" i="1"/>
  <c r="AH27" i="1"/>
  <c r="AL26" i="1"/>
  <c r="AC26" i="1"/>
  <c r="AH26" i="1"/>
  <c r="AL25" i="1"/>
  <c r="AC25" i="1"/>
  <c r="AH25" i="1"/>
  <c r="AL24" i="1"/>
  <c r="AC24" i="1"/>
  <c r="AH24" i="1"/>
  <c r="AL23" i="1"/>
  <c r="AC23" i="1"/>
  <c r="AH23" i="1"/>
  <c r="AC22" i="1"/>
  <c r="AH22" i="1"/>
  <c r="AC21" i="1"/>
  <c r="AH21" i="1"/>
  <c r="AC20" i="1"/>
  <c r="AH20" i="1"/>
  <c r="AL19" i="1"/>
  <c r="AC19" i="1"/>
  <c r="AH19" i="1"/>
  <c r="AL17" i="1"/>
  <c r="AC17" i="1"/>
  <c r="AH17" i="1"/>
  <c r="AL16" i="1"/>
  <c r="AC16" i="1"/>
  <c r="AH16" i="1"/>
  <c r="AL15" i="1"/>
  <c r="AC15" i="1"/>
  <c r="AH15" i="1"/>
  <c r="AJ14" i="1"/>
  <c r="AL13" i="1"/>
  <c r="AC13" i="1"/>
  <c r="AH13" i="1"/>
  <c r="AL14" i="1"/>
  <c r="AC14" i="1"/>
  <c r="AH14" i="1"/>
  <c r="AI14" i="1"/>
  <c r="AC12" i="1"/>
  <c r="AH12" i="1"/>
  <c r="AL10" i="1"/>
  <c r="AC10" i="1"/>
  <c r="AH10" i="1"/>
  <c r="AI10" i="1"/>
  <c r="AL9" i="1"/>
  <c r="AC9" i="1"/>
  <c r="AH9" i="1"/>
  <c r="AI9" i="1"/>
  <c r="AL8" i="1"/>
  <c r="AC8" i="1"/>
  <c r="AH8" i="1"/>
  <c r="AL7" i="1"/>
  <c r="AL6" i="1"/>
  <c r="AC6" i="1"/>
  <c r="AH6" i="1"/>
  <c r="W14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97" i="1"/>
  <c r="AO98" i="1"/>
  <c r="AN6" i="1"/>
  <c r="AZ6" i="1"/>
  <c r="AN7" i="1"/>
  <c r="AZ7" i="1"/>
  <c r="AN8" i="1"/>
  <c r="AZ8" i="1"/>
  <c r="AN12" i="1"/>
  <c r="AZ12" i="1"/>
  <c r="AN17" i="1"/>
  <c r="AZ17" i="1"/>
  <c r="AN18" i="1"/>
  <c r="AZ18" i="1"/>
  <c r="AN44" i="1"/>
  <c r="AZ44" i="1"/>
  <c r="AN46" i="1"/>
  <c r="AZ46" i="1"/>
  <c r="AN54" i="1"/>
  <c r="AZ54" i="1"/>
  <c r="AN55" i="1"/>
  <c r="AZ55" i="1"/>
  <c r="AN59" i="1"/>
  <c r="AZ59" i="1"/>
  <c r="AN63" i="1"/>
  <c r="AZ63" i="1"/>
  <c r="AZ100" i="1"/>
  <c r="BA100" i="1"/>
  <c r="AK11" i="1"/>
  <c r="AK18" i="1"/>
  <c r="AK43" i="1"/>
  <c r="AK53" i="1"/>
  <c r="AK57" i="1"/>
  <c r="AK97" i="1"/>
  <c r="AL98" i="1"/>
  <c r="AN9" i="1"/>
  <c r="AN10" i="1"/>
  <c r="AN11" i="1"/>
  <c r="AN13" i="1"/>
  <c r="AN14" i="1"/>
  <c r="AN15" i="1"/>
  <c r="AN16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7" i="1"/>
  <c r="AN48" i="1"/>
  <c r="AN49" i="1"/>
  <c r="AN50" i="1"/>
  <c r="AN51" i="1"/>
  <c r="AN52" i="1"/>
  <c r="AN53" i="1"/>
  <c r="AN56" i="1"/>
  <c r="AN57" i="1"/>
  <c r="AN58" i="1"/>
  <c r="AN60" i="1"/>
  <c r="AN61" i="1"/>
  <c r="AN62" i="1"/>
  <c r="AN64" i="1"/>
  <c r="AN65" i="1"/>
  <c r="AN97" i="1"/>
  <c r="AN98" i="1"/>
  <c r="AI64" i="1"/>
  <c r="AI60" i="1"/>
  <c r="AI59" i="1"/>
  <c r="AI52" i="1"/>
  <c r="AI51" i="1"/>
  <c r="AI50" i="1"/>
  <c r="AI49" i="1"/>
  <c r="AI48" i="1"/>
  <c r="AI47" i="1"/>
  <c r="AI46" i="1"/>
  <c r="AI44" i="1"/>
  <c r="AI32" i="1"/>
  <c r="AI31" i="1"/>
  <c r="AI30" i="1"/>
  <c r="AI12" i="1"/>
  <c r="AH7" i="1"/>
  <c r="AI29" i="1"/>
  <c r="AC7" i="1"/>
  <c r="AC11" i="1"/>
  <c r="AC18" i="1"/>
  <c r="AC53" i="1"/>
  <c r="AC57" i="1"/>
  <c r="AC59" i="1"/>
  <c r="AC97" i="1"/>
  <c r="AI63" i="1"/>
  <c r="AI65" i="1"/>
  <c r="AI97" i="1"/>
  <c r="AI53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33" i="1"/>
  <c r="AI34" i="1"/>
  <c r="AI35" i="1"/>
  <c r="AI36" i="1"/>
  <c r="AI37" i="1"/>
  <c r="AI38" i="1"/>
  <c r="AI39" i="1"/>
  <c r="AI41" i="1"/>
  <c r="AI43" i="1"/>
  <c r="AI54" i="1"/>
  <c r="AI55" i="1"/>
  <c r="AI56" i="1"/>
  <c r="AI57" i="1"/>
  <c r="AI58" i="1"/>
  <c r="AI61" i="1"/>
  <c r="AI62" i="1"/>
  <c r="AI8" i="1"/>
  <c r="AI11" i="1"/>
  <c r="AI13" i="1"/>
  <c r="AI7" i="1"/>
  <c r="AI6" i="1"/>
  <c r="AK98" i="1"/>
  <c r="AK100" i="1"/>
</calcChain>
</file>

<file path=xl/sharedStrings.xml><?xml version="1.0" encoding="utf-8"?>
<sst xmlns="http://schemas.openxmlformats.org/spreadsheetml/2006/main" count="406" uniqueCount="147">
  <si>
    <t>Procurement     Program/Project</t>
  </si>
  <si>
    <t>PMO/             End-User</t>
  </si>
  <si>
    <t>Mode of Procurement</t>
  </si>
  <si>
    <t>Schedule for Each Procurement Activity</t>
  </si>
  <si>
    <t>Source of Funds</t>
  </si>
  <si>
    <t>ABC (PhP)</t>
  </si>
  <si>
    <t>Remarks                                                                        (brief description of Program/Project)</t>
  </si>
  <si>
    <t>Actual Procurement Activity</t>
  </si>
  <si>
    <t>Contract Cost (PhP)</t>
  </si>
  <si>
    <t>List of Invited Observers</t>
  </si>
  <si>
    <t>Date of Receipt of Invitation</t>
  </si>
  <si>
    <t>Remarks                                                                        (Explaining changes from the APP)</t>
  </si>
  <si>
    <t>Pre-Proc Conference</t>
  </si>
  <si>
    <t>Ads/Post of IAEB</t>
  </si>
  <si>
    <t>Pre-bid Conf</t>
  </si>
  <si>
    <t>Eligibility Check</t>
  </si>
  <si>
    <t>Sub/Open of Bids</t>
  </si>
  <si>
    <t>Bid Evaluation</t>
  </si>
  <si>
    <t>Post Qual</t>
  </si>
  <si>
    <t>Contract Award</t>
  </si>
  <si>
    <t>Contract Signing</t>
  </si>
  <si>
    <t>Notice to Proceed</t>
  </si>
  <si>
    <t>Delivery/ Accept</t>
  </si>
  <si>
    <t>Payment Process</t>
  </si>
  <si>
    <t>Total</t>
  </si>
  <si>
    <t>MOOE</t>
  </si>
  <si>
    <t>CO</t>
  </si>
  <si>
    <t>Notice of Award</t>
  </si>
  <si>
    <t>Delivery/ Completion</t>
  </si>
  <si>
    <t xml:space="preserve">Total </t>
  </si>
  <si>
    <t>COMPLETED PROCUREMENT ACTIVITIES</t>
  </si>
  <si>
    <t xml:space="preserve">   Total Alloted Budget of Procurement Activities</t>
  </si>
  <si>
    <t xml:space="preserve">   Total Contract Price of Procurement Actitvites Conducted</t>
  </si>
  <si>
    <t xml:space="preserve">   Total Savings (Total Alloted Budget - Total Contract Price)</t>
  </si>
  <si>
    <t>Prepared by:</t>
  </si>
  <si>
    <t>Recommended for Approval by:</t>
  </si>
  <si>
    <t>APPROVED:</t>
  </si>
  <si>
    <t>Ads/Post of IB</t>
  </si>
  <si>
    <t>Delivery/
Completion/
Acceptance
(If applicable)</t>
  </si>
  <si>
    <t>Inspection &amp; Acceptance</t>
  </si>
  <si>
    <t>Code
(UACS/PAP)</t>
  </si>
  <si>
    <t>RSSO</t>
  </si>
  <si>
    <t>Shopping</t>
  </si>
  <si>
    <t>General Fund</t>
  </si>
  <si>
    <t xml:space="preserve">        BAC Chairperson</t>
  </si>
  <si>
    <t>BAC Head Secretariat</t>
  </si>
  <si>
    <t>shopping</t>
  </si>
  <si>
    <t xml:space="preserve">shopping </t>
  </si>
  <si>
    <t>Proc.of office visitors chair for office use</t>
  </si>
  <si>
    <t>PROC,Hotel Accomodation and Venue for updates on civil registration seminar</t>
  </si>
  <si>
    <t>Office Supplies for office use</t>
  </si>
  <si>
    <t>Wahing area set for COVID-19 Response</t>
  </si>
  <si>
    <t>Load Cards for Employee</t>
  </si>
  <si>
    <t>Head of the Procuring Entity</t>
  </si>
  <si>
    <t>HOSNI M. ALI, MPA</t>
  </si>
  <si>
    <t>PHILIPPINE STATISTICS AUTHORITY-ARMM  Procurement Monitoring Report  from January to June 2023</t>
  </si>
  <si>
    <t>NORONISA D. MACADADAYA. PhD</t>
  </si>
  <si>
    <t xml:space="preserve">ENGR. AKAN G. TULA </t>
  </si>
  <si>
    <t>Proc. Of Installation fee for newly  purchase airconditioning units floor mounted and Split Type</t>
  </si>
  <si>
    <t>Procurement ICT Equipment for  temporary internat connection to the new Office Building</t>
  </si>
  <si>
    <t>02/29/2023</t>
  </si>
  <si>
    <t>Procurement for elcetrical Supplies for new officeBuilding</t>
  </si>
  <si>
    <t>Procuremtn for Philsys Road Show</t>
  </si>
  <si>
    <t>Procurement for Load Card Allowance for 1st Quarter</t>
  </si>
  <si>
    <t xml:space="preserve">Hotel Accomodation for Workshop Budger Preparation </t>
  </si>
  <si>
    <t>For Reiteration of cunduct of Research on Barangay  Bounderies</t>
  </si>
  <si>
    <t>for SOCD Meeting</t>
  </si>
  <si>
    <t>for NDR</t>
  </si>
  <si>
    <t>Meeting on the Technical Working Group for Upcoming 10TH PSA Anniversary</t>
  </si>
  <si>
    <t xml:space="preserve">Conduct of Consultation Workshop with Stakholders in the Agriculture and Fishiries </t>
  </si>
  <si>
    <t>for 2022 Annual Report writeshop</t>
  </si>
  <si>
    <t>for 4th Quarter 2022 Presentation of Preliminary Estimates and valuation of Production for Agriculture &amp; Fishiries</t>
  </si>
  <si>
    <t xml:space="preserve">RSC Pre-Meeting </t>
  </si>
  <si>
    <t>for  2023 February LFS</t>
  </si>
  <si>
    <t>For Guidelines on the  Conduct of Geotagging and Processing of CBMS Form 5</t>
  </si>
  <si>
    <t>Procurement of Tarpuline For Workshop on Budget Preparation for PSA-BARMM on February 16-17,2023</t>
  </si>
  <si>
    <t>Procurement of transfer of stainless Office Signage (indoor) to the new offcie Building</t>
  </si>
  <si>
    <t xml:space="preserve">Procurement for Transfer of Acrylic Office Signage to the new Building </t>
  </si>
  <si>
    <t>Procurement for 2023 Second Level Training for 2023 April LFS</t>
  </si>
  <si>
    <t xml:space="preserve">Procurement of Office Supplies for Provincial Product Accounts </t>
  </si>
  <si>
    <t>Procurement the Briefing Workshop with StakeHolders Towards the Complitation of Provincial Product Account in Ilocos Region Cagayan Valley</t>
  </si>
  <si>
    <t xml:space="preserve">Procurement for Second Level Training on CROPS Production Survey </t>
  </si>
  <si>
    <t>Procurement for Second Level Training on Livestocks and poultry</t>
  </si>
  <si>
    <t>Procurement for Second Level Training in GeoTagging of Service Institutions and Infastructure Government</t>
  </si>
  <si>
    <t>Procurement for Second Level Training on Fisheries Survey</t>
  </si>
  <si>
    <t>Procurement of Office Supplies for Workshop on Regional Budget Preparation at PSA-BARMM</t>
  </si>
  <si>
    <t>Reconditioning of Old Sofa of CRASD,SOCD&amp;ORD</t>
  </si>
  <si>
    <t>Procurement of Utilities for Various training at the RSSO-BARMM</t>
  </si>
  <si>
    <t>Procurement of 1 Printer  for the office of the Auditor</t>
  </si>
  <si>
    <t>Procurement of Printer for 2022 CAF</t>
  </si>
  <si>
    <t>Procurement of Rain Boots for ULAF 2023</t>
  </si>
  <si>
    <t>Procurement of umbrella for ULAF 2023</t>
  </si>
  <si>
    <t>Procurment of various spare parts for Replacement and Labor /services for RP Vihicle D-max Plate # SAB-6527</t>
  </si>
  <si>
    <t>Procurement for Umbrealla for the Office Inouguration</t>
  </si>
  <si>
    <t>Procurement for Polo shirt for ULAF 2023</t>
  </si>
  <si>
    <t>Procurement for Trumpha with Driver and Other Materials for 2022 CAF Launching on Sep 4,2023</t>
  </si>
  <si>
    <t>Procurement for 6 pcs Laminating machine for Vaious Hired Personnel in the Provinces</t>
  </si>
  <si>
    <t>Procurement of Additional ICT Materials for Enhancement on internet connection in the new Office Building</t>
  </si>
  <si>
    <t>Procurement of Jacket for the 2023  Integrated processing  of MAPS from vaious activities</t>
  </si>
  <si>
    <t>Procurement of Moblie Load Cards for PSA-BARMM employee 3rd-4th Quarter</t>
  </si>
  <si>
    <t>Procurement of Repair and Cleaning of Airconditioning units RSSO-BARMM</t>
  </si>
  <si>
    <t>Procurement of Water Dispenser  for Philsys Office and Visitors Quarter</t>
  </si>
  <si>
    <t xml:space="preserve">Procurement of Projector for Data Dessimionation/Conference </t>
  </si>
  <si>
    <t>Procurement for Laptop for RD Use</t>
  </si>
  <si>
    <t>Procurement of Laptop for various activities in the SOCD</t>
  </si>
  <si>
    <t>Procurement for the 2023 National Data Review Second Quarter</t>
  </si>
  <si>
    <t>2023 PSA-BARMM Mid Year Performance Review Assesment(Final Presentation)</t>
  </si>
  <si>
    <t>for BARMM July 2023 Inflation</t>
  </si>
  <si>
    <t>Installation of RSSO BARMM Fire wall</t>
  </si>
  <si>
    <t>Jion Task Force Training and Second Lavel Training of the September 2023 LFS</t>
  </si>
  <si>
    <t xml:space="preserve">Procurement of Snacks for OJT Orientation </t>
  </si>
  <si>
    <t>Virtual Training on the USE of 2023 GeoMS App.</t>
  </si>
  <si>
    <t>Procuremet of Lunch for OffIice Inauguration on September 9,2023</t>
  </si>
  <si>
    <t>Folder Holder for HR unit use</t>
  </si>
  <si>
    <t xml:space="preserve">Procurement for Maintenance box for the 2023 integrated procesing of maps from various activities </t>
  </si>
  <si>
    <t>Procurement ink for the 2023 Integrated Processing of Maps from Various Activities</t>
  </si>
  <si>
    <t xml:space="preserve">Hotel Accomodation for the Second Level Training of Crops Prodction Survey </t>
  </si>
  <si>
    <t>Procurement for 3rd PSA Quiz Bee</t>
  </si>
  <si>
    <t>Silicon Gun for RSSO use</t>
  </si>
  <si>
    <t xml:space="preserve">Procurement of Construction Materials for Staff at CRS Outlet </t>
  </si>
  <si>
    <t xml:space="preserve">Shopping </t>
  </si>
  <si>
    <t>Procurement for PSA Quiz Bee</t>
  </si>
  <si>
    <t>Procurement of Plyboard and Wood Lumber for Stage Beutification at SOCD</t>
  </si>
  <si>
    <t>Procurement fof thermal head for heavy duty duplo of SOCD</t>
  </si>
  <si>
    <t xml:space="preserve">Procurement for the 2023 Integrated Processing of Maps from Various Activities </t>
  </si>
  <si>
    <t>Procurement of Tarpuline and Sticker for Various Activities in the RSSO-BARMM</t>
  </si>
  <si>
    <t>curem</t>
  </si>
  <si>
    <t>Procurement for Lighted Acrylic Office Logo for the Regional Director</t>
  </si>
  <si>
    <t>Shoopping</t>
  </si>
  <si>
    <t>Procurement of the Supplies Neddes for RSSO-BARMM</t>
  </si>
  <si>
    <t>Procurement of the Office Supplies for Sepervising Auditor and Office Auditor</t>
  </si>
  <si>
    <t xml:space="preserve">Procurement of Hotel Accomodation and Meals for the Visitors from Central Office During Inougoration </t>
  </si>
  <si>
    <t>Procurement of Acrylic name Plate for CRASD Various Activities</t>
  </si>
  <si>
    <t>Procurement for Table Name Plate for SOCD Activities</t>
  </si>
  <si>
    <t>Procurement of BAGS for ULAF 2023</t>
  </si>
  <si>
    <t>Procurement of POLO Shirt for 2023 AstigTech</t>
  </si>
  <si>
    <t>Procurement for the Lunching of PSA Data Inclave</t>
  </si>
  <si>
    <t>fo JULY 2023 LFS FIES Enumarator</t>
  </si>
  <si>
    <t>Procurement for Two Swing door and Upper Glass Particion for CRS Outlet</t>
  </si>
  <si>
    <t>Procurement for Electrical and Planting Materials for CRS Outlet</t>
  </si>
  <si>
    <t>Procurement for the 2023 Mid-Year (SOCD) and ORD</t>
  </si>
  <si>
    <t>Procurement for office supplies of COA</t>
  </si>
  <si>
    <t>Hotel Accomodation for the Second Level Training of JULY 2023 LFS/FIES</t>
  </si>
  <si>
    <t>Procurement of Office Supplies for LFS/FIES Second Level Training and Reproduction of Questionaire</t>
  </si>
  <si>
    <t>Procurement of office Supplies needed for CRASD and SOCD</t>
  </si>
  <si>
    <t xml:space="preserve">for JULY 2023 LFS FIES Printing of Questionare </t>
  </si>
  <si>
    <t>Procurement of installation of Office Signage logo (Labor and Materials) for the new Office Building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</si>
</sst>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Verdana"/>
      <family val="2"/>
    </font>
    <font>
      <b/>
      <sz val="10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20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 wrapText="1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11" fillId="0" borderId="0" xfId="0" applyFont="1"/>
    <xf numFmtId="49" fontId="11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3" fontId="7" fillId="0" borderId="1" xfId="1" applyFont="1" applyBorder="1" applyAlignment="1">
      <alignment vertical="center"/>
    </xf>
    <xf numFmtId="43" fontId="7" fillId="0" borderId="1" xfId="1" applyFont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43" fontId="7" fillId="0" borderId="1" xfId="1" applyFont="1" applyFill="1" applyBorder="1" applyAlignment="1">
      <alignment vertical="center"/>
    </xf>
    <xf numFmtId="43" fontId="7" fillId="0" borderId="1" xfId="1" applyFont="1" applyFill="1" applyBorder="1" applyAlignment="1">
      <alignment horizontal="center" vertical="center"/>
    </xf>
    <xf numFmtId="13" fontId="7" fillId="0" borderId="1" xfId="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0" fillId="0" borderId="0" xfId="0" applyFill="1"/>
    <xf numFmtId="0" fontId="11" fillId="0" borderId="0" xfId="0" applyFont="1" applyFill="1"/>
    <xf numFmtId="0" fontId="10" fillId="0" borderId="0" xfId="0" applyFont="1" applyFill="1"/>
    <xf numFmtId="0" fontId="11" fillId="0" borderId="0" xfId="0" applyFont="1" applyFill="1" applyAlignment="1">
      <alignment horizontal="left"/>
    </xf>
    <xf numFmtId="0" fontId="10" fillId="0" borderId="0" xfId="0" applyFont="1" applyFill="1" applyAlignment="1">
      <alignment vertical="center"/>
    </xf>
    <xf numFmtId="49" fontId="11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/>
    <xf numFmtId="0" fontId="9" fillId="0" borderId="1" xfId="0" applyFont="1" applyFill="1" applyBorder="1" applyAlignment="1">
      <alignment vertical="center" wrapText="1"/>
    </xf>
    <xf numFmtId="0" fontId="0" fillId="0" borderId="1" xfId="0" applyBorder="1"/>
    <xf numFmtId="43" fontId="0" fillId="0" borderId="1" xfId="0" applyNumberFormat="1" applyFill="1" applyBorder="1"/>
    <xf numFmtId="43" fontId="0" fillId="0" borderId="1" xfId="0" applyNumberFormat="1" applyBorder="1"/>
    <xf numFmtId="0" fontId="0" fillId="0" borderId="1" xfId="0" applyFill="1" applyBorder="1"/>
    <xf numFmtId="0" fontId="3" fillId="0" borderId="0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/>
    <xf numFmtId="0" fontId="9" fillId="0" borderId="1" xfId="0" applyFont="1" applyFill="1" applyBorder="1" applyAlignment="1">
      <alignment vertical="center"/>
    </xf>
    <xf numFmtId="0" fontId="0" fillId="0" borderId="0" xfId="0" applyFill="1" applyBorder="1"/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3" fontId="3" fillId="3" borderId="0" xfId="0" applyNumberFormat="1" applyFont="1" applyFill="1"/>
    <xf numFmtId="0" fontId="3" fillId="3" borderId="0" xfId="0" applyFont="1" applyFill="1"/>
    <xf numFmtId="43" fontId="0" fillId="0" borderId="0" xfId="1" applyFont="1"/>
    <xf numFmtId="164" fontId="0" fillId="0" borderId="0" xfId="0" applyNumberFormat="1"/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43" fontId="7" fillId="3" borderId="1" xfId="1" applyFont="1" applyFill="1" applyBorder="1" applyAlignment="1">
      <alignment vertical="center"/>
    </xf>
    <xf numFmtId="43" fontId="7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16" fontId="7" fillId="3" borderId="1" xfId="0" applyNumberFormat="1" applyFont="1" applyFill="1" applyBorder="1" applyAlignment="1">
      <alignment horizontal="center" vertical="center" wrapText="1"/>
    </xf>
    <xf numFmtId="43" fontId="7" fillId="3" borderId="1" xfId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16" fontId="7" fillId="3" borderId="1" xfId="0" applyNumberFormat="1" applyFont="1" applyFill="1" applyBorder="1" applyAlignment="1">
      <alignment horizontal="center" vertical="center"/>
    </xf>
    <xf numFmtId="165" fontId="7" fillId="3" borderId="1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/>
    </xf>
    <xf numFmtId="2" fontId="7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A114"/>
  <sheetViews>
    <sheetView showGridLines="0" tabSelected="1" view="pageBreakPreview" zoomScaleNormal="115" zoomScaleSheetLayoutView="100" workbookViewId="0">
      <selection activeCell="AM10" sqref="AM10"/>
    </sheetView>
  </sheetViews>
  <sheetFormatPr defaultRowHeight="12.75" x14ac:dyDescent="0.2"/>
  <cols>
    <col min="1" max="1" width="7.42578125" customWidth="1"/>
    <col min="2" max="2" width="22.7109375" style="30" customWidth="1"/>
    <col min="3" max="3" width="10.85546875" style="30" hidden="1" customWidth="1"/>
    <col min="4" max="4" width="14.140625" style="30" hidden="1" customWidth="1"/>
    <col min="5" max="16" width="10.5703125" style="30" hidden="1" customWidth="1"/>
    <col min="17" max="17" width="10.7109375" style="30" hidden="1" customWidth="1"/>
    <col min="18" max="20" width="10.5703125" style="30" hidden="1" customWidth="1"/>
    <col min="21" max="21" width="39.28515625" style="30" hidden="1" customWidth="1"/>
    <col min="22" max="22" width="10" style="30" customWidth="1"/>
    <col min="23" max="23" width="10.42578125" style="30" customWidth="1"/>
    <col min="24" max="25" width="5.7109375" style="30" customWidth="1"/>
    <col min="26" max="26" width="5.28515625" style="30" bestFit="1" customWidth="1"/>
    <col min="27" max="27" width="5.7109375" style="30" bestFit="1" customWidth="1"/>
    <col min="28" max="28" width="10.5703125" style="30" customWidth="1"/>
    <col min="29" max="29" width="13.140625" style="30" bestFit="1" customWidth="1"/>
    <col min="30" max="30" width="5.28515625" style="30" bestFit="1" customWidth="1"/>
    <col min="31" max="31" width="5.7109375" style="30" bestFit="1" customWidth="1"/>
    <col min="32" max="32" width="6" style="30" bestFit="1" customWidth="1"/>
    <col min="33" max="33" width="4.140625" style="30" customWidth="1"/>
    <col min="34" max="34" width="11" style="30" customWidth="1"/>
    <col min="35" max="35" width="11.7109375" style="30" customWidth="1"/>
    <col min="36" max="36" width="10.85546875" style="30" customWidth="1"/>
    <col min="37" max="37" width="13.42578125" style="30" bestFit="1" customWidth="1"/>
    <col min="38" max="38" width="13.7109375" style="30" bestFit="1" customWidth="1"/>
    <col min="39" max="39" width="14.28515625" customWidth="1"/>
    <col min="40" max="40" width="19.42578125" customWidth="1"/>
    <col min="41" max="41" width="13.7109375" customWidth="1"/>
    <col min="42" max="42" width="9.140625" hidden="1" customWidth="1"/>
    <col min="43" max="43" width="18.28515625" hidden="1" customWidth="1"/>
    <col min="44" max="48" width="10.140625" hidden="1" customWidth="1"/>
    <col min="49" max="49" width="10.42578125" hidden="1" customWidth="1"/>
    <col min="50" max="50" width="18.5703125" customWidth="1"/>
    <col min="52" max="52" width="14.5703125" customWidth="1"/>
    <col min="53" max="53" width="11.5703125" bestFit="1" customWidth="1"/>
  </cols>
  <sheetData>
    <row r="1" spans="1:53" s="1" customFormat="1" ht="24.6" customHeight="1" x14ac:dyDescent="0.25">
      <c r="A1" s="77" t="s">
        <v>55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</row>
    <row r="2" spans="1:53" s="2" customFormat="1" x14ac:dyDescent="0.2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8"/>
      <c r="S2" s="48"/>
      <c r="T2" s="48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9"/>
      <c r="AN2" s="46"/>
      <c r="AO2" s="46"/>
      <c r="AP2" s="46"/>
      <c r="AQ2" s="46"/>
      <c r="AR2" s="49"/>
      <c r="AS2" s="49"/>
      <c r="AT2" s="49"/>
      <c r="AU2" s="49"/>
      <c r="AV2" s="49"/>
      <c r="AW2" s="49"/>
      <c r="AX2" s="49"/>
    </row>
    <row r="3" spans="1:53" s="3" customFormat="1" ht="18" customHeight="1" x14ac:dyDescent="0.2">
      <c r="A3" s="81" t="s">
        <v>40</v>
      </c>
      <c r="B3" s="78" t="s">
        <v>0</v>
      </c>
      <c r="C3" s="78" t="s">
        <v>1</v>
      </c>
      <c r="D3" s="78" t="s">
        <v>2</v>
      </c>
      <c r="E3" s="78" t="s">
        <v>3</v>
      </c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 t="s">
        <v>4</v>
      </c>
      <c r="R3" s="78" t="s">
        <v>5</v>
      </c>
      <c r="S3" s="78"/>
      <c r="T3" s="78"/>
      <c r="U3" s="78" t="s">
        <v>6</v>
      </c>
      <c r="V3" s="78" t="s">
        <v>1</v>
      </c>
      <c r="W3" s="78" t="s">
        <v>2</v>
      </c>
      <c r="X3" s="78" t="s">
        <v>7</v>
      </c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 t="s">
        <v>4</v>
      </c>
      <c r="AK3" s="78" t="s">
        <v>5</v>
      </c>
      <c r="AL3" s="78"/>
      <c r="AM3" s="78"/>
      <c r="AN3" s="78" t="s">
        <v>8</v>
      </c>
      <c r="AO3" s="78"/>
      <c r="AP3" s="78"/>
      <c r="AQ3" s="78" t="s">
        <v>9</v>
      </c>
      <c r="AR3" s="78" t="s">
        <v>10</v>
      </c>
      <c r="AS3" s="78"/>
      <c r="AT3" s="78"/>
      <c r="AU3" s="78"/>
      <c r="AV3" s="78"/>
      <c r="AW3" s="78"/>
      <c r="AX3" s="78" t="s">
        <v>11</v>
      </c>
    </row>
    <row r="4" spans="1:53" s="4" customFormat="1" ht="52.5" customHeight="1" x14ac:dyDescent="0.2">
      <c r="A4" s="81"/>
      <c r="B4" s="78"/>
      <c r="C4" s="78"/>
      <c r="D4" s="78"/>
      <c r="E4" s="52" t="s">
        <v>12</v>
      </c>
      <c r="F4" s="52" t="s">
        <v>13</v>
      </c>
      <c r="G4" s="52" t="s">
        <v>14</v>
      </c>
      <c r="H4" s="52" t="s">
        <v>15</v>
      </c>
      <c r="I4" s="52" t="s">
        <v>16</v>
      </c>
      <c r="J4" s="52" t="s">
        <v>17</v>
      </c>
      <c r="K4" s="52" t="s">
        <v>18</v>
      </c>
      <c r="L4" s="52" t="s">
        <v>19</v>
      </c>
      <c r="M4" s="52" t="s">
        <v>20</v>
      </c>
      <c r="N4" s="52" t="s">
        <v>21</v>
      </c>
      <c r="O4" s="52" t="s">
        <v>22</v>
      </c>
      <c r="P4" s="52" t="s">
        <v>23</v>
      </c>
      <c r="Q4" s="78"/>
      <c r="R4" s="53" t="s">
        <v>24</v>
      </c>
      <c r="S4" s="53" t="s">
        <v>25</v>
      </c>
      <c r="T4" s="53" t="s">
        <v>26</v>
      </c>
      <c r="U4" s="78"/>
      <c r="V4" s="78"/>
      <c r="W4" s="78"/>
      <c r="X4" s="52" t="s">
        <v>12</v>
      </c>
      <c r="Y4" s="52" t="s">
        <v>37</v>
      </c>
      <c r="Z4" s="52" t="s">
        <v>14</v>
      </c>
      <c r="AA4" s="52" t="s">
        <v>15</v>
      </c>
      <c r="AB4" s="52" t="s">
        <v>16</v>
      </c>
      <c r="AC4" s="52" t="s">
        <v>17</v>
      </c>
      <c r="AD4" s="52" t="s">
        <v>18</v>
      </c>
      <c r="AE4" s="52" t="s">
        <v>27</v>
      </c>
      <c r="AF4" s="52" t="s">
        <v>20</v>
      </c>
      <c r="AG4" s="52" t="s">
        <v>21</v>
      </c>
      <c r="AH4" s="52" t="s">
        <v>28</v>
      </c>
      <c r="AI4" s="52" t="s">
        <v>39</v>
      </c>
      <c r="AJ4" s="78"/>
      <c r="AK4" s="53" t="s">
        <v>29</v>
      </c>
      <c r="AL4" s="53" t="s">
        <v>25</v>
      </c>
      <c r="AM4" s="53" t="s">
        <v>26</v>
      </c>
      <c r="AN4" s="53" t="s">
        <v>24</v>
      </c>
      <c r="AO4" s="53" t="s">
        <v>25</v>
      </c>
      <c r="AP4" s="53" t="s">
        <v>26</v>
      </c>
      <c r="AQ4" s="78"/>
      <c r="AR4" s="52" t="s">
        <v>14</v>
      </c>
      <c r="AS4" s="52" t="s">
        <v>15</v>
      </c>
      <c r="AT4" s="52" t="s">
        <v>16</v>
      </c>
      <c r="AU4" s="52" t="s">
        <v>17</v>
      </c>
      <c r="AV4" s="52" t="s">
        <v>18</v>
      </c>
      <c r="AW4" s="52" t="s">
        <v>38</v>
      </c>
      <c r="AX4" s="78"/>
    </row>
    <row r="5" spans="1:53" s="8" customFormat="1" ht="26.25" customHeight="1" x14ac:dyDescent="0.2">
      <c r="A5" s="50" t="s">
        <v>30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</row>
    <row r="6" spans="1:53" s="55" customFormat="1" ht="32.25" customHeight="1" x14ac:dyDescent="0.2">
      <c r="A6" s="58">
        <v>1</v>
      </c>
      <c r="B6" s="59" t="s">
        <v>58</v>
      </c>
      <c r="C6" s="60"/>
      <c r="D6" s="60"/>
      <c r="E6" s="60"/>
      <c r="F6" s="60"/>
      <c r="G6" s="60"/>
      <c r="H6" s="60"/>
      <c r="I6" s="60"/>
      <c r="J6" s="67"/>
      <c r="K6" s="60"/>
      <c r="L6" s="60"/>
      <c r="M6" s="60"/>
      <c r="N6" s="60"/>
      <c r="O6" s="60"/>
      <c r="P6" s="60"/>
      <c r="Q6" s="60"/>
      <c r="R6" s="62"/>
      <c r="S6" s="62"/>
      <c r="T6" s="62"/>
      <c r="U6" s="60"/>
      <c r="V6" s="62" t="s">
        <v>41</v>
      </c>
      <c r="W6" s="62" t="s">
        <v>46</v>
      </c>
      <c r="X6" s="58"/>
      <c r="Y6" s="58"/>
      <c r="Z6" s="58"/>
      <c r="AA6" s="58"/>
      <c r="AB6" s="63">
        <v>44916</v>
      </c>
      <c r="AC6" s="63">
        <f>AB6</f>
        <v>44916</v>
      </c>
      <c r="AD6" s="68"/>
      <c r="AE6" s="58"/>
      <c r="AF6" s="58"/>
      <c r="AG6" s="58"/>
      <c r="AH6" s="63">
        <f>AC6</f>
        <v>44916</v>
      </c>
      <c r="AI6" s="63">
        <f>AH6</f>
        <v>44916</v>
      </c>
      <c r="AJ6" s="64" t="s">
        <v>43</v>
      </c>
      <c r="AK6" s="65">
        <v>436000</v>
      </c>
      <c r="AL6" s="65">
        <f>AK6</f>
        <v>436000</v>
      </c>
      <c r="AM6" s="65"/>
      <c r="AN6" s="65">
        <f>AO6+AP6</f>
        <v>436000</v>
      </c>
      <c r="AO6" s="66">
        <f>AL6</f>
        <v>436000</v>
      </c>
      <c r="AP6" s="66"/>
      <c r="AQ6" s="58"/>
      <c r="AR6" s="64"/>
      <c r="AS6" s="64"/>
      <c r="AT6" s="64"/>
      <c r="AU6" s="64"/>
      <c r="AV6" s="64"/>
      <c r="AW6" s="64"/>
      <c r="AX6" s="64"/>
      <c r="AZ6" s="54">
        <f>AN6</f>
        <v>436000</v>
      </c>
    </row>
    <row r="7" spans="1:53" s="55" customFormat="1" ht="33.75" x14ac:dyDescent="0.2">
      <c r="A7" s="58">
        <v>2</v>
      </c>
      <c r="B7" s="59" t="s">
        <v>59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2"/>
      <c r="S7" s="62"/>
      <c r="T7" s="62"/>
      <c r="U7" s="60"/>
      <c r="V7" s="62" t="s">
        <v>41</v>
      </c>
      <c r="W7" s="62" t="s">
        <v>42</v>
      </c>
      <c r="X7" s="58"/>
      <c r="Y7" s="58"/>
      <c r="Z7" s="58"/>
      <c r="AA7" s="58"/>
      <c r="AB7" s="63" t="s">
        <v>60</v>
      </c>
      <c r="AC7" s="63" t="str">
        <f t="shared" ref="AC7:AC97" si="0">AB7</f>
        <v>02/29/2023</v>
      </c>
      <c r="AD7" s="58"/>
      <c r="AE7" s="58"/>
      <c r="AF7" s="58"/>
      <c r="AG7" s="58"/>
      <c r="AH7" s="63" t="str">
        <f>AB7</f>
        <v>02/29/2023</v>
      </c>
      <c r="AI7" s="63" t="str">
        <f>AH7</f>
        <v>02/29/2023</v>
      </c>
      <c r="AJ7" s="64" t="s">
        <v>43</v>
      </c>
      <c r="AK7" s="65">
        <v>29325</v>
      </c>
      <c r="AL7" s="65">
        <f>AK7</f>
        <v>29325</v>
      </c>
      <c r="AM7" s="65"/>
      <c r="AN7" s="65">
        <f t="shared" ref="AN7:AN61" si="1">AO7+AP7</f>
        <v>29325</v>
      </c>
      <c r="AO7" s="66">
        <f t="shared" ref="AO7:AO97" si="2">AL7</f>
        <v>29325</v>
      </c>
      <c r="AP7" s="66"/>
      <c r="AQ7" s="58"/>
      <c r="AR7" s="64"/>
      <c r="AS7" s="64"/>
      <c r="AT7" s="64"/>
      <c r="AU7" s="64"/>
      <c r="AV7" s="64"/>
      <c r="AW7" s="64"/>
      <c r="AX7" s="64"/>
      <c r="AZ7" s="54">
        <f t="shared" ref="AZ7:AZ63" si="3">AN7</f>
        <v>29325</v>
      </c>
    </row>
    <row r="8" spans="1:53" s="55" customFormat="1" ht="33.75" x14ac:dyDescent="0.4">
      <c r="A8" s="58">
        <v>3</v>
      </c>
      <c r="B8" s="59" t="s">
        <v>61</v>
      </c>
      <c r="C8" s="62"/>
      <c r="D8" s="62"/>
      <c r="E8" s="69"/>
      <c r="F8" s="69"/>
      <c r="G8" s="69"/>
      <c r="H8" s="69"/>
      <c r="I8" s="69"/>
      <c r="J8" s="69"/>
      <c r="K8" s="69"/>
      <c r="L8" s="69"/>
      <c r="M8" s="62"/>
      <c r="N8" s="62"/>
      <c r="O8" s="69"/>
      <c r="P8" s="62"/>
      <c r="Q8" s="62"/>
      <c r="R8" s="70"/>
      <c r="S8" s="70"/>
      <c r="T8" s="71"/>
      <c r="U8" s="60"/>
      <c r="V8" s="62" t="s">
        <v>41</v>
      </c>
      <c r="W8" s="62" t="s">
        <v>42</v>
      </c>
      <c r="X8" s="72"/>
      <c r="Y8" s="72"/>
      <c r="Z8" s="72"/>
      <c r="AA8" s="72"/>
      <c r="AB8" s="63">
        <v>44971</v>
      </c>
      <c r="AC8" s="63">
        <f>AB8</f>
        <v>44971</v>
      </c>
      <c r="AD8" s="72"/>
      <c r="AE8" s="72"/>
      <c r="AF8" s="58"/>
      <c r="AG8" s="58"/>
      <c r="AH8" s="63">
        <f>AC8</f>
        <v>44971</v>
      </c>
      <c r="AI8" s="63">
        <f t="shared" ref="AI8:AI97" si="4">AH8</f>
        <v>44971</v>
      </c>
      <c r="AJ8" s="64" t="s">
        <v>43</v>
      </c>
      <c r="AK8" s="65">
        <v>22475</v>
      </c>
      <c r="AL8" s="66">
        <f>AK8</f>
        <v>22475</v>
      </c>
      <c r="AM8" s="66"/>
      <c r="AN8" s="65">
        <f t="shared" si="1"/>
        <v>22475</v>
      </c>
      <c r="AO8" s="66">
        <f t="shared" si="2"/>
        <v>22475</v>
      </c>
      <c r="AP8" s="66"/>
      <c r="AQ8" s="73"/>
      <c r="AR8" s="58"/>
      <c r="AS8" s="58"/>
      <c r="AT8" s="58"/>
      <c r="AU8" s="58"/>
      <c r="AV8" s="58"/>
      <c r="AW8" s="58"/>
      <c r="AX8" s="64"/>
      <c r="AZ8" s="54">
        <f t="shared" si="3"/>
        <v>22475</v>
      </c>
      <c r="BA8" s="74"/>
    </row>
    <row r="9" spans="1:53" s="2" customFormat="1" ht="22.5" x14ac:dyDescent="0.2">
      <c r="A9" s="17">
        <v>60</v>
      </c>
      <c r="B9" s="21" t="s">
        <v>62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3"/>
      <c r="S9" s="23"/>
      <c r="T9" s="23"/>
      <c r="U9" s="22"/>
      <c r="V9" s="23" t="s">
        <v>41</v>
      </c>
      <c r="W9" s="23" t="s">
        <v>42</v>
      </c>
      <c r="X9" s="24"/>
      <c r="Y9" s="24"/>
      <c r="Z9" s="24"/>
      <c r="AA9" s="24"/>
      <c r="AB9" s="20">
        <v>44971</v>
      </c>
      <c r="AC9" s="20">
        <f t="shared" si="0"/>
        <v>44971</v>
      </c>
      <c r="AD9" s="24"/>
      <c r="AE9" s="24"/>
      <c r="AF9" s="24"/>
      <c r="AG9" s="24"/>
      <c r="AH9" s="20">
        <f>AC9</f>
        <v>44971</v>
      </c>
      <c r="AI9" s="20">
        <f>AH9</f>
        <v>44971</v>
      </c>
      <c r="AJ9" s="25" t="s">
        <v>43</v>
      </c>
      <c r="AK9" s="26">
        <v>60000</v>
      </c>
      <c r="AL9" s="26">
        <f>AK9</f>
        <v>60000</v>
      </c>
      <c r="AM9" s="18"/>
      <c r="AN9" s="18">
        <f>AO9+AP9</f>
        <v>60000</v>
      </c>
      <c r="AO9" s="19">
        <f t="shared" si="2"/>
        <v>60000</v>
      </c>
      <c r="AP9" s="19"/>
      <c r="AQ9" s="17"/>
      <c r="AR9" s="16"/>
      <c r="AS9" s="16"/>
      <c r="AT9" s="16"/>
      <c r="AU9" s="16"/>
      <c r="AV9" s="16"/>
      <c r="AW9" s="16"/>
      <c r="AX9" s="16"/>
      <c r="AZ9" s="54"/>
    </row>
    <row r="10" spans="1:53" s="2" customFormat="1" ht="22.5" x14ac:dyDescent="0.2">
      <c r="A10" s="17">
        <v>6</v>
      </c>
      <c r="B10" s="21" t="s">
        <v>63</v>
      </c>
      <c r="C10" s="23"/>
      <c r="D10" s="23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  <c r="R10" s="23"/>
      <c r="S10" s="23"/>
      <c r="T10" s="23"/>
      <c r="U10" s="22"/>
      <c r="V10" s="23" t="s">
        <v>41</v>
      </c>
      <c r="W10" s="23" t="s">
        <v>42</v>
      </c>
      <c r="X10" s="24"/>
      <c r="Y10" s="24"/>
      <c r="Z10" s="24"/>
      <c r="AA10" s="24"/>
      <c r="AB10" s="20">
        <v>44999</v>
      </c>
      <c r="AC10" s="20">
        <f t="shared" si="0"/>
        <v>44999</v>
      </c>
      <c r="AD10" s="24"/>
      <c r="AE10" s="24"/>
      <c r="AF10" s="24"/>
      <c r="AG10" s="24"/>
      <c r="AH10" s="20">
        <f>AC10</f>
        <v>44999</v>
      </c>
      <c r="AI10" s="20">
        <f>AC10</f>
        <v>44999</v>
      </c>
      <c r="AJ10" s="25" t="s">
        <v>43</v>
      </c>
      <c r="AK10" s="26">
        <v>12300</v>
      </c>
      <c r="AL10" s="27">
        <f>AK10</f>
        <v>12300</v>
      </c>
      <c r="AM10" s="19"/>
      <c r="AN10" s="18">
        <f t="shared" si="1"/>
        <v>12300</v>
      </c>
      <c r="AO10" s="19">
        <f t="shared" si="2"/>
        <v>12300</v>
      </c>
      <c r="AP10" s="19"/>
      <c r="AQ10" s="16"/>
      <c r="AR10" s="16"/>
      <c r="AS10" s="16"/>
      <c r="AT10" s="16"/>
      <c r="AU10" s="16"/>
      <c r="AV10" s="16"/>
      <c r="AW10" s="16"/>
      <c r="AX10" s="16"/>
      <c r="AZ10" s="54"/>
    </row>
    <row r="11" spans="1:53" s="2" customFormat="1" ht="22.5" x14ac:dyDescent="0.2">
      <c r="A11" s="17">
        <v>7</v>
      </c>
      <c r="B11" s="21" t="s">
        <v>48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3"/>
      <c r="S11" s="23"/>
      <c r="T11" s="23"/>
      <c r="U11" s="22"/>
      <c r="V11" s="23" t="s">
        <v>41</v>
      </c>
      <c r="W11" s="23" t="s">
        <v>42</v>
      </c>
      <c r="X11" s="24"/>
      <c r="Y11" s="24"/>
      <c r="Z11" s="24"/>
      <c r="AA11" s="24"/>
      <c r="AB11" s="20">
        <v>43861</v>
      </c>
      <c r="AC11" s="20">
        <f t="shared" si="0"/>
        <v>43861</v>
      </c>
      <c r="AD11" s="24"/>
      <c r="AE11" s="24"/>
      <c r="AF11" s="24"/>
      <c r="AG11" s="24"/>
      <c r="AH11" s="20">
        <v>43861</v>
      </c>
      <c r="AI11" s="20">
        <f t="shared" si="4"/>
        <v>43861</v>
      </c>
      <c r="AJ11" s="25" t="s">
        <v>43</v>
      </c>
      <c r="AK11" s="26">
        <f t="shared" ref="AK11:AK97" si="5">AL11+AM11</f>
        <v>8300</v>
      </c>
      <c r="AL11" s="28">
        <v>8300</v>
      </c>
      <c r="AM11" s="18"/>
      <c r="AN11" s="18">
        <f t="shared" si="1"/>
        <v>8300</v>
      </c>
      <c r="AO11" s="19">
        <f t="shared" si="2"/>
        <v>8300</v>
      </c>
      <c r="AP11" s="19"/>
      <c r="AQ11" s="17"/>
      <c r="AR11" s="16"/>
      <c r="AS11" s="16"/>
      <c r="AT11" s="16"/>
      <c r="AU11" s="16"/>
      <c r="AV11" s="16"/>
      <c r="AW11" s="16"/>
      <c r="AX11" s="16"/>
      <c r="AZ11" s="54"/>
    </row>
    <row r="12" spans="1:53" s="55" customFormat="1" ht="22.5" x14ac:dyDescent="0.2">
      <c r="A12" s="58">
        <v>8</v>
      </c>
      <c r="B12" s="59" t="s">
        <v>64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2"/>
      <c r="S12" s="62"/>
      <c r="T12" s="62"/>
      <c r="U12" s="60"/>
      <c r="V12" s="62" t="s">
        <v>41</v>
      </c>
      <c r="W12" s="62" t="s">
        <v>47</v>
      </c>
      <c r="X12" s="58"/>
      <c r="Y12" s="58"/>
      <c r="Z12" s="58"/>
      <c r="AA12" s="58"/>
      <c r="AB12" s="63">
        <v>44972</v>
      </c>
      <c r="AC12" s="63">
        <f>AB12</f>
        <v>44972</v>
      </c>
      <c r="AD12" s="58"/>
      <c r="AE12" s="58"/>
      <c r="AF12" s="58"/>
      <c r="AG12" s="58"/>
      <c r="AH12" s="63">
        <f t="shared" ref="AH12:AH17" si="6">AC12</f>
        <v>44972</v>
      </c>
      <c r="AI12" s="63">
        <f t="shared" si="4"/>
        <v>44972</v>
      </c>
      <c r="AJ12" s="64" t="s">
        <v>43</v>
      </c>
      <c r="AK12" s="65">
        <v>33600</v>
      </c>
      <c r="AL12" s="65">
        <v>33600</v>
      </c>
      <c r="AM12" s="65"/>
      <c r="AN12" s="65">
        <f t="shared" si="1"/>
        <v>33600</v>
      </c>
      <c r="AO12" s="66">
        <f t="shared" si="2"/>
        <v>33600</v>
      </c>
      <c r="AP12" s="66"/>
      <c r="AQ12" s="58"/>
      <c r="AR12" s="64"/>
      <c r="AS12" s="64"/>
      <c r="AT12" s="64"/>
      <c r="AU12" s="64"/>
      <c r="AV12" s="64"/>
      <c r="AW12" s="64"/>
      <c r="AX12" s="64"/>
      <c r="AZ12" s="54">
        <f t="shared" si="3"/>
        <v>33600</v>
      </c>
    </row>
    <row r="13" spans="1:53" s="2" customFormat="1" ht="33.75" x14ac:dyDescent="0.2">
      <c r="A13" s="17">
        <v>9</v>
      </c>
      <c r="B13" s="21" t="s">
        <v>65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3"/>
      <c r="S13" s="23"/>
      <c r="T13" s="23"/>
      <c r="U13" s="22"/>
      <c r="V13" s="23" t="s">
        <v>41</v>
      </c>
      <c r="W13" s="23" t="s">
        <v>42</v>
      </c>
      <c r="X13" s="24"/>
      <c r="Y13" s="24"/>
      <c r="Z13" s="24"/>
      <c r="AA13" s="24"/>
      <c r="AB13" s="20">
        <v>44959</v>
      </c>
      <c r="AC13" s="20">
        <f t="shared" si="0"/>
        <v>44959</v>
      </c>
      <c r="AD13" s="24"/>
      <c r="AE13" s="24"/>
      <c r="AF13" s="24"/>
      <c r="AG13" s="24"/>
      <c r="AH13" s="20">
        <f t="shared" si="6"/>
        <v>44959</v>
      </c>
      <c r="AI13" s="20">
        <f t="shared" si="4"/>
        <v>44959</v>
      </c>
      <c r="AJ13" s="25" t="s">
        <v>43</v>
      </c>
      <c r="AK13" s="26">
        <v>360</v>
      </c>
      <c r="AL13" s="26">
        <f>AK13</f>
        <v>360</v>
      </c>
      <c r="AM13" s="18"/>
      <c r="AN13" s="18">
        <f t="shared" si="1"/>
        <v>360</v>
      </c>
      <c r="AO13" s="19">
        <f t="shared" si="2"/>
        <v>360</v>
      </c>
      <c r="AP13" s="19"/>
      <c r="AQ13" s="17"/>
      <c r="AR13" s="16"/>
      <c r="AS13" s="16"/>
      <c r="AT13" s="16"/>
      <c r="AU13" s="16"/>
      <c r="AV13" s="16"/>
      <c r="AW13" s="16"/>
      <c r="AX13" s="16"/>
      <c r="AZ13" s="54"/>
    </row>
    <row r="14" spans="1:53" s="2" customFormat="1" x14ac:dyDescent="0.2">
      <c r="A14" s="17">
        <v>10</v>
      </c>
      <c r="B14" s="21" t="s">
        <v>66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9"/>
      <c r="S14" s="23"/>
      <c r="T14" s="23"/>
      <c r="U14" s="22"/>
      <c r="V14" s="23" t="s">
        <v>41</v>
      </c>
      <c r="W14" s="23" t="str">
        <f>W13</f>
        <v>Shopping</v>
      </c>
      <c r="X14" s="24"/>
      <c r="Y14" s="24"/>
      <c r="Z14" s="24"/>
      <c r="AA14" s="24"/>
      <c r="AB14" s="20">
        <v>44935</v>
      </c>
      <c r="AC14" s="20">
        <f t="shared" si="0"/>
        <v>44935</v>
      </c>
      <c r="AD14" s="24"/>
      <c r="AE14" s="24"/>
      <c r="AF14" s="24"/>
      <c r="AG14" s="24"/>
      <c r="AH14" s="20">
        <f t="shared" si="6"/>
        <v>44935</v>
      </c>
      <c r="AI14" s="20">
        <f>AH14</f>
        <v>44935</v>
      </c>
      <c r="AJ14" s="75" t="str">
        <f>AJ13</f>
        <v>General Fund</v>
      </c>
      <c r="AK14" s="26">
        <v>1610</v>
      </c>
      <c r="AL14" s="26">
        <f>AK14</f>
        <v>1610</v>
      </c>
      <c r="AM14" s="18"/>
      <c r="AN14" s="18">
        <f t="shared" si="1"/>
        <v>1610</v>
      </c>
      <c r="AO14" s="19">
        <f t="shared" si="2"/>
        <v>1610</v>
      </c>
      <c r="AP14" s="19"/>
      <c r="AQ14" s="17"/>
      <c r="AR14" s="16"/>
      <c r="AS14" s="16"/>
      <c r="AT14" s="16"/>
      <c r="AU14" s="16"/>
      <c r="AV14" s="16"/>
      <c r="AW14" s="16"/>
      <c r="AX14" s="16"/>
      <c r="AZ14" s="54"/>
    </row>
    <row r="15" spans="1:53" s="2" customFormat="1" x14ac:dyDescent="0.2">
      <c r="A15" s="17">
        <v>11</v>
      </c>
      <c r="B15" s="21" t="s">
        <v>67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9"/>
      <c r="S15" s="23"/>
      <c r="T15" s="23"/>
      <c r="U15" s="22"/>
      <c r="V15" s="23" t="s">
        <v>41</v>
      </c>
      <c r="W15" s="23" t="s">
        <v>47</v>
      </c>
      <c r="X15" s="24"/>
      <c r="Y15" s="24"/>
      <c r="Z15" s="24"/>
      <c r="AA15" s="24"/>
      <c r="AB15" s="20">
        <v>44936</v>
      </c>
      <c r="AC15" s="20">
        <f t="shared" si="0"/>
        <v>44936</v>
      </c>
      <c r="AD15" s="24"/>
      <c r="AE15" s="24"/>
      <c r="AF15" s="24"/>
      <c r="AG15" s="24"/>
      <c r="AH15" s="20">
        <f t="shared" si="6"/>
        <v>44936</v>
      </c>
      <c r="AI15" s="20">
        <f t="shared" si="4"/>
        <v>44936</v>
      </c>
      <c r="AJ15" s="25" t="s">
        <v>43</v>
      </c>
      <c r="AK15" s="26">
        <v>3300</v>
      </c>
      <c r="AL15" s="26">
        <f>AK15</f>
        <v>3300</v>
      </c>
      <c r="AM15" s="18"/>
      <c r="AN15" s="18">
        <f t="shared" si="1"/>
        <v>3300</v>
      </c>
      <c r="AO15" s="19">
        <f t="shared" si="2"/>
        <v>3300</v>
      </c>
      <c r="AP15" s="19"/>
      <c r="AQ15" s="17"/>
      <c r="AR15" s="16"/>
      <c r="AS15" s="16"/>
      <c r="AT15" s="16"/>
      <c r="AU15" s="16"/>
      <c r="AV15" s="16"/>
      <c r="AW15" s="16"/>
      <c r="AX15" s="16"/>
      <c r="AZ15" s="54"/>
    </row>
    <row r="16" spans="1:53" s="2" customFormat="1" ht="33.75" x14ac:dyDescent="0.2">
      <c r="A16" s="17">
        <v>12</v>
      </c>
      <c r="B16" s="21" t="s">
        <v>68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9"/>
      <c r="S16" s="23"/>
      <c r="T16" s="23"/>
      <c r="U16" s="22"/>
      <c r="V16" s="23" t="s">
        <v>41</v>
      </c>
      <c r="W16" s="23" t="s">
        <v>42</v>
      </c>
      <c r="X16" s="24"/>
      <c r="Y16" s="20"/>
      <c r="Z16" s="24"/>
      <c r="AA16" s="24"/>
      <c r="AB16" s="20">
        <v>44942</v>
      </c>
      <c r="AC16" s="20">
        <f t="shared" si="0"/>
        <v>44942</v>
      </c>
      <c r="AD16" s="24"/>
      <c r="AE16" s="24"/>
      <c r="AF16" s="24"/>
      <c r="AG16" s="24"/>
      <c r="AH16" s="20">
        <f t="shared" si="6"/>
        <v>44942</v>
      </c>
      <c r="AI16" s="20">
        <f t="shared" si="4"/>
        <v>44942</v>
      </c>
      <c r="AJ16" s="25" t="s">
        <v>43</v>
      </c>
      <c r="AK16" s="26">
        <v>1650</v>
      </c>
      <c r="AL16" s="26">
        <f>AK16</f>
        <v>1650</v>
      </c>
      <c r="AM16" s="18"/>
      <c r="AN16" s="18">
        <f t="shared" si="1"/>
        <v>1650</v>
      </c>
      <c r="AO16" s="19">
        <f t="shared" si="2"/>
        <v>1650</v>
      </c>
      <c r="AP16" s="19"/>
      <c r="AQ16" s="17"/>
      <c r="AR16" s="16"/>
      <c r="AS16" s="16"/>
      <c r="AT16" s="16"/>
      <c r="AU16" s="16"/>
      <c r="AV16" s="16"/>
      <c r="AW16" s="16"/>
      <c r="AX16" s="16"/>
      <c r="AZ16" s="54"/>
    </row>
    <row r="17" spans="1:53" s="55" customFormat="1" ht="33.75" x14ac:dyDescent="0.2">
      <c r="A17" s="58">
        <v>13</v>
      </c>
      <c r="B17" s="59" t="s">
        <v>69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1"/>
      <c r="S17" s="62"/>
      <c r="T17" s="62"/>
      <c r="U17" s="60"/>
      <c r="V17" s="62" t="s">
        <v>41</v>
      </c>
      <c r="W17" s="62" t="s">
        <v>42</v>
      </c>
      <c r="X17" s="58"/>
      <c r="Y17" s="58"/>
      <c r="Z17" s="58"/>
      <c r="AA17" s="58"/>
      <c r="AB17" s="63">
        <v>44942</v>
      </c>
      <c r="AC17" s="63">
        <f t="shared" si="0"/>
        <v>44942</v>
      </c>
      <c r="AD17" s="58"/>
      <c r="AE17" s="58"/>
      <c r="AF17" s="58"/>
      <c r="AG17" s="58"/>
      <c r="AH17" s="63">
        <f t="shared" si="6"/>
        <v>44942</v>
      </c>
      <c r="AI17" s="63">
        <f t="shared" si="4"/>
        <v>44942</v>
      </c>
      <c r="AJ17" s="64" t="s">
        <v>43</v>
      </c>
      <c r="AK17" s="65">
        <v>1650</v>
      </c>
      <c r="AL17" s="65">
        <f>AK17</f>
        <v>1650</v>
      </c>
      <c r="AM17" s="65"/>
      <c r="AN17" s="65">
        <f t="shared" si="1"/>
        <v>1650</v>
      </c>
      <c r="AO17" s="66">
        <f t="shared" si="2"/>
        <v>1650</v>
      </c>
      <c r="AP17" s="66"/>
      <c r="AQ17" s="58"/>
      <c r="AR17" s="64"/>
      <c r="AS17" s="64"/>
      <c r="AT17" s="64"/>
      <c r="AU17" s="64"/>
      <c r="AV17" s="64"/>
      <c r="AW17" s="64"/>
      <c r="AX17" s="64"/>
      <c r="AZ17" s="54">
        <f t="shared" si="3"/>
        <v>1650</v>
      </c>
    </row>
    <row r="18" spans="1:53" s="55" customFormat="1" ht="33.75" x14ac:dyDescent="0.2">
      <c r="A18" s="58">
        <v>14</v>
      </c>
      <c r="B18" s="59" t="s">
        <v>49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1"/>
      <c r="S18" s="62"/>
      <c r="T18" s="62"/>
      <c r="U18" s="60"/>
      <c r="V18" s="62" t="s">
        <v>41</v>
      </c>
      <c r="W18" s="62" t="s">
        <v>47</v>
      </c>
      <c r="X18" s="58"/>
      <c r="Y18" s="58"/>
      <c r="Z18" s="58"/>
      <c r="AA18" s="58"/>
      <c r="AB18" s="63">
        <v>43998</v>
      </c>
      <c r="AC18" s="63">
        <f t="shared" si="0"/>
        <v>43998</v>
      </c>
      <c r="AD18" s="58"/>
      <c r="AE18" s="58"/>
      <c r="AF18" s="58"/>
      <c r="AG18" s="58"/>
      <c r="AH18" s="63">
        <v>43877</v>
      </c>
      <c r="AI18" s="63">
        <f t="shared" si="4"/>
        <v>43877</v>
      </c>
      <c r="AJ18" s="64" t="s">
        <v>43</v>
      </c>
      <c r="AK18" s="65">
        <f t="shared" si="5"/>
        <v>146390</v>
      </c>
      <c r="AL18" s="65">
        <v>146390</v>
      </c>
      <c r="AM18" s="65"/>
      <c r="AN18" s="65">
        <f t="shared" si="1"/>
        <v>146390</v>
      </c>
      <c r="AO18" s="66">
        <f t="shared" si="2"/>
        <v>146390</v>
      </c>
      <c r="AP18" s="66"/>
      <c r="AQ18" s="58"/>
      <c r="AR18" s="64"/>
      <c r="AS18" s="64"/>
      <c r="AT18" s="64"/>
      <c r="AU18" s="64"/>
      <c r="AV18" s="64"/>
      <c r="AW18" s="64"/>
      <c r="AX18" s="64"/>
      <c r="AZ18" s="54">
        <f t="shared" si="3"/>
        <v>146390</v>
      </c>
    </row>
    <row r="19" spans="1:53" s="2" customFormat="1" ht="22.5" x14ac:dyDescent="0.2">
      <c r="A19" s="17">
        <v>15</v>
      </c>
      <c r="B19" s="21" t="s">
        <v>70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9"/>
      <c r="S19" s="23"/>
      <c r="T19" s="23"/>
      <c r="U19" s="22"/>
      <c r="V19" s="23" t="s">
        <v>41</v>
      </c>
      <c r="W19" s="23" t="s">
        <v>42</v>
      </c>
      <c r="X19" s="24"/>
      <c r="Y19" s="24"/>
      <c r="Z19" s="24"/>
      <c r="AA19" s="24"/>
      <c r="AB19" s="20">
        <v>44943</v>
      </c>
      <c r="AC19" s="20">
        <f t="shared" si="0"/>
        <v>44943</v>
      </c>
      <c r="AD19" s="24"/>
      <c r="AE19" s="24"/>
      <c r="AF19" s="24"/>
      <c r="AG19" s="24"/>
      <c r="AH19" s="20">
        <f t="shared" ref="AH19:AH34" si="7">AC19</f>
        <v>44943</v>
      </c>
      <c r="AI19" s="20">
        <f t="shared" si="4"/>
        <v>44943</v>
      </c>
      <c r="AJ19" s="25" t="s">
        <v>43</v>
      </c>
      <c r="AK19" s="26">
        <v>2200</v>
      </c>
      <c r="AL19" s="26">
        <f>AK19</f>
        <v>2200</v>
      </c>
      <c r="AM19" s="18"/>
      <c r="AN19" s="18">
        <f t="shared" si="1"/>
        <v>2200</v>
      </c>
      <c r="AO19" s="19">
        <f t="shared" si="2"/>
        <v>2200</v>
      </c>
      <c r="AP19" s="19"/>
      <c r="AQ19" s="17"/>
      <c r="AR19" s="16"/>
      <c r="AS19" s="16"/>
      <c r="AT19" s="16"/>
      <c r="AU19" s="16"/>
      <c r="AV19" s="16"/>
      <c r="AW19" s="16"/>
      <c r="AX19" s="16"/>
      <c r="AZ19" s="54"/>
      <c r="BA19" s="55"/>
    </row>
    <row r="20" spans="1:53" s="2" customFormat="1" ht="56.25" x14ac:dyDescent="0.2">
      <c r="A20" s="17">
        <v>16</v>
      </c>
      <c r="B20" s="21" t="s">
        <v>71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9"/>
      <c r="S20" s="23"/>
      <c r="T20" s="23"/>
      <c r="U20" s="22"/>
      <c r="V20" s="23" t="s">
        <v>41</v>
      </c>
      <c r="W20" s="23" t="s">
        <v>47</v>
      </c>
      <c r="X20" s="24"/>
      <c r="Y20" s="24"/>
      <c r="Z20" s="24"/>
      <c r="AA20" s="24"/>
      <c r="AB20" s="20">
        <v>44942</v>
      </c>
      <c r="AC20" s="20">
        <f t="shared" si="0"/>
        <v>44942</v>
      </c>
      <c r="AD20" s="24"/>
      <c r="AE20" s="24"/>
      <c r="AF20" s="24"/>
      <c r="AG20" s="24"/>
      <c r="AH20" s="20">
        <f t="shared" si="7"/>
        <v>44942</v>
      </c>
      <c r="AI20" s="20">
        <f t="shared" si="4"/>
        <v>44942</v>
      </c>
      <c r="AJ20" s="25" t="s">
        <v>43</v>
      </c>
      <c r="AK20" s="26">
        <v>885</v>
      </c>
      <c r="AL20" s="26">
        <v>885</v>
      </c>
      <c r="AM20" s="18"/>
      <c r="AN20" s="18">
        <f t="shared" si="1"/>
        <v>885</v>
      </c>
      <c r="AO20" s="19">
        <f t="shared" si="2"/>
        <v>885</v>
      </c>
      <c r="AP20" s="19"/>
      <c r="AQ20" s="17"/>
      <c r="AR20" s="16"/>
      <c r="AS20" s="16"/>
      <c r="AT20" s="16"/>
      <c r="AU20" s="16"/>
      <c r="AV20" s="16"/>
      <c r="AW20" s="16"/>
      <c r="AX20" s="16"/>
      <c r="AZ20" s="54"/>
      <c r="BA20" s="55"/>
    </row>
    <row r="21" spans="1:53" s="2" customFormat="1" x14ac:dyDescent="0.2">
      <c r="A21" s="17">
        <v>17</v>
      </c>
      <c r="B21" s="21" t="s">
        <v>72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9"/>
      <c r="S21" s="23"/>
      <c r="T21" s="23"/>
      <c r="U21" s="22"/>
      <c r="V21" s="23" t="s">
        <v>41</v>
      </c>
      <c r="W21" s="23" t="s">
        <v>47</v>
      </c>
      <c r="X21" s="24"/>
      <c r="Y21" s="24"/>
      <c r="Z21" s="24"/>
      <c r="AA21" s="24"/>
      <c r="AB21" s="20">
        <v>44945</v>
      </c>
      <c r="AC21" s="20">
        <f t="shared" si="0"/>
        <v>44945</v>
      </c>
      <c r="AD21" s="24"/>
      <c r="AE21" s="24"/>
      <c r="AF21" s="24"/>
      <c r="AG21" s="24"/>
      <c r="AH21" s="20">
        <f t="shared" si="7"/>
        <v>44945</v>
      </c>
      <c r="AI21" s="20">
        <f t="shared" si="4"/>
        <v>44945</v>
      </c>
      <c r="AJ21" s="25" t="s">
        <v>43</v>
      </c>
      <c r="AK21" s="26">
        <v>2000</v>
      </c>
      <c r="AL21" s="26">
        <v>2000</v>
      </c>
      <c r="AM21" s="18"/>
      <c r="AN21" s="18">
        <f t="shared" si="1"/>
        <v>2000</v>
      </c>
      <c r="AO21" s="19">
        <f t="shared" si="2"/>
        <v>2000</v>
      </c>
      <c r="AP21" s="19"/>
      <c r="AQ21" s="17"/>
      <c r="AR21" s="16"/>
      <c r="AS21" s="16"/>
      <c r="AT21" s="16"/>
      <c r="AU21" s="16"/>
      <c r="AV21" s="16"/>
      <c r="AW21" s="16"/>
      <c r="AX21" s="16"/>
      <c r="AZ21" s="54"/>
      <c r="BA21" s="55"/>
    </row>
    <row r="22" spans="1:53" s="2" customFormat="1" x14ac:dyDescent="0.2">
      <c r="A22" s="17">
        <v>18</v>
      </c>
      <c r="B22" s="21" t="s">
        <v>73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9"/>
      <c r="S22" s="23"/>
      <c r="T22" s="23"/>
      <c r="U22" s="22"/>
      <c r="V22" s="23" t="s">
        <v>41</v>
      </c>
      <c r="W22" s="23" t="s">
        <v>42</v>
      </c>
      <c r="X22" s="24"/>
      <c r="Y22" s="24"/>
      <c r="Z22" s="24"/>
      <c r="AA22" s="24"/>
      <c r="AB22" s="20">
        <v>44951</v>
      </c>
      <c r="AC22" s="20">
        <f t="shared" si="0"/>
        <v>44951</v>
      </c>
      <c r="AD22" s="24"/>
      <c r="AE22" s="24"/>
      <c r="AF22" s="24"/>
      <c r="AG22" s="24"/>
      <c r="AH22" s="20">
        <f t="shared" si="7"/>
        <v>44951</v>
      </c>
      <c r="AI22" s="20">
        <f t="shared" si="4"/>
        <v>44951</v>
      </c>
      <c r="AJ22" s="25" t="s">
        <v>43</v>
      </c>
      <c r="AK22" s="26">
        <v>1890</v>
      </c>
      <c r="AL22" s="26">
        <v>1890</v>
      </c>
      <c r="AM22" s="18"/>
      <c r="AN22" s="18">
        <f t="shared" si="1"/>
        <v>1890</v>
      </c>
      <c r="AO22" s="19">
        <f t="shared" si="2"/>
        <v>1890</v>
      </c>
      <c r="AP22" s="19"/>
      <c r="AQ22" s="17"/>
      <c r="AR22" s="16"/>
      <c r="AS22" s="16"/>
      <c r="AT22" s="16"/>
      <c r="AU22" s="16"/>
      <c r="AV22" s="16"/>
      <c r="AW22" s="16"/>
      <c r="AX22" s="16"/>
      <c r="AZ22" s="54"/>
      <c r="BA22" s="55"/>
    </row>
    <row r="23" spans="1:53" s="2" customFormat="1" ht="33.75" x14ac:dyDescent="0.2">
      <c r="A23" s="17">
        <v>19</v>
      </c>
      <c r="B23" s="21" t="s">
        <v>74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9"/>
      <c r="S23" s="23"/>
      <c r="T23" s="23"/>
      <c r="U23" s="22"/>
      <c r="V23" s="23" t="s">
        <v>41</v>
      </c>
      <c r="W23" s="23" t="s">
        <v>42</v>
      </c>
      <c r="X23" s="24"/>
      <c r="Y23" s="24"/>
      <c r="Z23" s="24"/>
      <c r="AA23" s="24"/>
      <c r="AB23" s="20">
        <v>45002</v>
      </c>
      <c r="AC23" s="20">
        <f t="shared" si="0"/>
        <v>45002</v>
      </c>
      <c r="AD23" s="24"/>
      <c r="AE23" s="24"/>
      <c r="AF23" s="24"/>
      <c r="AG23" s="24"/>
      <c r="AH23" s="20">
        <f t="shared" si="7"/>
        <v>45002</v>
      </c>
      <c r="AI23" s="20">
        <f t="shared" si="4"/>
        <v>45002</v>
      </c>
      <c r="AJ23" s="25" t="s">
        <v>43</v>
      </c>
      <c r="AK23" s="26">
        <v>10297.5</v>
      </c>
      <c r="AL23" s="26">
        <f t="shared" ref="AL23:AL42" si="8">AK23</f>
        <v>10297.5</v>
      </c>
      <c r="AM23" s="18"/>
      <c r="AN23" s="18">
        <f t="shared" si="1"/>
        <v>10297.5</v>
      </c>
      <c r="AO23" s="19">
        <f t="shared" si="2"/>
        <v>10297.5</v>
      </c>
      <c r="AP23" s="19"/>
      <c r="AQ23" s="17"/>
      <c r="AR23" s="16"/>
      <c r="AS23" s="16"/>
      <c r="AT23" s="16"/>
      <c r="AU23" s="16"/>
      <c r="AV23" s="16"/>
      <c r="AW23" s="16"/>
      <c r="AX23" s="16"/>
      <c r="AZ23" s="54"/>
      <c r="BA23" s="55"/>
    </row>
    <row r="24" spans="1:53" s="2" customFormat="1" ht="45" x14ac:dyDescent="0.2">
      <c r="A24" s="17">
        <v>20</v>
      </c>
      <c r="B24" s="21" t="s">
        <v>75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9"/>
      <c r="S24" s="23"/>
      <c r="T24" s="23"/>
      <c r="U24" s="22"/>
      <c r="V24" s="23" t="s">
        <v>41</v>
      </c>
      <c r="W24" s="23" t="s">
        <v>46</v>
      </c>
      <c r="X24" s="24"/>
      <c r="Y24" s="24"/>
      <c r="Z24" s="24"/>
      <c r="AA24" s="24"/>
      <c r="AB24" s="20">
        <v>45015</v>
      </c>
      <c r="AC24" s="20">
        <f t="shared" si="0"/>
        <v>45015</v>
      </c>
      <c r="AD24" s="24"/>
      <c r="AE24" s="24"/>
      <c r="AF24" s="24"/>
      <c r="AG24" s="24"/>
      <c r="AH24" s="20">
        <f t="shared" si="7"/>
        <v>45015</v>
      </c>
      <c r="AI24" s="20">
        <f t="shared" si="4"/>
        <v>45015</v>
      </c>
      <c r="AJ24" s="25" t="s">
        <v>43</v>
      </c>
      <c r="AK24" s="26">
        <v>13832</v>
      </c>
      <c r="AL24" s="26">
        <f t="shared" si="8"/>
        <v>13832</v>
      </c>
      <c r="AM24" s="18"/>
      <c r="AN24" s="18">
        <f t="shared" si="1"/>
        <v>13832</v>
      </c>
      <c r="AO24" s="19">
        <f t="shared" si="2"/>
        <v>13832</v>
      </c>
      <c r="AP24" s="19"/>
      <c r="AQ24" s="17"/>
      <c r="AR24" s="16"/>
      <c r="AS24" s="16"/>
      <c r="AT24" s="16"/>
      <c r="AU24" s="16"/>
      <c r="AV24" s="16"/>
      <c r="AW24" s="16"/>
      <c r="AX24" s="16"/>
      <c r="AZ24" s="54"/>
      <c r="BA24" s="55"/>
    </row>
    <row r="25" spans="1:53" s="2" customFormat="1" ht="45" x14ac:dyDescent="0.2">
      <c r="A25" s="17">
        <v>21</v>
      </c>
      <c r="B25" s="21" t="s">
        <v>76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9"/>
      <c r="S25" s="23"/>
      <c r="T25" s="23"/>
      <c r="U25" s="22"/>
      <c r="V25" s="23" t="s">
        <v>41</v>
      </c>
      <c r="W25" s="23" t="s">
        <v>42</v>
      </c>
      <c r="X25" s="24"/>
      <c r="Y25" s="24"/>
      <c r="Z25" s="24"/>
      <c r="AA25" s="24"/>
      <c r="AB25" s="20">
        <v>45015</v>
      </c>
      <c r="AC25" s="20">
        <f t="shared" si="0"/>
        <v>45015</v>
      </c>
      <c r="AD25" s="24"/>
      <c r="AE25" s="24"/>
      <c r="AF25" s="24"/>
      <c r="AG25" s="24"/>
      <c r="AH25" s="20">
        <f t="shared" si="7"/>
        <v>45015</v>
      </c>
      <c r="AI25" s="20">
        <f t="shared" si="4"/>
        <v>45015</v>
      </c>
      <c r="AJ25" s="25" t="s">
        <v>43</v>
      </c>
      <c r="AK25" s="26">
        <v>30000</v>
      </c>
      <c r="AL25" s="26">
        <f t="shared" si="8"/>
        <v>30000</v>
      </c>
      <c r="AM25" s="18"/>
      <c r="AN25" s="18">
        <f t="shared" si="1"/>
        <v>30000</v>
      </c>
      <c r="AO25" s="19">
        <f t="shared" si="2"/>
        <v>30000</v>
      </c>
      <c r="AP25" s="19"/>
      <c r="AQ25" s="17"/>
      <c r="AR25" s="16"/>
      <c r="AS25" s="16"/>
      <c r="AT25" s="16"/>
      <c r="AU25" s="16"/>
      <c r="AV25" s="16"/>
      <c r="AW25" s="16"/>
      <c r="AX25" s="16"/>
      <c r="AZ25" s="54"/>
      <c r="BA25" s="55"/>
    </row>
    <row r="26" spans="1:53" s="2" customFormat="1" ht="33.75" x14ac:dyDescent="0.2">
      <c r="A26" s="17">
        <v>22</v>
      </c>
      <c r="B26" s="21" t="s">
        <v>77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9"/>
      <c r="S26" s="23"/>
      <c r="T26" s="23"/>
      <c r="U26" s="22"/>
      <c r="V26" s="23" t="s">
        <v>41</v>
      </c>
      <c r="W26" s="23" t="s">
        <v>42</v>
      </c>
      <c r="X26" s="24"/>
      <c r="Y26" s="24"/>
      <c r="Z26" s="24"/>
      <c r="AA26" s="24"/>
      <c r="AB26" s="20">
        <v>45015</v>
      </c>
      <c r="AC26" s="20">
        <f t="shared" si="0"/>
        <v>45015</v>
      </c>
      <c r="AD26" s="24"/>
      <c r="AE26" s="24"/>
      <c r="AF26" s="24"/>
      <c r="AG26" s="24"/>
      <c r="AH26" s="20">
        <f t="shared" si="7"/>
        <v>45015</v>
      </c>
      <c r="AI26" s="20">
        <f t="shared" si="4"/>
        <v>45015</v>
      </c>
      <c r="AJ26" s="25" t="s">
        <v>43</v>
      </c>
      <c r="AK26" s="26">
        <v>110000</v>
      </c>
      <c r="AL26" s="26">
        <f t="shared" si="8"/>
        <v>110000</v>
      </c>
      <c r="AM26" s="18"/>
      <c r="AN26" s="18">
        <f t="shared" si="1"/>
        <v>110000</v>
      </c>
      <c r="AO26" s="19">
        <f t="shared" si="2"/>
        <v>110000</v>
      </c>
      <c r="AP26" s="19"/>
      <c r="AQ26" s="17"/>
      <c r="AR26" s="16"/>
      <c r="AS26" s="16"/>
      <c r="AT26" s="16"/>
      <c r="AU26" s="16"/>
      <c r="AV26" s="16"/>
      <c r="AW26" s="16"/>
      <c r="AX26" s="16"/>
      <c r="AZ26" s="54"/>
      <c r="BA26" s="55"/>
    </row>
    <row r="27" spans="1:53" s="2" customFormat="1" ht="33.75" x14ac:dyDescent="0.2">
      <c r="A27" s="17">
        <v>23</v>
      </c>
      <c r="B27" s="21" t="s">
        <v>78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9"/>
      <c r="S27" s="23"/>
      <c r="T27" s="23"/>
      <c r="U27" s="22"/>
      <c r="V27" s="23" t="s">
        <v>41</v>
      </c>
      <c r="W27" s="23" t="s">
        <v>42</v>
      </c>
      <c r="X27" s="24"/>
      <c r="Y27" s="24"/>
      <c r="Z27" s="24"/>
      <c r="AA27" s="24"/>
      <c r="AB27" s="20">
        <v>45001</v>
      </c>
      <c r="AC27" s="20">
        <f t="shared" si="0"/>
        <v>45001</v>
      </c>
      <c r="AD27" s="24"/>
      <c r="AE27" s="24"/>
      <c r="AF27" s="24"/>
      <c r="AG27" s="24"/>
      <c r="AH27" s="20">
        <f t="shared" si="7"/>
        <v>45001</v>
      </c>
      <c r="AI27" s="20">
        <f t="shared" si="4"/>
        <v>45001</v>
      </c>
      <c r="AJ27" s="25" t="s">
        <v>43</v>
      </c>
      <c r="AK27" s="26">
        <v>4539</v>
      </c>
      <c r="AL27" s="26">
        <f t="shared" si="8"/>
        <v>4539</v>
      </c>
      <c r="AM27" s="18"/>
      <c r="AN27" s="18">
        <f t="shared" si="1"/>
        <v>4539</v>
      </c>
      <c r="AO27" s="19">
        <f t="shared" si="2"/>
        <v>4539</v>
      </c>
      <c r="AP27" s="19"/>
      <c r="AQ27" s="17"/>
      <c r="AR27" s="16"/>
      <c r="AS27" s="16"/>
      <c r="AT27" s="16"/>
      <c r="AU27" s="16"/>
      <c r="AV27" s="16"/>
      <c r="AW27" s="16"/>
      <c r="AX27" s="16"/>
      <c r="AZ27" s="54"/>
      <c r="BA27" s="55"/>
    </row>
    <row r="28" spans="1:53" s="2" customFormat="1" ht="33.75" x14ac:dyDescent="0.2">
      <c r="A28" s="17">
        <v>24</v>
      </c>
      <c r="B28" s="21" t="s">
        <v>79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9"/>
      <c r="S28" s="23"/>
      <c r="T28" s="23"/>
      <c r="U28" s="22"/>
      <c r="V28" s="23" t="s">
        <v>41</v>
      </c>
      <c r="W28" s="23" t="s">
        <v>42</v>
      </c>
      <c r="X28" s="24"/>
      <c r="Y28" s="24"/>
      <c r="Z28" s="24"/>
      <c r="AA28" s="24"/>
      <c r="AB28" s="20">
        <v>44992</v>
      </c>
      <c r="AC28" s="20">
        <f t="shared" si="0"/>
        <v>44992</v>
      </c>
      <c r="AD28" s="24"/>
      <c r="AE28" s="24"/>
      <c r="AF28" s="24"/>
      <c r="AG28" s="24"/>
      <c r="AH28" s="20">
        <f t="shared" si="7"/>
        <v>44992</v>
      </c>
      <c r="AI28" s="20">
        <f t="shared" si="4"/>
        <v>44992</v>
      </c>
      <c r="AJ28" s="25" t="s">
        <v>43</v>
      </c>
      <c r="AK28" s="26">
        <v>6350</v>
      </c>
      <c r="AL28" s="26">
        <f t="shared" si="8"/>
        <v>6350</v>
      </c>
      <c r="AM28" s="18"/>
      <c r="AN28" s="18">
        <f t="shared" si="1"/>
        <v>6350</v>
      </c>
      <c r="AO28" s="19">
        <f t="shared" si="2"/>
        <v>6350</v>
      </c>
      <c r="AP28" s="19"/>
      <c r="AQ28" s="17"/>
      <c r="AR28" s="16"/>
      <c r="AS28" s="16"/>
      <c r="AT28" s="16"/>
      <c r="AU28" s="16"/>
      <c r="AV28" s="16"/>
      <c r="AW28" s="16"/>
      <c r="AX28" s="16"/>
      <c r="AZ28" s="54"/>
      <c r="BA28" s="55"/>
    </row>
    <row r="29" spans="1:53" s="2" customFormat="1" ht="56.25" x14ac:dyDescent="0.2">
      <c r="A29" s="17">
        <v>25</v>
      </c>
      <c r="B29" s="21" t="s">
        <v>80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9"/>
      <c r="S29" s="23"/>
      <c r="T29" s="23"/>
      <c r="U29" s="22"/>
      <c r="V29" s="23" t="s">
        <v>41</v>
      </c>
      <c r="W29" s="23" t="s">
        <v>42</v>
      </c>
      <c r="X29" s="24"/>
      <c r="Y29" s="24"/>
      <c r="Z29" s="24"/>
      <c r="AA29" s="24"/>
      <c r="AB29" s="20">
        <v>44980</v>
      </c>
      <c r="AC29" s="20">
        <f t="shared" si="0"/>
        <v>44980</v>
      </c>
      <c r="AD29" s="24"/>
      <c r="AE29" s="24"/>
      <c r="AF29" s="24"/>
      <c r="AG29" s="24"/>
      <c r="AH29" s="20">
        <f t="shared" si="7"/>
        <v>44980</v>
      </c>
      <c r="AI29" s="20">
        <f t="shared" si="4"/>
        <v>44980</v>
      </c>
      <c r="AJ29" s="25" t="s">
        <v>43</v>
      </c>
      <c r="AK29" s="26">
        <v>11350</v>
      </c>
      <c r="AL29" s="26">
        <f t="shared" si="8"/>
        <v>11350</v>
      </c>
      <c r="AM29" s="18"/>
      <c r="AN29" s="18">
        <f t="shared" si="1"/>
        <v>11350</v>
      </c>
      <c r="AO29" s="19">
        <f t="shared" si="2"/>
        <v>11350</v>
      </c>
      <c r="AP29" s="19"/>
      <c r="AQ29" s="17"/>
      <c r="AR29" s="16"/>
      <c r="AS29" s="16"/>
      <c r="AT29" s="16"/>
      <c r="AU29" s="16"/>
      <c r="AV29" s="16"/>
      <c r="AW29" s="16"/>
      <c r="AX29" s="16"/>
      <c r="AZ29" s="54"/>
      <c r="BA29" s="55"/>
    </row>
    <row r="30" spans="1:53" s="2" customFormat="1" ht="33.75" x14ac:dyDescent="0.2">
      <c r="A30" s="17">
        <v>26</v>
      </c>
      <c r="B30" s="21" t="s">
        <v>81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9"/>
      <c r="S30" s="23"/>
      <c r="T30" s="23"/>
      <c r="U30" s="22"/>
      <c r="V30" s="23" t="s">
        <v>41</v>
      </c>
      <c r="W30" s="23" t="s">
        <v>42</v>
      </c>
      <c r="X30" s="24"/>
      <c r="Y30" s="24"/>
      <c r="Z30" s="24"/>
      <c r="AA30" s="24"/>
      <c r="AB30" s="20">
        <v>44960</v>
      </c>
      <c r="AC30" s="20">
        <f t="shared" si="0"/>
        <v>44960</v>
      </c>
      <c r="AD30" s="24"/>
      <c r="AE30" s="24"/>
      <c r="AF30" s="24"/>
      <c r="AG30" s="24"/>
      <c r="AH30" s="20">
        <f t="shared" si="7"/>
        <v>44960</v>
      </c>
      <c r="AI30" s="20">
        <f t="shared" si="4"/>
        <v>44960</v>
      </c>
      <c r="AJ30" s="25" t="s">
        <v>43</v>
      </c>
      <c r="AK30" s="26">
        <v>3958</v>
      </c>
      <c r="AL30" s="26">
        <f t="shared" si="8"/>
        <v>3958</v>
      </c>
      <c r="AM30" s="18"/>
      <c r="AN30" s="18">
        <f t="shared" si="1"/>
        <v>3958</v>
      </c>
      <c r="AO30" s="19">
        <f t="shared" si="2"/>
        <v>3958</v>
      </c>
      <c r="AP30" s="19"/>
      <c r="AQ30" s="17"/>
      <c r="AR30" s="16"/>
      <c r="AS30" s="16"/>
      <c r="AT30" s="16"/>
      <c r="AU30" s="16"/>
      <c r="AV30" s="16"/>
      <c r="AW30" s="16"/>
      <c r="AX30" s="16"/>
      <c r="AZ30" s="54"/>
      <c r="BA30" s="55"/>
    </row>
    <row r="31" spans="1:53" s="2" customFormat="1" ht="33.75" x14ac:dyDescent="0.2">
      <c r="A31" s="17">
        <v>27</v>
      </c>
      <c r="B31" s="21" t="s">
        <v>82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9"/>
      <c r="S31" s="23"/>
      <c r="T31" s="23"/>
      <c r="U31" s="22"/>
      <c r="V31" s="23" t="s">
        <v>41</v>
      </c>
      <c r="W31" s="23" t="s">
        <v>42</v>
      </c>
      <c r="X31" s="24"/>
      <c r="Y31" s="24"/>
      <c r="Z31" s="24"/>
      <c r="AA31" s="24"/>
      <c r="AB31" s="20">
        <v>44980</v>
      </c>
      <c r="AC31" s="20">
        <f t="shared" si="0"/>
        <v>44980</v>
      </c>
      <c r="AD31" s="24"/>
      <c r="AE31" s="24"/>
      <c r="AF31" s="24"/>
      <c r="AG31" s="24"/>
      <c r="AH31" s="20">
        <f t="shared" si="7"/>
        <v>44980</v>
      </c>
      <c r="AI31" s="20">
        <f t="shared" si="4"/>
        <v>44980</v>
      </c>
      <c r="AJ31" s="25" t="s">
        <v>43</v>
      </c>
      <c r="AK31" s="26">
        <v>7455</v>
      </c>
      <c r="AL31" s="26">
        <f t="shared" si="8"/>
        <v>7455</v>
      </c>
      <c r="AM31" s="18"/>
      <c r="AN31" s="18">
        <f t="shared" si="1"/>
        <v>7455</v>
      </c>
      <c r="AO31" s="19">
        <f t="shared" si="2"/>
        <v>7455</v>
      </c>
      <c r="AP31" s="19"/>
      <c r="AQ31" s="17"/>
      <c r="AR31" s="16"/>
      <c r="AS31" s="16"/>
      <c r="AT31" s="16"/>
      <c r="AU31" s="16"/>
      <c r="AV31" s="16"/>
      <c r="AW31" s="16"/>
      <c r="AX31" s="16"/>
      <c r="AZ31" s="54"/>
      <c r="BA31" s="55"/>
    </row>
    <row r="32" spans="1:53" s="2" customFormat="1" ht="45" x14ac:dyDescent="0.2">
      <c r="A32" s="17">
        <v>28</v>
      </c>
      <c r="B32" s="21" t="s">
        <v>83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9"/>
      <c r="S32" s="23"/>
      <c r="T32" s="23"/>
      <c r="U32" s="22"/>
      <c r="V32" s="23" t="s">
        <v>41</v>
      </c>
      <c r="W32" s="23" t="s">
        <v>42</v>
      </c>
      <c r="X32" s="24"/>
      <c r="Y32" s="24"/>
      <c r="Z32" s="24"/>
      <c r="AA32" s="24"/>
      <c r="AB32" s="20">
        <v>44980</v>
      </c>
      <c r="AC32" s="20">
        <f t="shared" si="0"/>
        <v>44980</v>
      </c>
      <c r="AD32" s="24"/>
      <c r="AE32" s="24"/>
      <c r="AF32" s="24"/>
      <c r="AG32" s="24"/>
      <c r="AH32" s="20">
        <f t="shared" si="7"/>
        <v>44980</v>
      </c>
      <c r="AI32" s="20">
        <f t="shared" si="4"/>
        <v>44980</v>
      </c>
      <c r="AJ32" s="25" t="s">
        <v>43</v>
      </c>
      <c r="AK32" s="26">
        <v>13843</v>
      </c>
      <c r="AL32" s="26">
        <f t="shared" si="8"/>
        <v>13843</v>
      </c>
      <c r="AM32" s="18"/>
      <c r="AN32" s="18">
        <f t="shared" si="1"/>
        <v>13843</v>
      </c>
      <c r="AO32" s="19">
        <f t="shared" si="2"/>
        <v>13843</v>
      </c>
      <c r="AP32" s="19"/>
      <c r="AQ32" s="17"/>
      <c r="AR32" s="16"/>
      <c r="AS32" s="16"/>
      <c r="AT32" s="16"/>
      <c r="AU32" s="16"/>
      <c r="AV32" s="16"/>
      <c r="AW32" s="16"/>
      <c r="AX32" s="16"/>
      <c r="AZ32" s="54"/>
      <c r="BA32" s="55"/>
    </row>
    <row r="33" spans="1:53" s="2" customFormat="1" ht="22.5" x14ac:dyDescent="0.2">
      <c r="A33" s="17">
        <v>29</v>
      </c>
      <c r="B33" s="21" t="s">
        <v>84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9"/>
      <c r="S33" s="23"/>
      <c r="T33" s="23"/>
      <c r="U33" s="22"/>
      <c r="V33" s="23" t="s">
        <v>41</v>
      </c>
      <c r="W33" s="23" t="s">
        <v>42</v>
      </c>
      <c r="X33" s="24"/>
      <c r="Y33" s="24"/>
      <c r="Z33" s="24"/>
      <c r="AA33" s="24"/>
      <c r="AB33" s="20">
        <v>44980</v>
      </c>
      <c r="AC33" s="20">
        <f t="shared" si="0"/>
        <v>44980</v>
      </c>
      <c r="AD33" s="24"/>
      <c r="AE33" s="24"/>
      <c r="AF33" s="24"/>
      <c r="AG33" s="24"/>
      <c r="AH33" s="20">
        <f t="shared" si="7"/>
        <v>44980</v>
      </c>
      <c r="AI33" s="20">
        <f t="shared" si="4"/>
        <v>44980</v>
      </c>
      <c r="AJ33" s="25" t="s">
        <v>43</v>
      </c>
      <c r="AK33" s="26">
        <v>5164</v>
      </c>
      <c r="AL33" s="26">
        <f t="shared" si="8"/>
        <v>5164</v>
      </c>
      <c r="AM33" s="18"/>
      <c r="AN33" s="18">
        <f t="shared" si="1"/>
        <v>5164</v>
      </c>
      <c r="AO33" s="19">
        <f t="shared" si="2"/>
        <v>5164</v>
      </c>
      <c r="AP33" s="19"/>
      <c r="AQ33" s="17"/>
      <c r="AR33" s="16"/>
      <c r="AS33" s="16"/>
      <c r="AT33" s="16"/>
      <c r="AU33" s="16"/>
      <c r="AV33" s="16"/>
      <c r="AW33" s="16"/>
      <c r="AX33" s="16"/>
      <c r="AZ33" s="54"/>
      <c r="BA33" s="55"/>
    </row>
    <row r="34" spans="1:53" s="2" customFormat="1" ht="45" x14ac:dyDescent="0.2">
      <c r="A34" s="17">
        <v>30</v>
      </c>
      <c r="B34" s="21" t="s">
        <v>85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9"/>
      <c r="S34" s="23"/>
      <c r="T34" s="23"/>
      <c r="U34" s="22"/>
      <c r="V34" s="23" t="s">
        <v>41</v>
      </c>
      <c r="W34" s="23" t="s">
        <v>42</v>
      </c>
      <c r="X34" s="24"/>
      <c r="Y34" s="24"/>
      <c r="Z34" s="24"/>
      <c r="AA34" s="24"/>
      <c r="AB34" s="20">
        <v>44967</v>
      </c>
      <c r="AC34" s="20">
        <f t="shared" si="0"/>
        <v>44967</v>
      </c>
      <c r="AD34" s="24"/>
      <c r="AE34" s="24"/>
      <c r="AF34" s="24"/>
      <c r="AG34" s="24"/>
      <c r="AH34" s="20">
        <f t="shared" si="7"/>
        <v>44967</v>
      </c>
      <c r="AI34" s="20">
        <f t="shared" si="4"/>
        <v>44967</v>
      </c>
      <c r="AJ34" s="25" t="s">
        <v>43</v>
      </c>
      <c r="AK34" s="26">
        <v>2176</v>
      </c>
      <c r="AL34" s="26">
        <f t="shared" si="8"/>
        <v>2176</v>
      </c>
      <c r="AM34" s="18"/>
      <c r="AN34" s="18">
        <f t="shared" si="1"/>
        <v>2176</v>
      </c>
      <c r="AO34" s="19">
        <f t="shared" si="2"/>
        <v>2176</v>
      </c>
      <c r="AP34" s="19"/>
      <c r="AQ34" s="17"/>
      <c r="AR34" s="16"/>
      <c r="AS34" s="16"/>
      <c r="AT34" s="16"/>
      <c r="AU34" s="16"/>
      <c r="AV34" s="16"/>
      <c r="AW34" s="16"/>
      <c r="AX34" s="16"/>
      <c r="AZ34" s="54"/>
      <c r="BA34" s="55"/>
    </row>
    <row r="35" spans="1:53" s="2" customFormat="1" ht="22.5" x14ac:dyDescent="0.2">
      <c r="A35" s="17">
        <v>31</v>
      </c>
      <c r="B35" s="21" t="s">
        <v>86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9"/>
      <c r="S35" s="23"/>
      <c r="T35" s="23"/>
      <c r="U35" s="22"/>
      <c r="V35" s="23" t="s">
        <v>41</v>
      </c>
      <c r="W35" s="23" t="s">
        <v>42</v>
      </c>
      <c r="X35" s="24"/>
      <c r="Y35" s="24"/>
      <c r="Z35" s="24"/>
      <c r="AA35" s="24"/>
      <c r="AB35" s="20">
        <v>44956</v>
      </c>
      <c r="AC35" s="20">
        <f>AB35</f>
        <v>44956</v>
      </c>
      <c r="AD35" s="24"/>
      <c r="AE35" s="24"/>
      <c r="AF35" s="24"/>
      <c r="AG35" s="24"/>
      <c r="AH35" s="20">
        <f>AB35</f>
        <v>44956</v>
      </c>
      <c r="AI35" s="20">
        <f t="shared" si="4"/>
        <v>44956</v>
      </c>
      <c r="AJ35" s="25" t="s">
        <v>43</v>
      </c>
      <c r="AK35" s="26">
        <v>46000</v>
      </c>
      <c r="AL35" s="26">
        <f t="shared" si="8"/>
        <v>46000</v>
      </c>
      <c r="AM35" s="18"/>
      <c r="AN35" s="18">
        <f t="shared" si="1"/>
        <v>46000</v>
      </c>
      <c r="AO35" s="19">
        <f t="shared" si="2"/>
        <v>46000</v>
      </c>
      <c r="AP35" s="19"/>
      <c r="AQ35" s="17"/>
      <c r="AR35" s="16"/>
      <c r="AS35" s="16"/>
      <c r="AT35" s="16"/>
      <c r="AU35" s="16"/>
      <c r="AV35" s="16"/>
      <c r="AW35" s="16"/>
      <c r="AX35" s="16"/>
      <c r="AZ35" s="54"/>
      <c r="BA35" s="55"/>
    </row>
    <row r="36" spans="1:53" s="2" customFormat="1" ht="33.75" x14ac:dyDescent="0.2">
      <c r="A36" s="17">
        <v>32</v>
      </c>
      <c r="B36" s="21" t="s">
        <v>87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9"/>
      <c r="S36" s="23"/>
      <c r="T36" s="23"/>
      <c r="U36" s="22"/>
      <c r="V36" s="23" t="s">
        <v>41</v>
      </c>
      <c r="W36" s="23" t="s">
        <v>42</v>
      </c>
      <c r="X36" s="24"/>
      <c r="Y36" s="24"/>
      <c r="Z36" s="24"/>
      <c r="AA36" s="24"/>
      <c r="AB36" s="20">
        <v>45191</v>
      </c>
      <c r="AC36" s="20">
        <f t="shared" si="0"/>
        <v>45191</v>
      </c>
      <c r="AD36" s="24"/>
      <c r="AE36" s="24"/>
      <c r="AF36" s="24"/>
      <c r="AG36" s="24"/>
      <c r="AH36" s="20">
        <f t="shared" ref="AH36:AH42" si="9">AC36</f>
        <v>45191</v>
      </c>
      <c r="AI36" s="20">
        <f t="shared" si="4"/>
        <v>45191</v>
      </c>
      <c r="AJ36" s="25" t="s">
        <v>43</v>
      </c>
      <c r="AK36" s="26">
        <v>31750</v>
      </c>
      <c r="AL36" s="26">
        <f t="shared" si="8"/>
        <v>31750</v>
      </c>
      <c r="AM36" s="18"/>
      <c r="AN36" s="18">
        <f t="shared" si="1"/>
        <v>31750</v>
      </c>
      <c r="AO36" s="19">
        <f t="shared" si="2"/>
        <v>31750</v>
      </c>
      <c r="AP36" s="19"/>
      <c r="AQ36" s="17"/>
      <c r="AR36" s="16"/>
      <c r="AS36" s="16"/>
      <c r="AT36" s="16"/>
      <c r="AU36" s="16"/>
      <c r="AV36" s="16"/>
      <c r="AW36" s="16"/>
      <c r="AX36" s="16"/>
      <c r="AZ36" s="54"/>
      <c r="BA36" s="55"/>
    </row>
    <row r="37" spans="1:53" s="2" customFormat="1" ht="22.5" x14ac:dyDescent="0.2">
      <c r="A37" s="17">
        <v>33</v>
      </c>
      <c r="B37" s="21" t="s">
        <v>88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9"/>
      <c r="S37" s="23"/>
      <c r="T37" s="23"/>
      <c r="U37" s="22"/>
      <c r="V37" s="23" t="s">
        <v>41</v>
      </c>
      <c r="W37" s="23" t="s">
        <v>42</v>
      </c>
      <c r="X37" s="24"/>
      <c r="Y37" s="24"/>
      <c r="Z37" s="24"/>
      <c r="AA37" s="24"/>
      <c r="AB37" s="20">
        <v>45145</v>
      </c>
      <c r="AC37" s="20">
        <f t="shared" si="0"/>
        <v>45145</v>
      </c>
      <c r="AD37" s="24"/>
      <c r="AE37" s="24"/>
      <c r="AF37" s="24"/>
      <c r="AG37" s="24"/>
      <c r="AH37" s="20">
        <f t="shared" si="9"/>
        <v>45145</v>
      </c>
      <c r="AI37" s="20">
        <f t="shared" si="4"/>
        <v>45145</v>
      </c>
      <c r="AJ37" s="25" t="s">
        <v>43</v>
      </c>
      <c r="AK37" s="26">
        <v>11990</v>
      </c>
      <c r="AL37" s="26">
        <f t="shared" si="8"/>
        <v>11990</v>
      </c>
      <c r="AM37" s="18"/>
      <c r="AN37" s="18">
        <f t="shared" si="1"/>
        <v>11990</v>
      </c>
      <c r="AO37" s="19">
        <f t="shared" si="2"/>
        <v>11990</v>
      </c>
      <c r="AP37" s="19"/>
      <c r="AQ37" s="17"/>
      <c r="AR37" s="16"/>
      <c r="AS37" s="16"/>
      <c r="AT37" s="16"/>
      <c r="AU37" s="16"/>
      <c r="AV37" s="16"/>
      <c r="AW37" s="16"/>
      <c r="AX37" s="16"/>
      <c r="AZ37" s="54"/>
      <c r="BA37" s="55"/>
    </row>
    <row r="38" spans="1:53" s="2" customFormat="1" ht="22.5" x14ac:dyDescent="0.2">
      <c r="A38" s="17">
        <v>34</v>
      </c>
      <c r="B38" s="21" t="s">
        <v>89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9"/>
      <c r="S38" s="23"/>
      <c r="T38" s="23"/>
      <c r="U38" s="22"/>
      <c r="V38" s="23" t="s">
        <v>41</v>
      </c>
      <c r="W38" s="23" t="s">
        <v>42</v>
      </c>
      <c r="X38" s="24"/>
      <c r="Y38" s="24"/>
      <c r="Z38" s="24"/>
      <c r="AA38" s="24"/>
      <c r="AB38" s="20">
        <v>45147</v>
      </c>
      <c r="AC38" s="20">
        <f t="shared" si="0"/>
        <v>45147</v>
      </c>
      <c r="AD38" s="24"/>
      <c r="AE38" s="24"/>
      <c r="AF38" s="24"/>
      <c r="AG38" s="24"/>
      <c r="AH38" s="20">
        <f t="shared" si="9"/>
        <v>45147</v>
      </c>
      <c r="AI38" s="20">
        <f t="shared" si="4"/>
        <v>45147</v>
      </c>
      <c r="AJ38" s="25" t="s">
        <v>43</v>
      </c>
      <c r="AK38" s="26">
        <v>25900</v>
      </c>
      <c r="AL38" s="26">
        <f t="shared" si="8"/>
        <v>25900</v>
      </c>
      <c r="AM38" s="18"/>
      <c r="AN38" s="18">
        <f t="shared" si="1"/>
        <v>25900</v>
      </c>
      <c r="AO38" s="19">
        <f t="shared" si="2"/>
        <v>25900</v>
      </c>
      <c r="AP38" s="19"/>
      <c r="AQ38" s="17"/>
      <c r="AR38" s="16"/>
      <c r="AS38" s="16"/>
      <c r="AT38" s="16"/>
      <c r="AU38" s="16"/>
      <c r="AV38" s="16"/>
      <c r="AW38" s="16"/>
      <c r="AX38" s="16"/>
      <c r="AZ38" s="54"/>
      <c r="BA38" s="55"/>
    </row>
    <row r="39" spans="1:53" s="2" customFormat="1" ht="22.5" x14ac:dyDescent="0.2">
      <c r="A39" s="17">
        <v>35</v>
      </c>
      <c r="B39" s="21" t="s">
        <v>90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9"/>
      <c r="S39" s="23"/>
      <c r="T39" s="23"/>
      <c r="U39" s="22"/>
      <c r="V39" s="23" t="s">
        <v>41</v>
      </c>
      <c r="W39" s="23" t="s">
        <v>42</v>
      </c>
      <c r="X39" s="24"/>
      <c r="Y39" s="24"/>
      <c r="Z39" s="24"/>
      <c r="AA39" s="24"/>
      <c r="AB39" s="20">
        <v>45148</v>
      </c>
      <c r="AC39" s="20">
        <f t="shared" si="0"/>
        <v>45148</v>
      </c>
      <c r="AD39" s="24"/>
      <c r="AE39" s="24"/>
      <c r="AF39" s="24"/>
      <c r="AG39" s="24"/>
      <c r="AH39" s="20">
        <f t="shared" si="9"/>
        <v>45148</v>
      </c>
      <c r="AI39" s="20">
        <f t="shared" si="4"/>
        <v>45148</v>
      </c>
      <c r="AJ39" s="25" t="s">
        <v>43</v>
      </c>
      <c r="AK39" s="26">
        <v>69920</v>
      </c>
      <c r="AL39" s="26">
        <f t="shared" si="8"/>
        <v>69920</v>
      </c>
      <c r="AM39" s="18"/>
      <c r="AN39" s="18">
        <f t="shared" si="1"/>
        <v>69920</v>
      </c>
      <c r="AO39" s="19">
        <f t="shared" si="2"/>
        <v>69920</v>
      </c>
      <c r="AP39" s="19"/>
      <c r="AQ39" s="17"/>
      <c r="AR39" s="16"/>
      <c r="AS39" s="16"/>
      <c r="AT39" s="16"/>
      <c r="AU39" s="16"/>
      <c r="AV39" s="16"/>
      <c r="AW39" s="16"/>
      <c r="AX39" s="16"/>
      <c r="AZ39" s="54"/>
      <c r="BA39" s="55"/>
    </row>
    <row r="40" spans="1:53" s="2" customFormat="1" ht="22.5" x14ac:dyDescent="0.2">
      <c r="A40" s="17">
        <v>36</v>
      </c>
      <c r="B40" s="21" t="s">
        <v>91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9"/>
      <c r="S40" s="23"/>
      <c r="T40" s="23"/>
      <c r="U40" s="22"/>
      <c r="V40" s="23"/>
      <c r="W40" s="23" t="s">
        <v>42</v>
      </c>
      <c r="X40" s="24"/>
      <c r="Y40" s="24"/>
      <c r="Z40" s="24"/>
      <c r="AA40" s="24"/>
      <c r="AB40" s="20">
        <f>AC40</f>
        <v>45140</v>
      </c>
      <c r="AC40" s="20">
        <v>45140</v>
      </c>
      <c r="AD40" s="24"/>
      <c r="AE40" s="24"/>
      <c r="AF40" s="24"/>
      <c r="AG40" s="24"/>
      <c r="AH40" s="20">
        <f t="shared" si="9"/>
        <v>45140</v>
      </c>
      <c r="AI40" s="20">
        <f>AH40</f>
        <v>45140</v>
      </c>
      <c r="AJ40" s="25" t="s">
        <v>43</v>
      </c>
      <c r="AK40" s="26">
        <v>46000</v>
      </c>
      <c r="AL40" s="26">
        <f t="shared" si="8"/>
        <v>46000</v>
      </c>
      <c r="AM40" s="18"/>
      <c r="AN40" s="18">
        <f t="shared" si="1"/>
        <v>46000</v>
      </c>
      <c r="AO40" s="19">
        <f t="shared" si="2"/>
        <v>46000</v>
      </c>
      <c r="AP40" s="19"/>
      <c r="AQ40" s="17"/>
      <c r="AR40" s="16"/>
      <c r="AS40" s="16"/>
      <c r="AT40" s="16"/>
      <c r="AU40" s="16"/>
      <c r="AV40" s="16"/>
      <c r="AW40" s="16"/>
      <c r="AX40" s="16"/>
      <c r="AZ40" s="54"/>
      <c r="BA40" s="55"/>
    </row>
    <row r="41" spans="1:53" s="2" customFormat="1" ht="45" x14ac:dyDescent="0.2">
      <c r="A41" s="17">
        <v>37</v>
      </c>
      <c r="B41" s="21" t="s">
        <v>92</v>
      </c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9"/>
      <c r="S41" s="23"/>
      <c r="T41" s="23"/>
      <c r="U41" s="22"/>
      <c r="V41" s="23" t="s">
        <v>41</v>
      </c>
      <c r="W41" s="23" t="s">
        <v>42</v>
      </c>
      <c r="X41" s="24"/>
      <c r="Y41" s="24"/>
      <c r="Z41" s="24"/>
      <c r="AA41" s="24"/>
      <c r="AB41" s="20">
        <v>45122</v>
      </c>
      <c r="AC41" s="20">
        <f t="shared" si="0"/>
        <v>45122</v>
      </c>
      <c r="AD41" s="24"/>
      <c r="AE41" s="24"/>
      <c r="AF41" s="24"/>
      <c r="AG41" s="24"/>
      <c r="AH41" s="20">
        <f t="shared" si="9"/>
        <v>45122</v>
      </c>
      <c r="AI41" s="20">
        <f t="shared" si="4"/>
        <v>45122</v>
      </c>
      <c r="AJ41" s="25" t="s">
        <v>43</v>
      </c>
      <c r="AK41" s="26">
        <v>11065</v>
      </c>
      <c r="AL41" s="26">
        <f t="shared" si="8"/>
        <v>11065</v>
      </c>
      <c r="AM41" s="18"/>
      <c r="AN41" s="18">
        <f t="shared" si="1"/>
        <v>11065</v>
      </c>
      <c r="AO41" s="19">
        <f t="shared" si="2"/>
        <v>11065</v>
      </c>
      <c r="AP41" s="19"/>
      <c r="AQ41" s="17"/>
      <c r="AR41" s="16"/>
      <c r="AS41" s="16"/>
      <c r="AT41" s="16"/>
      <c r="AU41" s="16"/>
      <c r="AV41" s="16"/>
      <c r="AW41" s="16"/>
      <c r="AX41" s="16"/>
      <c r="AZ41" s="54"/>
      <c r="BA41" s="55"/>
    </row>
    <row r="42" spans="1:53" s="2" customFormat="1" ht="22.5" x14ac:dyDescent="0.2">
      <c r="A42" s="17">
        <v>38</v>
      </c>
      <c r="B42" s="21" t="s">
        <v>93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9"/>
      <c r="S42" s="23"/>
      <c r="T42" s="23"/>
      <c r="U42" s="22"/>
      <c r="V42" s="23" t="s">
        <v>41</v>
      </c>
      <c r="W42" s="23" t="s">
        <v>42</v>
      </c>
      <c r="X42" s="24"/>
      <c r="Y42" s="24"/>
      <c r="Z42" s="24"/>
      <c r="AA42" s="24"/>
      <c r="AB42" s="20">
        <v>45167</v>
      </c>
      <c r="AC42" s="20">
        <f t="shared" si="0"/>
        <v>45167</v>
      </c>
      <c r="AD42" s="24"/>
      <c r="AE42" s="24"/>
      <c r="AF42" s="24"/>
      <c r="AG42" s="24"/>
      <c r="AH42" s="20">
        <f t="shared" si="9"/>
        <v>45167</v>
      </c>
      <c r="AI42" s="20">
        <f>AH42</f>
        <v>45167</v>
      </c>
      <c r="AJ42" s="25" t="s">
        <v>43</v>
      </c>
      <c r="AK42" s="26">
        <v>93000</v>
      </c>
      <c r="AL42" s="26">
        <f t="shared" si="8"/>
        <v>93000</v>
      </c>
      <c r="AM42" s="18"/>
      <c r="AN42" s="18">
        <f t="shared" si="1"/>
        <v>93000</v>
      </c>
      <c r="AO42" s="19">
        <f t="shared" si="2"/>
        <v>93000</v>
      </c>
      <c r="AP42" s="19"/>
      <c r="AQ42" s="17"/>
      <c r="AR42" s="16"/>
      <c r="AS42" s="16"/>
      <c r="AT42" s="16"/>
      <c r="AU42" s="16"/>
      <c r="AV42" s="16"/>
      <c r="AW42" s="16"/>
      <c r="AX42" s="16"/>
      <c r="AZ42" s="54"/>
      <c r="BA42" s="55"/>
    </row>
    <row r="43" spans="1:53" s="2" customFormat="1" x14ac:dyDescent="0.2">
      <c r="A43" s="17">
        <v>39</v>
      </c>
      <c r="B43" s="21" t="s">
        <v>50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9"/>
      <c r="S43" s="23"/>
      <c r="T43" s="23"/>
      <c r="U43" s="22"/>
      <c r="V43" s="23" t="s">
        <v>41</v>
      </c>
      <c r="W43" s="23" t="s">
        <v>42</v>
      </c>
      <c r="X43" s="24"/>
      <c r="Y43" s="24"/>
      <c r="Z43" s="24"/>
      <c r="AA43" s="24"/>
      <c r="AB43" s="20">
        <v>43991</v>
      </c>
      <c r="AC43" s="20">
        <v>43991</v>
      </c>
      <c r="AD43" s="24"/>
      <c r="AE43" s="24"/>
      <c r="AF43" s="24"/>
      <c r="AG43" s="24"/>
      <c r="AH43" s="20">
        <v>43997</v>
      </c>
      <c r="AI43" s="20">
        <f t="shared" si="4"/>
        <v>43997</v>
      </c>
      <c r="AJ43" s="25" t="s">
        <v>43</v>
      </c>
      <c r="AK43" s="26">
        <f t="shared" si="5"/>
        <v>4565</v>
      </c>
      <c r="AL43" s="26">
        <v>4565</v>
      </c>
      <c r="AM43" s="18"/>
      <c r="AN43" s="18">
        <f t="shared" si="1"/>
        <v>4565</v>
      </c>
      <c r="AO43" s="19">
        <f t="shared" si="2"/>
        <v>4565</v>
      </c>
      <c r="AP43" s="19"/>
      <c r="AQ43" s="17"/>
      <c r="AR43" s="16"/>
      <c r="AS43" s="16"/>
      <c r="AT43" s="16"/>
      <c r="AU43" s="16"/>
      <c r="AV43" s="16"/>
      <c r="AW43" s="16"/>
      <c r="AX43" s="16"/>
      <c r="AZ43" s="54"/>
      <c r="BA43" s="55"/>
    </row>
    <row r="44" spans="1:53" s="55" customFormat="1" ht="22.5" x14ac:dyDescent="0.2">
      <c r="A44" s="58">
        <v>40</v>
      </c>
      <c r="B44" s="59" t="s">
        <v>94</v>
      </c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1"/>
      <c r="S44" s="62"/>
      <c r="T44" s="62"/>
      <c r="U44" s="60"/>
      <c r="V44" s="62" t="s">
        <v>41</v>
      </c>
      <c r="W44" s="62" t="s">
        <v>42</v>
      </c>
      <c r="X44" s="58"/>
      <c r="Y44" s="58"/>
      <c r="Z44" s="58"/>
      <c r="AA44" s="58"/>
      <c r="AB44" s="63">
        <v>45133</v>
      </c>
      <c r="AC44" s="63">
        <f>AB44</f>
        <v>45133</v>
      </c>
      <c r="AD44" s="58"/>
      <c r="AE44" s="58"/>
      <c r="AF44" s="58"/>
      <c r="AG44" s="58"/>
      <c r="AH44" s="63">
        <f t="shared" ref="AH44:AH52" si="10">AC44</f>
        <v>45133</v>
      </c>
      <c r="AI44" s="63">
        <f t="shared" si="4"/>
        <v>45133</v>
      </c>
      <c r="AJ44" s="64" t="s">
        <v>43</v>
      </c>
      <c r="AK44" s="65">
        <v>103880</v>
      </c>
      <c r="AL44" s="65">
        <f>AK44</f>
        <v>103880</v>
      </c>
      <c r="AM44" s="65"/>
      <c r="AN44" s="65">
        <f t="shared" si="1"/>
        <v>103880</v>
      </c>
      <c r="AO44" s="66">
        <f t="shared" si="2"/>
        <v>103880</v>
      </c>
      <c r="AP44" s="66"/>
      <c r="AQ44" s="58"/>
      <c r="AR44" s="64"/>
      <c r="AS44" s="64"/>
      <c r="AT44" s="64"/>
      <c r="AU44" s="64"/>
      <c r="AV44" s="64"/>
      <c r="AW44" s="64"/>
      <c r="AX44" s="64"/>
      <c r="AZ44" s="54">
        <f t="shared" si="3"/>
        <v>103880</v>
      </c>
    </row>
    <row r="45" spans="1:53" s="2" customFormat="1" ht="45" x14ac:dyDescent="0.2">
      <c r="A45" s="17">
        <v>41</v>
      </c>
      <c r="B45" s="21" t="s">
        <v>95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9"/>
      <c r="S45" s="23"/>
      <c r="T45" s="23"/>
      <c r="U45" s="22"/>
      <c r="V45" s="23" t="s">
        <v>41</v>
      </c>
      <c r="W45" s="23" t="s">
        <v>47</v>
      </c>
      <c r="X45" s="24"/>
      <c r="Y45" s="24"/>
      <c r="Z45" s="24"/>
      <c r="AA45" s="24"/>
      <c r="AB45" s="20">
        <v>45176</v>
      </c>
      <c r="AC45" s="20">
        <f t="shared" si="0"/>
        <v>45176</v>
      </c>
      <c r="AD45" s="24"/>
      <c r="AE45" s="24"/>
      <c r="AF45" s="24"/>
      <c r="AG45" s="24"/>
      <c r="AH45" s="20">
        <f t="shared" si="10"/>
        <v>45176</v>
      </c>
      <c r="AI45" s="20">
        <f t="shared" si="4"/>
        <v>45176</v>
      </c>
      <c r="AJ45" s="25" t="s">
        <v>43</v>
      </c>
      <c r="AK45" s="26">
        <v>15004</v>
      </c>
      <c r="AL45" s="26">
        <f>AK45</f>
        <v>15004</v>
      </c>
      <c r="AM45" s="18"/>
      <c r="AN45" s="18">
        <f>AO45+AP45</f>
        <v>15004</v>
      </c>
      <c r="AO45" s="19">
        <f t="shared" si="2"/>
        <v>15004</v>
      </c>
      <c r="AP45" s="19"/>
      <c r="AQ45" s="17"/>
      <c r="AR45" s="16"/>
      <c r="AS45" s="16"/>
      <c r="AT45" s="16"/>
      <c r="AU45" s="16"/>
      <c r="AV45" s="16"/>
      <c r="AW45" s="16"/>
      <c r="AX45" s="16"/>
      <c r="AZ45" s="54"/>
    </row>
    <row r="46" spans="1:53" s="55" customFormat="1" ht="45" x14ac:dyDescent="0.2">
      <c r="A46" s="58">
        <v>43</v>
      </c>
      <c r="B46" s="59" t="s">
        <v>96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1"/>
      <c r="S46" s="62"/>
      <c r="T46" s="62"/>
      <c r="U46" s="60"/>
      <c r="V46" s="62" t="s">
        <v>41</v>
      </c>
      <c r="W46" s="62" t="s">
        <v>42</v>
      </c>
      <c r="X46" s="58"/>
      <c r="Y46" s="58"/>
      <c r="Z46" s="58"/>
      <c r="AA46" s="58"/>
      <c r="AB46" s="63">
        <v>45171</v>
      </c>
      <c r="AC46" s="63">
        <f t="shared" si="0"/>
        <v>45171</v>
      </c>
      <c r="AD46" s="58"/>
      <c r="AE46" s="58"/>
      <c r="AF46" s="58"/>
      <c r="AG46" s="58"/>
      <c r="AH46" s="63">
        <f t="shared" si="10"/>
        <v>45171</v>
      </c>
      <c r="AI46" s="63">
        <f t="shared" si="4"/>
        <v>45171</v>
      </c>
      <c r="AJ46" s="64" t="s">
        <v>43</v>
      </c>
      <c r="AK46" s="65">
        <v>40800</v>
      </c>
      <c r="AL46" s="65">
        <v>40800</v>
      </c>
      <c r="AM46" s="65"/>
      <c r="AN46" s="65">
        <f t="shared" si="1"/>
        <v>40800</v>
      </c>
      <c r="AO46" s="66">
        <f t="shared" si="2"/>
        <v>40800</v>
      </c>
      <c r="AP46" s="66"/>
      <c r="AQ46" s="58"/>
      <c r="AR46" s="64"/>
      <c r="AS46" s="64"/>
      <c r="AT46" s="64"/>
      <c r="AU46" s="64"/>
      <c r="AV46" s="64"/>
      <c r="AW46" s="64"/>
      <c r="AX46" s="64"/>
      <c r="AZ46" s="54">
        <f t="shared" si="3"/>
        <v>40800</v>
      </c>
    </row>
    <row r="47" spans="1:53" s="2" customFormat="1" ht="45" x14ac:dyDescent="0.2">
      <c r="A47" s="17">
        <v>44</v>
      </c>
      <c r="B47" s="21" t="s">
        <v>97</v>
      </c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9"/>
      <c r="S47" s="23"/>
      <c r="T47" s="23"/>
      <c r="U47" s="22"/>
      <c r="V47" s="23" t="s">
        <v>41</v>
      </c>
      <c r="W47" s="23" t="s">
        <v>42</v>
      </c>
      <c r="X47" s="24"/>
      <c r="Y47" s="24"/>
      <c r="Z47" s="24"/>
      <c r="AA47" s="24"/>
      <c r="AB47" s="20">
        <v>45146</v>
      </c>
      <c r="AC47" s="20">
        <f t="shared" si="0"/>
        <v>45146</v>
      </c>
      <c r="AD47" s="24"/>
      <c r="AE47" s="24"/>
      <c r="AF47" s="24"/>
      <c r="AG47" s="24"/>
      <c r="AH47" s="20">
        <f t="shared" si="10"/>
        <v>45146</v>
      </c>
      <c r="AI47" s="20">
        <f t="shared" si="4"/>
        <v>45146</v>
      </c>
      <c r="AJ47" s="25" t="s">
        <v>43</v>
      </c>
      <c r="AK47" s="26">
        <v>34560</v>
      </c>
      <c r="AL47" s="26">
        <f t="shared" ref="AL47:AL52" si="11">AK47</f>
        <v>34560</v>
      </c>
      <c r="AM47" s="18"/>
      <c r="AN47" s="18">
        <f t="shared" si="1"/>
        <v>34560</v>
      </c>
      <c r="AO47" s="19">
        <f t="shared" si="2"/>
        <v>34560</v>
      </c>
      <c r="AP47" s="19"/>
      <c r="AQ47" s="17"/>
      <c r="AR47" s="16"/>
      <c r="AS47" s="16"/>
      <c r="AT47" s="16"/>
      <c r="AU47" s="16"/>
      <c r="AV47" s="16"/>
      <c r="AW47" s="16"/>
      <c r="AX47" s="16"/>
      <c r="AZ47" s="54"/>
    </row>
    <row r="48" spans="1:53" s="2" customFormat="1" ht="33.75" x14ac:dyDescent="0.2">
      <c r="A48" s="17">
        <v>45</v>
      </c>
      <c r="B48" s="21" t="s">
        <v>98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9"/>
      <c r="S48" s="23"/>
      <c r="T48" s="23"/>
      <c r="U48" s="22"/>
      <c r="V48" s="23" t="s">
        <v>41</v>
      </c>
      <c r="W48" s="23" t="s">
        <v>42</v>
      </c>
      <c r="X48" s="24"/>
      <c r="Y48" s="24"/>
      <c r="Z48" s="24"/>
      <c r="AA48" s="24"/>
      <c r="AB48" s="20">
        <v>45182</v>
      </c>
      <c r="AC48" s="20">
        <f t="shared" si="0"/>
        <v>45182</v>
      </c>
      <c r="AD48" s="24"/>
      <c r="AE48" s="24"/>
      <c r="AF48" s="24"/>
      <c r="AG48" s="24"/>
      <c r="AH48" s="20">
        <f t="shared" si="10"/>
        <v>45182</v>
      </c>
      <c r="AI48" s="20">
        <f t="shared" si="4"/>
        <v>45182</v>
      </c>
      <c r="AJ48" s="25" t="s">
        <v>43</v>
      </c>
      <c r="AK48" s="26">
        <v>14000</v>
      </c>
      <c r="AL48" s="26">
        <f t="shared" si="11"/>
        <v>14000</v>
      </c>
      <c r="AM48" s="18"/>
      <c r="AN48" s="18">
        <f t="shared" si="1"/>
        <v>14000</v>
      </c>
      <c r="AO48" s="19">
        <f t="shared" si="2"/>
        <v>14000</v>
      </c>
      <c r="AP48" s="19"/>
      <c r="AQ48" s="17"/>
      <c r="AR48" s="16"/>
      <c r="AS48" s="16"/>
      <c r="AT48" s="16"/>
      <c r="AU48" s="16"/>
      <c r="AV48" s="16"/>
      <c r="AW48" s="16"/>
      <c r="AX48" s="16"/>
      <c r="AZ48" s="54"/>
    </row>
    <row r="49" spans="1:52" s="2" customFormat="1" ht="33.75" x14ac:dyDescent="0.2">
      <c r="A49" s="17">
        <v>46</v>
      </c>
      <c r="B49" s="21" t="s">
        <v>99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9"/>
      <c r="S49" s="23"/>
      <c r="T49" s="23"/>
      <c r="U49" s="22"/>
      <c r="V49" s="23" t="s">
        <v>41</v>
      </c>
      <c r="W49" s="23" t="s">
        <v>42</v>
      </c>
      <c r="X49" s="24"/>
      <c r="Y49" s="24"/>
      <c r="Z49" s="24"/>
      <c r="AA49" s="24"/>
      <c r="AB49" s="20">
        <v>45187</v>
      </c>
      <c r="AC49" s="20">
        <f>AB49</f>
        <v>45187</v>
      </c>
      <c r="AD49" s="24"/>
      <c r="AE49" s="24"/>
      <c r="AF49" s="24"/>
      <c r="AG49" s="24"/>
      <c r="AH49" s="20">
        <f t="shared" si="10"/>
        <v>45187</v>
      </c>
      <c r="AI49" s="20">
        <f t="shared" si="4"/>
        <v>45187</v>
      </c>
      <c r="AJ49" s="25" t="s">
        <v>43</v>
      </c>
      <c r="AK49" s="26">
        <v>37200</v>
      </c>
      <c r="AL49" s="26">
        <f t="shared" si="11"/>
        <v>37200</v>
      </c>
      <c r="AM49" s="18"/>
      <c r="AN49" s="18">
        <f t="shared" si="1"/>
        <v>37200</v>
      </c>
      <c r="AO49" s="19">
        <f t="shared" si="2"/>
        <v>37200</v>
      </c>
      <c r="AP49" s="19"/>
      <c r="AQ49" s="17"/>
      <c r="AR49" s="16"/>
      <c r="AS49" s="16"/>
      <c r="AT49" s="16"/>
      <c r="AU49" s="16"/>
      <c r="AV49" s="16"/>
      <c r="AW49" s="16"/>
      <c r="AX49" s="16"/>
      <c r="AZ49" s="54"/>
    </row>
    <row r="50" spans="1:52" s="2" customFormat="1" ht="33.75" x14ac:dyDescent="0.2">
      <c r="A50" s="17">
        <v>47</v>
      </c>
      <c r="B50" s="21" t="s">
        <v>100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9"/>
      <c r="S50" s="23"/>
      <c r="T50" s="23"/>
      <c r="U50" s="22"/>
      <c r="V50" s="23" t="s">
        <v>41</v>
      </c>
      <c r="W50" s="23" t="s">
        <v>42</v>
      </c>
      <c r="X50" s="24"/>
      <c r="Y50" s="24"/>
      <c r="Z50" s="24"/>
      <c r="AA50" s="24"/>
      <c r="AB50" s="20">
        <v>45156</v>
      </c>
      <c r="AC50" s="20">
        <f>AB50</f>
        <v>45156</v>
      </c>
      <c r="AD50" s="24"/>
      <c r="AE50" s="24"/>
      <c r="AF50" s="24"/>
      <c r="AG50" s="24"/>
      <c r="AH50" s="20">
        <f t="shared" si="10"/>
        <v>45156</v>
      </c>
      <c r="AI50" s="20">
        <f t="shared" si="4"/>
        <v>45156</v>
      </c>
      <c r="AJ50" s="25" t="s">
        <v>43</v>
      </c>
      <c r="AK50" s="26">
        <v>37200</v>
      </c>
      <c r="AL50" s="26">
        <f t="shared" si="11"/>
        <v>37200</v>
      </c>
      <c r="AM50" s="18"/>
      <c r="AN50" s="18">
        <f t="shared" si="1"/>
        <v>37200</v>
      </c>
      <c r="AO50" s="19">
        <f t="shared" si="2"/>
        <v>37200</v>
      </c>
      <c r="AP50" s="19"/>
      <c r="AQ50" s="17"/>
      <c r="AR50" s="16"/>
      <c r="AS50" s="16"/>
      <c r="AT50" s="16"/>
      <c r="AU50" s="16"/>
      <c r="AV50" s="16"/>
      <c r="AW50" s="16"/>
      <c r="AX50" s="16"/>
      <c r="AZ50" s="54"/>
    </row>
    <row r="51" spans="1:52" s="2" customFormat="1" ht="33.75" x14ac:dyDescent="0.2">
      <c r="A51" s="17">
        <v>48</v>
      </c>
      <c r="B51" s="21" t="s">
        <v>101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9"/>
      <c r="S51" s="23"/>
      <c r="T51" s="23"/>
      <c r="U51" s="22"/>
      <c r="V51" s="23" t="s">
        <v>41</v>
      </c>
      <c r="W51" s="23" t="s">
        <v>42</v>
      </c>
      <c r="X51" s="24"/>
      <c r="Y51" s="24"/>
      <c r="Z51" s="24"/>
      <c r="AA51" s="24"/>
      <c r="AB51" s="20">
        <v>45170</v>
      </c>
      <c r="AC51" s="20">
        <f t="shared" si="0"/>
        <v>45170</v>
      </c>
      <c r="AD51" s="24"/>
      <c r="AE51" s="24"/>
      <c r="AF51" s="24"/>
      <c r="AG51" s="24"/>
      <c r="AH51" s="20">
        <f t="shared" si="10"/>
        <v>45170</v>
      </c>
      <c r="AI51" s="20">
        <f t="shared" si="4"/>
        <v>45170</v>
      </c>
      <c r="AJ51" s="25" t="s">
        <v>43</v>
      </c>
      <c r="AK51" s="26">
        <v>18390</v>
      </c>
      <c r="AL51" s="26">
        <f t="shared" si="11"/>
        <v>18390</v>
      </c>
      <c r="AM51" s="18"/>
      <c r="AN51" s="18">
        <f t="shared" si="1"/>
        <v>18390</v>
      </c>
      <c r="AO51" s="19">
        <f t="shared" si="2"/>
        <v>18390</v>
      </c>
      <c r="AP51" s="19"/>
      <c r="AQ51" s="17"/>
      <c r="AR51" s="16"/>
      <c r="AS51" s="16"/>
      <c r="AT51" s="16"/>
      <c r="AU51" s="16"/>
      <c r="AV51" s="16"/>
      <c r="AW51" s="16"/>
      <c r="AX51" s="16"/>
      <c r="AZ51" s="54"/>
    </row>
    <row r="52" spans="1:52" s="2" customFormat="1" ht="33.75" x14ac:dyDescent="0.2">
      <c r="A52" s="17">
        <v>49</v>
      </c>
      <c r="B52" s="21" t="s">
        <v>102</v>
      </c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9"/>
      <c r="S52" s="23"/>
      <c r="T52" s="23"/>
      <c r="U52" s="22"/>
      <c r="V52" s="23" t="s">
        <v>41</v>
      </c>
      <c r="W52" s="23" t="s">
        <v>42</v>
      </c>
      <c r="X52" s="24"/>
      <c r="Y52" s="24"/>
      <c r="Z52" s="24"/>
      <c r="AA52" s="24"/>
      <c r="AB52" s="20">
        <v>45146</v>
      </c>
      <c r="AC52" s="20">
        <f t="shared" si="0"/>
        <v>45146</v>
      </c>
      <c r="AD52" s="24"/>
      <c r="AE52" s="24"/>
      <c r="AF52" s="24"/>
      <c r="AG52" s="24"/>
      <c r="AH52" s="20">
        <f t="shared" si="10"/>
        <v>45146</v>
      </c>
      <c r="AI52" s="20">
        <f t="shared" si="4"/>
        <v>45146</v>
      </c>
      <c r="AJ52" s="25" t="s">
        <v>43</v>
      </c>
      <c r="AK52" s="26">
        <v>166890</v>
      </c>
      <c r="AL52" s="26">
        <f t="shared" si="11"/>
        <v>166890</v>
      </c>
      <c r="AM52" s="18"/>
      <c r="AN52" s="18">
        <f t="shared" ref="AN52" si="12">AO52+AP52</f>
        <v>166890</v>
      </c>
      <c r="AO52" s="19">
        <f t="shared" si="2"/>
        <v>166890</v>
      </c>
      <c r="AP52" s="19"/>
      <c r="AQ52" s="17"/>
      <c r="AR52" s="16"/>
      <c r="AS52" s="16"/>
      <c r="AT52" s="16"/>
      <c r="AU52" s="16"/>
      <c r="AV52" s="16"/>
      <c r="AW52" s="16"/>
      <c r="AX52" s="16"/>
      <c r="AZ52" s="54"/>
    </row>
    <row r="53" spans="1:52" s="2" customFormat="1" ht="22.5" x14ac:dyDescent="0.2">
      <c r="A53" s="17">
        <v>50</v>
      </c>
      <c r="B53" s="21" t="s">
        <v>103</v>
      </c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9"/>
      <c r="S53" s="23"/>
      <c r="T53" s="23"/>
      <c r="U53" s="22"/>
      <c r="V53" s="23" t="s">
        <v>41</v>
      </c>
      <c r="W53" s="23" t="s">
        <v>42</v>
      </c>
      <c r="X53" s="24"/>
      <c r="Y53" s="24"/>
      <c r="Z53" s="24"/>
      <c r="AA53" s="24"/>
      <c r="AB53" s="20">
        <v>44001</v>
      </c>
      <c r="AC53" s="20">
        <f t="shared" si="0"/>
        <v>44001</v>
      </c>
      <c r="AD53" s="24"/>
      <c r="AE53" s="24"/>
      <c r="AF53" s="24"/>
      <c r="AG53" s="24"/>
      <c r="AH53" s="20">
        <v>44001</v>
      </c>
      <c r="AI53" s="20">
        <f t="shared" si="4"/>
        <v>44001</v>
      </c>
      <c r="AJ53" s="25" t="s">
        <v>43</v>
      </c>
      <c r="AK53" s="26">
        <f t="shared" si="5"/>
        <v>6250</v>
      </c>
      <c r="AL53" s="26">
        <v>6250</v>
      </c>
      <c r="AM53" s="18"/>
      <c r="AN53" s="18">
        <f t="shared" si="1"/>
        <v>6250</v>
      </c>
      <c r="AO53" s="19">
        <f t="shared" si="2"/>
        <v>6250</v>
      </c>
      <c r="AP53" s="19"/>
      <c r="AQ53" s="17"/>
      <c r="AR53" s="16"/>
      <c r="AS53" s="16"/>
      <c r="AT53" s="16"/>
      <c r="AU53" s="16"/>
      <c r="AV53" s="16"/>
      <c r="AW53" s="16"/>
      <c r="AX53" s="16"/>
      <c r="AZ53" s="54"/>
    </row>
    <row r="54" spans="1:52" s="55" customFormat="1" ht="22.5" x14ac:dyDescent="0.2">
      <c r="A54" s="58">
        <v>51</v>
      </c>
      <c r="B54" s="59" t="s">
        <v>104</v>
      </c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1"/>
      <c r="S54" s="62"/>
      <c r="T54" s="62"/>
      <c r="U54" s="60"/>
      <c r="V54" s="62" t="s">
        <v>41</v>
      </c>
      <c r="W54" s="62" t="s">
        <v>42</v>
      </c>
      <c r="X54" s="58"/>
      <c r="Y54" s="63"/>
      <c r="Z54" s="58"/>
      <c r="AA54" s="58"/>
      <c r="AB54" s="63">
        <v>45127</v>
      </c>
      <c r="AC54" s="63">
        <f t="shared" si="0"/>
        <v>45127</v>
      </c>
      <c r="AD54" s="58"/>
      <c r="AE54" s="58"/>
      <c r="AF54" s="58"/>
      <c r="AG54" s="58"/>
      <c r="AH54" s="63">
        <f>AC54</f>
        <v>45127</v>
      </c>
      <c r="AI54" s="63">
        <f t="shared" si="4"/>
        <v>45127</v>
      </c>
      <c r="AJ54" s="64" t="s">
        <v>43</v>
      </c>
      <c r="AK54" s="65">
        <v>429950</v>
      </c>
      <c r="AL54" s="65">
        <f>AK54</f>
        <v>429950</v>
      </c>
      <c r="AM54" s="65"/>
      <c r="AN54" s="65">
        <f t="shared" si="1"/>
        <v>429950</v>
      </c>
      <c r="AO54" s="66">
        <f t="shared" si="2"/>
        <v>429950</v>
      </c>
      <c r="AP54" s="66"/>
      <c r="AQ54" s="58"/>
      <c r="AR54" s="64"/>
      <c r="AS54" s="64"/>
      <c r="AT54" s="64"/>
      <c r="AU54" s="64"/>
      <c r="AV54" s="64"/>
      <c r="AW54" s="64"/>
      <c r="AX54" s="64"/>
      <c r="AZ54" s="54">
        <f t="shared" si="3"/>
        <v>429950</v>
      </c>
    </row>
    <row r="55" spans="1:52" s="55" customFormat="1" ht="33.75" x14ac:dyDescent="0.2">
      <c r="A55" s="58">
        <v>52</v>
      </c>
      <c r="B55" s="59" t="s">
        <v>105</v>
      </c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1"/>
      <c r="S55" s="62"/>
      <c r="T55" s="62"/>
      <c r="U55" s="60"/>
      <c r="V55" s="62" t="s">
        <v>41</v>
      </c>
      <c r="W55" s="62" t="s">
        <v>42</v>
      </c>
      <c r="X55" s="58"/>
      <c r="Y55" s="58"/>
      <c r="Z55" s="58"/>
      <c r="AA55" s="58"/>
      <c r="AB55" s="63">
        <v>45140</v>
      </c>
      <c r="AC55" s="63">
        <f t="shared" si="0"/>
        <v>45140</v>
      </c>
      <c r="AD55" s="58"/>
      <c r="AE55" s="58"/>
      <c r="AF55" s="58"/>
      <c r="AG55" s="58"/>
      <c r="AH55" s="63">
        <f>AC55</f>
        <v>45140</v>
      </c>
      <c r="AI55" s="63">
        <f t="shared" si="4"/>
        <v>45140</v>
      </c>
      <c r="AJ55" s="64" t="s">
        <v>43</v>
      </c>
      <c r="AK55" s="65">
        <v>3600</v>
      </c>
      <c r="AL55" s="65">
        <f>AK55</f>
        <v>3600</v>
      </c>
      <c r="AM55" s="65"/>
      <c r="AN55" s="65">
        <f t="shared" si="1"/>
        <v>3600</v>
      </c>
      <c r="AO55" s="66">
        <f t="shared" si="2"/>
        <v>3600</v>
      </c>
      <c r="AP55" s="66"/>
      <c r="AQ55" s="58"/>
      <c r="AR55" s="64"/>
      <c r="AS55" s="64"/>
      <c r="AT55" s="64"/>
      <c r="AU55" s="64"/>
      <c r="AV55" s="64"/>
      <c r="AW55" s="64"/>
      <c r="AX55" s="64"/>
      <c r="AZ55" s="54">
        <f t="shared" si="3"/>
        <v>3600</v>
      </c>
    </row>
    <row r="56" spans="1:52" s="2" customFormat="1" ht="33.75" x14ac:dyDescent="0.2">
      <c r="A56" s="17">
        <v>53</v>
      </c>
      <c r="B56" s="21" t="s">
        <v>106</v>
      </c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9"/>
      <c r="S56" s="23"/>
      <c r="T56" s="23"/>
      <c r="U56" s="22"/>
      <c r="V56" s="23" t="s">
        <v>41</v>
      </c>
      <c r="W56" s="23" t="s">
        <v>42</v>
      </c>
      <c r="X56" s="24"/>
      <c r="Y56" s="24"/>
      <c r="Z56" s="24"/>
      <c r="AA56" s="24"/>
      <c r="AB56" s="20">
        <v>45141</v>
      </c>
      <c r="AC56" s="20">
        <f t="shared" si="0"/>
        <v>45141</v>
      </c>
      <c r="AD56" s="24"/>
      <c r="AE56" s="24"/>
      <c r="AF56" s="24"/>
      <c r="AG56" s="24"/>
      <c r="AH56" s="20">
        <f>AC56</f>
        <v>45141</v>
      </c>
      <c r="AI56" s="20">
        <f t="shared" si="4"/>
        <v>45141</v>
      </c>
      <c r="AJ56" s="25" t="s">
        <v>43</v>
      </c>
      <c r="AK56" s="26">
        <v>30560</v>
      </c>
      <c r="AL56" s="26">
        <f>AK56</f>
        <v>30560</v>
      </c>
      <c r="AM56" s="18"/>
      <c r="AN56" s="18">
        <f t="shared" si="1"/>
        <v>30560</v>
      </c>
      <c r="AO56" s="19">
        <f t="shared" si="2"/>
        <v>30560</v>
      </c>
      <c r="AP56" s="19"/>
      <c r="AQ56" s="17"/>
      <c r="AR56" s="16"/>
      <c r="AS56" s="16"/>
      <c r="AT56" s="16"/>
      <c r="AU56" s="16"/>
      <c r="AV56" s="16"/>
      <c r="AW56" s="16"/>
      <c r="AX56" s="16"/>
      <c r="AZ56" s="54"/>
    </row>
    <row r="57" spans="1:52" s="2" customFormat="1" ht="22.5" x14ac:dyDescent="0.2">
      <c r="A57" s="17">
        <v>54</v>
      </c>
      <c r="B57" s="21" t="s">
        <v>51</v>
      </c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9"/>
      <c r="S57" s="23"/>
      <c r="T57" s="23"/>
      <c r="U57" s="22"/>
      <c r="V57" s="23" t="s">
        <v>41</v>
      </c>
      <c r="W57" s="23" t="s">
        <v>42</v>
      </c>
      <c r="X57" s="24"/>
      <c r="Y57" s="24"/>
      <c r="Z57" s="24"/>
      <c r="AA57" s="24"/>
      <c r="AB57" s="20">
        <v>44001</v>
      </c>
      <c r="AC57" s="20">
        <f t="shared" si="0"/>
        <v>44001</v>
      </c>
      <c r="AD57" s="24"/>
      <c r="AE57" s="24"/>
      <c r="AF57" s="24"/>
      <c r="AG57" s="24"/>
      <c r="AH57" s="20">
        <v>44001</v>
      </c>
      <c r="AI57" s="20">
        <f t="shared" si="4"/>
        <v>44001</v>
      </c>
      <c r="AJ57" s="25" t="s">
        <v>43</v>
      </c>
      <c r="AK57" s="26">
        <f t="shared" si="5"/>
        <v>10105</v>
      </c>
      <c r="AL57" s="26">
        <v>10105</v>
      </c>
      <c r="AM57" s="18"/>
      <c r="AN57" s="18">
        <f t="shared" si="1"/>
        <v>10105</v>
      </c>
      <c r="AO57" s="19">
        <f t="shared" si="2"/>
        <v>10105</v>
      </c>
      <c r="AP57" s="19"/>
      <c r="AQ57" s="17"/>
      <c r="AR57" s="16"/>
      <c r="AS57" s="16"/>
      <c r="AT57" s="16"/>
      <c r="AU57" s="16"/>
      <c r="AV57" s="16"/>
      <c r="AW57" s="16"/>
      <c r="AX57" s="16"/>
      <c r="AZ57" s="54"/>
    </row>
    <row r="58" spans="1:52" s="2" customFormat="1" x14ac:dyDescent="0.2">
      <c r="A58" s="17">
        <v>55</v>
      </c>
      <c r="B58" s="21" t="s">
        <v>107</v>
      </c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9"/>
      <c r="S58" s="23"/>
      <c r="T58" s="23"/>
      <c r="U58" s="22"/>
      <c r="V58" s="23" t="s">
        <v>41</v>
      </c>
      <c r="W58" s="23" t="s">
        <v>42</v>
      </c>
      <c r="X58" s="24"/>
      <c r="Y58" s="24"/>
      <c r="Z58" s="24"/>
      <c r="AA58" s="24"/>
      <c r="AB58" s="20">
        <v>45147</v>
      </c>
      <c r="AC58" s="20">
        <f t="shared" si="0"/>
        <v>45147</v>
      </c>
      <c r="AD58" s="24"/>
      <c r="AE58" s="24"/>
      <c r="AF58" s="24"/>
      <c r="AG58" s="24"/>
      <c r="AH58" s="20">
        <f>AC58</f>
        <v>45147</v>
      </c>
      <c r="AI58" s="20">
        <f t="shared" si="4"/>
        <v>45147</v>
      </c>
      <c r="AJ58" s="25" t="s">
        <v>43</v>
      </c>
      <c r="AK58" s="26">
        <v>7700</v>
      </c>
      <c r="AL58" s="26">
        <f>AK58</f>
        <v>7700</v>
      </c>
      <c r="AM58" s="18"/>
      <c r="AN58" s="18">
        <f t="shared" si="1"/>
        <v>7700</v>
      </c>
      <c r="AO58" s="19">
        <f t="shared" si="2"/>
        <v>7700</v>
      </c>
      <c r="AP58" s="19"/>
      <c r="AQ58" s="17"/>
      <c r="AR58" s="16"/>
      <c r="AS58" s="16"/>
      <c r="AT58" s="16"/>
      <c r="AU58" s="16"/>
      <c r="AV58" s="16"/>
      <c r="AW58" s="16"/>
      <c r="AX58" s="16"/>
      <c r="AZ58" s="54"/>
    </row>
    <row r="59" spans="1:52" s="55" customFormat="1" ht="22.5" x14ac:dyDescent="0.2">
      <c r="A59" s="58">
        <v>56</v>
      </c>
      <c r="B59" s="59" t="s">
        <v>108</v>
      </c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1"/>
      <c r="S59" s="62"/>
      <c r="T59" s="62"/>
      <c r="U59" s="60"/>
      <c r="V59" s="62" t="s">
        <v>41</v>
      </c>
      <c r="W59" s="62" t="s">
        <v>42</v>
      </c>
      <c r="X59" s="58"/>
      <c r="Y59" s="58"/>
      <c r="Z59" s="58"/>
      <c r="AA59" s="58"/>
      <c r="AB59" s="63">
        <v>45145</v>
      </c>
      <c r="AC59" s="63">
        <f t="shared" si="0"/>
        <v>45145</v>
      </c>
      <c r="AD59" s="58"/>
      <c r="AE59" s="58"/>
      <c r="AF59" s="58"/>
      <c r="AG59" s="58"/>
      <c r="AH59" s="63">
        <f>AB59</f>
        <v>45145</v>
      </c>
      <c r="AI59" s="63">
        <f t="shared" si="4"/>
        <v>45145</v>
      </c>
      <c r="AJ59" s="64" t="s">
        <v>43</v>
      </c>
      <c r="AK59" s="65">
        <v>1320</v>
      </c>
      <c r="AL59" s="65">
        <f>AK59</f>
        <v>1320</v>
      </c>
      <c r="AM59" s="65"/>
      <c r="AN59" s="65">
        <f t="shared" si="1"/>
        <v>1320</v>
      </c>
      <c r="AO59" s="66">
        <f t="shared" si="2"/>
        <v>1320</v>
      </c>
      <c r="AP59" s="66"/>
      <c r="AQ59" s="58"/>
      <c r="AR59" s="64"/>
      <c r="AS59" s="64"/>
      <c r="AT59" s="64"/>
      <c r="AU59" s="64"/>
      <c r="AV59" s="64"/>
      <c r="AW59" s="64"/>
      <c r="AX59" s="64"/>
      <c r="AZ59" s="54">
        <f t="shared" si="3"/>
        <v>1320</v>
      </c>
    </row>
    <row r="60" spans="1:52" s="2" customFormat="1" ht="33.75" x14ac:dyDescent="0.2">
      <c r="A60" s="17">
        <v>57</v>
      </c>
      <c r="B60" s="21" t="s">
        <v>109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9"/>
      <c r="S60" s="23"/>
      <c r="T60" s="23"/>
      <c r="U60" s="22"/>
      <c r="V60" s="23" t="s">
        <v>41</v>
      </c>
      <c r="W60" s="23" t="s">
        <v>42</v>
      </c>
      <c r="X60" s="24"/>
      <c r="Y60" s="76"/>
      <c r="Z60" s="24"/>
      <c r="AA60" s="24"/>
      <c r="AB60" s="20">
        <v>45158</v>
      </c>
      <c r="AC60" s="20">
        <f t="shared" si="0"/>
        <v>45158</v>
      </c>
      <c r="AD60" s="24"/>
      <c r="AE60" s="24"/>
      <c r="AF60" s="24"/>
      <c r="AG60" s="24"/>
      <c r="AH60" s="20">
        <f t="shared" ref="AH60:AH95" si="13">AC60</f>
        <v>45158</v>
      </c>
      <c r="AI60" s="20">
        <f t="shared" si="4"/>
        <v>45158</v>
      </c>
      <c r="AJ60" s="25" t="s">
        <v>43</v>
      </c>
      <c r="AK60" s="26">
        <v>810</v>
      </c>
      <c r="AL60" s="26">
        <v>810</v>
      </c>
      <c r="AM60" s="18"/>
      <c r="AN60" s="18">
        <f t="shared" si="1"/>
        <v>810</v>
      </c>
      <c r="AO60" s="19">
        <f t="shared" si="2"/>
        <v>810</v>
      </c>
      <c r="AP60" s="19"/>
      <c r="AQ60" s="17"/>
      <c r="AR60" s="16"/>
      <c r="AS60" s="16"/>
      <c r="AT60" s="16"/>
      <c r="AU60" s="16"/>
      <c r="AV60" s="16"/>
      <c r="AW60" s="16"/>
      <c r="AX60" s="16"/>
      <c r="AZ60" s="54"/>
    </row>
    <row r="61" spans="1:52" s="2" customFormat="1" ht="22.5" x14ac:dyDescent="0.2">
      <c r="A61" s="17">
        <v>58</v>
      </c>
      <c r="B61" s="21" t="s">
        <v>110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9"/>
      <c r="S61" s="23"/>
      <c r="T61" s="23"/>
      <c r="U61" s="22"/>
      <c r="V61" s="23" t="s">
        <v>41</v>
      </c>
      <c r="W61" s="23" t="s">
        <v>42</v>
      </c>
      <c r="X61" s="24"/>
      <c r="Y61" s="24"/>
      <c r="Z61" s="24"/>
      <c r="AA61" s="24"/>
      <c r="AB61" s="20">
        <v>45168</v>
      </c>
      <c r="AC61" s="20">
        <f t="shared" si="0"/>
        <v>45168</v>
      </c>
      <c r="AD61" s="24"/>
      <c r="AE61" s="24"/>
      <c r="AF61" s="24"/>
      <c r="AG61" s="24"/>
      <c r="AH61" s="20">
        <f t="shared" si="13"/>
        <v>45168</v>
      </c>
      <c r="AI61" s="20">
        <f t="shared" si="4"/>
        <v>45168</v>
      </c>
      <c r="AJ61" s="25" t="s">
        <v>43</v>
      </c>
      <c r="AK61" s="26">
        <v>2100</v>
      </c>
      <c r="AL61" s="26">
        <v>2100</v>
      </c>
      <c r="AM61" s="18"/>
      <c r="AN61" s="18">
        <f t="shared" si="1"/>
        <v>2100</v>
      </c>
      <c r="AO61" s="19">
        <f t="shared" si="2"/>
        <v>2100</v>
      </c>
      <c r="AP61" s="19"/>
      <c r="AQ61" s="17"/>
      <c r="AR61" s="16"/>
      <c r="AS61" s="16"/>
      <c r="AT61" s="16"/>
      <c r="AU61" s="16"/>
      <c r="AV61" s="16"/>
      <c r="AW61" s="16"/>
      <c r="AX61" s="16"/>
      <c r="AZ61" s="54"/>
    </row>
    <row r="62" spans="1:52" s="2" customFormat="1" ht="22.5" x14ac:dyDescent="0.2">
      <c r="A62" s="17">
        <v>59</v>
      </c>
      <c r="B62" s="21" t="s">
        <v>111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9"/>
      <c r="S62" s="23"/>
      <c r="T62" s="23"/>
      <c r="U62" s="22"/>
      <c r="V62" s="23" t="s">
        <v>41</v>
      </c>
      <c r="W62" s="23" t="s">
        <v>42</v>
      </c>
      <c r="X62" s="24"/>
      <c r="Y62" s="24"/>
      <c r="Z62" s="24"/>
      <c r="AA62" s="24"/>
      <c r="AB62" s="20">
        <v>45168</v>
      </c>
      <c r="AC62" s="20">
        <f t="shared" si="0"/>
        <v>45168</v>
      </c>
      <c r="AD62" s="24"/>
      <c r="AE62" s="24"/>
      <c r="AF62" s="24"/>
      <c r="AG62" s="24"/>
      <c r="AH62" s="20">
        <f t="shared" si="13"/>
        <v>45168</v>
      </c>
      <c r="AI62" s="20">
        <f t="shared" si="4"/>
        <v>45168</v>
      </c>
      <c r="AJ62" s="25" t="s">
        <v>43</v>
      </c>
      <c r="AK62" s="26">
        <v>1365</v>
      </c>
      <c r="AL62" s="26">
        <f t="shared" ref="AL62:AL95" si="14">AK62</f>
        <v>1365</v>
      </c>
      <c r="AM62" s="18"/>
      <c r="AN62" s="18">
        <f t="shared" ref="AN62:AN97" si="15">AO62+AP62</f>
        <v>1365</v>
      </c>
      <c r="AO62" s="19">
        <f t="shared" si="2"/>
        <v>1365</v>
      </c>
      <c r="AP62" s="19"/>
      <c r="AQ62" s="17"/>
      <c r="AR62" s="16"/>
      <c r="AS62" s="16"/>
      <c r="AT62" s="16"/>
      <c r="AU62" s="16"/>
      <c r="AV62" s="16"/>
      <c r="AW62" s="16"/>
      <c r="AX62" s="16"/>
      <c r="AZ62" s="54"/>
    </row>
    <row r="63" spans="1:52" s="55" customFormat="1" ht="33.75" x14ac:dyDescent="0.2">
      <c r="A63" s="58">
        <v>60</v>
      </c>
      <c r="B63" s="59" t="s">
        <v>112</v>
      </c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1"/>
      <c r="S63" s="62"/>
      <c r="T63" s="62"/>
      <c r="U63" s="60"/>
      <c r="V63" s="62" t="s">
        <v>41</v>
      </c>
      <c r="W63" s="62" t="s">
        <v>42</v>
      </c>
      <c r="X63" s="58"/>
      <c r="Y63" s="58"/>
      <c r="Z63" s="58"/>
      <c r="AA63" s="58"/>
      <c r="AB63" s="63">
        <v>45178</v>
      </c>
      <c r="AC63" s="63">
        <f t="shared" si="0"/>
        <v>45178</v>
      </c>
      <c r="AD63" s="58"/>
      <c r="AE63" s="58"/>
      <c r="AF63" s="58"/>
      <c r="AG63" s="58"/>
      <c r="AH63" s="63">
        <f t="shared" si="13"/>
        <v>45178</v>
      </c>
      <c r="AI63" s="63">
        <f t="shared" si="4"/>
        <v>45178</v>
      </c>
      <c r="AJ63" s="64" t="s">
        <v>43</v>
      </c>
      <c r="AK63" s="65">
        <v>96400</v>
      </c>
      <c r="AL63" s="65">
        <f t="shared" si="14"/>
        <v>96400</v>
      </c>
      <c r="AM63" s="65"/>
      <c r="AN63" s="65">
        <f t="shared" si="15"/>
        <v>96400</v>
      </c>
      <c r="AO63" s="66">
        <f t="shared" si="2"/>
        <v>96400</v>
      </c>
      <c r="AP63" s="66"/>
      <c r="AQ63" s="58"/>
      <c r="AR63" s="64"/>
      <c r="AS63" s="64"/>
      <c r="AT63" s="64"/>
      <c r="AU63" s="64"/>
      <c r="AV63" s="64"/>
      <c r="AW63" s="64"/>
      <c r="AX63" s="64"/>
      <c r="AZ63" s="54">
        <f t="shared" si="3"/>
        <v>96400</v>
      </c>
    </row>
    <row r="64" spans="1:52" s="2" customFormat="1" ht="18" customHeight="1" x14ac:dyDescent="0.2">
      <c r="A64" s="17">
        <v>61</v>
      </c>
      <c r="B64" s="21" t="s">
        <v>113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9"/>
      <c r="S64" s="23"/>
      <c r="T64" s="23"/>
      <c r="U64" s="22"/>
      <c r="V64" s="23" t="s">
        <v>41</v>
      </c>
      <c r="W64" s="23" t="s">
        <v>42</v>
      </c>
      <c r="X64" s="24"/>
      <c r="Y64" s="24"/>
      <c r="Z64" s="24"/>
      <c r="AA64" s="24"/>
      <c r="AB64" s="20">
        <v>45168</v>
      </c>
      <c r="AC64" s="20">
        <f t="shared" si="0"/>
        <v>45168</v>
      </c>
      <c r="AD64" s="24"/>
      <c r="AE64" s="24"/>
      <c r="AF64" s="24"/>
      <c r="AG64" s="24"/>
      <c r="AH64" s="20">
        <f t="shared" si="13"/>
        <v>45168</v>
      </c>
      <c r="AI64" s="20">
        <f t="shared" si="4"/>
        <v>45168</v>
      </c>
      <c r="AJ64" s="25" t="s">
        <v>43</v>
      </c>
      <c r="AK64" s="26">
        <v>46575</v>
      </c>
      <c r="AL64" s="26">
        <f t="shared" si="14"/>
        <v>46575</v>
      </c>
      <c r="AM64" s="18"/>
      <c r="AN64" s="18">
        <f t="shared" si="15"/>
        <v>46575</v>
      </c>
      <c r="AO64" s="19">
        <f t="shared" si="2"/>
        <v>46575</v>
      </c>
      <c r="AP64" s="19"/>
      <c r="AQ64" s="17"/>
      <c r="AR64" s="16"/>
      <c r="AS64" s="16"/>
      <c r="AT64" s="16"/>
      <c r="AU64" s="16"/>
      <c r="AV64" s="16"/>
      <c r="AW64" s="16"/>
      <c r="AX64" s="16"/>
    </row>
    <row r="65" spans="1:50" s="2" customFormat="1" ht="45" x14ac:dyDescent="0.2">
      <c r="A65" s="17">
        <v>62</v>
      </c>
      <c r="B65" s="21" t="s">
        <v>114</v>
      </c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9"/>
      <c r="S65" s="23"/>
      <c r="T65" s="23"/>
      <c r="U65" s="22"/>
      <c r="V65" s="23" t="s">
        <v>41</v>
      </c>
      <c r="W65" s="23" t="s">
        <v>42</v>
      </c>
      <c r="X65" s="24"/>
      <c r="Y65" s="24"/>
      <c r="Z65" s="24"/>
      <c r="AA65" s="24"/>
      <c r="AB65" s="20">
        <v>45140</v>
      </c>
      <c r="AC65" s="20">
        <f t="shared" si="0"/>
        <v>45140</v>
      </c>
      <c r="AD65" s="24"/>
      <c r="AE65" s="24"/>
      <c r="AF65" s="24"/>
      <c r="AG65" s="24"/>
      <c r="AH65" s="20">
        <f t="shared" si="13"/>
        <v>45140</v>
      </c>
      <c r="AI65" s="20">
        <f t="shared" si="4"/>
        <v>45140</v>
      </c>
      <c r="AJ65" s="25" t="s">
        <v>43</v>
      </c>
      <c r="AK65" s="26">
        <v>15000</v>
      </c>
      <c r="AL65" s="26">
        <f t="shared" si="14"/>
        <v>15000</v>
      </c>
      <c r="AM65" s="18"/>
      <c r="AN65" s="18">
        <f t="shared" si="15"/>
        <v>15000</v>
      </c>
      <c r="AO65" s="19">
        <f t="shared" si="2"/>
        <v>15000</v>
      </c>
      <c r="AP65" s="19"/>
      <c r="AQ65" s="17"/>
      <c r="AR65" s="16"/>
      <c r="AS65" s="16"/>
      <c r="AT65" s="16"/>
      <c r="AU65" s="16"/>
      <c r="AV65" s="16"/>
      <c r="AW65" s="16"/>
      <c r="AX65" s="16"/>
    </row>
    <row r="66" spans="1:50" s="2" customFormat="1" ht="33.75" x14ac:dyDescent="0.2">
      <c r="A66" s="17">
        <v>63</v>
      </c>
      <c r="B66" s="21" t="s">
        <v>115</v>
      </c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9"/>
      <c r="S66" s="23"/>
      <c r="T66" s="23"/>
      <c r="U66" s="22"/>
      <c r="V66" s="23" t="s">
        <v>41</v>
      </c>
      <c r="W66" s="23" t="s">
        <v>42</v>
      </c>
      <c r="X66" s="24"/>
      <c r="Y66" s="24"/>
      <c r="Z66" s="24"/>
      <c r="AA66" s="24"/>
      <c r="AB66" s="20">
        <v>45140</v>
      </c>
      <c r="AC66" s="20">
        <f t="shared" si="0"/>
        <v>45140</v>
      </c>
      <c r="AD66" s="24"/>
      <c r="AE66" s="24"/>
      <c r="AF66" s="24"/>
      <c r="AG66" s="24"/>
      <c r="AH66" s="20">
        <f t="shared" si="13"/>
        <v>45140</v>
      </c>
      <c r="AI66" s="20">
        <f t="shared" si="4"/>
        <v>45140</v>
      </c>
      <c r="AJ66" s="25" t="str">
        <f>AJ65</f>
        <v>General Fund</v>
      </c>
      <c r="AK66" s="26">
        <v>37560</v>
      </c>
      <c r="AL66" s="26">
        <f t="shared" si="14"/>
        <v>37560</v>
      </c>
      <c r="AM66" s="18"/>
      <c r="AN66" s="18">
        <f t="shared" si="15"/>
        <v>37560</v>
      </c>
      <c r="AO66" s="19">
        <f t="shared" si="2"/>
        <v>37560</v>
      </c>
      <c r="AP66" s="19"/>
      <c r="AQ66" s="17"/>
      <c r="AR66" s="16"/>
      <c r="AS66" s="16"/>
      <c r="AT66" s="16"/>
      <c r="AU66" s="16"/>
      <c r="AV66" s="16"/>
      <c r="AW66" s="16"/>
      <c r="AX66" s="16"/>
    </row>
    <row r="67" spans="1:50" s="2" customFormat="1" ht="33.75" x14ac:dyDescent="0.2">
      <c r="A67" s="17">
        <v>63</v>
      </c>
      <c r="B67" s="21" t="s">
        <v>116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9"/>
      <c r="S67" s="23"/>
      <c r="T67" s="23"/>
      <c r="U67" s="22"/>
      <c r="V67" s="23" t="str">
        <f>V66</f>
        <v>RSSO</v>
      </c>
      <c r="W67" s="23" t="str">
        <f>W66</f>
        <v>Shopping</v>
      </c>
      <c r="X67" s="24"/>
      <c r="Y67" s="24"/>
      <c r="Z67" s="24"/>
      <c r="AA67" s="24"/>
      <c r="AB67" s="20">
        <v>45111</v>
      </c>
      <c r="AC67" s="20">
        <f t="shared" si="0"/>
        <v>45111</v>
      </c>
      <c r="AD67" s="24"/>
      <c r="AE67" s="24"/>
      <c r="AF67" s="24"/>
      <c r="AG67" s="24"/>
      <c r="AH67" s="20">
        <f t="shared" si="13"/>
        <v>45111</v>
      </c>
      <c r="AI67" s="20">
        <f t="shared" si="4"/>
        <v>45111</v>
      </c>
      <c r="AJ67" s="25" t="str">
        <f>AJ66</f>
        <v>General Fund</v>
      </c>
      <c r="AK67" s="26">
        <v>32010</v>
      </c>
      <c r="AL67" s="26">
        <f t="shared" si="14"/>
        <v>32010</v>
      </c>
      <c r="AM67" s="18"/>
      <c r="AN67" s="18">
        <f t="shared" si="15"/>
        <v>32010</v>
      </c>
      <c r="AO67" s="19">
        <f t="shared" si="2"/>
        <v>32010</v>
      </c>
      <c r="AP67" s="19"/>
      <c r="AQ67" s="17"/>
      <c r="AR67" s="16"/>
      <c r="AS67" s="16"/>
      <c r="AT67" s="16"/>
      <c r="AU67" s="16"/>
      <c r="AV67" s="16"/>
      <c r="AW67" s="16"/>
      <c r="AX67" s="16"/>
    </row>
    <row r="68" spans="1:50" s="2" customFormat="1" ht="22.5" x14ac:dyDescent="0.2">
      <c r="A68" s="17">
        <v>65</v>
      </c>
      <c r="B68" s="21" t="s">
        <v>117</v>
      </c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9"/>
      <c r="S68" s="23"/>
      <c r="T68" s="23"/>
      <c r="U68" s="22"/>
      <c r="V68" s="23" t="str">
        <f>V67</f>
        <v>RSSO</v>
      </c>
      <c r="W68" s="23" t="str">
        <f>W67</f>
        <v>Shopping</v>
      </c>
      <c r="X68" s="24"/>
      <c r="Y68" s="24"/>
      <c r="Z68" s="24"/>
      <c r="AA68" s="24"/>
      <c r="AB68" s="20">
        <v>45104</v>
      </c>
      <c r="AC68" s="20">
        <f t="shared" si="0"/>
        <v>45104</v>
      </c>
      <c r="AD68" s="24"/>
      <c r="AE68" s="24"/>
      <c r="AF68" s="24"/>
      <c r="AG68" s="24"/>
      <c r="AH68" s="20">
        <f t="shared" si="13"/>
        <v>45104</v>
      </c>
      <c r="AI68" s="20">
        <f t="shared" si="4"/>
        <v>45104</v>
      </c>
      <c r="AJ68" s="25" t="s">
        <v>43</v>
      </c>
      <c r="AK68" s="26">
        <v>1250</v>
      </c>
      <c r="AL68" s="26">
        <f t="shared" si="14"/>
        <v>1250</v>
      </c>
      <c r="AM68" s="18"/>
      <c r="AN68" s="18">
        <f t="shared" si="15"/>
        <v>1250</v>
      </c>
      <c r="AO68" s="19">
        <f t="shared" si="2"/>
        <v>1250</v>
      </c>
      <c r="AP68" s="19"/>
      <c r="AQ68" s="17"/>
      <c r="AR68" s="16"/>
      <c r="AS68" s="16"/>
      <c r="AT68" s="16"/>
      <c r="AU68" s="16"/>
      <c r="AV68" s="16"/>
      <c r="AW68" s="16"/>
      <c r="AX68" s="16"/>
    </row>
    <row r="69" spans="1:50" s="2" customFormat="1" x14ac:dyDescent="0.2">
      <c r="A69" s="17">
        <v>66</v>
      </c>
      <c r="B69" s="21" t="s">
        <v>118</v>
      </c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9"/>
      <c r="S69" s="23"/>
      <c r="T69" s="23"/>
      <c r="U69" s="22"/>
      <c r="V69" s="23" t="s">
        <v>41</v>
      </c>
      <c r="W69" s="23" t="str">
        <f>W68</f>
        <v>Shopping</v>
      </c>
      <c r="X69" s="24"/>
      <c r="Y69" s="24"/>
      <c r="Z69" s="24"/>
      <c r="AA69" s="24"/>
      <c r="AB69" s="20">
        <v>45104</v>
      </c>
      <c r="AC69" s="20">
        <f t="shared" si="0"/>
        <v>45104</v>
      </c>
      <c r="AD69" s="24"/>
      <c r="AE69" s="24"/>
      <c r="AF69" s="24"/>
      <c r="AG69" s="24"/>
      <c r="AH69" s="20">
        <f t="shared" si="13"/>
        <v>45104</v>
      </c>
      <c r="AI69" s="20">
        <f t="shared" si="4"/>
        <v>45104</v>
      </c>
      <c r="AJ69" s="25" t="s">
        <v>43</v>
      </c>
      <c r="AK69" s="26">
        <v>2500</v>
      </c>
      <c r="AL69" s="26">
        <f t="shared" si="14"/>
        <v>2500</v>
      </c>
      <c r="AM69" s="18"/>
      <c r="AN69" s="18">
        <f t="shared" si="15"/>
        <v>2500</v>
      </c>
      <c r="AO69" s="19">
        <f t="shared" si="2"/>
        <v>2500</v>
      </c>
      <c r="AP69" s="19"/>
      <c r="AQ69" s="17"/>
      <c r="AR69" s="16"/>
      <c r="AS69" s="16"/>
      <c r="AT69" s="16"/>
      <c r="AU69" s="16"/>
      <c r="AV69" s="16"/>
      <c r="AW69" s="16"/>
      <c r="AX69" s="16"/>
    </row>
    <row r="70" spans="1:50" s="2" customFormat="1" ht="33.75" x14ac:dyDescent="0.2">
      <c r="A70" s="17">
        <v>67</v>
      </c>
      <c r="B70" s="21" t="s">
        <v>119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9"/>
      <c r="S70" s="23"/>
      <c r="T70" s="23"/>
      <c r="U70" s="22"/>
      <c r="V70" s="23" t="s">
        <v>41</v>
      </c>
      <c r="W70" s="23" t="s">
        <v>120</v>
      </c>
      <c r="X70" s="24"/>
      <c r="Y70" s="24"/>
      <c r="Z70" s="24"/>
      <c r="AA70" s="24"/>
      <c r="AB70" s="20">
        <v>45103</v>
      </c>
      <c r="AC70" s="20">
        <f t="shared" si="0"/>
        <v>45103</v>
      </c>
      <c r="AD70" s="24"/>
      <c r="AE70" s="24"/>
      <c r="AF70" s="24"/>
      <c r="AG70" s="24"/>
      <c r="AH70" s="20">
        <f t="shared" si="13"/>
        <v>45103</v>
      </c>
      <c r="AI70" s="20">
        <f t="shared" si="4"/>
        <v>45103</v>
      </c>
      <c r="AJ70" s="25" t="s">
        <v>43</v>
      </c>
      <c r="AK70" s="26">
        <v>14425</v>
      </c>
      <c r="AL70" s="26">
        <f t="shared" si="14"/>
        <v>14425</v>
      </c>
      <c r="AM70" s="18"/>
      <c r="AN70" s="18">
        <f t="shared" si="15"/>
        <v>14425</v>
      </c>
      <c r="AO70" s="19">
        <f t="shared" si="2"/>
        <v>14425</v>
      </c>
      <c r="AP70" s="19"/>
      <c r="AQ70" s="17"/>
      <c r="AR70" s="16"/>
      <c r="AS70" s="16"/>
      <c r="AT70" s="16"/>
      <c r="AU70" s="16"/>
      <c r="AV70" s="16"/>
      <c r="AW70" s="16"/>
      <c r="AX70" s="16"/>
    </row>
    <row r="71" spans="1:50" s="2" customFormat="1" x14ac:dyDescent="0.2">
      <c r="A71" s="17">
        <v>68</v>
      </c>
      <c r="B71" s="21" t="s">
        <v>121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9"/>
      <c r="S71" s="23"/>
      <c r="T71" s="23"/>
      <c r="U71" s="22"/>
      <c r="V71" s="23" t="s">
        <v>41</v>
      </c>
      <c r="W71" s="23" t="s">
        <v>120</v>
      </c>
      <c r="X71" s="24"/>
      <c r="Y71" s="24"/>
      <c r="Z71" s="24"/>
      <c r="AA71" s="24"/>
      <c r="AB71" s="20">
        <v>45188</v>
      </c>
      <c r="AC71" s="20">
        <f t="shared" si="0"/>
        <v>45188</v>
      </c>
      <c r="AD71" s="24"/>
      <c r="AE71" s="24"/>
      <c r="AF71" s="24"/>
      <c r="AG71" s="24"/>
      <c r="AH71" s="20">
        <f t="shared" si="13"/>
        <v>45188</v>
      </c>
      <c r="AI71" s="20">
        <f t="shared" si="4"/>
        <v>45188</v>
      </c>
      <c r="AJ71" s="25" t="s">
        <v>43</v>
      </c>
      <c r="AK71" s="26">
        <v>24800</v>
      </c>
      <c r="AL71" s="26">
        <f t="shared" si="14"/>
        <v>24800</v>
      </c>
      <c r="AM71" s="18"/>
      <c r="AN71" s="18">
        <f t="shared" si="15"/>
        <v>24800</v>
      </c>
      <c r="AO71" s="19">
        <f t="shared" si="2"/>
        <v>24800</v>
      </c>
      <c r="AP71" s="19"/>
      <c r="AQ71" s="17"/>
      <c r="AR71" s="16"/>
      <c r="AS71" s="16"/>
      <c r="AT71" s="16"/>
      <c r="AU71" s="16"/>
      <c r="AV71" s="16"/>
      <c r="AW71" s="16"/>
      <c r="AX71" s="16"/>
    </row>
    <row r="72" spans="1:50" s="2" customFormat="1" ht="33.75" x14ac:dyDescent="0.2">
      <c r="A72" s="17">
        <v>69</v>
      </c>
      <c r="B72" s="21" t="s">
        <v>122</v>
      </c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9"/>
      <c r="S72" s="23"/>
      <c r="T72" s="23"/>
      <c r="U72" s="22"/>
      <c r="V72" s="23" t="s">
        <v>41</v>
      </c>
      <c r="W72" s="23" t="s">
        <v>120</v>
      </c>
      <c r="X72" s="24"/>
      <c r="Y72" s="24"/>
      <c r="Z72" s="24"/>
      <c r="AA72" s="24"/>
      <c r="AB72" s="20">
        <v>45100</v>
      </c>
      <c r="AC72" s="20">
        <f t="shared" si="0"/>
        <v>45100</v>
      </c>
      <c r="AD72" s="24"/>
      <c r="AE72" s="24"/>
      <c r="AF72" s="24"/>
      <c r="AG72" s="24"/>
      <c r="AH72" s="20">
        <f t="shared" si="13"/>
        <v>45100</v>
      </c>
      <c r="AI72" s="20">
        <f t="shared" si="4"/>
        <v>45100</v>
      </c>
      <c r="AJ72" s="25" t="s">
        <v>43</v>
      </c>
      <c r="AK72" s="26">
        <v>34461</v>
      </c>
      <c r="AL72" s="26">
        <f t="shared" si="14"/>
        <v>34461</v>
      </c>
      <c r="AM72" s="18"/>
      <c r="AN72" s="18">
        <f t="shared" si="15"/>
        <v>34461</v>
      </c>
      <c r="AO72" s="19">
        <f t="shared" si="2"/>
        <v>34461</v>
      </c>
      <c r="AP72" s="19"/>
      <c r="AQ72" s="17"/>
      <c r="AR72" s="16"/>
      <c r="AS72" s="16"/>
      <c r="AT72" s="16"/>
      <c r="AU72" s="16"/>
      <c r="AV72" s="16"/>
      <c r="AW72" s="16"/>
      <c r="AX72" s="16"/>
    </row>
    <row r="73" spans="1:50" s="2" customFormat="1" ht="22.5" x14ac:dyDescent="0.2">
      <c r="A73" s="17">
        <v>70</v>
      </c>
      <c r="B73" s="21" t="s">
        <v>123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9"/>
      <c r="S73" s="23"/>
      <c r="T73" s="23"/>
      <c r="U73" s="22"/>
      <c r="V73" s="23" t="s">
        <v>41</v>
      </c>
      <c r="W73" s="23" t="s">
        <v>42</v>
      </c>
      <c r="X73" s="24"/>
      <c r="Y73" s="24"/>
      <c r="Z73" s="24"/>
      <c r="AA73" s="24"/>
      <c r="AB73" s="20">
        <v>45183</v>
      </c>
      <c r="AC73" s="20">
        <f t="shared" si="0"/>
        <v>45183</v>
      </c>
      <c r="AD73" s="24"/>
      <c r="AE73" s="24"/>
      <c r="AF73" s="24"/>
      <c r="AG73" s="24"/>
      <c r="AH73" s="20">
        <f t="shared" si="13"/>
        <v>45183</v>
      </c>
      <c r="AI73" s="20">
        <f t="shared" si="4"/>
        <v>45183</v>
      </c>
      <c r="AJ73" s="25" t="s">
        <v>43</v>
      </c>
      <c r="AK73" s="26">
        <v>19000</v>
      </c>
      <c r="AL73" s="26">
        <f t="shared" si="14"/>
        <v>19000</v>
      </c>
      <c r="AM73" s="18"/>
      <c r="AN73" s="18">
        <f t="shared" si="15"/>
        <v>19000</v>
      </c>
      <c r="AO73" s="19">
        <f t="shared" si="2"/>
        <v>19000</v>
      </c>
      <c r="AP73" s="19"/>
      <c r="AQ73" s="17"/>
      <c r="AR73" s="16"/>
      <c r="AS73" s="16"/>
      <c r="AT73" s="16"/>
      <c r="AU73" s="16"/>
      <c r="AV73" s="16"/>
      <c r="AW73" s="16"/>
      <c r="AX73" s="16"/>
    </row>
    <row r="74" spans="1:50" s="2" customFormat="1" ht="33.75" x14ac:dyDescent="0.2">
      <c r="A74" s="17">
        <v>71</v>
      </c>
      <c r="B74" s="21" t="s">
        <v>124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9"/>
      <c r="S74" s="23"/>
      <c r="T74" s="23"/>
      <c r="U74" s="22"/>
      <c r="V74" s="23" t="s">
        <v>41</v>
      </c>
      <c r="W74" s="23" t="s">
        <v>120</v>
      </c>
      <c r="X74" s="24"/>
      <c r="Y74" s="24"/>
      <c r="Z74" s="24"/>
      <c r="AA74" s="24"/>
      <c r="AB74" s="20">
        <v>45178</v>
      </c>
      <c r="AC74" s="20">
        <f t="shared" si="0"/>
        <v>45178</v>
      </c>
      <c r="AD74" s="24"/>
      <c r="AE74" s="24"/>
      <c r="AF74" s="24"/>
      <c r="AG74" s="24"/>
      <c r="AH74" s="20" t="s">
        <v>126</v>
      </c>
      <c r="AI74" s="20" t="str">
        <f t="shared" si="4"/>
        <v>curem</v>
      </c>
      <c r="AJ74" s="25" t="s">
        <v>43</v>
      </c>
      <c r="AK74" s="26">
        <v>3250</v>
      </c>
      <c r="AL74" s="26">
        <f t="shared" si="14"/>
        <v>3250</v>
      </c>
      <c r="AM74" s="18"/>
      <c r="AN74" s="18">
        <f t="shared" si="15"/>
        <v>3250</v>
      </c>
      <c r="AO74" s="19">
        <f t="shared" si="2"/>
        <v>3250</v>
      </c>
      <c r="AP74" s="19"/>
      <c r="AQ74" s="17"/>
      <c r="AR74" s="16"/>
      <c r="AS74" s="16"/>
      <c r="AT74" s="16"/>
      <c r="AU74" s="16"/>
      <c r="AV74" s="16"/>
      <c r="AW74" s="16"/>
      <c r="AX74" s="16"/>
    </row>
    <row r="75" spans="1:50" s="2" customFormat="1" ht="33.75" x14ac:dyDescent="0.2">
      <c r="A75" s="17">
        <v>72</v>
      </c>
      <c r="B75" s="21" t="s">
        <v>125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9"/>
      <c r="S75" s="23"/>
      <c r="T75" s="23"/>
      <c r="U75" s="22"/>
      <c r="V75" s="23" t="s">
        <v>41</v>
      </c>
      <c r="W75" s="23" t="s">
        <v>128</v>
      </c>
      <c r="X75" s="24"/>
      <c r="Y75" s="24"/>
      <c r="Z75" s="24"/>
      <c r="AA75" s="24"/>
      <c r="AB75" s="20">
        <v>45183</v>
      </c>
      <c r="AC75" s="20">
        <f t="shared" si="0"/>
        <v>45183</v>
      </c>
      <c r="AD75" s="24"/>
      <c r="AE75" s="24"/>
      <c r="AF75" s="24"/>
      <c r="AG75" s="24"/>
      <c r="AH75" s="20">
        <f t="shared" si="13"/>
        <v>45183</v>
      </c>
      <c r="AI75" s="20">
        <f t="shared" si="4"/>
        <v>45183</v>
      </c>
      <c r="AJ75" s="25" t="s">
        <v>43</v>
      </c>
      <c r="AK75" s="26">
        <v>69938</v>
      </c>
      <c r="AL75" s="26">
        <f t="shared" si="14"/>
        <v>69938</v>
      </c>
      <c r="AM75" s="18"/>
      <c r="AN75" s="18">
        <f t="shared" si="15"/>
        <v>69938</v>
      </c>
      <c r="AO75" s="19">
        <f t="shared" si="2"/>
        <v>69938</v>
      </c>
      <c r="AP75" s="19"/>
      <c r="AQ75" s="17"/>
      <c r="AR75" s="16"/>
      <c r="AS75" s="16"/>
      <c r="AT75" s="16"/>
      <c r="AU75" s="16"/>
      <c r="AV75" s="16"/>
      <c r="AW75" s="16"/>
      <c r="AX75" s="16"/>
    </row>
    <row r="76" spans="1:50" s="2" customFormat="1" ht="33.75" x14ac:dyDescent="0.2">
      <c r="A76" s="17">
        <v>73</v>
      </c>
      <c r="B76" s="21" t="s">
        <v>127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9"/>
      <c r="S76" s="23"/>
      <c r="T76" s="23"/>
      <c r="U76" s="22"/>
      <c r="V76" s="23" t="s">
        <v>41</v>
      </c>
      <c r="W76" s="23" t="str">
        <f>W75</f>
        <v>Shoopping</v>
      </c>
      <c r="X76" s="24"/>
      <c r="Y76" s="24"/>
      <c r="Z76" s="24"/>
      <c r="AA76" s="24"/>
      <c r="AB76" s="20">
        <v>45182</v>
      </c>
      <c r="AC76" s="20">
        <f t="shared" si="0"/>
        <v>45182</v>
      </c>
      <c r="AD76" s="24"/>
      <c r="AE76" s="24"/>
      <c r="AF76" s="24"/>
      <c r="AG76" s="24"/>
      <c r="AH76" s="20">
        <f t="shared" si="13"/>
        <v>45182</v>
      </c>
      <c r="AI76" s="20">
        <f t="shared" si="4"/>
        <v>45182</v>
      </c>
      <c r="AJ76" s="25" t="s">
        <v>43</v>
      </c>
      <c r="AK76" s="26">
        <v>18000</v>
      </c>
      <c r="AL76" s="26">
        <f t="shared" si="14"/>
        <v>18000</v>
      </c>
      <c r="AM76" s="18"/>
      <c r="AN76" s="18">
        <f t="shared" si="15"/>
        <v>18000</v>
      </c>
      <c r="AO76" s="19">
        <f t="shared" si="2"/>
        <v>18000</v>
      </c>
      <c r="AP76" s="19"/>
      <c r="AQ76" s="17"/>
      <c r="AR76" s="16"/>
      <c r="AS76" s="16"/>
      <c r="AT76" s="16"/>
      <c r="AU76" s="16"/>
      <c r="AV76" s="16"/>
      <c r="AW76" s="16"/>
      <c r="AX76" s="16"/>
    </row>
    <row r="77" spans="1:50" s="2" customFormat="1" ht="22.5" x14ac:dyDescent="0.2">
      <c r="A77" s="17">
        <v>74</v>
      </c>
      <c r="B77" s="21" t="s">
        <v>129</v>
      </c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9"/>
      <c r="S77" s="23"/>
      <c r="T77" s="23"/>
      <c r="U77" s="22"/>
      <c r="V77" s="23" t="s">
        <v>41</v>
      </c>
      <c r="W77" s="23" t="str">
        <f>W76</f>
        <v>Shoopping</v>
      </c>
      <c r="X77" s="24"/>
      <c r="Y77" s="24"/>
      <c r="Z77" s="24"/>
      <c r="AA77" s="24"/>
      <c r="AB77" s="20">
        <v>45173</v>
      </c>
      <c r="AC77" s="20">
        <f t="shared" si="0"/>
        <v>45173</v>
      </c>
      <c r="AD77" s="24"/>
      <c r="AE77" s="24"/>
      <c r="AF77" s="24"/>
      <c r="AG77" s="24"/>
      <c r="AH77" s="20">
        <f t="shared" si="13"/>
        <v>45173</v>
      </c>
      <c r="AI77" s="20">
        <f t="shared" si="4"/>
        <v>45173</v>
      </c>
      <c r="AJ77" s="25" t="s">
        <v>43</v>
      </c>
      <c r="AK77" s="26">
        <v>50084</v>
      </c>
      <c r="AL77" s="26">
        <f t="shared" si="14"/>
        <v>50084</v>
      </c>
      <c r="AM77" s="18"/>
      <c r="AN77" s="18">
        <f t="shared" si="15"/>
        <v>50084</v>
      </c>
      <c r="AO77" s="19">
        <f t="shared" si="2"/>
        <v>50084</v>
      </c>
      <c r="AP77" s="19"/>
      <c r="AQ77" s="17"/>
      <c r="AR77" s="16"/>
      <c r="AS77" s="16"/>
      <c r="AT77" s="16"/>
      <c r="AU77" s="16"/>
      <c r="AV77" s="16"/>
      <c r="AW77" s="16"/>
      <c r="AX77" s="16"/>
    </row>
    <row r="78" spans="1:50" s="2" customFormat="1" ht="33.75" x14ac:dyDescent="0.2">
      <c r="A78" s="17">
        <v>75</v>
      </c>
      <c r="B78" s="21" t="s">
        <v>130</v>
      </c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9"/>
      <c r="S78" s="23"/>
      <c r="T78" s="23"/>
      <c r="U78" s="22"/>
      <c r="V78" s="23" t="s">
        <v>41</v>
      </c>
      <c r="W78" s="23" t="str">
        <f>W77</f>
        <v>Shoopping</v>
      </c>
      <c r="X78" s="24"/>
      <c r="Y78" s="24"/>
      <c r="Z78" s="24"/>
      <c r="AA78" s="24"/>
      <c r="AB78" s="20">
        <v>45173</v>
      </c>
      <c r="AC78" s="20">
        <f t="shared" si="0"/>
        <v>45173</v>
      </c>
      <c r="AD78" s="24"/>
      <c r="AE78" s="24"/>
      <c r="AF78" s="24"/>
      <c r="AG78" s="24"/>
      <c r="AH78" s="20">
        <f t="shared" si="13"/>
        <v>45173</v>
      </c>
      <c r="AI78" s="20">
        <f t="shared" si="4"/>
        <v>45173</v>
      </c>
      <c r="AJ78" s="25" t="s">
        <v>43</v>
      </c>
      <c r="AK78" s="26">
        <v>80800</v>
      </c>
      <c r="AL78" s="26">
        <f t="shared" si="14"/>
        <v>80800</v>
      </c>
      <c r="AM78" s="18"/>
      <c r="AN78" s="18">
        <f t="shared" si="15"/>
        <v>80800</v>
      </c>
      <c r="AO78" s="19">
        <f t="shared" si="2"/>
        <v>80800</v>
      </c>
      <c r="AP78" s="19"/>
      <c r="AQ78" s="17"/>
      <c r="AR78" s="16"/>
      <c r="AS78" s="16"/>
      <c r="AT78" s="16"/>
      <c r="AU78" s="16"/>
      <c r="AV78" s="16"/>
      <c r="AW78" s="16"/>
      <c r="AX78" s="16"/>
    </row>
    <row r="79" spans="1:50" s="2" customFormat="1" ht="45" x14ac:dyDescent="0.2">
      <c r="A79" s="17">
        <v>76</v>
      </c>
      <c r="B79" s="21" t="s">
        <v>131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9"/>
      <c r="S79" s="23"/>
      <c r="T79" s="23"/>
      <c r="U79" s="22"/>
      <c r="V79" s="23" t="s">
        <v>41</v>
      </c>
      <c r="W79" s="23" t="str">
        <f>W76</f>
        <v>Shoopping</v>
      </c>
      <c r="X79" s="24"/>
      <c r="Y79" s="24"/>
      <c r="Z79" s="24"/>
      <c r="AA79" s="24"/>
      <c r="AB79" s="20">
        <v>45178</v>
      </c>
      <c r="AC79" s="20">
        <f t="shared" si="0"/>
        <v>45178</v>
      </c>
      <c r="AD79" s="24"/>
      <c r="AE79" s="24"/>
      <c r="AF79" s="24"/>
      <c r="AG79" s="24"/>
      <c r="AH79" s="20">
        <f t="shared" si="13"/>
        <v>45178</v>
      </c>
      <c r="AI79" s="20">
        <f t="shared" si="4"/>
        <v>45178</v>
      </c>
      <c r="AJ79" s="25" t="s">
        <v>43</v>
      </c>
      <c r="AK79" s="26">
        <v>73623</v>
      </c>
      <c r="AL79" s="26">
        <f t="shared" si="14"/>
        <v>73623</v>
      </c>
      <c r="AM79" s="18"/>
      <c r="AN79" s="18">
        <f t="shared" si="15"/>
        <v>73623</v>
      </c>
      <c r="AO79" s="19">
        <f t="shared" si="2"/>
        <v>73623</v>
      </c>
      <c r="AP79" s="19"/>
      <c r="AQ79" s="17"/>
      <c r="AR79" s="16"/>
      <c r="AS79" s="16"/>
      <c r="AT79" s="16"/>
      <c r="AU79" s="16"/>
      <c r="AV79" s="16"/>
      <c r="AW79" s="16"/>
      <c r="AX79" s="16"/>
    </row>
    <row r="80" spans="1:50" s="2" customFormat="1" ht="33.75" x14ac:dyDescent="0.2">
      <c r="A80" s="17">
        <v>77</v>
      </c>
      <c r="B80" s="21" t="s">
        <v>132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9"/>
      <c r="S80" s="23"/>
      <c r="T80" s="23"/>
      <c r="U80" s="22"/>
      <c r="V80" s="23" t="s">
        <v>41</v>
      </c>
      <c r="W80" s="23" t="str">
        <f t="shared" ref="W80:W90" si="16">W79</f>
        <v>Shoopping</v>
      </c>
      <c r="X80" s="24"/>
      <c r="Y80" s="24"/>
      <c r="Z80" s="24"/>
      <c r="AA80" s="24"/>
      <c r="AB80" s="20">
        <v>45173</v>
      </c>
      <c r="AC80" s="20">
        <f t="shared" si="0"/>
        <v>45173</v>
      </c>
      <c r="AD80" s="24"/>
      <c r="AE80" s="24"/>
      <c r="AF80" s="24"/>
      <c r="AG80" s="24"/>
      <c r="AH80" s="20">
        <f t="shared" si="13"/>
        <v>45173</v>
      </c>
      <c r="AI80" s="20">
        <f t="shared" si="4"/>
        <v>45173</v>
      </c>
      <c r="AJ80" s="25" t="s">
        <v>43</v>
      </c>
      <c r="AK80" s="26">
        <v>22500</v>
      </c>
      <c r="AL80" s="26">
        <f t="shared" si="14"/>
        <v>22500</v>
      </c>
      <c r="AM80" s="18"/>
      <c r="AN80" s="18">
        <f t="shared" si="15"/>
        <v>22500</v>
      </c>
      <c r="AO80" s="19">
        <f t="shared" si="2"/>
        <v>22500</v>
      </c>
      <c r="AP80" s="19"/>
      <c r="AQ80" s="17"/>
      <c r="AR80" s="16"/>
      <c r="AS80" s="16"/>
      <c r="AT80" s="16"/>
      <c r="AU80" s="16"/>
      <c r="AV80" s="16"/>
      <c r="AW80" s="16"/>
      <c r="AX80" s="16"/>
    </row>
    <row r="81" spans="1:50" s="2" customFormat="1" ht="22.5" x14ac:dyDescent="0.2">
      <c r="A81" s="17">
        <v>78</v>
      </c>
      <c r="B81" s="21" t="s">
        <v>133</v>
      </c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9"/>
      <c r="S81" s="23"/>
      <c r="T81" s="23"/>
      <c r="U81" s="22"/>
      <c r="V81" s="23" t="s">
        <v>41</v>
      </c>
      <c r="W81" s="23" t="str">
        <f t="shared" si="16"/>
        <v>Shoopping</v>
      </c>
      <c r="X81" s="24"/>
      <c r="Y81" s="24"/>
      <c r="Z81" s="24"/>
      <c r="AA81" s="24"/>
      <c r="AB81" s="20">
        <v>45131</v>
      </c>
      <c r="AC81" s="20">
        <f t="shared" si="0"/>
        <v>45131</v>
      </c>
      <c r="AD81" s="24"/>
      <c r="AE81" s="24"/>
      <c r="AF81" s="24"/>
      <c r="AG81" s="24"/>
      <c r="AH81" s="20">
        <f t="shared" si="13"/>
        <v>45131</v>
      </c>
      <c r="AI81" s="20">
        <f t="shared" si="4"/>
        <v>45131</v>
      </c>
      <c r="AJ81" s="25" t="s">
        <v>43</v>
      </c>
      <c r="AK81" s="26">
        <v>16000</v>
      </c>
      <c r="AL81" s="26">
        <f t="shared" si="14"/>
        <v>16000</v>
      </c>
      <c r="AM81" s="18"/>
      <c r="AN81" s="18">
        <f t="shared" si="15"/>
        <v>16000</v>
      </c>
      <c r="AO81" s="19">
        <f t="shared" si="2"/>
        <v>16000</v>
      </c>
      <c r="AP81" s="19"/>
      <c r="AQ81" s="17"/>
      <c r="AR81" s="16"/>
      <c r="AS81" s="16"/>
      <c r="AT81" s="16"/>
      <c r="AU81" s="16"/>
      <c r="AV81" s="16"/>
      <c r="AW81" s="16"/>
      <c r="AX81" s="16"/>
    </row>
    <row r="82" spans="1:50" s="2" customFormat="1" ht="22.5" x14ac:dyDescent="0.2">
      <c r="A82" s="17">
        <v>79</v>
      </c>
      <c r="B82" s="21" t="s">
        <v>134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9"/>
      <c r="S82" s="23"/>
      <c r="T82" s="23"/>
      <c r="U82" s="22"/>
      <c r="V82" s="23" t="s">
        <v>41</v>
      </c>
      <c r="W82" s="23" t="str">
        <f t="shared" si="16"/>
        <v>Shoopping</v>
      </c>
      <c r="X82" s="24"/>
      <c r="Y82" s="24"/>
      <c r="Z82" s="24"/>
      <c r="AA82" s="24"/>
      <c r="AB82" s="20">
        <v>45133</v>
      </c>
      <c r="AC82" s="20">
        <f t="shared" si="0"/>
        <v>45133</v>
      </c>
      <c r="AD82" s="24"/>
      <c r="AE82" s="24"/>
      <c r="AF82" s="24"/>
      <c r="AG82" s="24"/>
      <c r="AH82" s="20">
        <f t="shared" si="13"/>
        <v>45133</v>
      </c>
      <c r="AI82" s="20">
        <f t="shared" si="4"/>
        <v>45133</v>
      </c>
      <c r="AJ82" s="25" t="s">
        <v>43</v>
      </c>
      <c r="AK82" s="26">
        <v>62560</v>
      </c>
      <c r="AL82" s="26">
        <f t="shared" si="14"/>
        <v>62560</v>
      </c>
      <c r="AM82" s="18"/>
      <c r="AN82" s="18">
        <f t="shared" si="15"/>
        <v>62560</v>
      </c>
      <c r="AO82" s="19">
        <f t="shared" si="2"/>
        <v>62560</v>
      </c>
      <c r="AP82" s="19"/>
      <c r="AQ82" s="17"/>
      <c r="AR82" s="16"/>
      <c r="AS82" s="16"/>
      <c r="AT82" s="16"/>
      <c r="AU82" s="16"/>
      <c r="AV82" s="16"/>
      <c r="AW82" s="16"/>
      <c r="AX82" s="16"/>
    </row>
    <row r="83" spans="1:50" s="2" customFormat="1" ht="22.5" x14ac:dyDescent="0.2">
      <c r="A83" s="17">
        <v>80</v>
      </c>
      <c r="B83" s="21" t="s">
        <v>135</v>
      </c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9"/>
      <c r="S83" s="23"/>
      <c r="T83" s="23"/>
      <c r="U83" s="22"/>
      <c r="V83" s="23" t="s">
        <v>41</v>
      </c>
      <c r="W83" s="23" t="str">
        <f t="shared" si="16"/>
        <v>Shoopping</v>
      </c>
      <c r="X83" s="24"/>
      <c r="Y83" s="24"/>
      <c r="Z83" s="24"/>
      <c r="AA83" s="24"/>
      <c r="AB83" s="20">
        <v>45131</v>
      </c>
      <c r="AC83" s="20">
        <f t="shared" si="0"/>
        <v>45131</v>
      </c>
      <c r="AD83" s="24"/>
      <c r="AE83" s="24"/>
      <c r="AF83" s="24"/>
      <c r="AG83" s="24"/>
      <c r="AH83" s="20">
        <f t="shared" si="13"/>
        <v>45131</v>
      </c>
      <c r="AI83" s="20">
        <f t="shared" si="4"/>
        <v>45131</v>
      </c>
      <c r="AJ83" s="25" t="s">
        <v>43</v>
      </c>
      <c r="AK83" s="26">
        <v>20350</v>
      </c>
      <c r="AL83" s="26">
        <f t="shared" si="14"/>
        <v>20350</v>
      </c>
      <c r="AM83" s="18"/>
      <c r="AN83" s="18">
        <f t="shared" si="15"/>
        <v>20350</v>
      </c>
      <c r="AO83" s="19">
        <f t="shared" si="2"/>
        <v>20350</v>
      </c>
      <c r="AP83" s="19"/>
      <c r="AQ83" s="17"/>
      <c r="AR83" s="16"/>
      <c r="AS83" s="16"/>
      <c r="AT83" s="16"/>
      <c r="AU83" s="16"/>
      <c r="AV83" s="16"/>
      <c r="AW83" s="16"/>
      <c r="AX83" s="16"/>
    </row>
    <row r="84" spans="1:50" s="2" customFormat="1" ht="22.5" x14ac:dyDescent="0.2">
      <c r="A84" s="17">
        <v>81</v>
      </c>
      <c r="B84" s="21" t="s">
        <v>136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9"/>
      <c r="S84" s="23"/>
      <c r="T84" s="23"/>
      <c r="U84" s="22"/>
      <c r="V84" s="23" t="s">
        <v>41</v>
      </c>
      <c r="W84" s="23" t="str">
        <f t="shared" si="16"/>
        <v>Shoopping</v>
      </c>
      <c r="X84" s="24"/>
      <c r="Y84" s="24"/>
      <c r="Z84" s="24"/>
      <c r="AA84" s="24"/>
      <c r="AB84" s="20">
        <v>45109</v>
      </c>
      <c r="AC84" s="20">
        <f t="shared" si="0"/>
        <v>45109</v>
      </c>
      <c r="AD84" s="24"/>
      <c r="AE84" s="24"/>
      <c r="AF84" s="24"/>
      <c r="AG84" s="24"/>
      <c r="AH84" s="20">
        <f t="shared" si="13"/>
        <v>45109</v>
      </c>
      <c r="AI84" s="20">
        <f t="shared" si="4"/>
        <v>45109</v>
      </c>
      <c r="AJ84" s="25" t="s">
        <v>43</v>
      </c>
      <c r="AK84" s="26">
        <v>1410</v>
      </c>
      <c r="AL84" s="26">
        <f t="shared" si="14"/>
        <v>1410</v>
      </c>
      <c r="AM84" s="18"/>
      <c r="AN84" s="18">
        <f t="shared" si="15"/>
        <v>1410</v>
      </c>
      <c r="AO84" s="19">
        <f t="shared" si="2"/>
        <v>1410</v>
      </c>
      <c r="AP84" s="19"/>
      <c r="AQ84" s="17"/>
      <c r="AR84" s="16"/>
      <c r="AS84" s="16"/>
      <c r="AT84" s="16"/>
      <c r="AU84" s="16"/>
      <c r="AV84" s="16"/>
      <c r="AW84" s="16"/>
      <c r="AX84" s="16"/>
    </row>
    <row r="85" spans="1:50" s="2" customFormat="1" ht="22.5" x14ac:dyDescent="0.2">
      <c r="A85" s="17">
        <v>82</v>
      </c>
      <c r="B85" s="21" t="s">
        <v>137</v>
      </c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9"/>
      <c r="S85" s="23"/>
      <c r="T85" s="23"/>
      <c r="U85" s="22"/>
      <c r="V85" s="23" t="s">
        <v>41</v>
      </c>
      <c r="W85" s="23" t="str">
        <f t="shared" si="16"/>
        <v>Shoopping</v>
      </c>
      <c r="X85" s="24"/>
      <c r="Y85" s="24"/>
      <c r="Z85" s="24"/>
      <c r="AA85" s="24"/>
      <c r="AB85" s="20">
        <v>45092</v>
      </c>
      <c r="AC85" s="20">
        <f t="shared" si="0"/>
        <v>45092</v>
      </c>
      <c r="AD85" s="24"/>
      <c r="AE85" s="24"/>
      <c r="AF85" s="24"/>
      <c r="AG85" s="24"/>
      <c r="AH85" s="20">
        <f t="shared" si="13"/>
        <v>45092</v>
      </c>
      <c r="AI85" s="20">
        <f t="shared" si="4"/>
        <v>45092</v>
      </c>
      <c r="AJ85" s="25" t="s">
        <v>43</v>
      </c>
      <c r="AK85" s="26">
        <v>49450</v>
      </c>
      <c r="AL85" s="26">
        <f t="shared" si="14"/>
        <v>49450</v>
      </c>
      <c r="AM85" s="18"/>
      <c r="AN85" s="18">
        <f t="shared" si="15"/>
        <v>49450</v>
      </c>
      <c r="AO85" s="19">
        <f t="shared" si="2"/>
        <v>49450</v>
      </c>
      <c r="AP85" s="19"/>
      <c r="AQ85" s="17"/>
      <c r="AR85" s="16"/>
      <c r="AS85" s="16"/>
      <c r="AT85" s="16"/>
      <c r="AU85" s="16"/>
      <c r="AV85" s="16"/>
      <c r="AW85" s="16"/>
      <c r="AX85" s="16"/>
    </row>
    <row r="86" spans="1:50" s="2" customFormat="1" ht="33.75" x14ac:dyDescent="0.2">
      <c r="A86" s="17">
        <v>83</v>
      </c>
      <c r="B86" s="21" t="s">
        <v>138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9"/>
      <c r="S86" s="23"/>
      <c r="T86" s="23"/>
      <c r="U86" s="22"/>
      <c r="V86" s="23" t="s">
        <v>41</v>
      </c>
      <c r="W86" s="23" t="str">
        <f t="shared" si="16"/>
        <v>Shoopping</v>
      </c>
      <c r="X86" s="24"/>
      <c r="Y86" s="24"/>
      <c r="Z86" s="24"/>
      <c r="AA86" s="24"/>
      <c r="AB86" s="20">
        <v>45134</v>
      </c>
      <c r="AC86" s="20">
        <f t="shared" si="0"/>
        <v>45134</v>
      </c>
      <c r="AD86" s="24"/>
      <c r="AE86" s="24"/>
      <c r="AF86" s="24"/>
      <c r="AG86" s="24"/>
      <c r="AH86" s="20">
        <f t="shared" si="13"/>
        <v>45134</v>
      </c>
      <c r="AI86" s="20">
        <f t="shared" si="4"/>
        <v>45134</v>
      </c>
      <c r="AJ86" s="25" t="s">
        <v>43</v>
      </c>
      <c r="AK86" s="26">
        <v>93000</v>
      </c>
      <c r="AL86" s="26">
        <f t="shared" si="14"/>
        <v>93000</v>
      </c>
      <c r="AM86" s="18"/>
      <c r="AN86" s="18">
        <f t="shared" si="15"/>
        <v>93000</v>
      </c>
      <c r="AO86" s="19">
        <f t="shared" si="2"/>
        <v>93000</v>
      </c>
      <c r="AP86" s="19"/>
      <c r="AQ86" s="17"/>
      <c r="AR86" s="16"/>
      <c r="AS86" s="16"/>
      <c r="AT86" s="16"/>
      <c r="AU86" s="16"/>
      <c r="AV86" s="16"/>
      <c r="AW86" s="16"/>
      <c r="AX86" s="16"/>
    </row>
    <row r="87" spans="1:50" s="2" customFormat="1" ht="33.75" x14ac:dyDescent="0.2">
      <c r="A87" s="17">
        <v>84</v>
      </c>
      <c r="B87" s="21" t="s">
        <v>139</v>
      </c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9"/>
      <c r="S87" s="23"/>
      <c r="T87" s="23"/>
      <c r="U87" s="22"/>
      <c r="V87" s="23" t="s">
        <v>41</v>
      </c>
      <c r="W87" s="23" t="str">
        <f t="shared" si="16"/>
        <v>Shoopping</v>
      </c>
      <c r="X87" s="24"/>
      <c r="Y87" s="24"/>
      <c r="Z87" s="24"/>
      <c r="AA87" s="24"/>
      <c r="AB87" s="20">
        <v>45119</v>
      </c>
      <c r="AC87" s="20">
        <f t="shared" si="0"/>
        <v>45119</v>
      </c>
      <c r="AD87" s="24"/>
      <c r="AE87" s="24"/>
      <c r="AF87" s="24"/>
      <c r="AG87" s="24"/>
      <c r="AH87" s="20">
        <f t="shared" si="13"/>
        <v>45119</v>
      </c>
      <c r="AI87" s="20">
        <f t="shared" si="4"/>
        <v>45119</v>
      </c>
      <c r="AJ87" s="25" t="s">
        <v>43</v>
      </c>
      <c r="AK87" s="26">
        <v>32907</v>
      </c>
      <c r="AL87" s="26">
        <f t="shared" si="14"/>
        <v>32907</v>
      </c>
      <c r="AM87" s="18"/>
      <c r="AN87" s="18">
        <f t="shared" si="15"/>
        <v>32907</v>
      </c>
      <c r="AO87" s="19">
        <f t="shared" si="2"/>
        <v>32907</v>
      </c>
      <c r="AP87" s="19"/>
      <c r="AQ87" s="17"/>
      <c r="AR87" s="16"/>
      <c r="AS87" s="16"/>
      <c r="AT87" s="16"/>
      <c r="AU87" s="16"/>
      <c r="AV87" s="16"/>
      <c r="AW87" s="16"/>
      <c r="AX87" s="16"/>
    </row>
    <row r="88" spans="1:50" s="2" customFormat="1" ht="22.5" x14ac:dyDescent="0.2">
      <c r="A88" s="17">
        <v>85</v>
      </c>
      <c r="B88" s="21" t="s">
        <v>140</v>
      </c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9"/>
      <c r="S88" s="23"/>
      <c r="T88" s="23"/>
      <c r="U88" s="22"/>
      <c r="V88" s="23" t="s">
        <v>41</v>
      </c>
      <c r="W88" s="23" t="str">
        <f t="shared" si="16"/>
        <v>Shoopping</v>
      </c>
      <c r="X88" s="24"/>
      <c r="Y88" s="24"/>
      <c r="Z88" s="24"/>
      <c r="AA88" s="24"/>
      <c r="AB88" s="20">
        <v>45110</v>
      </c>
      <c r="AC88" s="20">
        <f t="shared" si="0"/>
        <v>45110</v>
      </c>
      <c r="AD88" s="24"/>
      <c r="AE88" s="24"/>
      <c r="AF88" s="24"/>
      <c r="AG88" s="24"/>
      <c r="AH88" s="20">
        <f t="shared" si="13"/>
        <v>45110</v>
      </c>
      <c r="AI88" s="20">
        <f t="shared" si="4"/>
        <v>45110</v>
      </c>
      <c r="AJ88" s="25" t="s">
        <v>43</v>
      </c>
      <c r="AK88" s="26">
        <v>1152</v>
      </c>
      <c r="AL88" s="26">
        <f t="shared" si="14"/>
        <v>1152</v>
      </c>
      <c r="AM88" s="18"/>
      <c r="AN88" s="18">
        <f t="shared" si="15"/>
        <v>1152</v>
      </c>
      <c r="AO88" s="19">
        <f t="shared" si="2"/>
        <v>1152</v>
      </c>
      <c r="AP88" s="19"/>
      <c r="AQ88" s="17"/>
      <c r="AR88" s="16"/>
      <c r="AS88" s="16"/>
      <c r="AT88" s="16"/>
      <c r="AU88" s="16"/>
      <c r="AV88" s="16"/>
      <c r="AW88" s="16"/>
      <c r="AX88" s="16"/>
    </row>
    <row r="89" spans="1:50" s="2" customFormat="1" ht="22.5" x14ac:dyDescent="0.2">
      <c r="A89" s="17">
        <v>86</v>
      </c>
      <c r="B89" s="21" t="s">
        <v>141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9"/>
      <c r="S89" s="23"/>
      <c r="T89" s="23"/>
      <c r="U89" s="22"/>
      <c r="V89" s="23" t="s">
        <v>41</v>
      </c>
      <c r="W89" s="23" t="str">
        <f t="shared" si="16"/>
        <v>Shoopping</v>
      </c>
      <c r="X89" s="24"/>
      <c r="Y89" s="24"/>
      <c r="Z89" s="24"/>
      <c r="AA89" s="24"/>
      <c r="AB89" s="20">
        <v>45106</v>
      </c>
      <c r="AC89" s="20">
        <f t="shared" si="0"/>
        <v>45106</v>
      </c>
      <c r="AD89" s="24"/>
      <c r="AE89" s="24"/>
      <c r="AF89" s="24"/>
      <c r="AG89" s="24"/>
      <c r="AH89" s="20">
        <f t="shared" si="13"/>
        <v>45106</v>
      </c>
      <c r="AI89" s="20">
        <f t="shared" si="4"/>
        <v>45106</v>
      </c>
      <c r="AJ89" s="25" t="s">
        <v>43</v>
      </c>
      <c r="AK89" s="26">
        <v>10160</v>
      </c>
      <c r="AL89" s="26">
        <f t="shared" si="14"/>
        <v>10160</v>
      </c>
      <c r="AM89" s="18"/>
      <c r="AN89" s="18">
        <f t="shared" si="15"/>
        <v>10160</v>
      </c>
      <c r="AO89" s="19">
        <f t="shared" si="2"/>
        <v>10160</v>
      </c>
      <c r="AP89" s="19"/>
      <c r="AQ89" s="17"/>
      <c r="AR89" s="16"/>
      <c r="AS89" s="16"/>
      <c r="AT89" s="16"/>
      <c r="AU89" s="16"/>
      <c r="AV89" s="16"/>
      <c r="AW89" s="16"/>
      <c r="AX89" s="16"/>
    </row>
    <row r="90" spans="1:50" s="2" customFormat="1" ht="22.5" x14ac:dyDescent="0.2">
      <c r="A90" s="17">
        <v>87</v>
      </c>
      <c r="B90" s="21" t="s">
        <v>136</v>
      </c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9"/>
      <c r="S90" s="23"/>
      <c r="T90" s="23"/>
      <c r="U90" s="22"/>
      <c r="V90" s="23" t="s">
        <v>41</v>
      </c>
      <c r="W90" s="23" t="str">
        <f t="shared" si="16"/>
        <v>Shoopping</v>
      </c>
      <c r="X90" s="24"/>
      <c r="Y90" s="24"/>
      <c r="Z90" s="24"/>
      <c r="AA90" s="24"/>
      <c r="AB90" s="20">
        <v>45133</v>
      </c>
      <c r="AC90" s="20">
        <f t="shared" si="0"/>
        <v>45133</v>
      </c>
      <c r="AD90" s="24"/>
      <c r="AE90" s="24"/>
      <c r="AF90" s="24"/>
      <c r="AG90" s="24"/>
      <c r="AH90" s="20">
        <f t="shared" si="13"/>
        <v>45133</v>
      </c>
      <c r="AI90" s="20">
        <f t="shared" si="4"/>
        <v>45133</v>
      </c>
      <c r="AJ90" s="25" t="s">
        <v>43</v>
      </c>
      <c r="AK90" s="26">
        <v>2896</v>
      </c>
      <c r="AL90" s="26">
        <f t="shared" si="14"/>
        <v>2896</v>
      </c>
      <c r="AM90" s="18"/>
      <c r="AN90" s="18">
        <f t="shared" si="15"/>
        <v>2896</v>
      </c>
      <c r="AO90" s="19">
        <f t="shared" si="2"/>
        <v>2896</v>
      </c>
      <c r="AP90" s="19"/>
      <c r="AQ90" s="17"/>
      <c r="AR90" s="16"/>
      <c r="AS90" s="16"/>
      <c r="AT90" s="16"/>
      <c r="AU90" s="16"/>
      <c r="AV90" s="16"/>
      <c r="AW90" s="16"/>
      <c r="AX90" s="16"/>
    </row>
    <row r="91" spans="1:50" s="2" customFormat="1" ht="33.75" x14ac:dyDescent="0.2">
      <c r="A91" s="17">
        <v>88</v>
      </c>
      <c r="B91" s="21" t="s">
        <v>142</v>
      </c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9"/>
      <c r="S91" s="23"/>
      <c r="T91" s="23"/>
      <c r="U91" s="22"/>
      <c r="V91" s="23" t="s">
        <v>41</v>
      </c>
      <c r="W91" s="23" t="str">
        <f>W90</f>
        <v>Shoopping</v>
      </c>
      <c r="X91" s="24"/>
      <c r="Y91" s="24"/>
      <c r="Z91" s="24"/>
      <c r="AA91" s="24"/>
      <c r="AB91" s="20">
        <v>45111</v>
      </c>
      <c r="AC91" s="20">
        <f t="shared" si="0"/>
        <v>45111</v>
      </c>
      <c r="AD91" s="24"/>
      <c r="AE91" s="24"/>
      <c r="AF91" s="24"/>
      <c r="AG91" s="24"/>
      <c r="AH91" s="20">
        <f t="shared" si="13"/>
        <v>45111</v>
      </c>
      <c r="AI91" s="20">
        <f t="shared" si="4"/>
        <v>45111</v>
      </c>
      <c r="AJ91" s="25" t="s">
        <v>43</v>
      </c>
      <c r="AK91" s="26">
        <v>42660</v>
      </c>
      <c r="AL91" s="26">
        <f t="shared" si="14"/>
        <v>42660</v>
      </c>
      <c r="AM91" s="18"/>
      <c r="AN91" s="18">
        <f t="shared" si="15"/>
        <v>42660</v>
      </c>
      <c r="AO91" s="19">
        <f t="shared" si="2"/>
        <v>42660</v>
      </c>
      <c r="AP91" s="19"/>
      <c r="AQ91" s="17"/>
      <c r="AR91" s="16"/>
      <c r="AS91" s="16"/>
      <c r="AT91" s="16"/>
      <c r="AU91" s="16"/>
      <c r="AV91" s="16"/>
      <c r="AW91" s="16"/>
      <c r="AX91" s="16"/>
    </row>
    <row r="92" spans="1:50" s="2" customFormat="1" ht="45" x14ac:dyDescent="0.2">
      <c r="A92" s="17">
        <v>89</v>
      </c>
      <c r="B92" s="21" t="s">
        <v>143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9"/>
      <c r="S92" s="23"/>
      <c r="T92" s="23"/>
      <c r="U92" s="22"/>
      <c r="V92" s="23" t="s">
        <v>41</v>
      </c>
      <c r="W92" s="23" t="str">
        <f>W91</f>
        <v>Shoopping</v>
      </c>
      <c r="X92" s="24"/>
      <c r="Y92" s="24"/>
      <c r="Z92" s="24"/>
      <c r="AA92" s="24"/>
      <c r="AB92" s="20">
        <v>45114</v>
      </c>
      <c r="AC92" s="20">
        <f t="shared" si="0"/>
        <v>45114</v>
      </c>
      <c r="AD92" s="24"/>
      <c r="AE92" s="24"/>
      <c r="AF92" s="24"/>
      <c r="AG92" s="24"/>
      <c r="AH92" s="20">
        <f t="shared" si="13"/>
        <v>45114</v>
      </c>
      <c r="AI92" s="20">
        <f t="shared" si="4"/>
        <v>45114</v>
      </c>
      <c r="AJ92" s="25" t="s">
        <v>43</v>
      </c>
      <c r="AK92" s="26">
        <v>32988</v>
      </c>
      <c r="AL92" s="26">
        <f t="shared" si="14"/>
        <v>32988</v>
      </c>
      <c r="AM92" s="18"/>
      <c r="AN92" s="18">
        <f t="shared" si="15"/>
        <v>32988</v>
      </c>
      <c r="AO92" s="19">
        <f t="shared" si="2"/>
        <v>32988</v>
      </c>
      <c r="AP92" s="19"/>
      <c r="AQ92" s="17"/>
      <c r="AR92" s="16"/>
      <c r="AS92" s="16"/>
      <c r="AT92" s="16"/>
      <c r="AU92" s="16"/>
      <c r="AV92" s="16"/>
      <c r="AW92" s="16"/>
      <c r="AX92" s="16"/>
    </row>
    <row r="93" spans="1:50" s="2" customFormat="1" ht="22.5" x14ac:dyDescent="0.2">
      <c r="A93" s="17">
        <v>90</v>
      </c>
      <c r="B93" s="21" t="s">
        <v>144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9"/>
      <c r="S93" s="23"/>
      <c r="T93" s="23"/>
      <c r="U93" s="22"/>
      <c r="V93" s="23" t="s">
        <v>41</v>
      </c>
      <c r="W93" s="23" t="str">
        <f>W92</f>
        <v>Shoopping</v>
      </c>
      <c r="X93" s="24"/>
      <c r="Y93" s="24"/>
      <c r="Z93" s="24"/>
      <c r="AA93" s="24"/>
      <c r="AB93" s="20">
        <v>45119</v>
      </c>
      <c r="AC93" s="20">
        <f t="shared" si="0"/>
        <v>45119</v>
      </c>
      <c r="AD93" s="24"/>
      <c r="AE93" s="24"/>
      <c r="AF93" s="24"/>
      <c r="AG93" s="24"/>
      <c r="AH93" s="20">
        <f t="shared" si="13"/>
        <v>45119</v>
      </c>
      <c r="AI93" s="20">
        <f t="shared" si="4"/>
        <v>45119</v>
      </c>
      <c r="AJ93" s="25" t="s">
        <v>43</v>
      </c>
      <c r="AK93" s="26">
        <v>105980</v>
      </c>
      <c r="AL93" s="26">
        <f t="shared" si="14"/>
        <v>105980</v>
      </c>
      <c r="AM93" s="18"/>
      <c r="AN93" s="18">
        <f t="shared" si="15"/>
        <v>105980</v>
      </c>
      <c r="AO93" s="19">
        <f t="shared" si="2"/>
        <v>105980</v>
      </c>
      <c r="AP93" s="19"/>
      <c r="AQ93" s="17"/>
      <c r="AR93" s="16"/>
      <c r="AS93" s="16"/>
      <c r="AT93" s="16"/>
      <c r="AU93" s="16"/>
      <c r="AV93" s="16"/>
      <c r="AW93" s="16"/>
      <c r="AX93" s="16"/>
    </row>
    <row r="94" spans="1:50" s="2" customFormat="1" ht="22.5" x14ac:dyDescent="0.2">
      <c r="A94" s="17">
        <v>91</v>
      </c>
      <c r="B94" s="21" t="s">
        <v>145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9"/>
      <c r="S94" s="23"/>
      <c r="T94" s="23"/>
      <c r="U94" s="22"/>
      <c r="V94" s="23" t="s">
        <v>41</v>
      </c>
      <c r="W94" s="23" t="str">
        <f>W93</f>
        <v>Shoopping</v>
      </c>
      <c r="X94" s="24"/>
      <c r="Y94" s="24"/>
      <c r="Z94" s="24"/>
      <c r="AA94" s="24"/>
      <c r="AB94" s="20">
        <v>45091</v>
      </c>
      <c r="AC94" s="20">
        <f t="shared" si="0"/>
        <v>45091</v>
      </c>
      <c r="AD94" s="24"/>
      <c r="AE94" s="24"/>
      <c r="AF94" s="24"/>
      <c r="AG94" s="24"/>
      <c r="AH94" s="20">
        <f t="shared" si="13"/>
        <v>45091</v>
      </c>
      <c r="AI94" s="20">
        <f t="shared" si="4"/>
        <v>45091</v>
      </c>
      <c r="AJ94" s="25" t="s">
        <v>43</v>
      </c>
      <c r="AK94" s="26">
        <v>48760</v>
      </c>
      <c r="AL94" s="26">
        <f t="shared" si="14"/>
        <v>48760</v>
      </c>
      <c r="AM94" s="18"/>
      <c r="AN94" s="18">
        <f t="shared" si="15"/>
        <v>48760</v>
      </c>
      <c r="AO94" s="19">
        <f t="shared" si="2"/>
        <v>48760</v>
      </c>
      <c r="AP94" s="19"/>
      <c r="AQ94" s="17"/>
      <c r="AR94" s="16"/>
      <c r="AS94" s="16"/>
      <c r="AT94" s="16"/>
      <c r="AU94" s="16"/>
      <c r="AV94" s="16"/>
      <c r="AW94" s="16"/>
      <c r="AX94" s="16"/>
    </row>
    <row r="95" spans="1:50" s="2" customFormat="1" ht="45" x14ac:dyDescent="0.2">
      <c r="A95" s="17">
        <v>92</v>
      </c>
      <c r="B95" s="21" t="s">
        <v>146</v>
      </c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9"/>
      <c r="S95" s="23"/>
      <c r="T95" s="23"/>
      <c r="U95" s="22"/>
      <c r="V95" s="23" t="s">
        <v>41</v>
      </c>
      <c r="W95" s="23" t="str">
        <f>W94</f>
        <v>Shoopping</v>
      </c>
      <c r="X95" s="24"/>
      <c r="Y95" s="24"/>
      <c r="Z95" s="24"/>
      <c r="AA95" s="24"/>
      <c r="AB95" s="20">
        <v>44965</v>
      </c>
      <c r="AC95" s="20">
        <f t="shared" si="0"/>
        <v>44965</v>
      </c>
      <c r="AD95" s="24"/>
      <c r="AE95" s="24"/>
      <c r="AF95" s="24"/>
      <c r="AG95" s="24"/>
      <c r="AH95" s="20">
        <f t="shared" si="13"/>
        <v>44965</v>
      </c>
      <c r="AI95" s="20">
        <f t="shared" si="4"/>
        <v>44965</v>
      </c>
      <c r="AJ95" s="25" t="s">
        <v>43</v>
      </c>
      <c r="AK95" s="26">
        <v>98700</v>
      </c>
      <c r="AL95" s="26">
        <f t="shared" si="14"/>
        <v>98700</v>
      </c>
      <c r="AM95" s="18"/>
      <c r="AN95" s="18">
        <f t="shared" si="15"/>
        <v>98700</v>
      </c>
      <c r="AO95" s="19">
        <f t="shared" si="2"/>
        <v>98700</v>
      </c>
      <c r="AP95" s="19"/>
      <c r="AQ95" s="17"/>
      <c r="AR95" s="16"/>
      <c r="AS95" s="16"/>
      <c r="AT95" s="16"/>
      <c r="AU95" s="16"/>
      <c r="AV95" s="16"/>
      <c r="AW95" s="16"/>
      <c r="AX95" s="16"/>
    </row>
    <row r="96" spans="1:50" s="2" customFormat="1" x14ac:dyDescent="0.2">
      <c r="A96" s="17">
        <v>93</v>
      </c>
      <c r="B96" s="21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9"/>
      <c r="S96" s="23"/>
      <c r="T96" s="23"/>
      <c r="U96" s="22"/>
      <c r="V96" s="23"/>
      <c r="W96" s="23"/>
      <c r="X96" s="24"/>
      <c r="Y96" s="24"/>
      <c r="Z96" s="24"/>
      <c r="AA96" s="24"/>
      <c r="AB96" s="20"/>
      <c r="AC96" s="20"/>
      <c r="AD96" s="24"/>
      <c r="AE96" s="24"/>
      <c r="AF96" s="24"/>
      <c r="AG96" s="24"/>
      <c r="AH96" s="20"/>
      <c r="AI96" s="20"/>
      <c r="AJ96" s="25"/>
      <c r="AK96" s="26"/>
      <c r="AL96" s="26"/>
      <c r="AM96" s="18"/>
      <c r="AN96" s="18"/>
      <c r="AO96" s="19"/>
      <c r="AP96" s="19"/>
      <c r="AQ96" s="17"/>
      <c r="AR96" s="16"/>
      <c r="AS96" s="16"/>
      <c r="AT96" s="16"/>
      <c r="AU96" s="16"/>
      <c r="AV96" s="16"/>
      <c r="AW96" s="16"/>
      <c r="AX96" s="16"/>
    </row>
    <row r="97" spans="1:53" s="2" customFormat="1" x14ac:dyDescent="0.2">
      <c r="A97" s="17"/>
      <c r="B97" s="21" t="s">
        <v>52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9"/>
      <c r="S97" s="23"/>
      <c r="T97" s="23"/>
      <c r="U97" s="22"/>
      <c r="V97" s="23" t="s">
        <v>41</v>
      </c>
      <c r="W97" s="23" t="s">
        <v>42</v>
      </c>
      <c r="X97" s="24"/>
      <c r="Y97" s="24"/>
      <c r="Z97" s="24"/>
      <c r="AA97" s="24"/>
      <c r="AB97" s="20">
        <v>44001</v>
      </c>
      <c r="AC97" s="20">
        <f t="shared" si="0"/>
        <v>44001</v>
      </c>
      <c r="AD97" s="24"/>
      <c r="AE97" s="24"/>
      <c r="AF97" s="24"/>
      <c r="AG97" s="24"/>
      <c r="AH97" s="20">
        <v>44001</v>
      </c>
      <c r="AI97" s="20">
        <f t="shared" si="4"/>
        <v>44001</v>
      </c>
      <c r="AJ97" s="25" t="s">
        <v>43</v>
      </c>
      <c r="AK97" s="26">
        <f t="shared" si="5"/>
        <v>13680</v>
      </c>
      <c r="AL97" s="26">
        <v>13680</v>
      </c>
      <c r="AM97" s="18"/>
      <c r="AN97" s="18">
        <f t="shared" si="15"/>
        <v>13680</v>
      </c>
      <c r="AO97" s="19">
        <f t="shared" si="2"/>
        <v>13680</v>
      </c>
      <c r="AP97" s="19"/>
      <c r="AQ97" s="17"/>
      <c r="AR97" s="16"/>
      <c r="AS97" s="16"/>
      <c r="AT97" s="16"/>
      <c r="AU97" s="16"/>
      <c r="AV97" s="16"/>
      <c r="AW97" s="16"/>
      <c r="AX97" s="16"/>
    </row>
    <row r="98" spans="1:53" x14ac:dyDescent="0.2">
      <c r="A98" s="79" t="s">
        <v>31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  <c r="AI98" s="79"/>
      <c r="AJ98" s="79"/>
      <c r="AK98" s="43">
        <f>SUM(AK6:AK97)</f>
        <v>3559602.5</v>
      </c>
      <c r="AL98" s="26">
        <f>SUM(AL6:AL97)</f>
        <v>3559602.5</v>
      </c>
      <c r="AM98" s="42"/>
      <c r="AN98" s="44">
        <f>SUM(AN6:AN97)</f>
        <v>3559602.5</v>
      </c>
      <c r="AO98" s="44">
        <f>SUM(AO6:AO97)</f>
        <v>3559602.5</v>
      </c>
      <c r="AP98" s="42"/>
      <c r="AQ98" s="42"/>
      <c r="AR98" s="42"/>
      <c r="AS98" s="42"/>
      <c r="AT98" s="42"/>
      <c r="AU98" s="42"/>
      <c r="AV98" s="42"/>
      <c r="AW98" s="42"/>
      <c r="AX98" s="42"/>
    </row>
    <row r="99" spans="1:53" x14ac:dyDescent="0.2">
      <c r="A99" s="79" t="s">
        <v>32</v>
      </c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79"/>
      <c r="AB99" s="79"/>
      <c r="AC99" s="79"/>
      <c r="AD99" s="79"/>
      <c r="AE99" s="79"/>
      <c r="AF99" s="79"/>
      <c r="AG99" s="79"/>
      <c r="AH99" s="79"/>
      <c r="AI99" s="79"/>
      <c r="AJ99" s="79"/>
      <c r="AK99" s="43"/>
      <c r="AL99" s="43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</row>
    <row r="100" spans="1:53" x14ac:dyDescent="0.2">
      <c r="A100" s="80" t="s">
        <v>33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43">
        <f>AK98-AN98</f>
        <v>0</v>
      </c>
      <c r="AL100" s="45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Z100" s="56">
        <f>SUM(AZ4:AZ98)</f>
        <v>1345390</v>
      </c>
      <c r="BA100" s="57">
        <f>AO98-AZ100</f>
        <v>2214212.5</v>
      </c>
    </row>
    <row r="101" spans="1:53" x14ac:dyDescent="0.2">
      <c r="AL101" s="51"/>
      <c r="AQ101" s="6"/>
      <c r="AS101" s="7"/>
      <c r="AT101" s="5"/>
      <c r="AU101" s="5"/>
      <c r="AV101" s="5"/>
      <c r="AW101" s="7"/>
      <c r="AX101" s="7"/>
      <c r="AY101" s="7"/>
    </row>
    <row r="102" spans="1:53" ht="15" x14ac:dyDescent="0.2">
      <c r="V102" s="31" t="s">
        <v>34</v>
      </c>
      <c r="W102" s="32"/>
      <c r="X102" s="32"/>
      <c r="Y102" s="32"/>
      <c r="Z102" s="32"/>
      <c r="AA102" s="32"/>
      <c r="AB102" s="33" t="s">
        <v>35</v>
      </c>
      <c r="AC102" s="32"/>
      <c r="AD102" s="32"/>
      <c r="AE102" s="32"/>
      <c r="AF102" s="32"/>
      <c r="AG102" s="32"/>
      <c r="AH102" s="34"/>
      <c r="AK102" s="35" t="s">
        <v>36</v>
      </c>
      <c r="AL102" s="51"/>
      <c r="AM102" s="11"/>
      <c r="AP102" s="14"/>
      <c r="AQ102" s="6"/>
      <c r="AS102" s="7"/>
      <c r="AT102" s="5"/>
      <c r="AU102" s="5"/>
      <c r="AV102" s="5"/>
      <c r="AW102" s="7"/>
      <c r="AX102" s="7"/>
      <c r="AY102" s="7"/>
    </row>
    <row r="103" spans="1:53" ht="15" x14ac:dyDescent="0.2">
      <c r="V103" s="31"/>
      <c r="W103" s="32"/>
      <c r="X103" s="32"/>
      <c r="Y103" s="32"/>
      <c r="Z103" s="32"/>
      <c r="AA103" s="32"/>
      <c r="AB103" s="33"/>
      <c r="AC103" s="32"/>
      <c r="AD103" s="32"/>
      <c r="AE103" s="32"/>
      <c r="AF103" s="32"/>
      <c r="AG103" s="32"/>
      <c r="AH103" s="34"/>
      <c r="AK103" s="36"/>
      <c r="AL103" s="34"/>
      <c r="AM103" s="11"/>
      <c r="AP103" s="14"/>
      <c r="AQ103" s="6"/>
      <c r="AS103" s="7"/>
      <c r="AT103" s="5"/>
      <c r="AU103" s="5"/>
      <c r="AV103" s="5"/>
      <c r="AW103" s="7"/>
      <c r="AX103" s="7"/>
      <c r="AY103" s="7"/>
      <c r="AZ103">
        <v>13</v>
      </c>
      <c r="BA103">
        <v>50</v>
      </c>
    </row>
    <row r="104" spans="1:53" ht="15" x14ac:dyDescent="0.2">
      <c r="V104" s="31"/>
      <c r="W104" s="32"/>
      <c r="X104" s="32"/>
      <c r="Y104" s="32"/>
      <c r="Z104" s="32"/>
      <c r="AA104" s="32"/>
      <c r="AB104" s="33"/>
      <c r="AC104" s="32"/>
      <c r="AD104" s="32"/>
      <c r="AE104" s="32"/>
      <c r="AF104" s="32"/>
      <c r="AG104" s="32"/>
      <c r="AH104" s="34"/>
      <c r="AK104" s="36"/>
      <c r="AL104" s="34"/>
      <c r="AM104" s="11"/>
      <c r="AN104" s="11"/>
      <c r="AQ104" s="14"/>
      <c r="AR104" s="6"/>
      <c r="AT104" s="7"/>
      <c r="AU104" s="5"/>
      <c r="AV104" s="5"/>
      <c r="AW104" s="5"/>
      <c r="AX104" s="7"/>
      <c r="AY104" s="7"/>
      <c r="AZ104" s="7"/>
    </row>
    <row r="105" spans="1:53" ht="15" x14ac:dyDescent="0.2">
      <c r="W105" s="31"/>
      <c r="X105" s="32"/>
      <c r="Y105" s="32"/>
      <c r="Z105" s="32"/>
      <c r="AA105" s="32"/>
      <c r="AB105" s="32"/>
      <c r="AC105" s="33"/>
      <c r="AD105" s="32"/>
      <c r="AE105" s="32"/>
      <c r="AF105" s="32"/>
      <c r="AG105" s="32"/>
      <c r="AH105" s="32"/>
      <c r="AI105" s="34"/>
      <c r="AL105" s="36"/>
      <c r="AM105" s="34"/>
      <c r="AP105" s="14"/>
      <c r="AQ105" s="6"/>
      <c r="AS105" s="7"/>
      <c r="AT105" s="5"/>
      <c r="AU105" s="5"/>
      <c r="AV105" s="5"/>
      <c r="AW105" s="7"/>
      <c r="AX105" s="7"/>
      <c r="AY105" s="7"/>
    </row>
    <row r="106" spans="1:53" ht="15" x14ac:dyDescent="0.2">
      <c r="V106" s="31"/>
      <c r="W106" s="32"/>
      <c r="X106" s="32"/>
      <c r="Y106" s="32"/>
      <c r="Z106" s="32"/>
      <c r="AA106" s="32"/>
      <c r="AB106" s="33"/>
      <c r="AC106" s="32"/>
      <c r="AD106" s="32"/>
      <c r="AE106" s="32"/>
      <c r="AF106" s="32"/>
      <c r="AG106" s="32"/>
      <c r="AH106" s="34"/>
      <c r="AK106" s="36"/>
      <c r="AL106" s="34"/>
      <c r="AM106" s="11"/>
      <c r="AP106" s="14"/>
      <c r="AQ106" s="6"/>
      <c r="AS106" s="7"/>
      <c r="AT106" s="5"/>
      <c r="AU106" s="5"/>
      <c r="AV106" s="5"/>
      <c r="AW106" s="7"/>
      <c r="AX106" s="7"/>
      <c r="AY106" s="7"/>
    </row>
    <row r="107" spans="1:53" ht="15" x14ac:dyDescent="0.2">
      <c r="V107" s="31"/>
      <c r="W107" s="32"/>
      <c r="X107" s="32"/>
      <c r="Y107" s="32"/>
      <c r="Z107" s="32"/>
      <c r="AA107" s="32"/>
      <c r="AB107" s="33"/>
      <c r="AC107" s="32"/>
      <c r="AD107" s="32"/>
      <c r="AE107" s="32"/>
      <c r="AF107" s="32"/>
      <c r="AG107" s="32"/>
      <c r="AH107" s="34"/>
      <c r="AK107" s="36"/>
      <c r="AL107" s="34"/>
      <c r="AM107" s="11"/>
      <c r="AP107" s="14"/>
      <c r="AQ107" s="6"/>
      <c r="AS107" s="7"/>
      <c r="AT107" s="5"/>
      <c r="AU107" s="5"/>
      <c r="AV107" s="5"/>
      <c r="AW107" s="7"/>
      <c r="AX107" s="7"/>
      <c r="AY107" s="7"/>
    </row>
    <row r="108" spans="1:53" ht="15" x14ac:dyDescent="0.2">
      <c r="V108" s="31"/>
      <c r="W108" s="32"/>
      <c r="X108" s="32"/>
      <c r="Y108" s="32"/>
      <c r="Z108" s="32"/>
      <c r="AA108" s="32"/>
      <c r="AB108" s="33"/>
      <c r="AC108" s="32"/>
      <c r="AD108" s="32"/>
      <c r="AE108" s="32"/>
      <c r="AF108" s="32"/>
      <c r="AH108" s="34"/>
      <c r="AK108" s="36"/>
      <c r="AL108" s="34"/>
      <c r="AM108" s="11"/>
      <c r="AP108" s="14"/>
      <c r="AQ108" s="6"/>
      <c r="AS108" s="7"/>
      <c r="AT108" s="5"/>
      <c r="AU108" s="5"/>
      <c r="AV108" s="5"/>
      <c r="AW108" s="7"/>
      <c r="AX108" s="7"/>
      <c r="AY108" s="7"/>
    </row>
    <row r="109" spans="1:53" ht="15" x14ac:dyDescent="0.2">
      <c r="V109" s="31"/>
      <c r="W109" s="31" t="s">
        <v>54</v>
      </c>
      <c r="X109" s="32"/>
      <c r="Y109" s="32"/>
      <c r="Z109" s="32"/>
      <c r="AA109" s="32"/>
      <c r="AB109" s="33"/>
      <c r="AC109" s="32"/>
      <c r="AD109" s="32"/>
      <c r="AE109" s="32"/>
      <c r="AF109" s="32"/>
      <c r="AG109" s="37" t="s">
        <v>56</v>
      </c>
      <c r="AH109" s="34"/>
      <c r="AK109" s="36"/>
      <c r="AM109" s="11"/>
      <c r="AN109" s="37" t="s">
        <v>57</v>
      </c>
      <c r="AP109" s="14"/>
      <c r="AQ109" s="6"/>
      <c r="AS109" s="7"/>
      <c r="AT109" s="5"/>
      <c r="AU109" s="5"/>
      <c r="AV109" s="5"/>
      <c r="AW109" s="7"/>
      <c r="AX109" s="7"/>
      <c r="AY109" s="7"/>
    </row>
    <row r="110" spans="1:53" ht="15" x14ac:dyDescent="0.2">
      <c r="V110" s="31"/>
      <c r="W110" s="32" t="s">
        <v>45</v>
      </c>
      <c r="X110" s="32"/>
      <c r="Y110" s="32"/>
      <c r="Z110" s="32"/>
      <c r="AA110" s="32"/>
      <c r="AB110" s="33"/>
      <c r="AC110" s="32"/>
      <c r="AD110" s="32"/>
      <c r="AE110" s="32"/>
      <c r="AF110" s="32"/>
      <c r="AG110" s="38" t="s">
        <v>44</v>
      </c>
      <c r="AH110" s="34"/>
      <c r="AK110" s="36"/>
      <c r="AN110" s="32" t="s">
        <v>53</v>
      </c>
      <c r="AO110" s="10"/>
      <c r="AP110" s="13"/>
      <c r="AQ110" s="15"/>
      <c r="AS110" s="12"/>
      <c r="AT110" s="13"/>
      <c r="AU110" s="13"/>
      <c r="AV110" s="13"/>
      <c r="AW110" s="13"/>
      <c r="AX110" s="13"/>
      <c r="AY110" s="13"/>
    </row>
    <row r="111" spans="1:53" ht="15" x14ac:dyDescent="0.2">
      <c r="V111" s="31"/>
      <c r="W111" s="31"/>
      <c r="X111" s="31"/>
      <c r="Y111" s="31"/>
      <c r="Z111" s="31"/>
      <c r="AA111" s="31"/>
      <c r="AB111" s="31"/>
      <c r="AC111" s="31"/>
      <c r="AD111" s="34"/>
      <c r="AE111" s="39"/>
      <c r="AF111" s="32"/>
      <c r="AG111" s="32"/>
      <c r="AH111" s="31"/>
      <c r="AI111" s="32"/>
      <c r="AJ111" s="32"/>
      <c r="AK111" s="34"/>
      <c r="AL111" s="32"/>
      <c r="AN111" s="11"/>
      <c r="AO111" s="10"/>
      <c r="AP111" s="13"/>
      <c r="AQ111" s="6"/>
      <c r="AS111" s="12"/>
      <c r="AT111" s="13"/>
      <c r="AU111" s="13"/>
      <c r="AV111" s="13"/>
      <c r="AW111" s="13"/>
      <c r="AX111" s="13"/>
      <c r="AY111" s="13"/>
    </row>
    <row r="112" spans="1:53" ht="15" x14ac:dyDescent="0.2">
      <c r="W112" s="31"/>
      <c r="X112" s="31"/>
      <c r="Y112" s="31"/>
      <c r="Z112" s="31"/>
      <c r="AA112" s="31"/>
      <c r="AB112" s="31"/>
      <c r="AC112" s="31"/>
      <c r="AD112" s="31"/>
      <c r="AF112" s="40"/>
      <c r="AG112" s="40"/>
      <c r="AH112" s="40"/>
      <c r="AI112" s="32"/>
      <c r="AJ112" s="32"/>
      <c r="AK112" s="34"/>
      <c r="AL112" s="36"/>
      <c r="AM112" s="11"/>
      <c r="AN112" s="11"/>
      <c r="AO112" s="10"/>
      <c r="AQ112" s="6"/>
      <c r="AS112" s="12"/>
      <c r="AT112" s="9"/>
      <c r="AU112" s="9"/>
      <c r="AV112" s="9"/>
      <c r="AW112" s="9"/>
      <c r="AX112" s="9"/>
      <c r="AY112" s="9"/>
    </row>
    <row r="113" spans="23:39" ht="15" x14ac:dyDescent="0.2">
      <c r="W113" s="32"/>
      <c r="X113" s="32"/>
      <c r="Y113" s="32"/>
      <c r="Z113" s="32"/>
      <c r="AA113" s="32"/>
      <c r="AB113" s="32"/>
      <c r="AC113" s="32"/>
      <c r="AD113" s="32"/>
      <c r="AF113" s="32"/>
      <c r="AG113" s="32"/>
      <c r="AH113" s="32"/>
      <c r="AI113" s="32"/>
      <c r="AJ113" s="32"/>
      <c r="AK113" s="34"/>
      <c r="AL113" s="36"/>
      <c r="AM113" s="11"/>
    </row>
    <row r="114" spans="23:39" ht="15" x14ac:dyDescent="0.2">
      <c r="AL114" s="36"/>
    </row>
  </sheetData>
  <mergeCells count="21">
    <mergeCell ref="A99:AJ99"/>
    <mergeCell ref="A100:AJ100"/>
    <mergeCell ref="X3:AI3"/>
    <mergeCell ref="AJ3:AJ4"/>
    <mergeCell ref="A3:A4"/>
    <mergeCell ref="B3:B4"/>
    <mergeCell ref="C3:C4"/>
    <mergeCell ref="D3:D4"/>
    <mergeCell ref="E3:P3"/>
    <mergeCell ref="Q3:Q4"/>
    <mergeCell ref="R3:T3"/>
    <mergeCell ref="U3:U4"/>
    <mergeCell ref="V3:V4"/>
    <mergeCell ref="W3:W4"/>
    <mergeCell ref="A98:AJ98"/>
    <mergeCell ref="A1:AX1"/>
    <mergeCell ref="AK3:AM3"/>
    <mergeCell ref="AN3:AP3"/>
    <mergeCell ref="AQ3:AQ4"/>
    <mergeCell ref="AR3:AW3"/>
    <mergeCell ref="AX3:AX4"/>
  </mergeCells>
  <pageMargins left="0.15748031496062992" right="0.15748031496062992" top="0.98425196850393704" bottom="0.98425196850393704" header="0.51181102362204722" footer="0.51181102362204722"/>
  <pageSetup paperSize="9" scale="52" fitToHeight="0" pageOrder="overThenDown" orientation="landscape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pmr</vt:lpstr>
      <vt:lpstr>pmr!Print_Titles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PMR Format 2016</dc:subject>
  <dc:creator>Admin</dc:creator>
  <cp:lastModifiedBy>Windows User</cp:lastModifiedBy>
  <cp:lastPrinted>2022-02-24T07:15:30Z</cp:lastPrinted>
  <dcterms:created xsi:type="dcterms:W3CDTF">2010-01-26T02:04:34Z</dcterms:created>
  <dcterms:modified xsi:type="dcterms:W3CDTF">2024-01-26T08:29:07Z</dcterms:modified>
</cp:coreProperties>
</file>