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F91412C-5CF0-49CB-A3E1-8E7745A78A0A}" xr6:coauthVersionLast="47" xr6:coauthVersionMax="47" xr10:uidLastSave="{00000000-0000-0000-0000-000000000000}"/>
  <bookViews>
    <workbookView xWindow="-120" yWindow="-120" windowWidth="20730" windowHeight="11040" tabRatio="993" firstSheet="1" activeTab="16" xr2:uid="{00000000-000D-0000-FFFF-FFFF00000000}"/>
  </bookViews>
  <sheets>
    <sheet name="Comments" sheetId="58" r:id="rId1"/>
    <sheet name="TableA" sheetId="25" r:id="rId2"/>
    <sheet name="TableB" sheetId="26" r:id="rId3"/>
    <sheet name="TableC" sheetId="27" r:id="rId4"/>
    <sheet name="TableD" sheetId="28" r:id="rId5"/>
    <sheet name="TableE" sheetId="32" r:id="rId6"/>
    <sheet name="TableF" sheetId="43" r:id="rId7"/>
    <sheet name="TableG " sheetId="45" r:id="rId8"/>
    <sheet name="TableH" sheetId="23" r:id="rId9"/>
    <sheet name="TableI" sheetId="54" r:id="rId10"/>
    <sheet name="TableJ" sheetId="37" r:id="rId11"/>
    <sheet name="TableK" sheetId="51" r:id="rId12"/>
    <sheet name="TableL" sheetId="15" r:id="rId13"/>
    <sheet name="TableM" sheetId="53" r:id="rId14"/>
    <sheet name="TableN" sheetId="44" r:id="rId15"/>
    <sheet name="TableO" sheetId="56" r:id="rId16"/>
    <sheet name="TableP" sheetId="57" r:id="rId17"/>
  </sheets>
  <definedNames>
    <definedName name="_xlnm._FilterDatabase" localSheetId="2" hidden="1">TableB!$L$44:$Q$61</definedName>
    <definedName name="_xlnm._FilterDatabase" localSheetId="5" hidden="1">TableE!#REF!</definedName>
    <definedName name="_xlnm._FilterDatabase" localSheetId="13" hidden="1">TableM!#REF!</definedName>
    <definedName name="_xlnm._FilterDatabase" localSheetId="16" hidden="1">TableP!#REF!</definedName>
    <definedName name="OLE_LINK1" localSheetId="16">TableP!$A$1</definedName>
    <definedName name="_xlnm.Print_Area" localSheetId="15">TableO!#REF!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51" l="1"/>
  <c r="I14" i="56" l="1"/>
  <c r="H14" i="56"/>
  <c r="G14" i="56"/>
  <c r="F14" i="56"/>
  <c r="I13" i="56"/>
  <c r="H13" i="56"/>
  <c r="G13" i="56"/>
  <c r="F13" i="56"/>
  <c r="I12" i="56"/>
  <c r="H12" i="56"/>
  <c r="G12" i="56"/>
  <c r="F12" i="56"/>
  <c r="I11" i="56"/>
  <c r="H11" i="56"/>
  <c r="G11" i="56"/>
  <c r="F11" i="56"/>
  <c r="I10" i="56"/>
  <c r="H10" i="56"/>
  <c r="G10" i="56"/>
  <c r="F10" i="56"/>
  <c r="I9" i="56"/>
  <c r="H9" i="56"/>
  <c r="G9" i="56"/>
  <c r="F9" i="56"/>
  <c r="I8" i="56"/>
  <c r="H8" i="56"/>
  <c r="G8" i="56"/>
  <c r="F8" i="56"/>
  <c r="I7" i="56"/>
  <c r="H7" i="56"/>
  <c r="G7" i="56"/>
  <c r="F7" i="56"/>
  <c r="I6" i="56"/>
  <c r="H6" i="56"/>
  <c r="G6" i="56"/>
  <c r="F6" i="56"/>
  <c r="I5" i="56" l="1"/>
  <c r="F5" i="56"/>
  <c r="H5" i="56"/>
  <c r="G5" i="56"/>
</calcChain>
</file>

<file path=xl/sharedStrings.xml><?xml version="1.0" encoding="utf-8"?>
<sst xmlns="http://schemas.openxmlformats.org/spreadsheetml/2006/main" count="581" uniqueCount="286">
  <si>
    <t>Total</t>
  </si>
  <si>
    <t>Male</t>
  </si>
  <si>
    <t>Female</t>
  </si>
  <si>
    <t>Number</t>
  </si>
  <si>
    <t>Sex Ratio</t>
  </si>
  <si>
    <t>Percent</t>
  </si>
  <si>
    <t>Percent Change</t>
  </si>
  <si>
    <t>National Capital Region</t>
  </si>
  <si>
    <t>Cordillera Administrative Region</t>
  </si>
  <si>
    <t>Age Group</t>
  </si>
  <si>
    <t>Both Sexes</t>
  </si>
  <si>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</si>
  <si>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</si>
  <si>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</si>
  <si>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</si>
  <si>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</si>
  <si>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</si>
  <si>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</si>
  <si>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</si>
  <si>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</si>
  <si>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</si>
  <si>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</si>
  <si>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</si>
  <si>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</si>
  <si>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</si>
  <si>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</si>
  <si>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</si>
  <si>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</si>
  <si>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Not Stated</t>
  </si>
  <si>
    <t>Attended</t>
  </si>
  <si>
    <t>Unattended</t>
  </si>
  <si>
    <t xml:space="preserve">Male </t>
  </si>
  <si>
    <t>80-84</t>
  </si>
  <si>
    <t>85 and over</t>
  </si>
  <si>
    <t xml:space="preserve"> Both Sexes </t>
  </si>
  <si>
    <t xml:space="preserve"> Male </t>
  </si>
  <si>
    <t xml:space="preserve"> Female </t>
  </si>
  <si>
    <t>Per Day</t>
  </si>
  <si>
    <t>Per Hour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</si>
  <si>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</si>
  <si>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</si>
  <si>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</si>
  <si>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</si>
  <si>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</si>
  <si>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</si>
  <si>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</si>
  <si>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</si>
  <si>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</si>
  <si>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</si>
  <si>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</si>
  <si>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</si>
  <si>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</si>
  <si>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Daily Average</t>
  </si>
  <si>
    <t>Daily Index</t>
  </si>
  <si>
    <t>Other causes of death</t>
  </si>
  <si>
    <t>MALE</t>
  </si>
  <si>
    <t>FEMALE</t>
  </si>
  <si>
    <t>BOTH SEXES</t>
  </si>
  <si>
    <t>MIMAROPA Region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</si>
  <si>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</si>
  <si>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</si>
  <si>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</si>
  <si>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</si>
  <si>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</si>
  <si>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</si>
  <si>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</si>
  <si>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</si>
  <si>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</si>
  <si>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</si>
  <si>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</si>
  <si>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</si>
  <si>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</si>
  <si>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t>Note: Figures are results of actual registration without any adjustment for under registration</t>
  </si>
  <si>
    <t>-</t>
  </si>
  <si>
    <t>Private Physician</t>
  </si>
  <si>
    <t>Public Health Officer</t>
  </si>
  <si>
    <t>Hospital Authority</t>
  </si>
  <si>
    <t>Others</t>
  </si>
  <si>
    <t>Home</t>
  </si>
  <si>
    <t>Not stated</t>
  </si>
  <si>
    <t>% to Total</t>
  </si>
  <si>
    <t>country and submitted to the Office of the Civil Registrar General using Certificate of Death-Municipal Form 103)</t>
  </si>
  <si>
    <t>Civil Registrar General using Certificate of Death-Municipal Form 103)</t>
  </si>
  <si>
    <t>Office of the Civil Registrar General using Certificate of Death-Municipal Form 103)</t>
  </si>
  <si>
    <t>Health Facilities</t>
  </si>
  <si>
    <t>the country and submitted to the Office of the Civil Registrar General using Certificate of Death-Municipal Form 103)</t>
  </si>
  <si>
    <t>Certificate of Death-Municipal Form 103)</t>
  </si>
  <si>
    <t>Site of Occurrence</t>
  </si>
  <si>
    <t>Notes: Figures are results of actual registration without any adjustment for under registration</t>
  </si>
  <si>
    <t>0.0 - less than 0.05</t>
  </si>
  <si>
    <t xml:space="preserve">City/Municipal Civil Registrars throughout the country and submitted to the Office of the </t>
  </si>
  <si>
    <t xml:space="preserve">Civil Registrars throughout the country and submitted to the Office of the Civil Registrar General using </t>
  </si>
  <si>
    <t>Bangsamoro Autonomous Region in Muslim Mindanao</t>
  </si>
  <si>
    <t>Bangsamoro Autonomous Region 
   in Muslim Mindanao</t>
  </si>
  <si>
    <t xml:space="preserve">        COVID-19 Virus identified</t>
  </si>
  <si>
    <t xml:space="preserve">        COVID-19 Virus not identified</t>
  </si>
  <si>
    <t>were not included in the ten leading causes of death</t>
  </si>
  <si>
    <t>Civil Registrar General using Certificate of Fetal Death-Municipal Form 103A)</t>
  </si>
  <si>
    <t xml:space="preserve"> </t>
  </si>
  <si>
    <t>Timely</t>
  </si>
  <si>
    <t>Late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</si>
  <si>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</si>
  <si>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</si>
  <si>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</si>
  <si>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</si>
  <si>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</si>
  <si>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</si>
  <si>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</si>
  <si>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</si>
  <si>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</si>
  <si>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</si>
  <si>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</si>
  <si>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</si>
  <si>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</si>
  <si>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</si>
  <si>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</si>
  <si>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FOREIGN COUNTRY</t>
  </si>
  <si>
    <t>BARMM</t>
  </si>
  <si>
    <t>Foreign Country</t>
  </si>
  <si>
    <t>Sex</t>
  </si>
  <si>
    <t xml:space="preserve"> 1-026  Neoplasms</t>
  </si>
  <si>
    <t>TOTAL</t>
  </si>
  <si>
    <t>REGION XIII (CARAGA)</t>
  </si>
  <si>
    <t>BANGSAMORO AUTONOMOUS REGION IN MUSLIM 
   MINDANAO (BARMM)</t>
  </si>
  <si>
    <t xml:space="preserve"> 1-017  Other arthropod-borne viral fevers and viral haemorrhagic fevers</t>
  </si>
  <si>
    <t xml:space="preserve"> 1-066  Hypertensive diseases</t>
  </si>
  <si>
    <t xml:space="preserve"> 1-067  Ischaemic heart diseases</t>
  </si>
  <si>
    <t xml:space="preserve"> 1-076  Chronic lower respiratory infections</t>
  </si>
  <si>
    <t xml:space="preserve"> 1-098  Accidental drowning and submersion</t>
  </si>
  <si>
    <t xml:space="preserve"> 1-103  All other external causes</t>
  </si>
  <si>
    <t>Cause of Death</t>
  </si>
  <si>
    <t xml:space="preserve">3-002  Diarrhoea and gastroenteritis of presumed infectious origin </t>
  </si>
  <si>
    <t xml:space="preserve">3-032  Pneumonia </t>
  </si>
  <si>
    <t xml:space="preserve">3-041  Intrauterine hypoxia and birth asphyxia </t>
  </si>
  <si>
    <t xml:space="preserve">3-042  Respiratory distress of newborn </t>
  </si>
  <si>
    <t xml:space="preserve">3-043  Congenital pneumonia </t>
  </si>
  <si>
    <t xml:space="preserve">3-044  Other respiratory conditions of newborn </t>
  </si>
  <si>
    <t>3-045  Bacterial sepsis of newborn</t>
  </si>
  <si>
    <t xml:space="preserve">3-048  Remainder of perinatal conditions </t>
  </si>
  <si>
    <t xml:space="preserve">3-052  Congenital malformations of the heart </t>
  </si>
  <si>
    <t xml:space="preserve">3-055  Other congenital malformations </t>
  </si>
  <si>
    <t>Table 19. Number of Registered Maternal Deaths by Usual Residence and by Month of Occurrence, Philippines: 2021</t>
  </si>
  <si>
    <t>Ectopic pregnancy</t>
  </si>
  <si>
    <t>Unspecified abortion</t>
  </si>
  <si>
    <t>Pre-eclampsia</t>
  </si>
  <si>
    <t>Eclampsia</t>
  </si>
  <si>
    <t>Abnormalities of forces of labour</t>
  </si>
  <si>
    <t>Postpartum haemorrhage</t>
  </si>
  <si>
    <t>Obstetric embolism</t>
  </si>
  <si>
    <t>Complications of the puerperium, not elsewhere classified</t>
  </si>
  <si>
    <t>Maternal infectious and parasitic diseases classifiable elsewhere but 
   complicating pregnancy, childbirth, and the puerperium</t>
  </si>
  <si>
    <t>Other maternal diseases classifiable elsewhere but complicating 
   pregnancy, childbirth, and the puerperium</t>
  </si>
  <si>
    <t>Cause of Death and Broad Age Group</t>
  </si>
  <si>
    <t>CHILDREN AGED 1-14 YEARS</t>
  </si>
  <si>
    <t>PERSONS AGED 15-64 YEARS</t>
  </si>
  <si>
    <t xml:space="preserve"> 1-005  Respiratory tuberculosis </t>
  </si>
  <si>
    <t>PERSONS AGED 65 YEARS AND OVER</t>
  </si>
  <si>
    <t xml:space="preserve"> 1-069  Cerebrovascular diseases</t>
  </si>
  <si>
    <t>Gestational Age (Weeks)</t>
  </si>
  <si>
    <t>Both sexes</t>
  </si>
  <si>
    <t>Unknown/ Undetermined</t>
  </si>
  <si>
    <t>Under 20</t>
  </si>
  <si>
    <t>20-21</t>
  </si>
  <si>
    <t>22-27</t>
  </si>
  <si>
    <t>28-31</t>
  </si>
  <si>
    <t>32-35</t>
  </si>
  <si>
    <t>42 &amp; Over</t>
  </si>
  <si>
    <t>Note: Figures are results of actual registration without any adjustment for under registration.</t>
  </si>
  <si>
    <t>Fetal death of unspecified cause</t>
  </si>
  <si>
    <t>Other conditions originating in the perinatal period</t>
  </si>
  <si>
    <t>Birth asphyxia</t>
  </si>
  <si>
    <t>Disorders related to short gestation and low birth weight, not elsewhere classified</t>
  </si>
  <si>
    <t>Intrauterine hypoxia</t>
  </si>
  <si>
    <t>Other congenital malformations, not elsewhere classified</t>
  </si>
  <si>
    <t>Neonatal aspiration syndromes</t>
  </si>
  <si>
    <t>Respiratory distress of newborn</t>
  </si>
  <si>
    <t>Other conditions of integument specific to fetus and newborn</t>
  </si>
  <si>
    <t>Anencephaly and similar malformations</t>
  </si>
  <si>
    <t>Fetal death of unspecified cause (P95) were excluded in the ranking of the top 10 causes of fetal death</t>
  </si>
  <si>
    <t>Table A. Number and Percentage Change of Registered Deaths, Philippines: 2012-2021</t>
  </si>
  <si>
    <r>
      <rPr>
        <sz val="8"/>
        <color rgb="FF000000"/>
        <rFont val="Arial"/>
        <family val="2"/>
      </rPr>
      <t>Source: Philippine Statistics Authority</t>
    </r>
    <r>
      <rPr>
        <i/>
        <sz val="8"/>
        <color indexed="8"/>
        <rFont val="Arial"/>
        <family val="2"/>
      </rPr>
      <t xml:space="preserve"> (Data on deaths are those registered at the Office of the City/Municipal Registrars   
               throughout the country and submitted to the Office of the Civil Registrar General using Certificate of Death-  
              Municipal Form 103)</t>
    </r>
  </si>
  <si>
    <t>Causes of death are coded based on the ICD-10 Rules and Guidelines and mortality grouping is based on the 
   Mortality Tabulation List 1 of ICD-10</t>
  </si>
  <si>
    <t>Cause of Death and Sex</t>
  </si>
  <si>
    <t xml:space="preserve">  Causes of death are coded based on the ICD-10 Rules and Guidelines and mortality grouping is based on the 
     Mortality Tabulation List 1 of ICD-10</t>
  </si>
  <si>
    <t xml:space="preserve"> Causes of death are coded based on the ICD-10 Rules and Guidelines and list of maternal cause of death 
     is based on Chapter XV (Pregnancy, childbirth and the puerperium) of the ICD-10</t>
  </si>
  <si>
    <t>Congenital malformations, deformations and chromosomal abnormalities (Q00–Q99) of the ICD-10, Fifth Edition (2016)</t>
  </si>
  <si>
    <t>Table C. Number, Percent Share, Daily Average, and Daily Index of Registered Deaths by Month of Occurrence, Philippines: 2021</t>
  </si>
  <si>
    <t>Table H. Ten Leading Causes of Death by Sex, Philippines: 2021</t>
  </si>
  <si>
    <t>Table I. Ten Leading Causes of Death by Broad Age Group, Philippines: 2021</t>
  </si>
  <si>
    <t>Table K. Ten Leading Causes of Infant Death by Sex, Philippines: 2021</t>
  </si>
  <si>
    <t>Table M. Ten Leading Causes of Maternal Death, Philippines: 2021</t>
  </si>
  <si>
    <t>Table P. Ten Leading Causes of Fetal Death, Philippines: 2021</t>
  </si>
  <si>
    <t>Share (%)</t>
  </si>
  <si>
    <t>Share (%) Attended</t>
  </si>
  <si>
    <t>Bangsamoro Autonomous Region in 
     Muslim Mindanao</t>
  </si>
  <si>
    <t>Symptoms, signs, and abnormal clinical and laboratory findings, not elsewhere classified (R00-R99)</t>
  </si>
  <si>
    <t>Symptoms, signs, and abnormal clinical and laboratory findings, not elsewhere classified (R00-R99) were not
   included in the top 10 causes of death</t>
  </si>
  <si>
    <t>Bangsamoro Autonomous Region in Muslim 
 Mindanao</t>
  </si>
  <si>
    <t xml:space="preserve">  Symptoms, signs, and abnormal clinical and laboratory findings, not elsewhere classified (R00-R99) were not
    included in the top 10 causes of death</t>
  </si>
  <si>
    <t>Table O. Number and Percent Share of Registered Fetal Deaths by Sex and Gestational Age, Philippines: 2021</t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</si>
  <si>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the </t>
    </r>
  </si>
  <si>
    <r>
      <rPr>
        <sz val="8"/>
        <color rgb="FF000000"/>
        <rFont val="Arial"/>
        <family val="2"/>
      </rPr>
      <t>Source:</t>
    </r>
    <r>
      <rPr>
        <i/>
        <sz val="8"/>
        <color indexed="8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the 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</si>
  <si>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</si>
  <si>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Civil Registrars throughout the country and submitted to the 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</si>
  <si>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Registrars throughout the 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</si>
  <si>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City/Municipal </t>
    </r>
  </si>
  <si>
    <r>
      <rPr>
        <sz val="8"/>
        <color rgb="FF000000"/>
        <rFont val="Arial"/>
        <family val="2"/>
      </rPr>
      <t xml:space="preserve">Source: </t>
    </r>
    <r>
      <rPr>
        <i/>
        <sz val="8"/>
        <color indexed="8"/>
        <rFont val="Arial"/>
        <family val="2"/>
      </rPr>
      <t>Philippine Statistics Authority (Data on deaths are those registered at the Office of the City/Municipal Registrars   
               throughout the country and submitted to the Office of the Civil Registrar General using Certificate of Death-  
              Municipal Form 103)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</si>
  <si>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 xml:space="preserve">(Data on deaths are those registered at the Office of the </t>
    </r>
  </si>
  <si>
    <r>
      <rPr>
        <sz val="8"/>
        <color rgb="FF000000"/>
        <rFont val="Arial"/>
        <family val="2"/>
      </rPr>
      <t xml:space="preserve">Source: Philippine Statistics Authority </t>
    </r>
    <r>
      <rPr>
        <i/>
        <sz val="8"/>
        <color indexed="8"/>
        <rFont val="Arial"/>
        <family val="2"/>
      </rPr>
      <t>(Data on deaths are those registered at the Office of the City/Municipal Registrars   
               throughout the country and submitted to the Office of the Civil Registrar General using Certificate of Death-  
              Municipal Form 103)</t>
    </r>
  </si>
  <si>
    <r>
      <t xml:space="preserve">Source: Philippine Statistics Authority </t>
    </r>
    <r>
      <rPr>
        <i/>
        <sz val="10"/>
        <color rgb="FF000000"/>
        <rFont val="Arial"/>
        <family val="2"/>
      </rPr>
      <t>(Data on deaths are those registered at the Office of the City/Municipal Registrars 
             throughout the country and submitted to the Office of the Civil Registrar General using Certificate of Fetal Death- 
             Municipal Form No. 103A)</t>
    </r>
  </si>
  <si>
    <r>
      <t xml:space="preserve">Source: Philippine Statistics Authority </t>
    </r>
    <r>
      <rPr>
        <i/>
        <sz val="7.5"/>
        <color rgb="FF000000"/>
        <rFont val="Arial"/>
        <family val="2"/>
      </rPr>
      <t>(Data on deaths are those registered at the Office of the City/Municipal Registrars throughout 
              the country and submitted to the Office of the Civil Registrar General using Certificate of Fetal Death-Municipal Form No. 103A)</t>
    </r>
  </si>
  <si>
    <t xml:space="preserve"> Causes of death are coded based on the ICD-10 Rules and Guidelines and list of fetal cause of death is</t>
  </si>
  <si>
    <t xml:space="preserve">               based on Chapter XVI Certain conditions originating in the perinatal period (P00–P96) and Chapter XVII </t>
  </si>
  <si>
    <t>Region of Usual Residence</t>
  </si>
  <si>
    <t>Table B. Number and Percent Share of Registered Deaths by Sex and Region of Usual Residence, Philippines: 2021</t>
  </si>
  <si>
    <t>Table E. Number and Percent Share of Registered Deaths by Attendant and Region of Usual Residence, Philippines: 2021</t>
  </si>
  <si>
    <t>Region of Occurrence</t>
  </si>
  <si>
    <t xml:space="preserve"> COVID-19, virus not identified</t>
  </si>
  <si>
    <t>Table J. Number and Percent Share of Registered Infant Deaths by Sex and Region of Usual Residence, Philippines: 2021</t>
  </si>
  <si>
    <t>Table L. Number and Percent Share of Registered Maternal Deaths by Region of Usual Residence, Philippines: 2021</t>
  </si>
  <si>
    <t>Table N. Number and Percent Share of Registered Fetal Deaths by Region of Usual Residence, Philippines: 2021</t>
  </si>
  <si>
    <t xml:space="preserve">               Leap years: 2012, 2016, and 2020</t>
  </si>
  <si>
    <t xml:space="preserve">    0.0 - less than 0.05</t>
  </si>
  <si>
    <t xml:space="preserve">  0.0 - less than 0.05</t>
  </si>
  <si>
    <t xml:space="preserve"> 1-074  Pneumonia</t>
  </si>
  <si>
    <t xml:space="preserve"> 1-003  Diarrhoea and gastroenteritis of presumed infectious origin</t>
  </si>
  <si>
    <t xml:space="preserve"> COVID-19, virus not identified </t>
  </si>
  <si>
    <t xml:space="preserve"> COVID-19, virus identified</t>
  </si>
  <si>
    <t xml:space="preserve"> 1-086  Remainder of diseases of the genitourinary system</t>
  </si>
  <si>
    <t xml:space="preserve"> 1-068  Other heart diseases</t>
  </si>
  <si>
    <t>Sheet</t>
  </si>
  <si>
    <t>Table I</t>
  </si>
  <si>
    <t>Cell/s</t>
  </si>
  <si>
    <t>C30</t>
  </si>
  <si>
    <t>Comment</t>
  </si>
  <si>
    <t xml:space="preserve">        1–067  Ischaemic heart diseases</t>
  </si>
  <si>
    <t xml:space="preserve">        1–069  Cerebrovascular diseases</t>
  </si>
  <si>
    <t xml:space="preserve">        1–026  Neoplasms</t>
  </si>
  <si>
    <t xml:space="preserve">        1–052  Diabetes mellitus</t>
  </si>
  <si>
    <t xml:space="preserve">        1–066  Hypertensive diseases</t>
  </si>
  <si>
    <t xml:space="preserve">        1–074  Pneumonia</t>
  </si>
  <si>
    <t xml:space="preserve">        1–076  Chronic lower respiratory diseases</t>
  </si>
  <si>
    <t xml:space="preserve">        1–086  Remainder of diseases of the genitourinary system</t>
  </si>
  <si>
    <t xml:space="preserve">        1–068  Other heart diseases</t>
  </si>
  <si>
    <t>A1</t>
  </si>
  <si>
    <t>Table D</t>
  </si>
  <si>
    <r>
      <t xml:space="preserve">Table D. Number and Percent Share of Registered Deaths by Sex </t>
    </r>
    <r>
      <rPr>
        <sz val="11"/>
        <color rgb="FFFF0000"/>
        <rFont val="Calibri"/>
        <family val="2"/>
        <scheme val="minor"/>
      </rPr>
      <t>and Age Group, and Sex Ratio by Age Group</t>
    </r>
    <r>
      <rPr>
        <sz val="11"/>
        <color theme="1"/>
        <rFont val="Calibri"/>
        <family val="2"/>
        <scheme val="minor"/>
      </rPr>
      <t>,  Philippines:  2021</t>
    </r>
  </si>
  <si>
    <t>Table F</t>
  </si>
  <si>
    <r>
      <t xml:space="preserve">Table F. Number and Percent Share of Registered Deaths by Site </t>
    </r>
    <r>
      <rPr>
        <sz val="11"/>
        <color rgb="FFFF0000"/>
        <rFont val="Calibri"/>
        <family val="2"/>
        <scheme val="minor"/>
      </rPr>
      <t>of Occurrence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rgb="FFFF0000"/>
        <rFont val="Calibri"/>
        <family val="2"/>
        <scheme val="minor"/>
      </rPr>
      <t>Region</t>
    </r>
    <r>
      <rPr>
        <sz val="11"/>
        <color theme="1"/>
        <rFont val="Calibri"/>
        <family val="2"/>
        <scheme val="minor"/>
      </rPr>
      <t xml:space="preserve"> of Occurrence, Philippines: 2021</t>
    </r>
  </si>
  <si>
    <r>
      <t xml:space="preserve">Table G. Number and Percent Share of Registered Deaths by Registration Status and </t>
    </r>
    <r>
      <rPr>
        <sz val="11"/>
        <color rgb="FFFF0000"/>
        <rFont val="Calibri"/>
        <family val="2"/>
        <scheme val="minor"/>
      </rPr>
      <t>Region</t>
    </r>
    <r>
      <rPr>
        <sz val="11"/>
        <color theme="1"/>
        <rFont val="Calibri"/>
        <family val="2"/>
        <scheme val="minor"/>
      </rPr>
      <t xml:space="preserve"> of Usual Residence, Philippines: 2021</t>
    </r>
  </si>
  <si>
    <t>Table G</t>
  </si>
  <si>
    <t>A24</t>
  </si>
  <si>
    <r>
      <t xml:space="preserve">Foreign </t>
    </r>
    <r>
      <rPr>
        <sz val="11"/>
        <color rgb="FFFF0000"/>
        <rFont val="Calibri"/>
        <family val="2"/>
        <scheme val="minor"/>
      </rPr>
      <t>Country</t>
    </r>
  </si>
  <si>
    <t>Table B</t>
  </si>
  <si>
    <t>A25</t>
  </si>
  <si>
    <t>Table E</t>
  </si>
  <si>
    <t>Table L</t>
  </si>
  <si>
    <t>A23</t>
  </si>
  <si>
    <t>Table N</t>
  </si>
  <si>
    <t>A26</t>
  </si>
  <si>
    <t>Delete</t>
  </si>
  <si>
    <t>Table H</t>
  </si>
  <si>
    <t>A49</t>
  </si>
  <si>
    <r>
      <t xml:space="preserve">Causes of death are coded based on the ICD-10 Rules and </t>
    </r>
    <r>
      <rPr>
        <sz val="11"/>
        <color rgb="FFFF0000"/>
        <rFont val="Calibri"/>
        <family val="2"/>
        <scheme val="minor"/>
      </rPr>
      <t>Guidelines and mortality grouping is based on the Mortality Tabulation List of ICD-10</t>
    </r>
  </si>
  <si>
    <t xml:space="preserve">  37-41</t>
  </si>
  <si>
    <r>
      <t xml:space="preserve">Other causes of maternal </t>
    </r>
    <r>
      <rPr>
        <sz val="11"/>
        <color rgb="FFFF0000"/>
        <rFont val="Calibri"/>
        <family val="2"/>
        <scheme val="minor"/>
      </rPr>
      <t>death</t>
    </r>
  </si>
  <si>
    <t>F14</t>
  </si>
  <si>
    <t>Table M</t>
  </si>
  <si>
    <t>A14</t>
  </si>
  <si>
    <t>Table P</t>
  </si>
  <si>
    <r>
      <t xml:space="preserve">All other causes of fetal </t>
    </r>
    <r>
      <rPr>
        <sz val="11"/>
        <color rgb="FFFF0000"/>
        <rFont val="Calibri"/>
        <family val="2"/>
        <scheme val="minor"/>
      </rPr>
      <t>death</t>
    </r>
  </si>
  <si>
    <t>A6</t>
  </si>
  <si>
    <r>
      <t xml:space="preserve"> 1-061  </t>
    </r>
    <r>
      <rPr>
        <sz val="11"/>
        <color rgb="FFFF0000"/>
        <rFont val="Calibri"/>
        <family val="2"/>
        <scheme val="minor"/>
      </rPr>
      <t>Remainder of</t>
    </r>
    <r>
      <rPr>
        <sz val="11"/>
        <color theme="1"/>
        <rFont val="Calibri"/>
        <family val="2"/>
        <scheme val="minor"/>
      </rPr>
      <t xml:space="preserve"> diseases of the nervous system</t>
    </r>
  </si>
  <si>
    <t>A8</t>
  </si>
  <si>
    <r>
      <t xml:space="preserve"> 1-093  Congenital malformations, </t>
    </r>
    <r>
      <rPr>
        <sz val="11"/>
        <color rgb="FFFF0000"/>
        <rFont val="Calibri"/>
        <family val="2"/>
        <scheme val="minor"/>
      </rPr>
      <t>deformations,</t>
    </r>
    <r>
      <rPr>
        <sz val="11"/>
        <color theme="1"/>
        <rFont val="Calibri"/>
        <family val="2"/>
        <scheme val="minor"/>
      </rPr>
      <t xml:space="preserve"> and chromosomal </t>
    </r>
    <r>
      <rPr>
        <sz val="11"/>
        <color rgb="FFFF0000"/>
        <rFont val="Calibri"/>
        <family val="2"/>
        <scheme val="minor"/>
      </rPr>
      <t>abnormalities</t>
    </r>
  </si>
  <si>
    <t xml:space="preserve"> 1-052  Diabetes mellitus</t>
  </si>
  <si>
    <t>ok</t>
  </si>
  <si>
    <t>Table D. Number and Percent Share of Registered Deaths by Sex and  Age Group, and Sex Ratio by  Age Group,  Philippines:  2021</t>
  </si>
  <si>
    <t>Table F. Number and Percent Share of Registered Deaths by Site of Occurrence and Region of Occurrence, Philippines: 2021</t>
  </si>
  <si>
    <t>Table G. Number and Percent Share of Registered Deaths by Registration Status and Region of Usual Residence, Philippines: 2021</t>
  </si>
  <si>
    <t>Causes of death are coded based on the ICD-10 Rules and Guidelines and mortality grouping is based on the  
     Mortality Tabulation List of ICD-10</t>
  </si>
  <si>
    <t xml:space="preserve"> 1-061  Remainder of diseases of the nervous system</t>
  </si>
  <si>
    <t xml:space="preserve"> 1-093  Congenital malformations, deformations, and chromosomal 
           abnormalities</t>
  </si>
  <si>
    <t>Other causes of maternal death</t>
  </si>
  <si>
    <t>All other causes of fetal death</t>
  </si>
  <si>
    <t xml:space="preserve">    Foreign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</si>
</sst>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_-* #,##0.000_-;\-* #,##0.000_-;_-* &quot;-&quot;??_-;_-@_-"/>
    <numFmt numFmtId="171" formatCode="_-* #,##0.0000_-;\-* #,##0.0000_-;_-* &quot;-&quot;??_-;_-@_-"/>
    <numFmt numFmtId="172" formatCode="_-* #,##0_-;\-* #,##0_-;_-* &quot;-&quot;??_-;_-@_-"/>
    <numFmt numFmtId="173" formatCode="_-* #,##0.0_-;\-* #,##0.0_-;_-* &quot;-&quot;??_-;_-@_-"/>
    <numFmt numFmtId="174" formatCode="_(* #,##0.000_);_(* \(#,##0.00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8.5"/>
      <color theme="1"/>
      <name val="Arial"/>
      <family val="2"/>
    </font>
    <font>
      <sz val="8.5"/>
      <color indexed="8"/>
      <name val="Arial"/>
      <family val="2"/>
    </font>
    <font>
      <sz val="11"/>
      <name val="Calibri"/>
      <family val="2"/>
    </font>
    <font>
      <sz val="10"/>
      <color theme="1"/>
      <name val="Times New Roman"/>
      <family val="1"/>
    </font>
    <font>
      <sz val="8.5"/>
      <color rgb="FF000000"/>
      <name val="Arial"/>
      <family val="2"/>
    </font>
    <font>
      <sz val="7.5"/>
      <color rgb="FF000000"/>
      <name val="Arial"/>
      <family val="2"/>
    </font>
    <font>
      <i/>
      <sz val="7.5"/>
      <color rgb="FF000000"/>
      <name val="Arial"/>
      <family val="2"/>
    </font>
    <font>
      <sz val="12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2" fillId="0" borderId="0"/>
    <xf numFmtId="0" fontId="25" fillId="0" borderId="0"/>
    <xf numFmtId="0" fontId="20" fillId="0" borderId="0"/>
    <xf numFmtId="0" fontId="2" fillId="0" borderId="0"/>
    <xf numFmtId="0" fontId="1" fillId="0" borderId="0"/>
    <xf numFmtId="0" fontId="25" fillId="0" borderId="0"/>
    <xf numFmtId="0" fontId="1" fillId="5" borderId="7" applyNumberFormat="0" applyFont="0" applyAlignment="0" applyProtection="0"/>
    <xf numFmtId="0" fontId="18" fillId="9" borderId="8" applyNumberFormat="0" applyAlignment="0" applyProtection="0"/>
    <xf numFmtId="0" fontId="2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318">
    <xf numFmtId="0" fontId="0" fillId="0" borderId="0" xfId="0"/>
    <xf numFmtId="0" fontId="27" fillId="0" borderId="0" xfId="0" applyFont="1"/>
    <xf numFmtId="164" fontId="28" fillId="0" borderId="0" xfId="0" applyNumberFormat="1" applyFont="1"/>
    <xf numFmtId="3" fontId="2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1" xfId="0" applyFont="1" applyBorder="1"/>
    <xf numFmtId="0" fontId="30" fillId="0" borderId="0" xfId="0" applyFont="1"/>
    <xf numFmtId="16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indent="2"/>
    </xf>
    <xf numFmtId="3" fontId="30" fillId="0" borderId="0" xfId="0" applyNumberFormat="1" applyFont="1"/>
    <xf numFmtId="166" fontId="30" fillId="0" borderId="0" xfId="0" applyNumberFormat="1" applyFont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0" fontId="8" fillId="0" borderId="0" xfId="0" applyFont="1"/>
    <xf numFmtId="164" fontId="30" fillId="0" borderId="0" xfId="0" applyNumberFormat="1" applyFont="1"/>
    <xf numFmtId="0" fontId="30" fillId="0" borderId="0" xfId="0" quotePrefix="1" applyFont="1" applyAlignment="1">
      <alignment horizontal="left" indent="2"/>
    </xf>
    <xf numFmtId="167" fontId="30" fillId="0" borderId="0" xfId="28" applyNumberFormat="1" applyFont="1" applyBorder="1"/>
    <xf numFmtId="167" fontId="30" fillId="0" borderId="0" xfId="28" applyNumberFormat="1" applyFont="1"/>
    <xf numFmtId="167" fontId="30" fillId="0" borderId="10" xfId="28" applyNumberFormat="1" applyFont="1" applyBorder="1"/>
    <xf numFmtId="172" fontId="30" fillId="0" borderId="0" xfId="0" applyNumberFormat="1" applyFont="1"/>
    <xf numFmtId="170" fontId="30" fillId="0" borderId="0" xfId="0" applyNumberFormat="1" applyFont="1"/>
    <xf numFmtId="3" fontId="30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10" xfId="0" applyFont="1" applyBorder="1"/>
    <xf numFmtId="41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0" borderId="0" xfId="0" applyFont="1"/>
    <xf numFmtId="166" fontId="30" fillId="0" borderId="0" xfId="0" applyNumberFormat="1" applyFont="1"/>
    <xf numFmtId="171" fontId="30" fillId="0" borderId="0" xfId="0" applyNumberFormat="1" applyFont="1"/>
    <xf numFmtId="0" fontId="2" fillId="0" borderId="0" xfId="0" applyFont="1"/>
    <xf numFmtId="167" fontId="2" fillId="0" borderId="0" xfId="28" applyNumberFormat="1" applyFont="1" applyFill="1"/>
    <xf numFmtId="166" fontId="8" fillId="0" borderId="0" xfId="0" applyNumberFormat="1" applyFont="1"/>
    <xf numFmtId="0" fontId="2" fillId="0" borderId="0" xfId="0" applyFont="1" applyAlignment="1">
      <alignment horizontal="left" indent="1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top" wrapText="1"/>
    </xf>
    <xf numFmtId="3" fontId="30" fillId="0" borderId="0" xfId="0" applyNumberFormat="1" applyFont="1" applyAlignment="1">
      <alignment horizontal="right" vertical="top" wrapText="1"/>
    </xf>
    <xf numFmtId="169" fontId="30" fillId="0" borderId="0" xfId="0" applyNumberFormat="1" applyFont="1" applyAlignment="1">
      <alignment horizontal="right" vertical="top" wrapText="1"/>
    </xf>
    <xf numFmtId="166" fontId="30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horizontal="left" vertical="top" wrapText="1" indent="1"/>
    </xf>
    <xf numFmtId="0" fontId="30" fillId="0" borderId="10" xfId="0" applyFont="1" applyBorder="1" applyAlignment="1">
      <alignment horizontal="left" vertical="top" wrapText="1" indent="1"/>
    </xf>
    <xf numFmtId="169" fontId="30" fillId="0" borderId="10" xfId="0" applyNumberFormat="1" applyFont="1" applyBorder="1" applyAlignment="1">
      <alignment horizontal="right" vertical="top" wrapText="1"/>
    </xf>
    <xf numFmtId="166" fontId="30" fillId="0" borderId="10" xfId="0" applyNumberFormat="1" applyFont="1" applyBorder="1" applyAlignment="1">
      <alignment horizontal="right" vertical="top" wrapText="1"/>
    </xf>
    <xf numFmtId="0" fontId="33" fillId="0" borderId="0" xfId="0" applyFont="1"/>
    <xf numFmtId="0" fontId="36" fillId="0" borderId="0" xfId="0" applyFont="1"/>
    <xf numFmtId="166" fontId="36" fillId="0" borderId="0" xfId="0" applyNumberFormat="1" applyFont="1"/>
    <xf numFmtId="168" fontId="8" fillId="0" borderId="0" xfId="28" applyNumberFormat="1" applyFont="1" applyFill="1"/>
    <xf numFmtId="168" fontId="8" fillId="0" borderId="0" xfId="28" applyNumberFormat="1" applyFont="1"/>
    <xf numFmtId="167" fontId="8" fillId="0" borderId="0" xfId="28" applyNumberFormat="1" applyFont="1"/>
    <xf numFmtId="165" fontId="36" fillId="0" borderId="0" xfId="0" applyNumberFormat="1" applyFont="1"/>
    <xf numFmtId="168" fontId="36" fillId="0" borderId="0" xfId="0" applyNumberFormat="1" applyFont="1"/>
    <xf numFmtId="0" fontId="8" fillId="0" borderId="0" xfId="0" applyFont="1" applyAlignment="1">
      <alignment horizontal="left" indent="1"/>
    </xf>
    <xf numFmtId="1" fontId="36" fillId="0" borderId="0" xfId="0" applyNumberFormat="1" applyFont="1"/>
    <xf numFmtId="16" fontId="36" fillId="0" borderId="0" xfId="0" quotePrefix="1" applyNumberFormat="1" applyFont="1"/>
    <xf numFmtId="2" fontId="36" fillId="0" borderId="0" xfId="0" applyNumberFormat="1" applyFont="1"/>
    <xf numFmtId="17" fontId="36" fillId="0" borderId="0" xfId="0" quotePrefix="1" applyNumberFormat="1" applyFont="1"/>
    <xf numFmtId="168" fontId="8" fillId="0" borderId="0" xfId="28" applyNumberFormat="1" applyFont="1" applyFill="1" applyBorder="1"/>
    <xf numFmtId="0" fontId="8" fillId="0" borderId="10" xfId="0" applyFont="1" applyBorder="1" applyAlignment="1">
      <alignment horizontal="left" indent="1"/>
    </xf>
    <xf numFmtId="164" fontId="30" fillId="0" borderId="10" xfId="0" applyNumberFormat="1" applyFont="1" applyBorder="1"/>
    <xf numFmtId="168" fontId="8" fillId="0" borderId="10" xfId="28" applyNumberFormat="1" applyFont="1" applyBorder="1" applyAlignment="1">
      <alignment horizontal="right"/>
    </xf>
    <xf numFmtId="3" fontId="36" fillId="0" borderId="0" xfId="0" applyNumberFormat="1" applyFont="1"/>
    <xf numFmtId="16" fontId="36" fillId="0" borderId="0" xfId="0" applyNumberFormat="1" applyFont="1"/>
    <xf numFmtId="17" fontId="36" fillId="0" borderId="0" xfId="0" applyNumberFormat="1" applyFont="1"/>
    <xf numFmtId="41" fontId="30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15" xfId="0" applyFont="1" applyBorder="1"/>
    <xf numFmtId="0" fontId="8" fillId="0" borderId="10" xfId="0" applyFont="1" applyBorder="1"/>
    <xf numFmtId="169" fontId="8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 indent="5"/>
    </xf>
    <xf numFmtId="0" fontId="33" fillId="0" borderId="11" xfId="0" applyFont="1" applyBorder="1"/>
    <xf numFmtId="3" fontId="8" fillId="0" borderId="0" xfId="0" applyNumberFormat="1" applyFont="1"/>
    <xf numFmtId="3" fontId="8" fillId="0" borderId="0" xfId="28" applyNumberFormat="1" applyFont="1"/>
    <xf numFmtId="3" fontId="33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left" indent="1"/>
    </xf>
    <xf numFmtId="3" fontId="8" fillId="0" borderId="0" xfId="28" applyNumberFormat="1" applyFont="1" applyFill="1"/>
    <xf numFmtId="168" fontId="2" fillId="0" borderId="0" xfId="28" applyNumberFormat="1" applyFont="1" applyFill="1"/>
    <xf numFmtId="168" fontId="2" fillId="0" borderId="0" xfId="28" applyNumberFormat="1" applyFont="1" applyFill="1" applyBorder="1"/>
    <xf numFmtId="169" fontId="30" fillId="0" borderId="0" xfId="0" applyNumberFormat="1" applyFont="1"/>
    <xf numFmtId="3" fontId="6" fillId="0" borderId="0" xfId="0" applyNumberFormat="1" applyFont="1"/>
    <xf numFmtId="169" fontId="27" fillId="0" borderId="0" xfId="0" applyNumberFormat="1" applyFont="1"/>
    <xf numFmtId="168" fontId="8" fillId="0" borderId="10" xfId="28" quotePrefix="1" applyNumberFormat="1" applyFont="1" applyBorder="1" applyAlignment="1">
      <alignment horizontal="right"/>
    </xf>
    <xf numFmtId="41" fontId="30" fillId="0" borderId="0" xfId="0" applyNumberFormat="1" applyFont="1"/>
    <xf numFmtId="166" fontId="27" fillId="0" borderId="0" xfId="0" applyNumberFormat="1" applyFont="1"/>
    <xf numFmtId="0" fontId="32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 indent="1"/>
    </xf>
    <xf numFmtId="3" fontId="33" fillId="0" borderId="0" xfId="0" applyNumberFormat="1" applyFont="1" applyAlignment="1">
      <alignment horizontal="left"/>
    </xf>
    <xf numFmtId="3" fontId="28" fillId="0" borderId="0" xfId="0" applyNumberFormat="1" applyFont="1"/>
    <xf numFmtId="169" fontId="29" fillId="0" borderId="0" xfId="0" applyNumberFormat="1" applyFont="1"/>
    <xf numFmtId="169" fontId="28" fillId="0" borderId="0" xfId="0" applyNumberFormat="1" applyFont="1"/>
    <xf numFmtId="3" fontId="28" fillId="0" borderId="10" xfId="0" applyNumberFormat="1" applyFont="1" applyBorder="1"/>
    <xf numFmtId="169" fontId="28" fillId="0" borderId="10" xfId="0" applyNumberFormat="1" applyFont="1" applyBorder="1"/>
    <xf numFmtId="172" fontId="39" fillId="0" borderId="0" xfId="54" applyNumberFormat="1" applyFont="1"/>
    <xf numFmtId="0" fontId="2" fillId="0" borderId="10" xfId="0" applyFont="1" applyBorder="1"/>
    <xf numFmtId="0" fontId="36" fillId="0" borderId="0" xfId="0" applyFont="1" applyAlignment="1">
      <alignment horizontal="center"/>
    </xf>
    <xf numFmtId="0" fontId="0" fillId="0" borderId="10" xfId="0" applyBorder="1"/>
    <xf numFmtId="0" fontId="40" fillId="18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/>
    </xf>
    <xf numFmtId="0" fontId="41" fillId="0" borderId="19" xfId="0" applyFont="1" applyBorder="1" applyAlignment="1">
      <alignment horizontal="justify"/>
    </xf>
    <xf numFmtId="0" fontId="41" fillId="0" borderId="19" xfId="0" applyFont="1" applyBorder="1" applyAlignment="1">
      <alignment horizontal="right"/>
    </xf>
    <xf numFmtId="0" fontId="41" fillId="0" borderId="0" xfId="0" applyFont="1" applyAlignment="1">
      <alignment horizontal="justify"/>
    </xf>
    <xf numFmtId="3" fontId="41" fillId="0" borderId="0" xfId="0" applyNumberFormat="1" applyFont="1" applyAlignment="1">
      <alignment horizontal="right"/>
    </xf>
    <xf numFmtId="173" fontId="41" fillId="0" borderId="0" xfId="0" applyNumberFormat="1" applyFont="1" applyAlignment="1">
      <alignment horizontal="right"/>
    </xf>
    <xf numFmtId="173" fontId="41" fillId="0" borderId="0" xfId="31" applyNumberFormat="1" applyFont="1" applyAlignment="1">
      <alignment horizontal="right"/>
    </xf>
    <xf numFmtId="0" fontId="41" fillId="0" borderId="0" xfId="0" applyFont="1" applyAlignment="1">
      <alignment horizontal="right"/>
    </xf>
    <xf numFmtId="3" fontId="41" fillId="0" borderId="10" xfId="0" applyNumberFormat="1" applyFont="1" applyBorder="1" applyAlignment="1">
      <alignment horizontal="right" vertical="top"/>
    </xf>
    <xf numFmtId="0" fontId="30" fillId="0" borderId="13" xfId="0" applyFont="1" applyBorder="1"/>
    <xf numFmtId="0" fontId="46" fillId="18" borderId="19" xfId="0" applyFont="1" applyFill="1" applyBorder="1" applyAlignment="1">
      <alignment vertical="center" wrapText="1"/>
    </xf>
    <xf numFmtId="0" fontId="46" fillId="18" borderId="19" xfId="0" applyFont="1" applyFill="1" applyBorder="1" applyAlignment="1">
      <alignment horizontal="right" vertical="center" wrapText="1"/>
    </xf>
    <xf numFmtId="0" fontId="46" fillId="18" borderId="0" xfId="0" applyFont="1" applyFill="1" applyAlignment="1">
      <alignment horizontal="right" vertical="center" wrapText="1"/>
    </xf>
    <xf numFmtId="0" fontId="46" fillId="18" borderId="0" xfId="0" applyFont="1" applyFill="1" applyAlignment="1">
      <alignment vertical="center" wrapText="1"/>
    </xf>
    <xf numFmtId="0" fontId="47" fillId="18" borderId="0" xfId="0" applyFont="1" applyFill="1" applyAlignment="1">
      <alignment vertical="center" wrapText="1"/>
    </xf>
    <xf numFmtId="3" fontId="46" fillId="18" borderId="0" xfId="0" applyNumberFormat="1" applyFont="1" applyFill="1" applyAlignment="1">
      <alignment horizontal="right" vertical="center" wrapText="1"/>
    </xf>
    <xf numFmtId="0" fontId="46" fillId="18" borderId="0" xfId="0" applyFont="1" applyFill="1" applyAlignment="1">
      <alignment horizontal="left" vertical="center" wrapText="1" indent="1"/>
    </xf>
    <xf numFmtId="0" fontId="46" fillId="18" borderId="0" xfId="0" applyFont="1" applyFill="1" applyAlignment="1">
      <alignment horizontal="left" vertical="center" indent="1"/>
    </xf>
    <xf numFmtId="3" fontId="46" fillId="18" borderId="0" xfId="0" applyNumberFormat="1" applyFont="1" applyFill="1" applyAlignment="1">
      <alignment horizontal="right" vertical="center"/>
    </xf>
    <xf numFmtId="0" fontId="47" fillId="18" borderId="10" xfId="0" applyFont="1" applyFill="1" applyBorder="1" applyAlignment="1">
      <alignment vertical="center" wrapText="1"/>
    </xf>
    <xf numFmtId="3" fontId="46" fillId="18" borderId="10" xfId="0" applyNumberFormat="1" applyFont="1" applyFill="1" applyBorder="1" applyAlignment="1">
      <alignment horizontal="right" vertical="center" wrapText="1"/>
    </xf>
    <xf numFmtId="0" fontId="46" fillId="18" borderId="10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2" fillId="0" borderId="0" xfId="43"/>
    <xf numFmtId="3" fontId="48" fillId="0" borderId="0" xfId="0" applyNumberFormat="1" applyFont="1" applyAlignment="1">
      <alignment horizontal="center" readingOrder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0" fillId="19" borderId="0" xfId="0" applyFont="1" applyFill="1"/>
    <xf numFmtId="3" fontId="30" fillId="19" borderId="0" xfId="0" applyNumberFormat="1" applyFont="1" applyFill="1" applyAlignment="1">
      <alignment wrapText="1"/>
    </xf>
    <xf numFmtId="166" fontId="30" fillId="19" borderId="0" xfId="0" applyNumberFormat="1" applyFont="1" applyFill="1"/>
    <xf numFmtId="0" fontId="46" fillId="19" borderId="18" xfId="0" applyFont="1" applyFill="1" applyBorder="1" applyAlignment="1">
      <alignment horizontal="justify" vertical="center"/>
    </xf>
    <xf numFmtId="0" fontId="46" fillId="19" borderId="18" xfId="0" applyFont="1" applyFill="1" applyBorder="1" applyAlignment="1">
      <alignment horizontal="right" vertical="center"/>
    </xf>
    <xf numFmtId="0" fontId="32" fillId="19" borderId="0" xfId="0" applyFont="1" applyFill="1"/>
    <xf numFmtId="0" fontId="30" fillId="19" borderId="0" xfId="0" applyFont="1" applyFill="1" applyAlignment="1">
      <alignment horizontal="left" indent="2"/>
    </xf>
    <xf numFmtId="0" fontId="32" fillId="19" borderId="12" xfId="0" applyFont="1" applyFill="1" applyBorder="1"/>
    <xf numFmtId="3" fontId="30" fillId="19" borderId="12" xfId="0" applyNumberFormat="1" applyFont="1" applyFill="1" applyBorder="1" applyAlignment="1">
      <alignment wrapText="1"/>
    </xf>
    <xf numFmtId="166" fontId="30" fillId="19" borderId="12" xfId="0" applyNumberFormat="1" applyFont="1" applyFill="1" applyBorder="1"/>
    <xf numFmtId="0" fontId="45" fillId="19" borderId="0" xfId="0" applyFont="1" applyFill="1" applyAlignment="1">
      <alignment horizontal="left"/>
    </xf>
    <xf numFmtId="0" fontId="45" fillId="19" borderId="0" xfId="0" applyFont="1" applyFill="1"/>
    <xf numFmtId="0" fontId="46" fillId="19" borderId="0" xfId="0" applyFont="1" applyFill="1"/>
    <xf numFmtId="0" fontId="2" fillId="19" borderId="0" xfId="0" applyFont="1" applyFill="1"/>
    <xf numFmtId="0" fontId="2" fillId="19" borderId="0" xfId="0" applyFont="1" applyFill="1" applyAlignment="1">
      <alignment vertical="center"/>
    </xf>
    <xf numFmtId="41" fontId="2" fillId="19" borderId="0" xfId="0" applyNumberFormat="1" applyFont="1" applyFill="1" applyAlignment="1">
      <alignment horizontal="right" wrapText="1"/>
    </xf>
    <xf numFmtId="166" fontId="0" fillId="19" borderId="0" xfId="0" applyNumberFormat="1" applyFill="1"/>
    <xf numFmtId="0" fontId="2" fillId="19" borderId="0" xfId="0" applyFont="1" applyFill="1" applyAlignment="1">
      <alignment horizontal="left" vertical="center" wrapText="1"/>
    </xf>
    <xf numFmtId="41" fontId="0" fillId="19" borderId="12" xfId="0" applyNumberFormat="1" applyFill="1" applyBorder="1"/>
    <xf numFmtId="166" fontId="0" fillId="19" borderId="12" xfId="0" applyNumberFormat="1" applyFill="1" applyBorder="1"/>
    <xf numFmtId="0" fontId="0" fillId="19" borderId="0" xfId="0" applyFill="1"/>
    <xf numFmtId="0" fontId="2" fillId="19" borderId="0" xfId="0" applyFont="1" applyFill="1" applyAlignment="1">
      <alignment horizontal="left"/>
    </xf>
    <xf numFmtId="172" fontId="2" fillId="19" borderId="0" xfId="31" applyNumberFormat="1" applyFont="1" applyFill="1"/>
    <xf numFmtId="172" fontId="2" fillId="19" borderId="0" xfId="31" applyNumberFormat="1" applyFont="1" applyFill="1" applyAlignment="1">
      <alignment wrapText="1"/>
    </xf>
    <xf numFmtId="0" fontId="2" fillId="19" borderId="10" xfId="0" applyFont="1" applyFill="1" applyBorder="1"/>
    <xf numFmtId="41" fontId="37" fillId="19" borderId="0" xfId="0" applyNumberFormat="1" applyFont="1" applyFill="1" applyAlignment="1">
      <alignment horizontal="right" wrapText="1"/>
    </xf>
    <xf numFmtId="0" fontId="8" fillId="19" borderId="10" xfId="0" applyFont="1" applyFill="1" applyBorder="1" applyAlignment="1">
      <alignment vertical="top"/>
    </xf>
    <xf numFmtId="0" fontId="26" fillId="19" borderId="0" xfId="0" applyFont="1" applyFill="1"/>
    <xf numFmtId="0" fontId="8" fillId="19" borderId="11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left" vertical="center" wrapText="1"/>
    </xf>
    <xf numFmtId="0" fontId="8" fillId="19" borderId="0" xfId="0" applyFont="1" applyFill="1" applyAlignment="1">
      <alignment horizontal="right" vertical="center" wrapText="1"/>
    </xf>
    <xf numFmtId="0" fontId="8" fillId="19" borderId="0" xfId="0" applyFont="1" applyFill="1" applyAlignment="1">
      <alignment horizontal="right" vertical="center"/>
    </xf>
    <xf numFmtId="0" fontId="8" fillId="19" borderId="0" xfId="0" applyFont="1" applyFill="1"/>
    <xf numFmtId="164" fontId="30" fillId="19" borderId="0" xfId="0" applyNumberFormat="1" applyFont="1" applyFill="1"/>
    <xf numFmtId="169" fontId="8" fillId="19" borderId="0" xfId="0" applyNumberFormat="1" applyFont="1" applyFill="1" applyAlignment="1">
      <alignment horizontal="right"/>
    </xf>
    <xf numFmtId="166" fontId="8" fillId="19" borderId="0" xfId="0" applyNumberFormat="1" applyFont="1" applyFill="1" applyAlignment="1">
      <alignment horizontal="right"/>
    </xf>
    <xf numFmtId="3" fontId="26" fillId="19" borderId="0" xfId="0" applyNumberFormat="1" applyFont="1" applyFill="1"/>
    <xf numFmtId="0" fontId="2" fillId="19" borderId="0" xfId="0" applyFont="1" applyFill="1" applyAlignment="1">
      <alignment horizontal="left" indent="1"/>
    </xf>
    <xf numFmtId="0" fontId="2" fillId="19" borderId="0" xfId="0" applyFont="1" applyFill="1" applyAlignment="1">
      <alignment horizontal="left" wrapText="1" indent="1"/>
    </xf>
    <xf numFmtId="0" fontId="6" fillId="19" borderId="11" xfId="0" applyFont="1" applyFill="1" applyBorder="1"/>
    <xf numFmtId="0" fontId="6" fillId="19" borderId="0" xfId="0" applyFont="1" applyFill="1" applyAlignment="1">
      <alignment horizontal="left" indent="5"/>
    </xf>
    <xf numFmtId="0" fontId="6" fillId="19" borderId="0" xfId="0" applyFont="1" applyFill="1"/>
    <xf numFmtId="1" fontId="26" fillId="19" borderId="0" xfId="0" applyNumberFormat="1" applyFont="1" applyFill="1" applyAlignment="1">
      <alignment horizontal="left"/>
    </xf>
    <xf numFmtId="0" fontId="36" fillId="19" borderId="0" xfId="0" applyFont="1" applyFill="1"/>
    <xf numFmtId="166" fontId="26" fillId="19" borderId="0" xfId="0" applyNumberFormat="1" applyFont="1" applyFill="1" applyAlignment="1">
      <alignment horizontal="left"/>
    </xf>
    <xf numFmtId="0" fontId="46" fillId="19" borderId="19" xfId="0" applyFont="1" applyFill="1" applyBorder="1" applyAlignment="1">
      <alignment horizontal="center" wrapText="1"/>
    </xf>
    <xf numFmtId="172" fontId="46" fillId="19" borderId="0" xfId="31" applyNumberFormat="1" applyFont="1" applyFill="1" applyAlignment="1">
      <alignment vertical="top"/>
    </xf>
    <xf numFmtId="172" fontId="46" fillId="19" borderId="0" xfId="31" applyNumberFormat="1" applyFont="1" applyFill="1" applyAlignment="1">
      <alignment horizontal="right" vertical="top"/>
    </xf>
    <xf numFmtId="173" fontId="46" fillId="19" borderId="0" xfId="31" applyNumberFormat="1" applyFont="1" applyFill="1" applyAlignment="1">
      <alignment horizontal="right" vertical="top"/>
    </xf>
    <xf numFmtId="0" fontId="46" fillId="19" borderId="0" xfId="0" applyFont="1" applyFill="1" applyAlignment="1">
      <alignment horizontal="left" indent="1"/>
    </xf>
    <xf numFmtId="0" fontId="46" fillId="19" borderId="10" xfId="0" applyFont="1" applyFill="1" applyBorder="1" applyAlignment="1">
      <alignment horizontal="left" indent="1"/>
    </xf>
    <xf numFmtId="172" fontId="46" fillId="19" borderId="10" xfId="31" applyNumberFormat="1" applyFont="1" applyFill="1" applyBorder="1" applyAlignment="1">
      <alignment horizontal="right" vertical="top"/>
    </xf>
    <xf numFmtId="0" fontId="30" fillId="19" borderId="10" xfId="0" applyFont="1" applyFill="1" applyBorder="1"/>
    <xf numFmtId="167" fontId="30" fillId="19" borderId="0" xfId="28" applyNumberFormat="1" applyFont="1" applyFill="1"/>
    <xf numFmtId="166" fontId="37" fillId="19" borderId="0" xfId="0" applyNumberFormat="1" applyFont="1" applyFill="1"/>
    <xf numFmtId="0" fontId="2" fillId="19" borderId="0" xfId="0" applyFont="1" applyFill="1" applyAlignment="1">
      <alignment horizontal="left" indent="2"/>
    </xf>
    <xf numFmtId="0" fontId="2" fillId="19" borderId="12" xfId="0" applyFont="1" applyFill="1" applyBorder="1" applyAlignment="1">
      <alignment horizontal="left"/>
    </xf>
    <xf numFmtId="167" fontId="30" fillId="19" borderId="12" xfId="28" applyNumberFormat="1" applyFont="1" applyFill="1" applyBorder="1"/>
    <xf numFmtId="0" fontId="33" fillId="19" borderId="0" xfId="0" applyFont="1" applyFill="1"/>
    <xf numFmtId="0" fontId="33" fillId="19" borderId="0" xfId="0" applyFont="1" applyFill="1" applyAlignment="1">
      <alignment horizontal="left"/>
    </xf>
    <xf numFmtId="0" fontId="35" fillId="19" borderId="0" xfId="0" applyFont="1" applyFill="1" applyAlignment="1">
      <alignment horizontal="left"/>
    </xf>
    <xf numFmtId="0" fontId="32" fillId="19" borderId="0" xfId="0" applyFont="1" applyFill="1" applyAlignment="1">
      <alignment horizontal="left"/>
    </xf>
    <xf numFmtId="0" fontId="29" fillId="19" borderId="0" xfId="0" applyFont="1" applyFill="1" applyAlignment="1">
      <alignment horizontal="left" indent="3"/>
    </xf>
    <xf numFmtId="0" fontId="29" fillId="19" borderId="0" xfId="0" applyFont="1" applyFill="1"/>
    <xf numFmtId="0" fontId="2" fillId="19" borderId="10" xfId="0" applyFont="1" applyFill="1" applyBorder="1" applyAlignment="1">
      <alignment vertic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34" fillId="19" borderId="0" xfId="0" applyFont="1" applyFill="1"/>
    <xf numFmtId="166" fontId="38" fillId="19" borderId="0" xfId="0" applyNumberFormat="1" applyFont="1" applyFill="1"/>
    <xf numFmtId="3" fontId="37" fillId="19" borderId="0" xfId="0" applyNumberFormat="1" applyFont="1" applyFill="1"/>
    <xf numFmtId="1" fontId="30" fillId="19" borderId="0" xfId="0" applyNumberFormat="1" applyFont="1" applyFill="1"/>
    <xf numFmtId="3" fontId="30" fillId="19" borderId="0" xfId="0" applyNumberFormat="1" applyFont="1" applyFill="1"/>
    <xf numFmtId="0" fontId="8" fillId="19" borderId="12" xfId="0" applyFont="1" applyFill="1" applyBorder="1" applyAlignment="1">
      <alignment horizontal="left" indent="1"/>
    </xf>
    <xf numFmtId="0" fontId="37" fillId="19" borderId="10" xfId="0" applyFont="1" applyFill="1" applyBorder="1"/>
    <xf numFmtId="3" fontId="37" fillId="19" borderId="10" xfId="0" applyNumberFormat="1" applyFont="1" applyFill="1" applyBorder="1"/>
    <xf numFmtId="41" fontId="37" fillId="19" borderId="10" xfId="0" applyNumberFormat="1" applyFont="1" applyFill="1" applyBorder="1" applyAlignment="1">
      <alignment horizontal="right" wrapText="1"/>
    </xf>
    <xf numFmtId="166" fontId="38" fillId="19" borderId="10" xfId="0" applyNumberFormat="1" applyFont="1" applyFill="1" applyBorder="1"/>
    <xf numFmtId="0" fontId="33" fillId="19" borderId="11" xfId="0" applyFont="1" applyFill="1" applyBorder="1"/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 indent="4"/>
    </xf>
    <xf numFmtId="0" fontId="4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5" fillId="0" borderId="0" xfId="0" applyFont="1" applyAlignment="1">
      <alignment horizontal="left" indent="3"/>
    </xf>
    <xf numFmtId="0" fontId="2" fillId="19" borderId="0" xfId="0" applyFont="1" applyFill="1" applyAlignment="1">
      <alignment horizontal="left" wrapText="1" indent="2"/>
    </xf>
    <xf numFmtId="167" fontId="30" fillId="19" borderId="0" xfId="28" applyNumberFormat="1" applyFont="1" applyFill="1" applyAlignment="1">
      <alignment vertical="top"/>
    </xf>
    <xf numFmtId="166" fontId="30" fillId="19" borderId="0" xfId="0" applyNumberFormat="1" applyFont="1" applyFill="1" applyAlignment="1">
      <alignment vertical="top"/>
    </xf>
    <xf numFmtId="0" fontId="45" fillId="0" borderId="0" xfId="0" applyFont="1"/>
    <xf numFmtId="0" fontId="31" fillId="0" borderId="0" xfId="0" applyFont="1" applyAlignment="1">
      <alignment horizontal="left" indent="3"/>
    </xf>
    <xf numFmtId="0" fontId="28" fillId="0" borderId="0" xfId="0" applyFont="1" applyAlignment="1">
      <alignment horizontal="left" indent="4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left" vertical="top" indent="1"/>
    </xf>
    <xf numFmtId="0" fontId="41" fillId="0" borderId="10" xfId="0" applyFont="1" applyBorder="1" applyAlignment="1">
      <alignment horizontal="left" vertical="top" indent="1"/>
    </xf>
    <xf numFmtId="0" fontId="45" fillId="19" borderId="0" xfId="0" applyFont="1" applyFill="1" applyAlignment="1">
      <alignment horizontal="left" indent="4"/>
    </xf>
    <xf numFmtId="0" fontId="30" fillId="0" borderId="15" xfId="0" applyFont="1" applyBorder="1"/>
    <xf numFmtId="3" fontId="2" fillId="0" borderId="0" xfId="28" applyNumberFormat="1" applyFont="1" applyFill="1"/>
    <xf numFmtId="169" fontId="33" fillId="0" borderId="0" xfId="28" applyNumberFormat="1" applyFont="1" applyFill="1"/>
    <xf numFmtId="169" fontId="8" fillId="0" borderId="0" xfId="28" applyNumberFormat="1" applyFont="1" applyFill="1"/>
    <xf numFmtId="3" fontId="8" fillId="0" borderId="0" xfId="28" applyNumberFormat="1" applyFont="1" applyFill="1" applyBorder="1"/>
    <xf numFmtId="3" fontId="8" fillId="0" borderId="0" xfId="28" applyNumberFormat="1" applyFont="1" applyFill="1" applyBorder="1" applyAlignment="1">
      <alignment horizontal="right"/>
    </xf>
    <xf numFmtId="169" fontId="33" fillId="0" borderId="0" xfId="28" applyNumberFormat="1" applyFont="1" applyFill="1" applyBorder="1" applyAlignment="1">
      <alignment horizontal="right"/>
    </xf>
    <xf numFmtId="3" fontId="2" fillId="0" borderId="10" xfId="28" applyNumberFormat="1" applyFont="1" applyFill="1" applyBorder="1"/>
    <xf numFmtId="169" fontId="33" fillId="0" borderId="10" xfId="28" applyNumberFormat="1" applyFont="1" applyFill="1" applyBorder="1"/>
    <xf numFmtId="3" fontId="8" fillId="0" borderId="10" xfId="28" applyNumberFormat="1" applyFont="1" applyFill="1" applyBorder="1"/>
    <xf numFmtId="169" fontId="35" fillId="0" borderId="10" xfId="28" applyNumberFormat="1" applyFont="1" applyFill="1" applyBorder="1"/>
    <xf numFmtId="0" fontId="28" fillId="0" borderId="0" xfId="0" applyFont="1"/>
    <xf numFmtId="3" fontId="46" fillId="18" borderId="0" xfId="0" applyNumberFormat="1" applyFont="1" applyFill="1" applyAlignment="1">
      <alignment vertical="center" wrapText="1"/>
    </xf>
    <xf numFmtId="166" fontId="46" fillId="18" borderId="0" xfId="0" applyNumberFormat="1" applyFont="1" applyFill="1" applyAlignment="1">
      <alignment horizontal="right" vertical="center" wrapText="1"/>
    </xf>
    <xf numFmtId="0" fontId="0" fillId="20" borderId="21" xfId="0" applyFill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/>
    <xf numFmtId="174" fontId="8" fillId="0" borderId="0" xfId="28" applyNumberFormat="1" applyFont="1"/>
    <xf numFmtId="0" fontId="0" fillId="0" borderId="24" xfId="0" applyBorder="1" applyAlignment="1">
      <alignment wrapText="1"/>
    </xf>
    <xf numFmtId="164" fontId="26" fillId="19" borderId="0" xfId="0" applyNumberFormat="1" applyFont="1" applyFill="1"/>
    <xf numFmtId="0" fontId="45" fillId="0" borderId="0" xfId="0" applyFont="1" applyAlignment="1">
      <alignment horizontal="left"/>
    </xf>
    <xf numFmtId="0" fontId="2" fillId="19" borderId="15" xfId="0" applyFont="1" applyFill="1" applyBorder="1" applyAlignment="1">
      <alignment horizontal="left" vertical="center" wrapText="1"/>
    </xf>
    <xf numFmtId="0" fontId="2" fillId="19" borderId="14" xfId="0" applyFont="1" applyFill="1" applyBorder="1" applyAlignment="1">
      <alignment horizontal="left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19" borderId="17" xfId="0" applyFont="1" applyFill="1" applyBorder="1" applyAlignment="1">
      <alignment horizontal="center"/>
    </xf>
    <xf numFmtId="0" fontId="30" fillId="19" borderId="17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top" wrapText="1" indent="3"/>
    </xf>
    <xf numFmtId="0" fontId="31" fillId="0" borderId="0" xfId="0" applyFont="1" applyAlignment="1">
      <alignment horizontal="left" wrapText="1" indent="3"/>
    </xf>
    <xf numFmtId="0" fontId="46" fillId="18" borderId="1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wrapText="1"/>
    </xf>
    <xf numFmtId="0" fontId="30" fillId="19" borderId="15" xfId="0" applyFont="1" applyFill="1" applyBorder="1" applyAlignment="1">
      <alignment horizontal="left" vertical="center"/>
    </xf>
    <xf numFmtId="0" fontId="30" fillId="19" borderId="14" xfId="0" applyFont="1" applyFill="1" applyBorder="1" applyAlignment="1">
      <alignment horizontal="left" vertical="center"/>
    </xf>
    <xf numFmtId="0" fontId="8" fillId="19" borderId="15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left" wrapText="1"/>
    </xf>
    <xf numFmtId="0" fontId="28" fillId="19" borderId="0" xfId="0" applyFont="1" applyFill="1" applyAlignment="1">
      <alignment horizontal="left" vertical="top" wrapText="1" indent="3"/>
    </xf>
    <xf numFmtId="0" fontId="31" fillId="19" borderId="0" xfId="0" applyFont="1" applyFill="1" applyAlignment="1">
      <alignment horizontal="left" wrapText="1" indent="3"/>
    </xf>
    <xf numFmtId="0" fontId="8" fillId="0" borderId="0" xfId="0" applyFont="1" applyAlignment="1">
      <alignment horizontal="left" vertical="center" wrapText="1"/>
    </xf>
    <xf numFmtId="0" fontId="45" fillId="19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46" fillId="19" borderId="0" xfId="0" applyFont="1" applyFill="1"/>
    <xf numFmtId="0" fontId="46" fillId="19" borderId="10" xfId="0" applyFont="1" applyFill="1" applyBorder="1"/>
    <xf numFmtId="0" fontId="46" fillId="19" borderId="11" xfId="0" applyFont="1" applyFill="1" applyBorder="1" applyAlignment="1">
      <alignment vertical="center" wrapText="1"/>
    </xf>
    <xf numFmtId="0" fontId="46" fillId="19" borderId="0" xfId="0" applyFont="1" applyFill="1" applyAlignment="1">
      <alignment vertical="center" wrapText="1"/>
    </xf>
    <xf numFmtId="0" fontId="46" fillId="19" borderId="19" xfId="0" applyFont="1" applyFill="1" applyBorder="1" applyAlignment="1">
      <alignment vertical="center" wrapText="1"/>
    </xf>
    <xf numFmtId="0" fontId="46" fillId="19" borderId="20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top" wrapText="1" indent="5"/>
    </xf>
    <xf numFmtId="0" fontId="41" fillId="0" borderId="10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2" fillId="0" borderId="11" xfId="0" applyFont="1" applyBorder="1" applyAlignment="1">
      <alignment wrapText="1"/>
    </xf>
    <xf numFmtId="0" fontId="42" fillId="0" borderId="11" xfId="0" applyFont="1" applyBorder="1"/>
    <xf numFmtId="0" fontId="42" fillId="0" borderId="0" xfId="0" applyFont="1"/>
    <xf numFmtId="0" fontId="42" fillId="0" borderId="0" xfId="0" applyFont="1" applyAlignment="1">
      <alignment horizontal="left" vertical="top" wrapText="1" indent="3"/>
    </xf>
    <xf numFmtId="0" fontId="42" fillId="0" borderId="0" xfId="0" applyFont="1" applyAlignment="1">
      <alignment vertical="top" wrapText="1"/>
    </xf>
    <xf numFmtId="0" fontId="46" fillId="19" borderId="12" xfId="0" applyFont="1" applyFill="1" applyBorder="1" applyAlignment="1">
      <alignment horizontal="left"/>
    </xf>
  </cellXfs>
  <cellStyles count="5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Comma 6" xfId="54" xr:uid="{00000000-0005-0000-0000-000021000000}"/>
    <cellStyle name="Explanatory Text 2" xfId="34" xr:uid="{00000000-0005-0000-0000-000022000000}"/>
    <cellStyle name="Good 2" xfId="35" xr:uid="{00000000-0005-0000-0000-000023000000}"/>
    <cellStyle name="Heading 1 2" xfId="36" xr:uid="{00000000-0005-0000-0000-000024000000}"/>
    <cellStyle name="Heading 2 2" xfId="37" xr:uid="{00000000-0005-0000-0000-000025000000}"/>
    <cellStyle name="Heading 3 2" xfId="38" xr:uid="{00000000-0005-0000-0000-000026000000}"/>
    <cellStyle name="Heading 4 2" xfId="39" xr:uid="{00000000-0005-0000-0000-000027000000}"/>
    <cellStyle name="Input 2" xfId="40" xr:uid="{00000000-0005-0000-0000-000028000000}"/>
    <cellStyle name="Linked Cell 2" xfId="41" xr:uid="{00000000-0005-0000-0000-000029000000}"/>
    <cellStyle name="Neutral 2" xfId="42" xr:uid="{00000000-0005-0000-0000-00002A000000}"/>
    <cellStyle name="Normal" xfId="0" builtinId="0"/>
    <cellStyle name="Normal 2" xfId="43" xr:uid="{00000000-0005-0000-0000-00002C000000}"/>
    <cellStyle name="Normal 2 2" xfId="44" xr:uid="{00000000-0005-0000-0000-00002D000000}"/>
    <cellStyle name="Normal 3" xfId="45" xr:uid="{00000000-0005-0000-0000-00002E000000}"/>
    <cellStyle name="Normal 3 2" xfId="46" xr:uid="{00000000-0005-0000-0000-00002F000000}"/>
    <cellStyle name="Normal 6" xfId="47" xr:uid="{00000000-0005-0000-0000-000030000000}"/>
    <cellStyle name="Normal 6 2" xfId="48" xr:uid="{00000000-0005-0000-0000-000031000000}"/>
    <cellStyle name="Note 2" xfId="49" xr:uid="{00000000-0005-0000-0000-000032000000}"/>
    <cellStyle name="Output 2" xfId="50" xr:uid="{00000000-0005-0000-0000-000033000000}"/>
    <cellStyle name="Title 2" xfId="51" xr:uid="{00000000-0005-0000-0000-000034000000}"/>
    <cellStyle name="Total 2" xfId="52" xr:uid="{00000000-0005-0000-0000-000035000000}"/>
    <cellStyle name="Warning Text 2" xfId="53" xr:uid="{00000000-0005-0000-0000-000036000000}"/>
  </cellStyles>
  <dxfs count="0"/>
  <tableStyles count="0" defaultTableStyle="TableStyleMedium9" defaultPivotStyle="PivotStyleLight16"/>
  <colors>
    <mruColors>
      <color rgb="FF4F81BD"/>
      <color rgb="FF612A8A"/>
      <color rgb="FF5A2781"/>
      <color rgb="FF2D1341"/>
      <color rgb="FF4A20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855D-6EB2-4A98-98C8-2B78B4190A1F}">
  <dimension ref="C4:F18"/>
  <sheetViews>
    <sheetView topLeftCell="A8" workbookViewId="0">
      <selection activeCell="E18" sqref="E18"/>
    </sheetView>
  </sheetViews>
  <sheetFormatPr defaultRowHeight="15" x14ac:dyDescent="0.25"/>
  <cols>
    <col min="5" max="5" width="45.7109375" customWidth="1"/>
  </cols>
  <sheetData>
    <row r="4" spans="3:6" x14ac:dyDescent="0.25">
      <c r="C4" s="261" t="s">
        <v>230</v>
      </c>
      <c r="D4" s="261" t="s">
        <v>232</v>
      </c>
      <c r="E4" s="261" t="s">
        <v>234</v>
      </c>
    </row>
    <row r="5" spans="3:6" x14ac:dyDescent="0.25">
      <c r="C5" s="262" t="s">
        <v>253</v>
      </c>
      <c r="D5" s="262" t="s">
        <v>251</v>
      </c>
      <c r="E5" s="262" t="s">
        <v>252</v>
      </c>
      <c r="F5" t="s">
        <v>276</v>
      </c>
    </row>
    <row r="6" spans="3:6" ht="45" x14ac:dyDescent="0.25">
      <c r="C6" s="262" t="s">
        <v>245</v>
      </c>
      <c r="D6" s="262" t="s">
        <v>244</v>
      </c>
      <c r="E6" s="263" t="s">
        <v>246</v>
      </c>
      <c r="F6" t="s">
        <v>276</v>
      </c>
    </row>
    <row r="7" spans="3:6" x14ac:dyDescent="0.25">
      <c r="C7" s="262" t="s">
        <v>255</v>
      </c>
      <c r="D7" s="262" t="s">
        <v>254</v>
      </c>
      <c r="E7" s="262" t="s">
        <v>252</v>
      </c>
      <c r="F7" t="s">
        <v>276</v>
      </c>
    </row>
    <row r="8" spans="3:6" ht="45" x14ac:dyDescent="0.25">
      <c r="C8" s="262" t="s">
        <v>247</v>
      </c>
      <c r="D8" s="262" t="s">
        <v>244</v>
      </c>
      <c r="E8" s="263" t="s">
        <v>248</v>
      </c>
      <c r="F8" t="s">
        <v>276</v>
      </c>
    </row>
    <row r="9" spans="3:6" ht="45" x14ac:dyDescent="0.25">
      <c r="C9" s="262" t="s">
        <v>250</v>
      </c>
      <c r="D9" s="262" t="s">
        <v>244</v>
      </c>
      <c r="E9" s="263" t="s">
        <v>249</v>
      </c>
      <c r="F9" t="s">
        <v>276</v>
      </c>
    </row>
    <row r="10" spans="3:6" x14ac:dyDescent="0.25">
      <c r="C10" s="262" t="s">
        <v>250</v>
      </c>
      <c r="D10" s="262" t="s">
        <v>259</v>
      </c>
      <c r="E10" s="263" t="s">
        <v>260</v>
      </c>
      <c r="F10" t="s">
        <v>276</v>
      </c>
    </row>
    <row r="11" spans="3:6" ht="45" x14ac:dyDescent="0.25">
      <c r="C11" s="264" t="s">
        <v>261</v>
      </c>
      <c r="D11" s="262" t="s">
        <v>262</v>
      </c>
      <c r="E11" s="263" t="s">
        <v>263</v>
      </c>
      <c r="F11" t="s">
        <v>276</v>
      </c>
    </row>
    <row r="12" spans="3:6" ht="30" x14ac:dyDescent="0.25">
      <c r="C12" s="262" t="s">
        <v>231</v>
      </c>
      <c r="D12" s="264" t="s">
        <v>271</v>
      </c>
      <c r="E12" s="266" t="s">
        <v>272</v>
      </c>
      <c r="F12" t="s">
        <v>276</v>
      </c>
    </row>
    <row r="13" spans="3:6" ht="30" x14ac:dyDescent="0.25">
      <c r="C13" s="262" t="s">
        <v>231</v>
      </c>
      <c r="D13" s="264" t="s">
        <v>273</v>
      </c>
      <c r="E13" s="266" t="s">
        <v>274</v>
      </c>
      <c r="F13" t="s">
        <v>276</v>
      </c>
    </row>
    <row r="14" spans="3:6" x14ac:dyDescent="0.25">
      <c r="C14" s="262" t="s">
        <v>231</v>
      </c>
      <c r="D14" s="262" t="s">
        <v>233</v>
      </c>
      <c r="E14" s="262">
        <v>29.5</v>
      </c>
      <c r="F14" t="s">
        <v>276</v>
      </c>
    </row>
    <row r="15" spans="3:6" x14ac:dyDescent="0.25">
      <c r="C15" s="262" t="s">
        <v>256</v>
      </c>
      <c r="D15" s="262" t="s">
        <v>257</v>
      </c>
      <c r="E15" s="262" t="s">
        <v>252</v>
      </c>
      <c r="F15" t="s">
        <v>276</v>
      </c>
    </row>
    <row r="16" spans="3:6" x14ac:dyDescent="0.25">
      <c r="C16" s="262" t="s">
        <v>267</v>
      </c>
      <c r="D16" s="262" t="s">
        <v>266</v>
      </c>
      <c r="E16" s="262" t="s">
        <v>265</v>
      </c>
      <c r="F16" t="s">
        <v>276</v>
      </c>
    </row>
    <row r="17" spans="3:6" x14ac:dyDescent="0.25">
      <c r="C17" s="262" t="s">
        <v>258</v>
      </c>
      <c r="D17" s="262" t="s">
        <v>257</v>
      </c>
      <c r="E17" s="262" t="s">
        <v>252</v>
      </c>
      <c r="F17" t="s">
        <v>276</v>
      </c>
    </row>
    <row r="18" spans="3:6" x14ac:dyDescent="0.25">
      <c r="C18" s="262" t="s">
        <v>269</v>
      </c>
      <c r="D18" s="262" t="s">
        <v>268</v>
      </c>
      <c r="E18" s="262" t="s">
        <v>270</v>
      </c>
      <c r="F18" t="s">
        <v>276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8"/>
  <sheetViews>
    <sheetView showGridLines="0" topLeftCell="A8" workbookViewId="0">
      <selection activeCell="C30" sqref="C30"/>
    </sheetView>
  </sheetViews>
  <sheetFormatPr defaultColWidth="67.7109375" defaultRowHeight="12.75" x14ac:dyDescent="0.2"/>
  <cols>
    <col min="1" max="1" width="67.7109375" style="48"/>
    <col min="2" max="3" width="9.28515625" style="48" customWidth="1"/>
    <col min="4" max="16384" width="67.7109375" style="48"/>
  </cols>
  <sheetData>
    <row r="1" spans="1:4" ht="13.5" thickBot="1" x14ac:dyDescent="0.25">
      <c r="A1" s="291" t="s">
        <v>188</v>
      </c>
      <c r="B1" s="291"/>
      <c r="C1" s="291"/>
    </row>
    <row r="2" spans="1:4" ht="13.5" thickBot="1" x14ac:dyDescent="0.25">
      <c r="A2" s="113" t="s">
        <v>152</v>
      </c>
      <c r="B2" s="114" t="s">
        <v>3</v>
      </c>
      <c r="C2" s="114" t="s">
        <v>192</v>
      </c>
    </row>
    <row r="3" spans="1:4" ht="13.5" thickTop="1" x14ac:dyDescent="0.2">
      <c r="A3" s="115"/>
      <c r="B3" s="115"/>
      <c r="C3" s="115"/>
    </row>
    <row r="4" spans="1:4" x14ac:dyDescent="0.2">
      <c r="A4" s="116" t="s">
        <v>153</v>
      </c>
      <c r="B4" s="115"/>
      <c r="C4" s="115"/>
    </row>
    <row r="5" spans="1:4" x14ac:dyDescent="0.2">
      <c r="A5" s="117" t="s">
        <v>0</v>
      </c>
      <c r="B5" s="118">
        <v>17215</v>
      </c>
      <c r="C5" s="115">
        <v>100</v>
      </c>
    </row>
    <row r="6" spans="1:4" x14ac:dyDescent="0.2">
      <c r="A6" s="119" t="s">
        <v>281</v>
      </c>
      <c r="B6" s="118">
        <v>1597</v>
      </c>
      <c r="C6" s="115">
        <v>9.3000000000000007</v>
      </c>
    </row>
    <row r="7" spans="1:4" x14ac:dyDescent="0.2">
      <c r="A7" s="119" t="s">
        <v>120</v>
      </c>
      <c r="B7" s="118">
        <v>1383</v>
      </c>
      <c r="C7" s="260">
        <v>8</v>
      </c>
    </row>
    <row r="8" spans="1:4" ht="25.5" customHeight="1" x14ac:dyDescent="0.2">
      <c r="A8" s="119" t="s">
        <v>282</v>
      </c>
      <c r="B8" s="259">
        <v>1340</v>
      </c>
      <c r="C8" s="116">
        <v>7.8</v>
      </c>
    </row>
    <row r="9" spans="1:4" x14ac:dyDescent="0.2">
      <c r="A9" s="119" t="s">
        <v>224</v>
      </c>
      <c r="B9" s="118">
        <v>1273</v>
      </c>
      <c r="C9" s="115">
        <v>7.4</v>
      </c>
    </row>
    <row r="10" spans="1:4" x14ac:dyDescent="0.2">
      <c r="A10" s="119" t="s">
        <v>128</v>
      </c>
      <c r="B10" s="118">
        <v>1056</v>
      </c>
      <c r="C10" s="115">
        <v>6.1</v>
      </c>
    </row>
    <row r="11" spans="1:4" x14ac:dyDescent="0.2">
      <c r="A11" s="119" t="s">
        <v>225</v>
      </c>
      <c r="B11" s="115">
        <v>914</v>
      </c>
      <c r="C11" s="115">
        <v>5.3</v>
      </c>
    </row>
    <row r="12" spans="1:4" x14ac:dyDescent="0.2">
      <c r="A12" s="119" t="s">
        <v>226</v>
      </c>
      <c r="B12" s="115">
        <v>722</v>
      </c>
      <c r="C12" s="115">
        <v>4.2</v>
      </c>
    </row>
    <row r="13" spans="1:4" x14ac:dyDescent="0.2">
      <c r="A13" s="119" t="s">
        <v>129</v>
      </c>
      <c r="B13" s="115">
        <v>695</v>
      </c>
      <c r="C13" s="260">
        <v>4</v>
      </c>
    </row>
    <row r="14" spans="1:4" ht="15" x14ac:dyDescent="0.25">
      <c r="A14" s="119" t="s">
        <v>124</v>
      </c>
      <c r="B14" s="115">
        <v>563</v>
      </c>
      <c r="C14" s="115">
        <v>3.3</v>
      </c>
      <c r="D14" s="266"/>
    </row>
    <row r="15" spans="1:4" x14ac:dyDescent="0.2">
      <c r="A15" s="119" t="s">
        <v>127</v>
      </c>
      <c r="B15" s="115">
        <v>553</v>
      </c>
      <c r="C15" s="115">
        <v>3.2</v>
      </c>
    </row>
    <row r="16" spans="1:4" x14ac:dyDescent="0.2">
      <c r="A16" s="117" t="s">
        <v>54</v>
      </c>
      <c r="B16" s="118">
        <v>7119</v>
      </c>
      <c r="C16" s="115">
        <v>41.4</v>
      </c>
    </row>
    <row r="17" spans="1:4" x14ac:dyDescent="0.2">
      <c r="A17" s="115"/>
      <c r="B17" s="115"/>
      <c r="C17" s="115"/>
    </row>
    <row r="18" spans="1:4" x14ac:dyDescent="0.2">
      <c r="A18" s="116" t="s">
        <v>154</v>
      </c>
      <c r="B18" s="102"/>
      <c r="C18" s="102"/>
    </row>
    <row r="19" spans="1:4" x14ac:dyDescent="0.2">
      <c r="A19" s="117" t="s">
        <v>0</v>
      </c>
      <c r="B19" s="118">
        <v>371272</v>
      </c>
      <c r="C19" s="115">
        <v>100</v>
      </c>
    </row>
    <row r="20" spans="1:4" x14ac:dyDescent="0.2">
      <c r="A20" s="120" t="s">
        <v>126</v>
      </c>
      <c r="B20" s="118">
        <v>58802</v>
      </c>
      <c r="C20" s="115">
        <v>15.8</v>
      </c>
      <c r="D20" s="49"/>
    </row>
    <row r="21" spans="1:4" ht="15" x14ac:dyDescent="0.25">
      <c r="A21" s="120" t="s">
        <v>120</v>
      </c>
      <c r="B21" s="118">
        <v>39001</v>
      </c>
      <c r="C21" s="115">
        <v>10.5</v>
      </c>
      <c r="D21" s="266"/>
    </row>
    <row r="22" spans="1:4" x14ac:dyDescent="0.2">
      <c r="A22" s="120" t="s">
        <v>227</v>
      </c>
      <c r="B22" s="118">
        <v>36326</v>
      </c>
      <c r="C22" s="115">
        <v>9.8000000000000007</v>
      </c>
      <c r="D22" s="49"/>
    </row>
    <row r="23" spans="1:4" x14ac:dyDescent="0.2">
      <c r="A23" s="120" t="s">
        <v>157</v>
      </c>
      <c r="B23" s="118">
        <v>33083</v>
      </c>
      <c r="C23" s="115">
        <v>8.9</v>
      </c>
      <c r="D23" s="49"/>
    </row>
    <row r="24" spans="1:4" x14ac:dyDescent="0.2">
      <c r="A24" s="120" t="s">
        <v>275</v>
      </c>
      <c r="B24" s="118">
        <v>26522</v>
      </c>
      <c r="C24" s="115">
        <v>7.1</v>
      </c>
      <c r="D24" s="49"/>
    </row>
    <row r="25" spans="1:4" x14ac:dyDescent="0.2">
      <c r="A25" s="120" t="s">
        <v>217</v>
      </c>
      <c r="B25" s="118">
        <v>16784</v>
      </c>
      <c r="C25" s="115">
        <v>4.5</v>
      </c>
      <c r="D25" s="49"/>
    </row>
    <row r="26" spans="1:4" x14ac:dyDescent="0.2">
      <c r="A26" s="120" t="s">
        <v>125</v>
      </c>
      <c r="B26" s="118">
        <v>16424</v>
      </c>
      <c r="C26" s="115">
        <v>4.4000000000000004</v>
      </c>
      <c r="D26" s="49"/>
    </row>
    <row r="27" spans="1:4" x14ac:dyDescent="0.2">
      <c r="A27" s="120" t="s">
        <v>155</v>
      </c>
      <c r="B27" s="118">
        <v>11905</v>
      </c>
      <c r="C27" s="115">
        <v>3.2</v>
      </c>
      <c r="D27" s="49"/>
    </row>
    <row r="28" spans="1:4" x14ac:dyDescent="0.2">
      <c r="A28" s="120" t="s">
        <v>228</v>
      </c>
      <c r="B28" s="118">
        <v>11836</v>
      </c>
      <c r="C28" s="115">
        <v>3.2</v>
      </c>
      <c r="D28" s="49"/>
    </row>
    <row r="29" spans="1:4" x14ac:dyDescent="0.2">
      <c r="A29" s="120" t="s">
        <v>224</v>
      </c>
      <c r="B29" s="118">
        <v>10911</v>
      </c>
      <c r="C29" s="115">
        <v>2.9</v>
      </c>
      <c r="D29" s="49"/>
    </row>
    <row r="30" spans="1:4" x14ac:dyDescent="0.2">
      <c r="A30" s="117" t="s">
        <v>54</v>
      </c>
      <c r="B30" s="118">
        <v>109678</v>
      </c>
      <c r="C30" s="115">
        <v>29.5</v>
      </c>
      <c r="D30" s="49"/>
    </row>
    <row r="31" spans="1:4" x14ac:dyDescent="0.2">
      <c r="A31" s="115"/>
      <c r="B31" s="115"/>
      <c r="C31" s="115"/>
    </row>
    <row r="32" spans="1:4" x14ac:dyDescent="0.2">
      <c r="A32" s="116" t="s">
        <v>156</v>
      </c>
      <c r="B32" s="115"/>
      <c r="C32" s="115"/>
    </row>
    <row r="33" spans="1:3" x14ac:dyDescent="0.2">
      <c r="A33" s="117" t="s">
        <v>0</v>
      </c>
      <c r="B33" s="118">
        <v>472335</v>
      </c>
      <c r="C33" s="115">
        <v>100</v>
      </c>
    </row>
    <row r="34" spans="1:3" x14ac:dyDescent="0.2">
      <c r="A34" s="120" t="s">
        <v>126</v>
      </c>
      <c r="B34" s="121">
        <v>96874</v>
      </c>
      <c r="C34" s="115">
        <v>20.5</v>
      </c>
    </row>
    <row r="35" spans="1:3" x14ac:dyDescent="0.2">
      <c r="A35" s="120" t="s">
        <v>157</v>
      </c>
      <c r="B35" s="121">
        <v>52678</v>
      </c>
      <c r="C35" s="115">
        <v>11.2</v>
      </c>
    </row>
    <row r="36" spans="1:3" x14ac:dyDescent="0.2">
      <c r="A36" s="120" t="s">
        <v>227</v>
      </c>
      <c r="B36" s="121">
        <v>42587</v>
      </c>
      <c r="C36" s="260">
        <v>9</v>
      </c>
    </row>
    <row r="37" spans="1:3" x14ac:dyDescent="0.2">
      <c r="A37" s="120" t="s">
        <v>125</v>
      </c>
      <c r="B37" s="121">
        <v>32205</v>
      </c>
      <c r="C37" s="115">
        <v>6.8</v>
      </c>
    </row>
    <row r="38" spans="1:3" x14ac:dyDescent="0.2">
      <c r="A38" s="120" t="s">
        <v>120</v>
      </c>
      <c r="B38" s="121">
        <v>29107</v>
      </c>
      <c r="C38" s="115">
        <v>6.2</v>
      </c>
    </row>
    <row r="39" spans="1:3" x14ac:dyDescent="0.2">
      <c r="A39" s="120" t="s">
        <v>275</v>
      </c>
      <c r="B39" s="121">
        <v>28989</v>
      </c>
      <c r="C39" s="115">
        <v>6.1</v>
      </c>
    </row>
    <row r="40" spans="1:3" x14ac:dyDescent="0.2">
      <c r="A40" s="120" t="s">
        <v>224</v>
      </c>
      <c r="B40" s="121">
        <v>24997</v>
      </c>
      <c r="C40" s="115">
        <v>5.3</v>
      </c>
    </row>
    <row r="41" spans="1:3" x14ac:dyDescent="0.2">
      <c r="A41" s="120" t="s">
        <v>127</v>
      </c>
      <c r="B41" s="121">
        <v>16773</v>
      </c>
      <c r="C41" s="115">
        <v>3.6</v>
      </c>
    </row>
    <row r="42" spans="1:3" x14ac:dyDescent="0.2">
      <c r="A42" s="120" t="s">
        <v>217</v>
      </c>
      <c r="B42" s="121">
        <v>15403</v>
      </c>
      <c r="C42" s="115">
        <v>3.3</v>
      </c>
    </row>
    <row r="43" spans="1:3" x14ac:dyDescent="0.2">
      <c r="A43" s="120" t="s">
        <v>229</v>
      </c>
      <c r="B43" s="121">
        <v>14191</v>
      </c>
      <c r="C43" s="260">
        <v>3</v>
      </c>
    </row>
    <row r="44" spans="1:3" ht="13.5" thickBot="1" x14ac:dyDescent="0.25">
      <c r="A44" s="122" t="s">
        <v>54</v>
      </c>
      <c r="B44" s="123">
        <v>118531</v>
      </c>
      <c r="C44" s="124">
        <v>25.1</v>
      </c>
    </row>
    <row r="45" spans="1:3" ht="32.25" customHeight="1" x14ac:dyDescent="0.2">
      <c r="A45" s="292" t="s">
        <v>180</v>
      </c>
      <c r="B45" s="292"/>
      <c r="C45" s="292"/>
    </row>
    <row r="46" spans="1:3" x14ac:dyDescent="0.2">
      <c r="A46" s="268" t="s">
        <v>88</v>
      </c>
      <c r="B46" s="268"/>
      <c r="C46" s="268"/>
    </row>
    <row r="47" spans="1:3" ht="23.25" customHeight="1" x14ac:dyDescent="0.2">
      <c r="A47" s="289" t="s">
        <v>181</v>
      </c>
      <c r="B47" s="289"/>
      <c r="C47" s="289"/>
    </row>
    <row r="48" spans="1:3" ht="21.75" customHeight="1" x14ac:dyDescent="0.2">
      <c r="A48" s="290" t="s">
        <v>196</v>
      </c>
      <c r="B48" s="290"/>
      <c r="C48" s="290"/>
    </row>
  </sheetData>
  <mergeCells count="5">
    <mergeCell ref="A47:C47"/>
    <mergeCell ref="A48:C48"/>
    <mergeCell ref="A1:C1"/>
    <mergeCell ref="A45:C45"/>
    <mergeCell ref="A46:C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8"/>
  <sheetViews>
    <sheetView showGridLines="0" topLeftCell="A8" zoomScale="90" zoomScaleNormal="90" workbookViewId="0">
      <selection activeCell="A24" sqref="A24"/>
    </sheetView>
  </sheetViews>
  <sheetFormatPr defaultColWidth="9.140625" defaultRowHeight="12" x14ac:dyDescent="0.2"/>
  <cols>
    <col min="1" max="1" width="46.28515625" style="175" customWidth="1"/>
    <col min="2" max="2" width="12.42578125" style="175" customWidth="1"/>
    <col min="3" max="3" width="9.5703125" style="175" customWidth="1"/>
    <col min="4" max="4" width="8.5703125" style="175" customWidth="1"/>
    <col min="5" max="5" width="1.42578125" style="175" customWidth="1"/>
    <col min="6" max="6" width="12" style="175" customWidth="1"/>
    <col min="7" max="8" width="8.28515625" style="175" customWidth="1"/>
    <col min="9" max="16384" width="9.140625" style="175"/>
  </cols>
  <sheetData>
    <row r="1" spans="1:14" ht="12.75" customHeight="1" thickBot="1" x14ac:dyDescent="0.25">
      <c r="A1" s="174" t="s">
        <v>218</v>
      </c>
      <c r="B1" s="174"/>
      <c r="C1" s="174"/>
      <c r="D1" s="174"/>
      <c r="E1" s="174"/>
      <c r="F1" s="174"/>
      <c r="G1" s="174"/>
      <c r="H1" s="174"/>
    </row>
    <row r="2" spans="1:14" ht="12" customHeight="1" x14ac:dyDescent="0.2">
      <c r="A2" s="293" t="s">
        <v>213</v>
      </c>
      <c r="B2" s="272" t="s">
        <v>3</v>
      </c>
      <c r="C2" s="272"/>
      <c r="D2" s="272"/>
      <c r="E2" s="176"/>
      <c r="F2" s="295" t="s">
        <v>192</v>
      </c>
      <c r="G2" s="295"/>
      <c r="H2" s="295"/>
    </row>
    <row r="3" spans="1:14" ht="12.75" x14ac:dyDescent="0.2">
      <c r="A3" s="294"/>
      <c r="B3" s="177" t="s">
        <v>34</v>
      </c>
      <c r="C3" s="178" t="s">
        <v>35</v>
      </c>
      <c r="D3" s="178" t="s">
        <v>36</v>
      </c>
      <c r="E3" s="179"/>
      <c r="F3" s="177" t="s">
        <v>34</v>
      </c>
      <c r="G3" s="178" t="s">
        <v>35</v>
      </c>
      <c r="H3" s="178" t="s">
        <v>36</v>
      </c>
    </row>
    <row r="4" spans="1:14" ht="6.75" customHeight="1" x14ac:dyDescent="0.2">
      <c r="A4" s="180"/>
      <c r="B4" s="181"/>
      <c r="C4" s="182"/>
      <c r="D4" s="182"/>
      <c r="E4" s="182"/>
      <c r="F4" s="181"/>
      <c r="G4" s="182"/>
      <c r="H4" s="182"/>
    </row>
    <row r="5" spans="1:14" ht="12.75" x14ac:dyDescent="0.2">
      <c r="A5" s="183" t="s">
        <v>0</v>
      </c>
      <c r="B5" s="184">
        <v>18607</v>
      </c>
      <c r="C5" s="184">
        <v>10678</v>
      </c>
      <c r="D5" s="184">
        <v>7929</v>
      </c>
      <c r="E5" s="184"/>
      <c r="F5" s="185">
        <v>100</v>
      </c>
      <c r="G5" s="186">
        <v>57.387004890632561</v>
      </c>
      <c r="H5" s="186">
        <v>42.612995109367446</v>
      </c>
      <c r="J5" s="267"/>
      <c r="L5" s="187"/>
      <c r="M5" s="187"/>
      <c r="N5" s="187"/>
    </row>
    <row r="6" spans="1:14" ht="6.75" customHeight="1" x14ac:dyDescent="0.2">
      <c r="A6" s="183"/>
      <c r="B6" s="184"/>
      <c r="C6" s="184"/>
      <c r="D6" s="184"/>
      <c r="E6" s="184"/>
      <c r="F6" s="185"/>
      <c r="G6" s="186"/>
      <c r="H6" s="186"/>
      <c r="L6" s="187"/>
      <c r="M6" s="187"/>
      <c r="N6" s="187"/>
    </row>
    <row r="7" spans="1:14" ht="12.75" x14ac:dyDescent="0.2">
      <c r="A7" s="188" t="s">
        <v>7</v>
      </c>
      <c r="B7" s="184">
        <v>2839</v>
      </c>
      <c r="C7" s="184">
        <v>1610</v>
      </c>
      <c r="D7" s="184">
        <v>1229</v>
      </c>
      <c r="E7" s="184"/>
      <c r="F7" s="186">
        <v>15.257698715537163</v>
      </c>
      <c r="G7" s="186">
        <v>8.6526576019777508</v>
      </c>
      <c r="H7" s="186">
        <v>6.6050411135594134</v>
      </c>
      <c r="L7" s="187"/>
      <c r="M7" s="187"/>
      <c r="N7" s="187"/>
    </row>
    <row r="8" spans="1:14" ht="12.75" x14ac:dyDescent="0.2">
      <c r="A8" s="188" t="s">
        <v>8</v>
      </c>
      <c r="B8" s="184">
        <v>245</v>
      </c>
      <c r="C8" s="184">
        <v>137</v>
      </c>
      <c r="D8" s="184">
        <v>108</v>
      </c>
      <c r="E8" s="184"/>
      <c r="F8" s="186">
        <v>1.3167087655183534</v>
      </c>
      <c r="G8" s="186">
        <v>0.73628204439189548</v>
      </c>
      <c r="H8" s="186">
        <v>0.58042672112645777</v>
      </c>
    </row>
    <row r="9" spans="1:14" ht="12.75" x14ac:dyDescent="0.2">
      <c r="A9" s="188" t="s">
        <v>59</v>
      </c>
      <c r="B9" s="184">
        <v>1040</v>
      </c>
      <c r="C9" s="184">
        <v>599</v>
      </c>
      <c r="D9" s="184">
        <v>441</v>
      </c>
      <c r="E9" s="184"/>
      <c r="F9" s="186">
        <v>5.5892943515881122</v>
      </c>
      <c r="G9" s="186">
        <v>3.2192185736550765</v>
      </c>
      <c r="H9" s="186">
        <v>2.3700757779330361</v>
      </c>
      <c r="N9" s="187"/>
    </row>
    <row r="10" spans="1:14" ht="12.75" x14ac:dyDescent="0.2">
      <c r="A10" s="188" t="s">
        <v>60</v>
      </c>
      <c r="B10" s="184">
        <v>507</v>
      </c>
      <c r="C10" s="184">
        <v>302</v>
      </c>
      <c r="D10" s="184">
        <v>205</v>
      </c>
      <c r="E10" s="184"/>
      <c r="F10" s="186">
        <v>2.7247809963992049</v>
      </c>
      <c r="G10" s="186">
        <v>1.6230450905573173</v>
      </c>
      <c r="H10" s="186">
        <v>1.1017359058418874</v>
      </c>
    </row>
    <row r="11" spans="1:14" ht="12.75" x14ac:dyDescent="0.2">
      <c r="A11" s="188" t="s">
        <v>61</v>
      </c>
      <c r="B11" s="184">
        <v>2259</v>
      </c>
      <c r="C11" s="184">
        <v>1285</v>
      </c>
      <c r="D11" s="184">
        <v>974</v>
      </c>
      <c r="E11" s="184"/>
      <c r="F11" s="186">
        <v>12.140592250228408</v>
      </c>
      <c r="G11" s="186">
        <v>6.906003117106466</v>
      </c>
      <c r="H11" s="186">
        <v>5.2345891331219434</v>
      </c>
      <c r="L11" s="187"/>
      <c r="M11" s="187"/>
      <c r="N11" s="187"/>
    </row>
    <row r="12" spans="1:14" ht="12.75" x14ac:dyDescent="0.2">
      <c r="A12" s="188" t="s">
        <v>62</v>
      </c>
      <c r="B12" s="184">
        <v>3232</v>
      </c>
      <c r="C12" s="184">
        <v>1903</v>
      </c>
      <c r="D12" s="184">
        <v>1329</v>
      </c>
      <c r="E12" s="184"/>
      <c r="F12" s="186">
        <v>17.369807061858442</v>
      </c>
      <c r="G12" s="186">
        <v>10.227333799107862</v>
      </c>
      <c r="H12" s="186">
        <v>7.1424732627505776</v>
      </c>
      <c r="L12" s="187"/>
      <c r="M12" s="187"/>
      <c r="N12" s="187"/>
    </row>
    <row r="13" spans="1:14" ht="12.75" x14ac:dyDescent="0.2">
      <c r="A13" s="188" t="s">
        <v>58</v>
      </c>
      <c r="B13" s="184">
        <v>495</v>
      </c>
      <c r="C13" s="184">
        <v>285</v>
      </c>
      <c r="D13" s="184">
        <v>210</v>
      </c>
      <c r="E13" s="184"/>
      <c r="F13" s="186">
        <v>2.6602891384962648</v>
      </c>
      <c r="G13" s="186">
        <v>1.5316816251948191</v>
      </c>
      <c r="H13" s="186">
        <v>1.1286075133014457</v>
      </c>
    </row>
    <row r="14" spans="1:14" ht="12.75" x14ac:dyDescent="0.2">
      <c r="A14" s="188" t="s">
        <v>63</v>
      </c>
      <c r="B14" s="184">
        <v>1235</v>
      </c>
      <c r="C14" s="184">
        <v>686</v>
      </c>
      <c r="D14" s="184">
        <v>549</v>
      </c>
      <c r="E14" s="184"/>
      <c r="F14" s="186">
        <v>6.6372870425108825</v>
      </c>
      <c r="G14" s="186">
        <v>3.6867845434513895</v>
      </c>
      <c r="H14" s="186">
        <v>2.9505024990594939</v>
      </c>
      <c r="N14" s="187"/>
    </row>
    <row r="15" spans="1:14" ht="12.75" x14ac:dyDescent="0.2">
      <c r="A15" s="188" t="s">
        <v>64</v>
      </c>
      <c r="B15" s="184">
        <v>1091</v>
      </c>
      <c r="C15" s="184">
        <v>623</v>
      </c>
      <c r="D15" s="184">
        <v>468</v>
      </c>
      <c r="E15" s="184"/>
      <c r="F15" s="186">
        <v>5.8633847476756058</v>
      </c>
      <c r="G15" s="186">
        <v>3.3482022894609553</v>
      </c>
      <c r="H15" s="186">
        <v>2.5151824582146505</v>
      </c>
      <c r="N15" s="187"/>
    </row>
    <row r="16" spans="1:14" ht="12.75" x14ac:dyDescent="0.2">
      <c r="A16" s="188" t="s">
        <v>65</v>
      </c>
      <c r="B16" s="184">
        <v>1514</v>
      </c>
      <c r="C16" s="184">
        <v>856</v>
      </c>
      <c r="D16" s="184">
        <v>658</v>
      </c>
      <c r="E16" s="184"/>
      <c r="F16" s="186">
        <v>8.1367227387542318</v>
      </c>
      <c r="G16" s="186">
        <v>4.600419197076369</v>
      </c>
      <c r="H16" s="186">
        <v>3.5363035416778632</v>
      </c>
      <c r="N16" s="187"/>
    </row>
    <row r="17" spans="1:14" ht="12.75" x14ac:dyDescent="0.2">
      <c r="A17" s="188" t="s">
        <v>66</v>
      </c>
      <c r="B17" s="184">
        <v>507</v>
      </c>
      <c r="C17" s="184">
        <v>304</v>
      </c>
      <c r="D17" s="184">
        <v>203</v>
      </c>
      <c r="E17" s="184"/>
      <c r="F17" s="186">
        <v>2.7247809963992049</v>
      </c>
      <c r="G17" s="186">
        <v>1.6337937335411403</v>
      </c>
      <c r="H17" s="186">
        <v>1.0909872628580641</v>
      </c>
    </row>
    <row r="18" spans="1:14" ht="12.75" x14ac:dyDescent="0.2">
      <c r="A18" s="188" t="s">
        <v>67</v>
      </c>
      <c r="B18" s="184">
        <v>467</v>
      </c>
      <c r="C18" s="184">
        <v>267</v>
      </c>
      <c r="D18" s="184">
        <v>200</v>
      </c>
      <c r="E18" s="184"/>
      <c r="F18" s="186">
        <v>2.5098081367227389</v>
      </c>
      <c r="G18" s="186">
        <v>1.4349438383404096</v>
      </c>
      <c r="H18" s="186">
        <v>1.0748642983823293</v>
      </c>
    </row>
    <row r="19" spans="1:14" ht="12.75" x14ac:dyDescent="0.2">
      <c r="A19" s="188" t="s">
        <v>68</v>
      </c>
      <c r="B19" s="184">
        <v>952</v>
      </c>
      <c r="C19" s="184">
        <v>536</v>
      </c>
      <c r="D19" s="184">
        <v>416</v>
      </c>
      <c r="E19" s="184"/>
      <c r="F19" s="186">
        <v>5.1163540602998872</v>
      </c>
      <c r="G19" s="186">
        <v>2.8806363196646423</v>
      </c>
      <c r="H19" s="186">
        <v>2.2357177406352449</v>
      </c>
    </row>
    <row r="20" spans="1:14" ht="12.75" x14ac:dyDescent="0.2">
      <c r="A20" s="188" t="s">
        <v>69</v>
      </c>
      <c r="B20" s="184">
        <v>994</v>
      </c>
      <c r="C20" s="184">
        <v>567</v>
      </c>
      <c r="D20" s="184">
        <v>427</v>
      </c>
      <c r="E20" s="184"/>
      <c r="F20" s="186">
        <v>5.3420755629601757</v>
      </c>
      <c r="G20" s="186">
        <v>3.0472402859139032</v>
      </c>
      <c r="H20" s="186">
        <v>2.294835277046273</v>
      </c>
      <c r="N20" s="187"/>
    </row>
    <row r="21" spans="1:14" ht="12.75" x14ac:dyDescent="0.2">
      <c r="A21" s="188" t="s">
        <v>70</v>
      </c>
      <c r="B21" s="184">
        <v>602</v>
      </c>
      <c r="C21" s="184">
        <v>341</v>
      </c>
      <c r="D21" s="184">
        <v>261</v>
      </c>
      <c r="E21" s="184"/>
      <c r="F21" s="186">
        <v>3.2353415381308106</v>
      </c>
      <c r="G21" s="186">
        <v>1.8326436287418713</v>
      </c>
      <c r="H21" s="186">
        <v>1.4026979093889396</v>
      </c>
    </row>
    <row r="22" spans="1:14" ht="12.75" x14ac:dyDescent="0.2">
      <c r="A22" s="188" t="s">
        <v>71</v>
      </c>
      <c r="B22" s="184">
        <v>405</v>
      </c>
      <c r="C22" s="184">
        <v>240</v>
      </c>
      <c r="D22" s="184">
        <v>165</v>
      </c>
      <c r="E22" s="184"/>
      <c r="F22" s="186">
        <v>2.1766002042242167</v>
      </c>
      <c r="G22" s="186">
        <v>1.2898371580587951</v>
      </c>
      <c r="H22" s="186">
        <v>0.88676304616542168</v>
      </c>
    </row>
    <row r="23" spans="1:14" ht="26.25" thickBot="1" x14ac:dyDescent="0.25">
      <c r="A23" s="189" t="s">
        <v>197</v>
      </c>
      <c r="B23" s="184">
        <v>223</v>
      </c>
      <c r="C23" s="184">
        <v>137</v>
      </c>
      <c r="D23" s="184">
        <v>86</v>
      </c>
      <c r="E23" s="184"/>
      <c r="F23" s="186">
        <v>1.1984736926962971</v>
      </c>
      <c r="G23" s="186">
        <v>0.73628204439189548</v>
      </c>
      <c r="H23" s="186">
        <v>0.46219164830440157</v>
      </c>
    </row>
    <row r="24" spans="1:14" x14ac:dyDescent="0.2">
      <c r="A24" s="190" t="s">
        <v>200</v>
      </c>
      <c r="B24" s="190"/>
      <c r="C24" s="190"/>
      <c r="D24" s="190"/>
      <c r="E24" s="190"/>
      <c r="F24" s="190"/>
      <c r="G24" s="190"/>
      <c r="H24" s="190"/>
    </row>
    <row r="25" spans="1:14" x14ac:dyDescent="0.2">
      <c r="A25" s="191" t="s">
        <v>81</v>
      </c>
      <c r="B25" s="192"/>
      <c r="C25" s="192"/>
      <c r="D25" s="192"/>
      <c r="E25" s="192"/>
      <c r="F25" s="192"/>
      <c r="G25" s="192"/>
      <c r="H25" s="192"/>
    </row>
    <row r="26" spans="1:14" x14ac:dyDescent="0.2">
      <c r="A26" s="158" t="s">
        <v>72</v>
      </c>
    </row>
    <row r="30" spans="1:14" x14ac:dyDescent="0.2">
      <c r="B30" s="193"/>
      <c r="C30" s="193"/>
    </row>
    <row r="31" spans="1:14" ht="12.75" x14ac:dyDescent="0.2">
      <c r="A31" s="194"/>
      <c r="B31" s="195"/>
      <c r="C31" s="195"/>
    </row>
    <row r="32" spans="1:14" ht="12.75" x14ac:dyDescent="0.2">
      <c r="A32" s="194"/>
      <c r="B32" s="195"/>
      <c r="C32" s="195"/>
    </row>
    <row r="33" spans="1:3" ht="12.75" x14ac:dyDescent="0.2">
      <c r="A33" s="194"/>
      <c r="B33" s="195"/>
      <c r="C33" s="195"/>
    </row>
    <row r="34" spans="1:3" ht="12.75" x14ac:dyDescent="0.2">
      <c r="A34" s="194"/>
      <c r="B34" s="195"/>
      <c r="C34" s="195"/>
    </row>
    <row r="35" spans="1:3" ht="12.75" x14ac:dyDescent="0.2">
      <c r="A35" s="194"/>
      <c r="B35" s="195"/>
      <c r="C35" s="195"/>
    </row>
    <row r="36" spans="1:3" ht="12.75" x14ac:dyDescent="0.2">
      <c r="A36" s="194"/>
      <c r="B36" s="195"/>
      <c r="C36" s="195"/>
    </row>
    <row r="37" spans="1:3" ht="12.75" x14ac:dyDescent="0.2">
      <c r="A37" s="194"/>
      <c r="B37" s="195"/>
      <c r="C37" s="195"/>
    </row>
    <row r="38" spans="1:3" ht="12.75" x14ac:dyDescent="0.2">
      <c r="A38" s="194"/>
      <c r="B38" s="195"/>
      <c r="C38" s="195"/>
    </row>
    <row r="39" spans="1:3" ht="12.75" x14ac:dyDescent="0.2">
      <c r="A39" s="194"/>
      <c r="B39" s="195"/>
      <c r="C39" s="195"/>
    </row>
    <row r="40" spans="1:3" ht="12.75" x14ac:dyDescent="0.2">
      <c r="A40" s="194"/>
      <c r="B40" s="195"/>
      <c r="C40" s="195"/>
    </row>
    <row r="41" spans="1:3" ht="12.75" x14ac:dyDescent="0.2">
      <c r="A41" s="194"/>
      <c r="B41" s="195"/>
      <c r="C41" s="195"/>
    </row>
    <row r="42" spans="1:3" ht="12.75" x14ac:dyDescent="0.2">
      <c r="A42" s="194"/>
      <c r="B42" s="195"/>
      <c r="C42" s="195"/>
    </row>
    <row r="43" spans="1:3" ht="12.75" x14ac:dyDescent="0.2">
      <c r="A43" s="194"/>
      <c r="B43" s="195"/>
      <c r="C43" s="195"/>
    </row>
    <row r="44" spans="1:3" ht="12.75" x14ac:dyDescent="0.2">
      <c r="A44" s="194"/>
      <c r="B44" s="195"/>
      <c r="C44" s="195"/>
    </row>
    <row r="45" spans="1:3" ht="12.75" x14ac:dyDescent="0.2">
      <c r="A45" s="194"/>
      <c r="B45" s="195"/>
      <c r="C45" s="195"/>
    </row>
    <row r="46" spans="1:3" ht="12.75" x14ac:dyDescent="0.2">
      <c r="A46" s="194"/>
      <c r="B46" s="195"/>
      <c r="C46" s="195"/>
    </row>
    <row r="47" spans="1:3" ht="12.75" x14ac:dyDescent="0.2">
      <c r="A47" s="194"/>
      <c r="B47" s="195"/>
      <c r="C47" s="195"/>
    </row>
    <row r="48" spans="1:3" x14ac:dyDescent="0.2">
      <c r="B48" s="195"/>
      <c r="C48" s="195"/>
    </row>
  </sheetData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8"/>
  <sheetViews>
    <sheetView topLeftCell="A14" workbookViewId="0">
      <selection activeCell="C36" sqref="C36"/>
    </sheetView>
  </sheetViews>
  <sheetFormatPr defaultColWidth="8.85546875" defaultRowHeight="12.75" x14ac:dyDescent="0.2"/>
  <cols>
    <col min="1" max="1" width="65.5703125" style="148" customWidth="1"/>
    <col min="2" max="2" width="11.42578125" style="149" customWidth="1"/>
    <col min="3" max="3" width="11.42578125" style="150" customWidth="1"/>
    <col min="4" max="16384" width="8.85546875" style="148"/>
  </cols>
  <sheetData>
    <row r="1" spans="1:5" x14ac:dyDescent="0.2">
      <c r="A1" s="148" t="s">
        <v>189</v>
      </c>
    </row>
    <row r="2" spans="1:5" ht="13.5" thickBot="1" x14ac:dyDescent="0.25">
      <c r="A2" s="151" t="s">
        <v>182</v>
      </c>
      <c r="B2" s="152" t="s">
        <v>3</v>
      </c>
      <c r="C2" s="152" t="s">
        <v>192</v>
      </c>
    </row>
    <row r="3" spans="1:5" ht="7.9" customHeight="1" x14ac:dyDescent="0.2"/>
    <row r="4" spans="1:5" x14ac:dyDescent="0.2">
      <c r="A4" s="148" t="s">
        <v>57</v>
      </c>
    </row>
    <row r="5" spans="1:5" x14ac:dyDescent="0.2">
      <c r="A5" s="153" t="s">
        <v>0</v>
      </c>
      <c r="B5" s="149">
        <v>18607</v>
      </c>
      <c r="C5" s="150">
        <v>100</v>
      </c>
    </row>
    <row r="6" spans="1:5" x14ac:dyDescent="0.2">
      <c r="A6" s="154" t="s">
        <v>137</v>
      </c>
      <c r="B6" s="149">
        <v>2193</v>
      </c>
      <c r="C6" s="150">
        <v>11.78588703176224</v>
      </c>
    </row>
    <row r="7" spans="1:5" x14ac:dyDescent="0.2">
      <c r="A7" s="154" t="s">
        <v>134</v>
      </c>
      <c r="B7" s="149">
        <v>2053</v>
      </c>
      <c r="C7" s="150">
        <v>11.03348202289461</v>
      </c>
    </row>
    <row r="8" spans="1:5" x14ac:dyDescent="0.2">
      <c r="A8" s="154" t="s">
        <v>138</v>
      </c>
      <c r="B8" s="149">
        <v>1769</v>
      </c>
      <c r="C8" s="150">
        <v>9.5071747191917026</v>
      </c>
    </row>
    <row r="9" spans="1:5" x14ac:dyDescent="0.2">
      <c r="A9" s="154" t="s">
        <v>136</v>
      </c>
      <c r="B9" s="149">
        <v>1269</v>
      </c>
      <c r="C9" s="150">
        <v>6.8200139732358789</v>
      </c>
      <c r="E9" s="148" t="s">
        <v>98</v>
      </c>
    </row>
    <row r="10" spans="1:5" x14ac:dyDescent="0.2">
      <c r="A10" s="154" t="s">
        <v>139</v>
      </c>
      <c r="B10" s="149">
        <v>1247</v>
      </c>
      <c r="C10" s="150">
        <v>6.7017789004138226</v>
      </c>
    </row>
    <row r="11" spans="1:5" x14ac:dyDescent="0.2">
      <c r="A11" s="154" t="s">
        <v>135</v>
      </c>
      <c r="B11" s="149">
        <v>1097</v>
      </c>
      <c r="C11" s="150">
        <v>5.8956306766270759</v>
      </c>
    </row>
    <row r="12" spans="1:5" x14ac:dyDescent="0.2">
      <c r="A12" s="154" t="s">
        <v>140</v>
      </c>
      <c r="B12" s="149">
        <v>1026</v>
      </c>
      <c r="C12" s="150">
        <v>5.514053850701349</v>
      </c>
    </row>
    <row r="13" spans="1:5" x14ac:dyDescent="0.2">
      <c r="A13" s="154" t="s">
        <v>132</v>
      </c>
      <c r="B13" s="149">
        <v>971</v>
      </c>
      <c r="C13" s="150">
        <v>5.2184661686462084</v>
      </c>
    </row>
    <row r="14" spans="1:5" x14ac:dyDescent="0.2">
      <c r="A14" s="154" t="s">
        <v>133</v>
      </c>
      <c r="B14" s="149">
        <v>793</v>
      </c>
      <c r="C14" s="150">
        <v>4.2618369430859353</v>
      </c>
    </row>
    <row r="15" spans="1:5" x14ac:dyDescent="0.2">
      <c r="A15" s="154" t="s">
        <v>131</v>
      </c>
      <c r="B15" s="149">
        <v>783</v>
      </c>
      <c r="C15" s="150">
        <v>4.2080937281668191</v>
      </c>
    </row>
    <row r="16" spans="1:5" x14ac:dyDescent="0.2">
      <c r="A16" s="153" t="s">
        <v>54</v>
      </c>
      <c r="B16" s="149">
        <v>5406</v>
      </c>
      <c r="C16" s="150">
        <v>29.053581985274356</v>
      </c>
    </row>
    <row r="18" spans="1:3" x14ac:dyDescent="0.2">
      <c r="A18" s="148" t="s">
        <v>55</v>
      </c>
    </row>
    <row r="19" spans="1:3" x14ac:dyDescent="0.2">
      <c r="A19" s="153" t="s">
        <v>0</v>
      </c>
      <c r="B19" s="149">
        <v>10678</v>
      </c>
      <c r="C19" s="150">
        <v>100</v>
      </c>
    </row>
    <row r="20" spans="1:3" x14ac:dyDescent="0.2">
      <c r="A20" s="154" t="s">
        <v>137</v>
      </c>
      <c r="B20" s="149">
        <v>1309</v>
      </c>
      <c r="C20" s="150">
        <v>12.258849971904851</v>
      </c>
    </row>
    <row r="21" spans="1:3" x14ac:dyDescent="0.2">
      <c r="A21" s="154" t="s">
        <v>134</v>
      </c>
      <c r="B21" s="149">
        <v>1207</v>
      </c>
      <c r="C21" s="150">
        <v>11.303614909159018</v>
      </c>
    </row>
    <row r="22" spans="1:3" x14ac:dyDescent="0.2">
      <c r="A22" s="154" t="s">
        <v>138</v>
      </c>
      <c r="B22" s="149">
        <v>1023</v>
      </c>
      <c r="C22" s="150">
        <v>9.5804457763626143</v>
      </c>
    </row>
    <row r="23" spans="1:3" x14ac:dyDescent="0.2">
      <c r="A23" s="154" t="s">
        <v>136</v>
      </c>
      <c r="B23" s="149">
        <v>713</v>
      </c>
      <c r="C23" s="150">
        <v>6.6772803895860644</v>
      </c>
    </row>
    <row r="24" spans="1:3" x14ac:dyDescent="0.2">
      <c r="A24" s="154" t="s">
        <v>139</v>
      </c>
      <c r="B24" s="149">
        <v>689</v>
      </c>
      <c r="C24" s="150">
        <v>6.4525191983517516</v>
      </c>
    </row>
    <row r="25" spans="1:3" x14ac:dyDescent="0.2">
      <c r="A25" s="154" t="s">
        <v>135</v>
      </c>
      <c r="B25" s="149">
        <v>635</v>
      </c>
      <c r="C25" s="150">
        <v>5.9468065180745464</v>
      </c>
    </row>
    <row r="26" spans="1:3" x14ac:dyDescent="0.2">
      <c r="A26" s="154" t="s">
        <v>140</v>
      </c>
      <c r="B26" s="149">
        <v>567</v>
      </c>
      <c r="C26" s="150">
        <v>5.3099831429106574</v>
      </c>
    </row>
    <row r="27" spans="1:3" x14ac:dyDescent="0.2">
      <c r="A27" s="154" t="s">
        <v>132</v>
      </c>
      <c r="B27" s="149">
        <v>563</v>
      </c>
      <c r="C27" s="150">
        <v>5.2725229443716053</v>
      </c>
    </row>
    <row r="28" spans="1:3" x14ac:dyDescent="0.2">
      <c r="A28" s="154" t="s">
        <v>131</v>
      </c>
      <c r="B28" s="149">
        <v>449</v>
      </c>
      <c r="C28" s="150">
        <v>4.2049072860086163</v>
      </c>
    </row>
    <row r="29" spans="1:3" x14ac:dyDescent="0.2">
      <c r="A29" s="154" t="s">
        <v>133</v>
      </c>
      <c r="B29" s="149">
        <v>442</v>
      </c>
      <c r="C29" s="150">
        <v>4.1393519385652739</v>
      </c>
    </row>
    <row r="30" spans="1:3" x14ac:dyDescent="0.2">
      <c r="A30" s="148" t="s">
        <v>54</v>
      </c>
      <c r="B30" s="149">
        <v>3081</v>
      </c>
      <c r="C30" s="150">
        <v>28.853717924705002</v>
      </c>
    </row>
    <row r="32" spans="1:3" x14ac:dyDescent="0.2">
      <c r="A32" s="148" t="s">
        <v>56</v>
      </c>
    </row>
    <row r="33" spans="1:3" x14ac:dyDescent="0.2">
      <c r="A33" s="153" t="s">
        <v>0</v>
      </c>
      <c r="B33" s="149">
        <v>7929</v>
      </c>
      <c r="C33" s="150">
        <v>100</v>
      </c>
    </row>
    <row r="34" spans="1:3" x14ac:dyDescent="0.2">
      <c r="A34" s="154" t="s">
        <v>137</v>
      </c>
      <c r="B34" s="149">
        <v>884</v>
      </c>
      <c r="C34" s="150">
        <v>11.148946903770968</v>
      </c>
    </row>
    <row r="35" spans="1:3" x14ac:dyDescent="0.2">
      <c r="A35" s="154" t="s">
        <v>134</v>
      </c>
      <c r="B35" s="149">
        <v>846</v>
      </c>
      <c r="C35" s="150">
        <v>10.669693530079455</v>
      </c>
    </row>
    <row r="36" spans="1:3" x14ac:dyDescent="0.2">
      <c r="A36" s="154" t="s">
        <v>138</v>
      </c>
      <c r="B36" s="149">
        <v>746</v>
      </c>
      <c r="C36" s="150">
        <v>9.4085004414175799</v>
      </c>
    </row>
    <row r="37" spans="1:3" x14ac:dyDescent="0.2">
      <c r="A37" s="154" t="s">
        <v>139</v>
      </c>
      <c r="B37" s="149">
        <v>558</v>
      </c>
      <c r="C37" s="150">
        <v>7.0374574347332572</v>
      </c>
    </row>
    <row r="38" spans="1:3" x14ac:dyDescent="0.2">
      <c r="A38" s="154" t="s">
        <v>136</v>
      </c>
      <c r="B38" s="149">
        <v>556</v>
      </c>
      <c r="C38" s="150">
        <v>7.0122335729600209</v>
      </c>
    </row>
    <row r="39" spans="1:3" x14ac:dyDescent="0.2">
      <c r="A39" s="154" t="s">
        <v>135</v>
      </c>
      <c r="B39" s="149">
        <v>462</v>
      </c>
      <c r="C39" s="150">
        <v>5.8267120696178587</v>
      </c>
    </row>
    <row r="40" spans="1:3" x14ac:dyDescent="0.2">
      <c r="A40" s="154" t="s">
        <v>140</v>
      </c>
      <c r="B40" s="149">
        <v>459</v>
      </c>
      <c r="C40" s="150">
        <v>5.7888762769580024</v>
      </c>
    </row>
    <row r="41" spans="1:3" x14ac:dyDescent="0.2">
      <c r="A41" s="154" t="s">
        <v>132</v>
      </c>
      <c r="B41" s="149">
        <v>408</v>
      </c>
      <c r="C41" s="150">
        <v>5.1456678017404469</v>
      </c>
    </row>
    <row r="42" spans="1:3" x14ac:dyDescent="0.2">
      <c r="A42" s="154" t="s">
        <v>133</v>
      </c>
      <c r="B42" s="149">
        <v>351</v>
      </c>
      <c r="C42" s="150">
        <v>4.426787741203178</v>
      </c>
    </row>
    <row r="43" spans="1:3" x14ac:dyDescent="0.2">
      <c r="A43" s="154" t="s">
        <v>131</v>
      </c>
      <c r="B43" s="149">
        <v>334</v>
      </c>
      <c r="C43" s="150">
        <v>4.2123849161306595</v>
      </c>
    </row>
    <row r="44" spans="1:3" x14ac:dyDescent="0.2">
      <c r="A44" s="155" t="s">
        <v>54</v>
      </c>
      <c r="B44" s="156">
        <v>2325</v>
      </c>
      <c r="C44" s="157">
        <f>B44/B33*100</f>
        <v>29.322739311388574</v>
      </c>
    </row>
    <row r="45" spans="1:3" ht="34.15" customHeight="1" x14ac:dyDescent="0.2">
      <c r="A45" s="296" t="s">
        <v>206</v>
      </c>
      <c r="B45" s="296"/>
      <c r="C45" s="296"/>
    </row>
    <row r="46" spans="1:3" x14ac:dyDescent="0.2">
      <c r="A46" s="158" t="s">
        <v>88</v>
      </c>
      <c r="B46" s="159"/>
      <c r="C46" s="159"/>
    </row>
    <row r="47" spans="1:3" ht="21.75" customHeight="1" x14ac:dyDescent="0.2">
      <c r="A47" s="297" t="s">
        <v>183</v>
      </c>
      <c r="B47" s="297"/>
      <c r="C47" s="297"/>
    </row>
    <row r="48" spans="1:3" ht="20.45" customHeight="1" x14ac:dyDescent="0.2">
      <c r="A48" s="298" t="s">
        <v>198</v>
      </c>
      <c r="B48" s="298"/>
      <c r="C48" s="298"/>
    </row>
  </sheetData>
  <mergeCells count="3">
    <mergeCell ref="A45:C45"/>
    <mergeCell ref="A47:C47"/>
    <mergeCell ref="A48:C4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7"/>
  <sheetViews>
    <sheetView showGridLines="0" topLeftCell="A12" workbookViewId="0">
      <selection activeCell="A23" sqref="A23"/>
    </sheetView>
  </sheetViews>
  <sheetFormatPr defaultColWidth="9.140625" defaultRowHeight="12.75" x14ac:dyDescent="0.2"/>
  <cols>
    <col min="1" max="1" width="46.5703125" style="48" customWidth="1"/>
    <col min="2" max="3" width="12.7109375" style="48" customWidth="1"/>
    <col min="4" max="4" width="9.140625" style="48"/>
    <col min="5" max="5" width="9.5703125" style="48" customWidth="1"/>
    <col min="6" max="16384" width="9.140625" style="48"/>
  </cols>
  <sheetData>
    <row r="1" spans="1:3" ht="25.5" customHeight="1" thickBot="1" x14ac:dyDescent="0.25">
      <c r="A1" s="299" t="s">
        <v>219</v>
      </c>
      <c r="B1" s="299"/>
      <c r="C1" s="299"/>
    </row>
    <row r="2" spans="1:3" ht="26.25" customHeight="1" x14ac:dyDescent="0.2">
      <c r="A2" s="242" t="s">
        <v>213</v>
      </c>
      <c r="B2" s="243" t="s">
        <v>3</v>
      </c>
      <c r="C2" s="243" t="s">
        <v>192</v>
      </c>
    </row>
    <row r="3" spans="1:3" ht="6.75" customHeight="1" x14ac:dyDescent="0.2">
      <c r="A3" s="90"/>
      <c r="B3" s="89"/>
      <c r="C3" s="89"/>
    </row>
    <row r="4" spans="1:3" ht="12" customHeight="1" x14ac:dyDescent="0.2">
      <c r="A4" s="13" t="s">
        <v>0</v>
      </c>
      <c r="B4" s="14">
        <v>2478</v>
      </c>
      <c r="C4" s="33">
        <v>100</v>
      </c>
    </row>
    <row r="5" spans="1:3" ht="6.75" customHeight="1" x14ac:dyDescent="0.2">
      <c r="A5" s="13"/>
      <c r="B5" s="14"/>
      <c r="C5" s="33"/>
    </row>
    <row r="6" spans="1:3" ht="12" customHeight="1" x14ac:dyDescent="0.2">
      <c r="A6" s="34" t="s">
        <v>7</v>
      </c>
      <c r="B6" s="14">
        <v>314</v>
      </c>
      <c r="C6" s="33">
        <v>12.671509281678773</v>
      </c>
    </row>
    <row r="7" spans="1:3" ht="12" customHeight="1" x14ac:dyDescent="0.2">
      <c r="A7" s="34" t="s">
        <v>8</v>
      </c>
      <c r="B7" s="14">
        <v>32</v>
      </c>
      <c r="C7" s="33">
        <v>1.2913640032284099</v>
      </c>
    </row>
    <row r="8" spans="1:3" ht="12" customHeight="1" x14ac:dyDescent="0.2">
      <c r="A8" s="34" t="s">
        <v>59</v>
      </c>
      <c r="B8" s="14">
        <v>110</v>
      </c>
      <c r="C8" s="33">
        <v>4.4390637610976595</v>
      </c>
    </row>
    <row r="9" spans="1:3" ht="12" customHeight="1" x14ac:dyDescent="0.2">
      <c r="A9" s="34" t="s">
        <v>60</v>
      </c>
      <c r="B9" s="14">
        <v>97</v>
      </c>
      <c r="C9" s="33">
        <v>3.9144471347861178</v>
      </c>
    </row>
    <row r="10" spans="1:3" ht="12" customHeight="1" x14ac:dyDescent="0.2">
      <c r="A10" s="34" t="s">
        <v>61</v>
      </c>
      <c r="B10" s="14">
        <v>304</v>
      </c>
      <c r="C10" s="33">
        <v>12.267958030669895</v>
      </c>
    </row>
    <row r="11" spans="1:3" ht="12" customHeight="1" x14ac:dyDescent="0.2">
      <c r="A11" s="34" t="s">
        <v>62</v>
      </c>
      <c r="B11" s="14">
        <v>392</v>
      </c>
      <c r="C11" s="33">
        <v>15.819209039548024</v>
      </c>
    </row>
    <row r="12" spans="1:3" ht="12" customHeight="1" x14ac:dyDescent="0.2">
      <c r="A12" s="34" t="s">
        <v>58</v>
      </c>
      <c r="B12" s="14">
        <v>76</v>
      </c>
      <c r="C12" s="33">
        <v>3.0669895076674738</v>
      </c>
    </row>
    <row r="13" spans="1:3" ht="12" customHeight="1" x14ac:dyDescent="0.2">
      <c r="A13" s="34" t="s">
        <v>63</v>
      </c>
      <c r="B13" s="14">
        <v>160</v>
      </c>
      <c r="C13" s="33">
        <v>6.456820016142049</v>
      </c>
    </row>
    <row r="14" spans="1:3" ht="12" customHeight="1" x14ac:dyDescent="0.2">
      <c r="A14" s="34" t="s">
        <v>64</v>
      </c>
      <c r="B14" s="14">
        <v>137</v>
      </c>
      <c r="C14" s="33">
        <v>5.5286521388216308</v>
      </c>
    </row>
    <row r="15" spans="1:3" ht="12" customHeight="1" x14ac:dyDescent="0.2">
      <c r="A15" s="34" t="s">
        <v>65</v>
      </c>
      <c r="B15" s="14">
        <v>206</v>
      </c>
      <c r="C15" s="33">
        <v>8.3131557707828883</v>
      </c>
    </row>
    <row r="16" spans="1:3" ht="12" customHeight="1" x14ac:dyDescent="0.2">
      <c r="A16" s="34" t="s">
        <v>66</v>
      </c>
      <c r="B16" s="14">
        <v>70</v>
      </c>
      <c r="C16" s="33">
        <v>2.8248587570621471</v>
      </c>
    </row>
    <row r="17" spans="1:9" ht="12" customHeight="1" x14ac:dyDescent="0.2">
      <c r="A17" s="34" t="s">
        <v>67</v>
      </c>
      <c r="B17" s="14">
        <v>105</v>
      </c>
      <c r="C17" s="33">
        <v>4.2372881355932197</v>
      </c>
    </row>
    <row r="18" spans="1:9" ht="12" customHeight="1" x14ac:dyDescent="0.2">
      <c r="A18" s="34" t="s">
        <v>68</v>
      </c>
      <c r="B18" s="14">
        <v>117</v>
      </c>
      <c r="C18" s="33">
        <v>4.7215496368038741</v>
      </c>
    </row>
    <row r="19" spans="1:9" ht="12" customHeight="1" x14ac:dyDescent="0.2">
      <c r="A19" s="34" t="s">
        <v>69</v>
      </c>
      <c r="B19" s="14">
        <v>142</v>
      </c>
      <c r="C19" s="33">
        <v>5.7304277643260697</v>
      </c>
    </row>
    <row r="20" spans="1:9" ht="12" customHeight="1" x14ac:dyDescent="0.2">
      <c r="A20" s="34" t="s">
        <v>70</v>
      </c>
      <c r="B20" s="14">
        <v>80</v>
      </c>
      <c r="C20" s="33">
        <v>3.2284100080710245</v>
      </c>
    </row>
    <row r="21" spans="1:9" ht="12" customHeight="1" x14ac:dyDescent="0.2">
      <c r="A21" s="34" t="s">
        <v>71</v>
      </c>
      <c r="B21" s="14">
        <v>90</v>
      </c>
      <c r="C21" s="33">
        <v>3.6319612590799029</v>
      </c>
    </row>
    <row r="22" spans="1:9" ht="12" customHeight="1" x14ac:dyDescent="0.2">
      <c r="A22" s="34" t="s">
        <v>92</v>
      </c>
      <c r="B22" s="14">
        <v>45</v>
      </c>
      <c r="C22" s="33">
        <v>1.8159806295399514</v>
      </c>
    </row>
    <row r="23" spans="1:9" ht="12" customHeight="1" thickBot="1" x14ac:dyDescent="0.25">
      <c r="A23" s="34" t="s">
        <v>118</v>
      </c>
      <c r="B23" s="14">
        <v>1</v>
      </c>
      <c r="C23" s="33">
        <v>4.0355125100887811E-2</v>
      </c>
    </row>
    <row r="24" spans="1:9" ht="12" customHeight="1" x14ac:dyDescent="0.2">
      <c r="A24" s="6" t="s">
        <v>207</v>
      </c>
      <c r="B24" s="73"/>
      <c r="C24" s="73"/>
      <c r="G24" s="13"/>
      <c r="H24" s="74"/>
      <c r="I24" s="13"/>
    </row>
    <row r="25" spans="1:9" ht="10.9" customHeight="1" x14ac:dyDescent="0.2">
      <c r="A25" s="72" t="s">
        <v>90</v>
      </c>
      <c r="B25" s="47"/>
      <c r="C25" s="47"/>
    </row>
    <row r="26" spans="1:9" ht="10.9" customHeight="1" x14ac:dyDescent="0.2">
      <c r="A26" s="72" t="s">
        <v>82</v>
      </c>
    </row>
    <row r="27" spans="1:9" ht="9.6" customHeight="1" x14ac:dyDescent="0.2">
      <c r="A27" s="230" t="s">
        <v>88</v>
      </c>
    </row>
    <row r="28" spans="1:9" x14ac:dyDescent="0.2">
      <c r="A28" s="235" t="s">
        <v>223</v>
      </c>
    </row>
    <row r="31" spans="1:9" x14ac:dyDescent="0.2">
      <c r="B31" s="49"/>
    </row>
    <row r="32" spans="1:9" x14ac:dyDescent="0.2">
      <c r="B32" s="49"/>
    </row>
    <row r="33" spans="2:14" x14ac:dyDescent="0.2">
      <c r="B33" s="49"/>
    </row>
    <row r="34" spans="2:14" x14ac:dyDescent="0.2">
      <c r="B34" s="49"/>
    </row>
    <row r="35" spans="2:14" x14ac:dyDescent="0.2">
      <c r="B35" s="49"/>
    </row>
    <row r="36" spans="2:14" x14ac:dyDescent="0.2">
      <c r="B36" s="49"/>
    </row>
    <row r="37" spans="2:14" x14ac:dyDescent="0.2">
      <c r="B37" s="49"/>
    </row>
    <row r="38" spans="2:14" x14ac:dyDescent="0.2">
      <c r="B38" s="49"/>
    </row>
    <row r="39" spans="2:14" x14ac:dyDescent="0.2">
      <c r="B39" s="49"/>
    </row>
    <row r="40" spans="2:14" x14ac:dyDescent="0.2">
      <c r="B40" s="49"/>
    </row>
    <row r="41" spans="2:14" x14ac:dyDescent="0.2">
      <c r="B41" s="49"/>
    </row>
    <row r="42" spans="2:14" x14ac:dyDescent="0.2">
      <c r="B42" s="49"/>
      <c r="N42" s="64"/>
    </row>
    <row r="43" spans="2:14" x14ac:dyDescent="0.2">
      <c r="B43" s="49"/>
    </row>
    <row r="44" spans="2:14" x14ac:dyDescent="0.2">
      <c r="B44" s="49"/>
    </row>
    <row r="45" spans="2:14" x14ac:dyDescent="0.2">
      <c r="B45" s="49"/>
    </row>
    <row r="46" spans="2:14" x14ac:dyDescent="0.2">
      <c r="B46" s="49"/>
    </row>
    <row r="47" spans="2:14" x14ac:dyDescent="0.2">
      <c r="B47" s="49"/>
    </row>
  </sheetData>
  <mergeCells count="1">
    <mergeCell ref="A1:C1"/>
  </mergeCells>
  <phoneticPr fontId="5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1"/>
  <sheetViews>
    <sheetView topLeftCell="F6" zoomScale="145" zoomScaleNormal="145" workbookViewId="0">
      <selection activeCell="K15" sqref="K15"/>
    </sheetView>
  </sheetViews>
  <sheetFormatPr defaultColWidth="9.140625" defaultRowHeight="15" x14ac:dyDescent="0.25"/>
  <cols>
    <col min="1" max="1" width="57.85546875" style="168" hidden="1" customWidth="1"/>
    <col min="2" max="5" width="0" style="168" hidden="1" customWidth="1"/>
    <col min="6" max="6" width="60.140625" style="168" customWidth="1"/>
    <col min="7" max="16384" width="9.140625" style="168"/>
  </cols>
  <sheetData>
    <row r="1" spans="1:11" x14ac:dyDescent="0.25">
      <c r="A1" s="161" t="s">
        <v>141</v>
      </c>
      <c r="B1" s="161"/>
      <c r="C1" s="161"/>
      <c r="D1" s="161"/>
      <c r="E1" s="161"/>
      <c r="F1" s="160" t="s">
        <v>190</v>
      </c>
      <c r="G1" s="161"/>
      <c r="H1" s="161"/>
      <c r="I1" s="161"/>
      <c r="J1" s="161"/>
      <c r="K1" s="161"/>
    </row>
    <row r="2" spans="1:11" ht="15.75" thickBot="1" x14ac:dyDescent="0.3">
      <c r="A2" s="169"/>
      <c r="B2" s="169"/>
      <c r="C2" s="169"/>
      <c r="D2" s="169"/>
      <c r="E2" s="169"/>
      <c r="F2" s="151" t="s">
        <v>130</v>
      </c>
      <c r="G2" s="152" t="s">
        <v>3</v>
      </c>
      <c r="H2" s="152" t="s">
        <v>192</v>
      </c>
      <c r="I2" s="169"/>
      <c r="J2" s="169"/>
      <c r="K2" s="169"/>
    </row>
    <row r="3" spans="1:11" x14ac:dyDescent="0.25">
      <c r="A3" s="161" t="s">
        <v>121</v>
      </c>
      <c r="B3" s="163">
        <v>2478</v>
      </c>
      <c r="C3" s="164">
        <v>99.999999999999972</v>
      </c>
      <c r="F3" s="162" t="s">
        <v>0</v>
      </c>
      <c r="G3" s="163">
        <v>2478</v>
      </c>
      <c r="H3" s="164">
        <v>100</v>
      </c>
    </row>
    <row r="4" spans="1:11" ht="25.5" x14ac:dyDescent="0.25">
      <c r="A4" s="170" t="s">
        <v>101</v>
      </c>
      <c r="B4" s="163">
        <v>314</v>
      </c>
      <c r="C4" s="164">
        <v>12.671509281678773</v>
      </c>
      <c r="F4" s="165" t="s">
        <v>150</v>
      </c>
      <c r="G4" s="163">
        <v>426</v>
      </c>
      <c r="H4" s="164">
        <v>17.191283292978206</v>
      </c>
    </row>
    <row r="5" spans="1:11" x14ac:dyDescent="0.25">
      <c r="A5" s="170" t="s">
        <v>102</v>
      </c>
      <c r="B5" s="163">
        <v>32</v>
      </c>
      <c r="C5" s="164">
        <v>1.2913640032284099</v>
      </c>
      <c r="F5" s="165" t="s">
        <v>145</v>
      </c>
      <c r="G5" s="163">
        <v>369</v>
      </c>
      <c r="H5" s="164">
        <v>14.891041162227603</v>
      </c>
    </row>
    <row r="6" spans="1:11" x14ac:dyDescent="0.25">
      <c r="A6" s="170" t="s">
        <v>103</v>
      </c>
      <c r="B6" s="163">
        <v>110</v>
      </c>
      <c r="C6" s="164">
        <v>4.4390637610976595</v>
      </c>
      <c r="F6" s="165" t="s">
        <v>144</v>
      </c>
      <c r="G6" s="163">
        <v>307</v>
      </c>
      <c r="H6" s="164">
        <v>12.389023405972559</v>
      </c>
    </row>
    <row r="7" spans="1:11" ht="25.5" x14ac:dyDescent="0.25">
      <c r="A7" s="170" t="s">
        <v>104</v>
      </c>
      <c r="B7" s="163">
        <v>97</v>
      </c>
      <c r="C7" s="164">
        <v>3.9144471347861178</v>
      </c>
      <c r="E7" s="168" t="s">
        <v>98</v>
      </c>
      <c r="F7" s="165" t="s">
        <v>151</v>
      </c>
      <c r="G7" s="163">
        <v>206</v>
      </c>
      <c r="H7" s="164">
        <v>8.3131557707828883</v>
      </c>
    </row>
    <row r="8" spans="1:11" x14ac:dyDescent="0.25">
      <c r="A8" s="170" t="s">
        <v>105</v>
      </c>
      <c r="B8" s="163">
        <v>304</v>
      </c>
      <c r="C8" s="164">
        <v>12.267958030669895</v>
      </c>
      <c r="F8" s="165" t="s">
        <v>147</v>
      </c>
      <c r="G8" s="163">
        <v>166</v>
      </c>
      <c r="H8" s="164">
        <v>6.6989507667473775</v>
      </c>
    </row>
    <row r="9" spans="1:11" x14ac:dyDescent="0.25">
      <c r="A9" s="170" t="s">
        <v>106</v>
      </c>
      <c r="B9" s="163">
        <v>392</v>
      </c>
      <c r="C9" s="164">
        <v>15.819209039548024</v>
      </c>
      <c r="F9" s="165" t="s">
        <v>149</v>
      </c>
      <c r="G9" s="163">
        <v>166</v>
      </c>
      <c r="H9" s="164">
        <v>6.6989507667473775</v>
      </c>
    </row>
    <row r="10" spans="1:11" x14ac:dyDescent="0.25">
      <c r="A10" s="170" t="s">
        <v>107</v>
      </c>
      <c r="B10" s="163">
        <v>76</v>
      </c>
      <c r="C10" s="164">
        <v>3.0669895076674738</v>
      </c>
      <c r="F10" s="165" t="s">
        <v>146</v>
      </c>
      <c r="G10" s="163">
        <v>159</v>
      </c>
      <c r="H10" s="164">
        <v>6.4164648910411621</v>
      </c>
    </row>
    <row r="11" spans="1:11" x14ac:dyDescent="0.25">
      <c r="A11" s="170" t="s">
        <v>108</v>
      </c>
      <c r="B11" s="163">
        <v>160</v>
      </c>
      <c r="C11" s="164">
        <v>6.456820016142049</v>
      </c>
      <c r="F11" s="165" t="s">
        <v>142</v>
      </c>
      <c r="G11" s="163">
        <v>92</v>
      </c>
      <c r="H11" s="164">
        <v>3.7126715092816784</v>
      </c>
    </row>
    <row r="12" spans="1:11" x14ac:dyDescent="0.25">
      <c r="A12" s="170" t="s">
        <v>109</v>
      </c>
      <c r="B12" s="163">
        <v>137</v>
      </c>
      <c r="C12" s="164">
        <v>5.5286521388216308</v>
      </c>
      <c r="F12" s="165" t="s">
        <v>148</v>
      </c>
      <c r="G12" s="163">
        <v>76</v>
      </c>
      <c r="H12" s="164">
        <v>3.0669895076674738</v>
      </c>
    </row>
    <row r="13" spans="1:11" x14ac:dyDescent="0.25">
      <c r="A13" s="170" t="s">
        <v>110</v>
      </c>
      <c r="B13" s="163">
        <v>206</v>
      </c>
      <c r="C13" s="164">
        <v>8.3131557707828883</v>
      </c>
      <c r="F13" s="165" t="s">
        <v>143</v>
      </c>
      <c r="G13" s="163">
        <v>66</v>
      </c>
      <c r="H13" s="164">
        <v>2.6634382566585959</v>
      </c>
    </row>
    <row r="14" spans="1:11" x14ac:dyDescent="0.25">
      <c r="A14" s="170" t="s">
        <v>111</v>
      </c>
      <c r="B14" s="163">
        <v>70</v>
      </c>
      <c r="C14" s="164">
        <v>2.8248587570621471</v>
      </c>
      <c r="F14" s="317" t="s">
        <v>283</v>
      </c>
      <c r="G14" s="166">
        <v>445</v>
      </c>
      <c r="H14" s="167">
        <v>17.958030669895074</v>
      </c>
    </row>
    <row r="15" spans="1:11" ht="31.9" customHeight="1" x14ac:dyDescent="0.25">
      <c r="A15" s="170" t="s">
        <v>112</v>
      </c>
      <c r="B15" s="163">
        <v>105</v>
      </c>
      <c r="C15" s="164">
        <v>4.2372881355932197</v>
      </c>
      <c r="F15" s="296" t="s">
        <v>208</v>
      </c>
      <c r="G15" s="296"/>
      <c r="H15" s="296"/>
    </row>
    <row r="16" spans="1:11" x14ac:dyDescent="0.25">
      <c r="A16" s="170" t="s">
        <v>113</v>
      </c>
      <c r="B16" s="163">
        <v>117</v>
      </c>
      <c r="C16" s="164">
        <v>4.7215496368038741</v>
      </c>
      <c r="F16" s="300" t="s">
        <v>88</v>
      </c>
      <c r="G16" s="300"/>
      <c r="H16" s="300"/>
    </row>
    <row r="17" spans="1:8" ht="24" customHeight="1" x14ac:dyDescent="0.25">
      <c r="A17" s="170" t="s">
        <v>114</v>
      </c>
      <c r="B17" s="163">
        <v>142</v>
      </c>
      <c r="C17" s="164">
        <v>5.7304277643260697</v>
      </c>
      <c r="F17" s="297" t="s">
        <v>184</v>
      </c>
      <c r="G17" s="297"/>
      <c r="H17" s="297"/>
    </row>
    <row r="18" spans="1:8" x14ac:dyDescent="0.25">
      <c r="A18" s="170" t="s">
        <v>115</v>
      </c>
      <c r="B18" s="163">
        <v>80</v>
      </c>
      <c r="C18" s="164">
        <v>3.2284100080710245</v>
      </c>
    </row>
    <row r="19" spans="1:8" x14ac:dyDescent="0.25">
      <c r="A19" s="170" t="s">
        <v>122</v>
      </c>
      <c r="B19" s="163">
        <v>90</v>
      </c>
      <c r="C19" s="164">
        <v>3.6319612590799029</v>
      </c>
    </row>
    <row r="20" spans="1:8" ht="26.25" x14ac:dyDescent="0.25">
      <c r="A20" s="171" t="s">
        <v>123</v>
      </c>
      <c r="B20" s="163">
        <v>45</v>
      </c>
      <c r="C20" s="164">
        <v>1.8159806295399514</v>
      </c>
    </row>
    <row r="21" spans="1:8" ht="15.75" thickBot="1" x14ac:dyDescent="0.3">
      <c r="A21" s="172" t="s">
        <v>116</v>
      </c>
      <c r="B21" s="163">
        <v>1</v>
      </c>
      <c r="C21" s="164">
        <v>4.0355125100887811E-2</v>
      </c>
    </row>
  </sheetData>
  <mergeCells count="3">
    <mergeCell ref="F15:H15"/>
    <mergeCell ref="F16:H16"/>
    <mergeCell ref="F17:H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showGridLines="0" topLeftCell="A9" workbookViewId="0">
      <selection activeCell="H19" sqref="H19"/>
    </sheetView>
  </sheetViews>
  <sheetFormatPr defaultColWidth="9.140625" defaultRowHeight="12.75" x14ac:dyDescent="0.2"/>
  <cols>
    <col min="1" max="1" width="46.5703125" style="48" customWidth="1"/>
    <col min="2" max="3" width="12.7109375" style="48" customWidth="1"/>
    <col min="4" max="4" width="9.140625" style="48"/>
    <col min="5" max="5" width="9.5703125" style="48" customWidth="1"/>
    <col min="6" max="16384" width="9.140625" style="48"/>
  </cols>
  <sheetData>
    <row r="1" spans="1:3" ht="25.5" customHeight="1" thickBot="1" x14ac:dyDescent="0.25">
      <c r="A1" s="301" t="s">
        <v>220</v>
      </c>
      <c r="B1" s="301"/>
      <c r="C1" s="301"/>
    </row>
    <row r="2" spans="1:3" ht="26.25" customHeight="1" x14ac:dyDescent="0.2">
      <c r="A2" s="242" t="s">
        <v>213</v>
      </c>
      <c r="B2" s="243" t="s">
        <v>3</v>
      </c>
      <c r="C2" s="243" t="s">
        <v>192</v>
      </c>
    </row>
    <row r="3" spans="1:3" ht="6.75" customHeight="1" x14ac:dyDescent="0.2">
      <c r="A3" s="90"/>
      <c r="B3" s="89"/>
      <c r="C3" s="89"/>
    </row>
    <row r="4" spans="1:3" ht="12" customHeight="1" x14ac:dyDescent="0.2">
      <c r="A4" s="13" t="s">
        <v>0</v>
      </c>
      <c r="B4" s="14">
        <v>9524</v>
      </c>
      <c r="C4" s="33">
        <v>100</v>
      </c>
    </row>
    <row r="5" spans="1:3" ht="6.75" customHeight="1" x14ac:dyDescent="0.2">
      <c r="A5" s="13"/>
      <c r="B5" s="14"/>
      <c r="C5" s="33"/>
    </row>
    <row r="6" spans="1:3" ht="12" customHeight="1" x14ac:dyDescent="0.2">
      <c r="A6" s="34" t="s">
        <v>7</v>
      </c>
      <c r="B6" s="14">
        <v>1573</v>
      </c>
      <c r="C6" s="33">
        <v>16.516169676606467</v>
      </c>
    </row>
    <row r="7" spans="1:3" ht="12" customHeight="1" x14ac:dyDescent="0.2">
      <c r="A7" s="34" t="s">
        <v>8</v>
      </c>
      <c r="B7" s="14">
        <v>124</v>
      </c>
      <c r="C7" s="33">
        <v>1.3019739605207896</v>
      </c>
    </row>
    <row r="8" spans="1:3" ht="12" customHeight="1" x14ac:dyDescent="0.2">
      <c r="A8" s="34" t="s">
        <v>59</v>
      </c>
      <c r="B8" s="14">
        <v>540</v>
      </c>
      <c r="C8" s="33">
        <v>5.6698866022679546</v>
      </c>
    </row>
    <row r="9" spans="1:3" ht="12" customHeight="1" x14ac:dyDescent="0.2">
      <c r="A9" s="34" t="s">
        <v>60</v>
      </c>
      <c r="B9" s="14">
        <v>188</v>
      </c>
      <c r="C9" s="33">
        <v>1.9739605207895843</v>
      </c>
    </row>
    <row r="10" spans="1:3" ht="12" customHeight="1" x14ac:dyDescent="0.2">
      <c r="A10" s="34" t="s">
        <v>61</v>
      </c>
      <c r="B10" s="14">
        <v>951</v>
      </c>
      <c r="C10" s="33">
        <v>9.9853002939941202</v>
      </c>
    </row>
    <row r="11" spans="1:3" ht="12" customHeight="1" x14ac:dyDescent="0.2">
      <c r="A11" s="34" t="s">
        <v>62</v>
      </c>
      <c r="B11" s="14">
        <v>1789</v>
      </c>
      <c r="C11" s="33">
        <v>18.784124317513651</v>
      </c>
    </row>
    <row r="12" spans="1:3" ht="12" customHeight="1" x14ac:dyDescent="0.2">
      <c r="A12" s="34" t="s">
        <v>58</v>
      </c>
      <c r="B12" s="14">
        <v>274</v>
      </c>
      <c r="C12" s="33">
        <v>2.8769424611507768</v>
      </c>
    </row>
    <row r="13" spans="1:3" ht="12" customHeight="1" x14ac:dyDescent="0.2">
      <c r="A13" s="34" t="s">
        <v>63</v>
      </c>
      <c r="B13" s="14">
        <v>808</v>
      </c>
      <c r="C13" s="33">
        <v>8.4838303233935317</v>
      </c>
    </row>
    <row r="14" spans="1:3" ht="12" customHeight="1" x14ac:dyDescent="0.2">
      <c r="A14" s="34" t="s">
        <v>64</v>
      </c>
      <c r="B14" s="14">
        <v>606</v>
      </c>
      <c r="C14" s="33">
        <v>6.3628727425451492</v>
      </c>
    </row>
    <row r="15" spans="1:3" ht="12" customHeight="1" x14ac:dyDescent="0.2">
      <c r="A15" s="34" t="s">
        <v>65</v>
      </c>
      <c r="B15" s="14">
        <v>894</v>
      </c>
      <c r="C15" s="33">
        <v>9.3868122637547255</v>
      </c>
    </row>
    <row r="16" spans="1:3" ht="12" customHeight="1" x14ac:dyDescent="0.2">
      <c r="A16" s="34" t="s">
        <v>66</v>
      </c>
      <c r="B16" s="14">
        <v>248</v>
      </c>
      <c r="C16" s="33">
        <v>2.6039479210415792</v>
      </c>
    </row>
    <row r="17" spans="1:9" ht="12" customHeight="1" x14ac:dyDescent="0.2">
      <c r="A17" s="34" t="s">
        <v>67</v>
      </c>
      <c r="B17" s="14">
        <v>163</v>
      </c>
      <c r="C17" s="33">
        <v>1.7114657706845862</v>
      </c>
    </row>
    <row r="18" spans="1:9" ht="12" customHeight="1" x14ac:dyDescent="0.2">
      <c r="A18" s="34" t="s">
        <v>68</v>
      </c>
      <c r="B18" s="14">
        <v>379</v>
      </c>
      <c r="C18" s="33">
        <v>3.9794204115917684</v>
      </c>
    </row>
    <row r="19" spans="1:9" ht="12" customHeight="1" x14ac:dyDescent="0.2">
      <c r="A19" s="34" t="s">
        <v>69</v>
      </c>
      <c r="B19" s="14">
        <v>515</v>
      </c>
      <c r="C19" s="33">
        <v>5.4073918521629567</v>
      </c>
    </row>
    <row r="20" spans="1:9" ht="12" customHeight="1" x14ac:dyDescent="0.2">
      <c r="A20" s="34" t="s">
        <v>70</v>
      </c>
      <c r="B20" s="14">
        <v>277</v>
      </c>
      <c r="C20" s="33">
        <v>2.9084418311633766</v>
      </c>
    </row>
    <row r="21" spans="1:9" ht="12" customHeight="1" x14ac:dyDescent="0.2">
      <c r="A21" s="34" t="s">
        <v>71</v>
      </c>
      <c r="B21" s="14">
        <v>141</v>
      </c>
      <c r="C21" s="33">
        <v>1.4804703905921881</v>
      </c>
    </row>
    <row r="22" spans="1:9" ht="12" customHeight="1" x14ac:dyDescent="0.2">
      <c r="A22" s="34" t="s">
        <v>92</v>
      </c>
      <c r="B22" s="14">
        <v>10</v>
      </c>
      <c r="C22" s="33">
        <v>0.10499790004199916</v>
      </c>
    </row>
    <row r="23" spans="1:9" ht="12" customHeight="1" thickBot="1" x14ac:dyDescent="0.25">
      <c r="A23" s="34" t="s">
        <v>118</v>
      </c>
      <c r="B23" s="14">
        <v>44</v>
      </c>
      <c r="C23" s="33">
        <v>0.46199076018479635</v>
      </c>
    </row>
    <row r="24" spans="1:9" ht="12" customHeight="1" x14ac:dyDescent="0.2">
      <c r="A24" s="6" t="s">
        <v>207</v>
      </c>
      <c r="B24" s="73"/>
      <c r="C24" s="73"/>
      <c r="G24" s="13"/>
      <c r="H24" s="74"/>
      <c r="I24" s="13"/>
    </row>
    <row r="25" spans="1:9" ht="10.9" customHeight="1" x14ac:dyDescent="0.2">
      <c r="A25" s="72" t="s">
        <v>90</v>
      </c>
      <c r="B25" s="47"/>
      <c r="C25" s="47"/>
    </row>
    <row r="26" spans="1:9" ht="10.9" customHeight="1" x14ac:dyDescent="0.2">
      <c r="A26" s="72" t="s">
        <v>97</v>
      </c>
    </row>
    <row r="27" spans="1:9" x14ac:dyDescent="0.2">
      <c r="A27" s="230" t="s">
        <v>72</v>
      </c>
    </row>
    <row r="31" spans="1:9" x14ac:dyDescent="0.2">
      <c r="B31" s="49"/>
    </row>
    <row r="32" spans="1:9" x14ac:dyDescent="0.2">
      <c r="B32" s="49"/>
    </row>
    <row r="33" spans="2:14" x14ac:dyDescent="0.2">
      <c r="B33" s="49"/>
    </row>
    <row r="34" spans="2:14" x14ac:dyDescent="0.2">
      <c r="B34" s="49"/>
    </row>
    <row r="35" spans="2:14" x14ac:dyDescent="0.2">
      <c r="B35" s="49"/>
    </row>
    <row r="36" spans="2:14" x14ac:dyDescent="0.2">
      <c r="B36" s="49"/>
    </row>
    <row r="37" spans="2:14" x14ac:dyDescent="0.2">
      <c r="B37" s="49"/>
    </row>
    <row r="38" spans="2:14" x14ac:dyDescent="0.2">
      <c r="B38" s="49"/>
    </row>
    <row r="39" spans="2:14" x14ac:dyDescent="0.2">
      <c r="B39" s="49"/>
    </row>
    <row r="40" spans="2:14" x14ac:dyDescent="0.2">
      <c r="B40" s="49"/>
    </row>
    <row r="41" spans="2:14" x14ac:dyDescent="0.2">
      <c r="B41" s="49"/>
    </row>
    <row r="42" spans="2:14" x14ac:dyDescent="0.2">
      <c r="B42" s="49"/>
      <c r="N42" s="64"/>
    </row>
    <row r="43" spans="2:14" x14ac:dyDescent="0.2">
      <c r="B43" s="49"/>
    </row>
    <row r="44" spans="2:14" x14ac:dyDescent="0.2">
      <c r="B44" s="49"/>
    </row>
    <row r="45" spans="2:14" x14ac:dyDescent="0.2">
      <c r="B45" s="49"/>
    </row>
    <row r="46" spans="2:14" x14ac:dyDescent="0.2">
      <c r="B46" s="49"/>
    </row>
    <row r="47" spans="2:14" x14ac:dyDescent="0.2">
      <c r="B47" s="4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6"/>
  <sheetViews>
    <sheetView zoomScaleSheetLayoutView="80" workbookViewId="0">
      <selection activeCell="F6" sqref="F6:F13"/>
    </sheetView>
  </sheetViews>
  <sheetFormatPr defaultColWidth="9.140625" defaultRowHeight="12.75" x14ac:dyDescent="0.2"/>
  <cols>
    <col min="1" max="1" width="20.5703125" style="148" customWidth="1"/>
    <col min="2" max="4" width="11" style="148" customWidth="1"/>
    <col min="5" max="5" width="12.28515625" style="148" customWidth="1"/>
    <col min="6" max="8" width="11" style="148" customWidth="1"/>
    <col min="9" max="9" width="12.28515625" style="148" customWidth="1"/>
    <col min="10" max="16384" width="9.140625" style="148"/>
  </cols>
  <sheetData>
    <row r="1" spans="1:9" ht="13.5" thickBot="1" x14ac:dyDescent="0.25">
      <c r="A1" s="303" t="s">
        <v>199</v>
      </c>
      <c r="B1" s="303"/>
      <c r="C1" s="303"/>
      <c r="D1" s="303"/>
      <c r="E1" s="303"/>
      <c r="F1" s="303"/>
      <c r="G1" s="303"/>
      <c r="H1" s="303"/>
      <c r="I1" s="303"/>
    </row>
    <row r="2" spans="1:9" ht="13.5" thickBot="1" x14ac:dyDescent="0.25">
      <c r="A2" s="304" t="s">
        <v>158</v>
      </c>
      <c r="B2" s="307" t="s">
        <v>119</v>
      </c>
      <c r="C2" s="307"/>
      <c r="D2" s="307"/>
      <c r="E2" s="307"/>
      <c r="F2" s="307"/>
      <c r="G2" s="307"/>
      <c r="H2" s="307"/>
      <c r="I2" s="307"/>
    </row>
    <row r="3" spans="1:9" ht="13.5" thickBot="1" x14ac:dyDescent="0.25">
      <c r="A3" s="305"/>
      <c r="B3" s="307" t="s">
        <v>3</v>
      </c>
      <c r="C3" s="307"/>
      <c r="D3" s="307"/>
      <c r="E3" s="307"/>
      <c r="F3" s="307" t="s">
        <v>192</v>
      </c>
      <c r="G3" s="307"/>
      <c r="H3" s="307"/>
      <c r="I3" s="307"/>
    </row>
    <row r="4" spans="1:9" ht="27" customHeight="1" thickBot="1" x14ac:dyDescent="0.25">
      <c r="A4" s="306"/>
      <c r="B4" s="196" t="s">
        <v>159</v>
      </c>
      <c r="C4" s="196" t="s">
        <v>1</v>
      </c>
      <c r="D4" s="196" t="s">
        <v>2</v>
      </c>
      <c r="E4" s="196" t="s">
        <v>160</v>
      </c>
      <c r="F4" s="196" t="s">
        <v>159</v>
      </c>
      <c r="G4" s="196" t="s">
        <v>1</v>
      </c>
      <c r="H4" s="196" t="s">
        <v>2</v>
      </c>
      <c r="I4" s="196" t="s">
        <v>160</v>
      </c>
    </row>
    <row r="5" spans="1:9" ht="13.5" thickTop="1" x14ac:dyDescent="0.2">
      <c r="A5" s="160" t="s">
        <v>0</v>
      </c>
      <c r="B5" s="197">
        <v>9524</v>
      </c>
      <c r="C5" s="198">
        <v>5204</v>
      </c>
      <c r="D5" s="198">
        <v>4316</v>
      </c>
      <c r="E5" s="198">
        <v>4</v>
      </c>
      <c r="F5" s="199">
        <f>SUM(F6:F14)</f>
        <v>100</v>
      </c>
      <c r="G5" s="199">
        <f t="shared" ref="G5:I5" si="0">SUM(G6:G14)</f>
        <v>100.00000000000001</v>
      </c>
      <c r="H5" s="199">
        <f t="shared" si="0"/>
        <v>100.00000000000001</v>
      </c>
      <c r="I5" s="199">
        <f t="shared" si="0"/>
        <v>100</v>
      </c>
    </row>
    <row r="6" spans="1:9" x14ac:dyDescent="0.2">
      <c r="A6" s="200" t="s">
        <v>161</v>
      </c>
      <c r="B6" s="198">
        <v>49</v>
      </c>
      <c r="C6" s="198">
        <v>37</v>
      </c>
      <c r="D6" s="198">
        <v>12</v>
      </c>
      <c r="E6" s="198">
        <v>0</v>
      </c>
      <c r="F6" s="199">
        <f>B6/$B$5%</f>
        <v>0.51448971020579592</v>
      </c>
      <c r="G6" s="199">
        <f>C6/C$5%</f>
        <v>0.71099154496541128</v>
      </c>
      <c r="H6" s="199">
        <f>D6/D$5%</f>
        <v>0.27803521779425394</v>
      </c>
      <c r="I6" s="199">
        <f>E6/E$5%</f>
        <v>0</v>
      </c>
    </row>
    <row r="7" spans="1:9" x14ac:dyDescent="0.2">
      <c r="A7" s="200" t="s">
        <v>162</v>
      </c>
      <c r="B7" s="198">
        <v>132</v>
      </c>
      <c r="C7" s="198">
        <v>79</v>
      </c>
      <c r="D7" s="198">
        <v>53</v>
      </c>
      <c r="E7" s="198">
        <v>0</v>
      </c>
      <c r="F7" s="199">
        <f t="shared" ref="F7:F14" si="1">B7/$B$5%</f>
        <v>1.385972280554389</v>
      </c>
      <c r="G7" s="199">
        <f t="shared" ref="G7:G14" si="2">C7/$C$5%</f>
        <v>1.5180630284396619</v>
      </c>
      <c r="H7" s="199">
        <f t="shared" ref="H7:I14" si="3">D7/D$5%</f>
        <v>1.2279888785912882</v>
      </c>
      <c r="I7" s="199">
        <f t="shared" si="3"/>
        <v>0</v>
      </c>
    </row>
    <row r="8" spans="1:9" x14ac:dyDescent="0.2">
      <c r="A8" s="200" t="s">
        <v>163</v>
      </c>
      <c r="B8" s="198">
        <v>824</v>
      </c>
      <c r="C8" s="198">
        <v>463</v>
      </c>
      <c r="D8" s="198">
        <v>361</v>
      </c>
      <c r="E8" s="198">
        <v>0</v>
      </c>
      <c r="F8" s="199">
        <f t="shared" si="1"/>
        <v>8.6518269634607314</v>
      </c>
      <c r="G8" s="199">
        <f t="shared" si="2"/>
        <v>8.8970023059185248</v>
      </c>
      <c r="H8" s="199">
        <f t="shared" si="3"/>
        <v>8.3642261353104725</v>
      </c>
      <c r="I8" s="199">
        <f t="shared" si="3"/>
        <v>0</v>
      </c>
    </row>
    <row r="9" spans="1:9" x14ac:dyDescent="0.2">
      <c r="A9" s="200" t="s">
        <v>164</v>
      </c>
      <c r="B9" s="198">
        <v>1096</v>
      </c>
      <c r="C9" s="198">
        <v>605</v>
      </c>
      <c r="D9" s="198">
        <v>490</v>
      </c>
      <c r="E9" s="198">
        <v>1</v>
      </c>
      <c r="F9" s="199">
        <f t="shared" si="1"/>
        <v>11.507769844603109</v>
      </c>
      <c r="G9" s="199">
        <f t="shared" si="2"/>
        <v>11.625672559569562</v>
      </c>
      <c r="H9" s="199">
        <f t="shared" si="3"/>
        <v>11.353104726598703</v>
      </c>
      <c r="I9" s="199">
        <f t="shared" si="3"/>
        <v>25</v>
      </c>
    </row>
    <row r="10" spans="1:9" x14ac:dyDescent="0.2">
      <c r="A10" s="200" t="s">
        <v>165</v>
      </c>
      <c r="B10" s="198">
        <v>1513</v>
      </c>
      <c r="C10" s="198">
        <v>804</v>
      </c>
      <c r="D10" s="198">
        <v>709</v>
      </c>
      <c r="E10" s="198">
        <v>0</v>
      </c>
      <c r="F10" s="199">
        <f t="shared" si="1"/>
        <v>15.886182276354473</v>
      </c>
      <c r="G10" s="199">
        <f t="shared" si="2"/>
        <v>15.449654112221369</v>
      </c>
      <c r="H10" s="199">
        <f t="shared" si="3"/>
        <v>16.427247451343838</v>
      </c>
      <c r="I10" s="199">
        <f t="shared" si="3"/>
        <v>0</v>
      </c>
    </row>
    <row r="11" spans="1:9" x14ac:dyDescent="0.2">
      <c r="A11" s="200">
        <v>36</v>
      </c>
      <c r="B11" s="198">
        <v>617</v>
      </c>
      <c r="C11" s="198">
        <v>340</v>
      </c>
      <c r="D11" s="198">
        <v>277</v>
      </c>
      <c r="E11" s="198">
        <v>0</v>
      </c>
      <c r="F11" s="199">
        <f t="shared" si="1"/>
        <v>6.4783704325913485</v>
      </c>
      <c r="G11" s="199">
        <f t="shared" si="2"/>
        <v>6.5334358186010766</v>
      </c>
      <c r="H11" s="199">
        <f t="shared" si="3"/>
        <v>6.4179796107506952</v>
      </c>
      <c r="I11" s="199">
        <f t="shared" si="3"/>
        <v>0</v>
      </c>
    </row>
    <row r="12" spans="1:9" x14ac:dyDescent="0.2">
      <c r="A12" s="160" t="s">
        <v>264</v>
      </c>
      <c r="B12" s="198">
        <v>2542</v>
      </c>
      <c r="C12" s="198">
        <v>1367</v>
      </c>
      <c r="D12" s="198">
        <v>1175</v>
      </c>
      <c r="E12" s="198">
        <v>0</v>
      </c>
      <c r="F12" s="199">
        <f t="shared" si="1"/>
        <v>26.690466190676187</v>
      </c>
      <c r="G12" s="199">
        <f t="shared" si="2"/>
        <v>26.268255188316679</v>
      </c>
      <c r="H12" s="199">
        <f t="shared" si="3"/>
        <v>27.224281742354034</v>
      </c>
      <c r="I12" s="199">
        <f t="shared" si="3"/>
        <v>0</v>
      </c>
    </row>
    <row r="13" spans="1:9" x14ac:dyDescent="0.2">
      <c r="A13" s="200" t="s">
        <v>166</v>
      </c>
      <c r="B13" s="198">
        <v>134</v>
      </c>
      <c r="C13" s="198">
        <v>58</v>
      </c>
      <c r="D13" s="198">
        <v>76</v>
      </c>
      <c r="E13" s="198">
        <v>0</v>
      </c>
      <c r="F13" s="199">
        <f t="shared" si="1"/>
        <v>1.4069718605627888</v>
      </c>
      <c r="G13" s="199">
        <f t="shared" si="2"/>
        <v>1.1145272867025364</v>
      </c>
      <c r="H13" s="199">
        <f t="shared" si="3"/>
        <v>1.7608897126969418</v>
      </c>
      <c r="I13" s="199">
        <f t="shared" si="3"/>
        <v>0</v>
      </c>
    </row>
    <row r="14" spans="1:9" ht="13.5" thickBot="1" x14ac:dyDescent="0.25">
      <c r="A14" s="201" t="s">
        <v>28</v>
      </c>
      <c r="B14" s="202">
        <v>2617</v>
      </c>
      <c r="C14" s="202">
        <v>1451</v>
      </c>
      <c r="D14" s="202">
        <v>1163</v>
      </c>
      <c r="E14" s="202">
        <v>3</v>
      </c>
      <c r="F14" s="199">
        <f t="shared" si="1"/>
        <v>27.477950440991183</v>
      </c>
      <c r="G14" s="199">
        <f t="shared" si="2"/>
        <v>27.882398155265182</v>
      </c>
      <c r="H14" s="199">
        <f t="shared" si="3"/>
        <v>26.946246524559779</v>
      </c>
      <c r="I14" s="199">
        <f t="shared" si="3"/>
        <v>75</v>
      </c>
    </row>
    <row r="15" spans="1:9" ht="40.15" customHeight="1" x14ac:dyDescent="0.2">
      <c r="A15" s="308" t="s">
        <v>209</v>
      </c>
      <c r="B15" s="308"/>
      <c r="C15" s="308"/>
      <c r="D15" s="308"/>
      <c r="E15" s="308"/>
      <c r="F15" s="308"/>
      <c r="G15" s="308"/>
      <c r="H15" s="308"/>
      <c r="I15" s="308"/>
    </row>
    <row r="16" spans="1:9" x14ac:dyDescent="0.2">
      <c r="A16" s="302" t="s">
        <v>167</v>
      </c>
      <c r="B16" s="302"/>
      <c r="C16" s="302"/>
      <c r="D16" s="302"/>
      <c r="E16" s="302"/>
      <c r="F16" s="302"/>
      <c r="G16" s="160"/>
      <c r="H16" s="160"/>
      <c r="I16" s="160"/>
    </row>
  </sheetData>
  <mergeCells count="7">
    <mergeCell ref="A16:F16"/>
    <mergeCell ref="A1:I1"/>
    <mergeCell ref="A2:A4"/>
    <mergeCell ref="B2:I2"/>
    <mergeCell ref="B3:E3"/>
    <mergeCell ref="F3:I3"/>
    <mergeCell ref="A15:I1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53"/>
  <sheetViews>
    <sheetView showGridLines="0" tabSelected="1" zoomScaleSheetLayoutView="80" workbookViewId="0">
      <selection activeCell="G14" sqref="G14"/>
    </sheetView>
  </sheetViews>
  <sheetFormatPr defaultColWidth="9.140625" defaultRowHeight="12.75" x14ac:dyDescent="0.2"/>
  <cols>
    <col min="1" max="1" width="70.85546875" style="7" customWidth="1"/>
    <col min="2" max="3" width="8.85546875" style="7" customWidth="1"/>
    <col min="4" max="16384" width="9.140625" style="7"/>
  </cols>
  <sheetData>
    <row r="1" spans="1:4" ht="16.5" thickBot="1" x14ac:dyDescent="0.3">
      <c r="A1" s="310" t="s">
        <v>191</v>
      </c>
      <c r="B1" s="311"/>
      <c r="C1" s="101"/>
    </row>
    <row r="2" spans="1:4" s="103" customFormat="1" ht="13.5" thickBot="1" x14ac:dyDescent="0.25">
      <c r="A2" s="104" t="s">
        <v>130</v>
      </c>
      <c r="B2" s="105" t="s">
        <v>3</v>
      </c>
      <c r="C2" s="105" t="s">
        <v>192</v>
      </c>
    </row>
    <row r="3" spans="1:4" s="103" customFormat="1" ht="13.5" thickTop="1" x14ac:dyDescent="0.2">
      <c r="A3" s="106" t="s">
        <v>0</v>
      </c>
      <c r="B3" s="107">
        <v>9524</v>
      </c>
      <c r="C3" s="108">
        <v>100.00000000000001</v>
      </c>
      <c r="D3" s="7"/>
    </row>
    <row r="4" spans="1:4" x14ac:dyDescent="0.2">
      <c r="A4" s="244" t="s">
        <v>168</v>
      </c>
      <c r="B4" s="107">
        <v>4404</v>
      </c>
      <c r="C4" s="109">
        <v>46.24107517849643</v>
      </c>
      <c r="D4" s="103"/>
    </row>
    <row r="5" spans="1:4" x14ac:dyDescent="0.2">
      <c r="A5" s="244" t="s">
        <v>169</v>
      </c>
      <c r="B5" s="107">
        <v>1314</v>
      </c>
      <c r="C5" s="109">
        <v>13.79672406551869</v>
      </c>
      <c r="D5" s="103"/>
    </row>
    <row r="6" spans="1:4" x14ac:dyDescent="0.2">
      <c r="A6" s="244" t="s">
        <v>170</v>
      </c>
      <c r="B6" s="110">
        <v>896</v>
      </c>
      <c r="C6" s="109">
        <v>9.4078118437631257</v>
      </c>
    </row>
    <row r="7" spans="1:4" x14ac:dyDescent="0.2">
      <c r="A7" s="244" t="s">
        <v>171</v>
      </c>
      <c r="B7" s="110">
        <v>791</v>
      </c>
      <c r="C7" s="109">
        <v>8.3053338933221337</v>
      </c>
    </row>
    <row r="8" spans="1:4" x14ac:dyDescent="0.2">
      <c r="A8" s="244" t="s">
        <v>172</v>
      </c>
      <c r="B8" s="110">
        <v>786</v>
      </c>
      <c r="C8" s="109">
        <v>8.252834943301135</v>
      </c>
    </row>
    <row r="9" spans="1:4" x14ac:dyDescent="0.2">
      <c r="A9" s="244" t="s">
        <v>173</v>
      </c>
      <c r="B9" s="110">
        <v>372</v>
      </c>
      <c r="C9" s="109">
        <v>3.9059218815623691</v>
      </c>
    </row>
    <row r="10" spans="1:4" x14ac:dyDescent="0.2">
      <c r="A10" s="244" t="s">
        <v>174</v>
      </c>
      <c r="B10" s="110">
        <v>268</v>
      </c>
      <c r="C10" s="109">
        <v>2.8139437211255776</v>
      </c>
    </row>
    <row r="11" spans="1:4" x14ac:dyDescent="0.2">
      <c r="A11" s="244" t="s">
        <v>175</v>
      </c>
      <c r="B11" s="110">
        <v>112</v>
      </c>
      <c r="C11" s="109">
        <v>1.1759764804703907</v>
      </c>
    </row>
    <row r="12" spans="1:4" x14ac:dyDescent="0.2">
      <c r="A12" s="244" t="s">
        <v>176</v>
      </c>
      <c r="B12" s="110">
        <v>110</v>
      </c>
      <c r="C12" s="109">
        <v>1.1549769004619908</v>
      </c>
    </row>
    <row r="13" spans="1:4" x14ac:dyDescent="0.2">
      <c r="A13" s="244" t="s">
        <v>177</v>
      </c>
      <c r="B13" s="110">
        <v>104</v>
      </c>
      <c r="C13" s="109">
        <v>1.0919781604367913</v>
      </c>
    </row>
    <row r="14" spans="1:4" ht="13.5" thickBot="1" x14ac:dyDescent="0.25">
      <c r="A14" s="245" t="s">
        <v>284</v>
      </c>
      <c r="B14" s="111">
        <v>367</v>
      </c>
      <c r="C14" s="109">
        <v>3.8534229315413695</v>
      </c>
    </row>
    <row r="15" spans="1:4" ht="24" customHeight="1" x14ac:dyDescent="0.2">
      <c r="A15" s="312" t="s">
        <v>210</v>
      </c>
      <c r="B15" s="313"/>
      <c r="C15" s="313"/>
    </row>
    <row r="16" spans="1:4" ht="15" x14ac:dyDescent="0.25">
      <c r="A16" s="314" t="s">
        <v>88</v>
      </c>
      <c r="B16" s="314"/>
      <c r="C16"/>
    </row>
    <row r="17" spans="1:3" x14ac:dyDescent="0.2">
      <c r="A17" s="315" t="s">
        <v>211</v>
      </c>
      <c r="B17" s="315"/>
      <c r="C17" s="315"/>
    </row>
    <row r="18" spans="1:3" x14ac:dyDescent="0.2">
      <c r="A18" s="316" t="s">
        <v>212</v>
      </c>
      <c r="B18" s="316"/>
      <c r="C18" s="316"/>
    </row>
    <row r="19" spans="1:3" x14ac:dyDescent="0.2">
      <c r="A19" s="315" t="s">
        <v>185</v>
      </c>
      <c r="B19" s="315"/>
      <c r="C19" s="315"/>
    </row>
    <row r="20" spans="1:3" x14ac:dyDescent="0.2">
      <c r="A20" s="309" t="s">
        <v>178</v>
      </c>
      <c r="B20" s="309"/>
      <c r="C20" s="309"/>
    </row>
    <row r="151" customFormat="1" ht="15" customHeight="1" x14ac:dyDescent="0.25"/>
    <row r="153" ht="12.75" customHeight="1" x14ac:dyDescent="0.2"/>
  </sheetData>
  <mergeCells count="7">
    <mergeCell ref="A20:C20"/>
    <mergeCell ref="A1:B1"/>
    <mergeCell ref="A15:C15"/>
    <mergeCell ref="A16:B16"/>
    <mergeCell ref="A17:C17"/>
    <mergeCell ref="A18:C18"/>
    <mergeCell ref="A19:C19"/>
  </mergeCells>
  <pageMargins left="0.7" right="0.7" top="0.75" bottom="0.75" header="0.3" footer="0.3"/>
  <pageSetup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showGridLines="0" zoomScaleNormal="100" workbookViewId="0">
      <selection activeCell="G18" sqref="G18"/>
    </sheetView>
  </sheetViews>
  <sheetFormatPr defaultColWidth="9.140625" defaultRowHeight="12.75" x14ac:dyDescent="0.2"/>
  <cols>
    <col min="1" max="1" width="17" style="7" customWidth="1"/>
    <col min="2" max="11" width="8.85546875" style="7" customWidth="1"/>
    <col min="12" max="12" width="9.42578125" style="7" customWidth="1"/>
    <col min="13" max="13" width="12" style="7" customWidth="1"/>
    <col min="14" max="14" width="9.85546875" style="7" customWidth="1"/>
    <col min="15" max="15" width="9.140625" style="7"/>
    <col min="16" max="16" width="12.42578125" style="7" bestFit="1" customWidth="1"/>
    <col min="17" max="17" width="10.5703125" style="7" customWidth="1"/>
    <col min="18" max="18" width="11.140625" style="7" bestFit="1" customWidth="1"/>
    <col min="19" max="16384" width="9.140625" style="7"/>
  </cols>
  <sheetData>
    <row r="1" spans="1:13" ht="13.5" thickBot="1" x14ac:dyDescent="0.25">
      <c r="A1" s="13" t="s">
        <v>179</v>
      </c>
      <c r="B1" s="13"/>
      <c r="C1" s="13"/>
      <c r="D1" s="13"/>
      <c r="E1" s="13"/>
      <c r="F1" s="13"/>
      <c r="G1" s="13"/>
      <c r="H1" s="13"/>
      <c r="I1" s="13"/>
    </row>
    <row r="2" spans="1:13" x14ac:dyDescent="0.2">
      <c r="A2" s="69"/>
      <c r="B2" s="69">
        <v>2012</v>
      </c>
      <c r="C2" s="69">
        <v>2013</v>
      </c>
      <c r="D2" s="247">
        <v>2014</v>
      </c>
      <c r="E2" s="69">
        <v>2015</v>
      </c>
      <c r="F2" s="69">
        <v>2016</v>
      </c>
      <c r="G2" s="69">
        <v>2017</v>
      </c>
      <c r="H2" s="69">
        <v>2018</v>
      </c>
      <c r="I2" s="69">
        <v>2019</v>
      </c>
      <c r="J2" s="69">
        <v>2020</v>
      </c>
      <c r="K2" s="69">
        <v>2021</v>
      </c>
    </row>
    <row r="3" spans="1:13" x14ac:dyDescent="0.2">
      <c r="A3" s="13" t="s">
        <v>3</v>
      </c>
      <c r="B3" s="25">
        <v>514745</v>
      </c>
      <c r="C3" s="25">
        <v>532176</v>
      </c>
      <c r="D3" s="25">
        <v>536999</v>
      </c>
      <c r="E3" s="25">
        <v>560605</v>
      </c>
      <c r="F3" s="25">
        <v>582183</v>
      </c>
      <c r="G3" s="25">
        <v>579237</v>
      </c>
      <c r="H3" s="25">
        <v>590709</v>
      </c>
      <c r="I3" s="25">
        <v>620414</v>
      </c>
      <c r="J3" s="25">
        <v>613936</v>
      </c>
      <c r="K3" s="25">
        <v>879429</v>
      </c>
      <c r="M3" s="10"/>
    </row>
    <row r="4" spans="1:13" x14ac:dyDescent="0.2">
      <c r="A4" s="13" t="s">
        <v>37</v>
      </c>
      <c r="B4" s="25">
        <v>1406.4071038251366</v>
      </c>
      <c r="C4" s="25">
        <v>1458.0164383561644</v>
      </c>
      <c r="D4" s="25">
        <v>1471.2301369863014</v>
      </c>
      <c r="E4" s="25">
        <v>1535.9041095890411</v>
      </c>
      <c r="F4" s="25">
        <v>1590.6639344262296</v>
      </c>
      <c r="G4" s="25">
        <v>1586.9506849315069</v>
      </c>
      <c r="H4" s="25">
        <v>1618.3808219178081</v>
      </c>
      <c r="I4" s="25">
        <v>1699.7643835616439</v>
      </c>
      <c r="J4" s="25">
        <v>1677.4207650273224</v>
      </c>
      <c r="K4" s="25">
        <v>2409.3945205479454</v>
      </c>
    </row>
    <row r="5" spans="1:13" x14ac:dyDescent="0.2">
      <c r="A5" s="13" t="s">
        <v>38</v>
      </c>
      <c r="B5" s="25">
        <v>58.600295992714024</v>
      </c>
      <c r="C5" s="25">
        <v>60.750684931506846</v>
      </c>
      <c r="D5" s="25">
        <v>61.301255707762557</v>
      </c>
      <c r="E5" s="25">
        <v>63.996004566210047</v>
      </c>
      <c r="F5" s="25">
        <v>66.277663934426229</v>
      </c>
      <c r="G5" s="25">
        <v>66.122945205479454</v>
      </c>
      <c r="H5" s="25">
        <v>67.432534246575344</v>
      </c>
      <c r="I5" s="25">
        <v>70.823515981735156</v>
      </c>
      <c r="J5" s="25">
        <v>69.892531876138435</v>
      </c>
      <c r="K5" s="25">
        <v>100.39143835616439</v>
      </c>
      <c r="M5" s="20"/>
    </row>
    <row r="6" spans="1:13" ht="13.5" thickBot="1" x14ac:dyDescent="0.25">
      <c r="A6" s="70" t="s">
        <v>6</v>
      </c>
      <c r="B6" s="71"/>
      <c r="C6" s="71">
        <v>3.3863369241080536</v>
      </c>
      <c r="D6" s="71">
        <v>0.90627912570277502</v>
      </c>
      <c r="E6" s="71">
        <v>4.3959113517902271</v>
      </c>
      <c r="F6" s="71">
        <v>3.849055930646355</v>
      </c>
      <c r="G6" s="71">
        <v>-0.5060264555990126</v>
      </c>
      <c r="H6" s="71">
        <v>1.9805364643487897</v>
      </c>
      <c r="I6" s="71">
        <v>5.0287027961314283</v>
      </c>
      <c r="J6" s="71">
        <v>-1.0441414926162207</v>
      </c>
      <c r="K6" s="71">
        <v>43.244409840765165</v>
      </c>
    </row>
    <row r="7" spans="1:13" x14ac:dyDescent="0.2">
      <c r="A7" s="6" t="s">
        <v>200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x14ac:dyDescent="0.2">
      <c r="A8" s="72" t="s">
        <v>81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2.75" customHeight="1" x14ac:dyDescent="0.2">
      <c r="A9" s="268" t="s">
        <v>88</v>
      </c>
      <c r="B9" s="268"/>
      <c r="C9" s="268"/>
      <c r="D9" s="268"/>
      <c r="E9" s="268"/>
      <c r="F9" s="268"/>
      <c r="G9" s="268"/>
      <c r="H9" s="268"/>
      <c r="I9" s="268"/>
      <c r="J9" s="2"/>
      <c r="K9" s="2"/>
    </row>
    <row r="10" spans="1:13" s="258" customFormat="1" ht="11.25" x14ac:dyDescent="0.2">
      <c r="A10" s="234" t="s">
        <v>221</v>
      </c>
    </row>
    <row r="11" spans="1:13" x14ac:dyDescent="0.2">
      <c r="A11" s="7" t="s">
        <v>98</v>
      </c>
      <c r="L11" s="14"/>
    </row>
    <row r="12" spans="1:13" x14ac:dyDescent="0.2">
      <c r="A12" s="26"/>
      <c r="B12" s="26"/>
    </row>
    <row r="13" spans="1:13" x14ac:dyDescent="0.2">
      <c r="A13" s="26"/>
      <c r="B13" s="26"/>
      <c r="D13" s="26"/>
      <c r="E13" s="26"/>
      <c r="H13" s="28"/>
    </row>
    <row r="14" spans="1:13" ht="15" x14ac:dyDescent="0.25">
      <c r="A14" s="26"/>
      <c r="B14" s="98"/>
    </row>
    <row r="15" spans="1:13" x14ac:dyDescent="0.2">
      <c r="A15" s="26"/>
      <c r="B15" s="25"/>
    </row>
    <row r="16" spans="1:13" x14ac:dyDescent="0.2">
      <c r="A16" s="26"/>
      <c r="B16" s="29"/>
    </row>
    <row r="18" spans="2:2" x14ac:dyDescent="0.2">
      <c r="B18" s="30"/>
    </row>
  </sheetData>
  <mergeCells count="1">
    <mergeCell ref="A9:I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3"/>
  <sheetViews>
    <sheetView showGridLines="0" topLeftCell="A7" workbookViewId="0">
      <selection activeCell="A24" sqref="A24"/>
    </sheetView>
  </sheetViews>
  <sheetFormatPr defaultColWidth="9.140625" defaultRowHeight="12.75" x14ac:dyDescent="0.2"/>
  <cols>
    <col min="1" max="1" width="36.5703125" style="148" customWidth="1"/>
    <col min="2" max="2" width="12.28515625" style="148" customWidth="1"/>
    <col min="3" max="4" width="10.140625" style="148" customWidth="1"/>
    <col min="5" max="5" width="1.28515625" style="148" customWidth="1"/>
    <col min="6" max="6" width="11.5703125" style="148" customWidth="1"/>
    <col min="7" max="8" width="10.140625" style="148" customWidth="1"/>
    <col min="9" max="9" width="10.140625" style="148" bestFit="1" customWidth="1"/>
    <col min="10" max="10" width="6.7109375" style="148" customWidth="1"/>
    <col min="11" max="19" width="9.140625" style="148"/>
    <col min="20" max="20" width="8.140625" style="148" customWidth="1"/>
    <col min="21" max="21" width="23" style="148" bestFit="1" customWidth="1"/>
    <col min="22" max="16384" width="9.140625" style="148"/>
  </cols>
  <sheetData>
    <row r="1" spans="1:13" ht="13.5" thickBot="1" x14ac:dyDescent="0.25">
      <c r="A1" s="162" t="s">
        <v>214</v>
      </c>
      <c r="B1" s="215"/>
      <c r="C1" s="215"/>
      <c r="D1" s="215"/>
      <c r="E1" s="215"/>
      <c r="F1" s="215"/>
      <c r="G1" s="215"/>
      <c r="H1" s="215"/>
      <c r="I1" s="162"/>
    </row>
    <row r="2" spans="1:13" x14ac:dyDescent="0.2">
      <c r="A2" s="269" t="s">
        <v>213</v>
      </c>
      <c r="B2" s="271" t="s">
        <v>3</v>
      </c>
      <c r="C2" s="271"/>
      <c r="D2" s="271"/>
      <c r="E2" s="216"/>
      <c r="F2" s="272" t="s">
        <v>192</v>
      </c>
      <c r="G2" s="272"/>
      <c r="H2" s="272"/>
    </row>
    <row r="3" spans="1:13" x14ac:dyDescent="0.2">
      <c r="A3" s="270"/>
      <c r="B3" s="217" t="s">
        <v>10</v>
      </c>
      <c r="C3" s="217" t="s">
        <v>31</v>
      </c>
      <c r="D3" s="217" t="s">
        <v>2</v>
      </c>
      <c r="E3" s="218"/>
      <c r="F3" s="217" t="s">
        <v>10</v>
      </c>
      <c r="G3" s="217" t="s">
        <v>31</v>
      </c>
      <c r="H3" s="217" t="s">
        <v>2</v>
      </c>
    </row>
    <row r="4" spans="1:13" ht="7.5" customHeight="1" x14ac:dyDescent="0.2">
      <c r="A4" s="161"/>
      <c r="B4" s="161"/>
      <c r="C4" s="161"/>
      <c r="D4" s="161"/>
      <c r="E4" s="161"/>
      <c r="F4" s="183"/>
      <c r="G4" s="219"/>
      <c r="H4" s="219"/>
      <c r="J4" s="150"/>
      <c r="K4" s="150"/>
    </row>
    <row r="5" spans="1:13" x14ac:dyDescent="0.2">
      <c r="A5" s="161" t="s">
        <v>0</v>
      </c>
      <c r="B5" s="173">
        <v>879429</v>
      </c>
      <c r="C5" s="173">
        <v>491053</v>
      </c>
      <c r="D5" s="173">
        <v>388376</v>
      </c>
      <c r="E5" s="173"/>
      <c r="F5" s="220">
        <v>100</v>
      </c>
      <c r="G5" s="220">
        <v>55.837708331201263</v>
      </c>
      <c r="H5" s="220">
        <v>44.16229166879873</v>
      </c>
    </row>
    <row r="6" spans="1:13" ht="6.75" customHeight="1" x14ac:dyDescent="0.2">
      <c r="A6" s="161"/>
      <c r="B6" s="173"/>
      <c r="C6" s="173"/>
      <c r="D6" s="173"/>
      <c r="E6" s="173"/>
      <c r="F6" s="220"/>
      <c r="G6" s="220"/>
      <c r="H6" s="220"/>
    </row>
    <row r="7" spans="1:13" x14ac:dyDescent="0.2">
      <c r="A7" s="188" t="s">
        <v>7</v>
      </c>
      <c r="B7" s="221">
        <v>105178</v>
      </c>
      <c r="C7" s="221">
        <v>58883</v>
      </c>
      <c r="D7" s="221">
        <v>46295</v>
      </c>
      <c r="E7" s="173"/>
      <c r="F7" s="220">
        <v>11.959805737586548</v>
      </c>
      <c r="G7" s="220">
        <v>6.6955945278129327</v>
      </c>
      <c r="H7" s="220">
        <v>5.264211209773614</v>
      </c>
      <c r="J7" s="222"/>
      <c r="K7" s="223"/>
    </row>
    <row r="8" spans="1:13" x14ac:dyDescent="0.2">
      <c r="A8" s="188" t="s">
        <v>8</v>
      </c>
      <c r="B8" s="221">
        <v>13241</v>
      </c>
      <c r="C8" s="221">
        <v>7439</v>
      </c>
      <c r="D8" s="221">
        <v>5802</v>
      </c>
      <c r="E8" s="173"/>
      <c r="F8" s="220">
        <v>1.5056360433872433</v>
      </c>
      <c r="G8" s="220">
        <v>0.84588977620706163</v>
      </c>
      <c r="H8" s="220">
        <v>0.6597462671801817</v>
      </c>
      <c r="J8" s="222"/>
      <c r="K8" s="223"/>
      <c r="L8" s="223"/>
      <c r="M8" s="223"/>
    </row>
    <row r="9" spans="1:13" x14ac:dyDescent="0.2">
      <c r="A9" s="188" t="s">
        <v>59</v>
      </c>
      <c r="B9" s="221">
        <v>53951</v>
      </c>
      <c r="C9" s="221">
        <v>29154</v>
      </c>
      <c r="D9" s="221">
        <v>24797</v>
      </c>
      <c r="E9" s="173"/>
      <c r="F9" s="220">
        <v>6.1347760876659736</v>
      </c>
      <c r="G9" s="220">
        <v>3.3151055969270966</v>
      </c>
      <c r="H9" s="220">
        <v>2.819670490738877</v>
      </c>
      <c r="J9" s="222"/>
      <c r="K9" s="223"/>
      <c r="L9" s="223"/>
      <c r="M9" s="223"/>
    </row>
    <row r="10" spans="1:13" x14ac:dyDescent="0.2">
      <c r="A10" s="188" t="s">
        <v>60</v>
      </c>
      <c r="B10" s="221">
        <v>32597</v>
      </c>
      <c r="C10" s="221">
        <v>18350</v>
      </c>
      <c r="D10" s="221">
        <v>14247</v>
      </c>
      <c r="E10" s="173"/>
      <c r="F10" s="220">
        <v>3.7066096296574251</v>
      </c>
      <c r="G10" s="220">
        <v>2.0865811793788924</v>
      </c>
      <c r="H10" s="220">
        <v>1.6200284502785329</v>
      </c>
      <c r="J10" s="222"/>
      <c r="K10" s="223"/>
      <c r="L10" s="223"/>
      <c r="M10" s="223"/>
    </row>
    <row r="11" spans="1:13" x14ac:dyDescent="0.2">
      <c r="A11" s="188" t="s">
        <v>61</v>
      </c>
      <c r="B11" s="221">
        <v>113127</v>
      </c>
      <c r="C11" s="221">
        <v>62427</v>
      </c>
      <c r="D11" s="221">
        <v>50700</v>
      </c>
      <c r="E11" s="173"/>
      <c r="F11" s="220">
        <v>12.863687688261361</v>
      </c>
      <c r="G11" s="220">
        <v>7.0985832852907969</v>
      </c>
      <c r="H11" s="220">
        <v>5.7651044029705636</v>
      </c>
      <c r="J11" s="222"/>
      <c r="K11" s="223"/>
      <c r="L11" s="223"/>
      <c r="M11" s="223"/>
    </row>
    <row r="12" spans="1:13" x14ac:dyDescent="0.2">
      <c r="A12" s="188" t="s">
        <v>62</v>
      </c>
      <c r="B12" s="221">
        <v>138298</v>
      </c>
      <c r="C12" s="221">
        <v>77419</v>
      </c>
      <c r="D12" s="221">
        <v>60879</v>
      </c>
      <c r="E12" s="173"/>
      <c r="F12" s="220">
        <v>15.725885773609921</v>
      </c>
      <c r="G12" s="220">
        <v>8.803325794350652</v>
      </c>
      <c r="H12" s="220">
        <v>6.9225599792592698</v>
      </c>
      <c r="J12" s="222"/>
      <c r="K12" s="223"/>
      <c r="L12" s="223"/>
      <c r="M12" s="223"/>
    </row>
    <row r="13" spans="1:13" x14ac:dyDescent="0.2">
      <c r="A13" s="188" t="s">
        <v>58</v>
      </c>
      <c r="B13" s="221">
        <v>22934</v>
      </c>
      <c r="C13" s="221">
        <v>13135</v>
      </c>
      <c r="D13" s="221">
        <v>9799</v>
      </c>
      <c r="E13" s="173"/>
      <c r="F13" s="220">
        <v>2.6078284887125625</v>
      </c>
      <c r="G13" s="220">
        <v>1.4935827679096323</v>
      </c>
      <c r="H13" s="220">
        <v>1.1142457208029299</v>
      </c>
      <c r="J13" s="222"/>
      <c r="K13" s="223"/>
      <c r="L13" s="223"/>
      <c r="M13" s="223"/>
    </row>
    <row r="14" spans="1:13" x14ac:dyDescent="0.2">
      <c r="A14" s="188" t="s">
        <v>63</v>
      </c>
      <c r="B14" s="221">
        <v>50410</v>
      </c>
      <c r="C14" s="221">
        <v>28151</v>
      </c>
      <c r="D14" s="221">
        <v>22259</v>
      </c>
      <c r="E14" s="173"/>
      <c r="F14" s="220">
        <v>5.7321284606261562</v>
      </c>
      <c r="G14" s="220">
        <v>3.2010543204738529</v>
      </c>
      <c r="H14" s="220">
        <v>2.5310741401523034</v>
      </c>
      <c r="J14" s="222"/>
      <c r="K14" s="223"/>
      <c r="L14" s="223"/>
      <c r="M14" s="223"/>
    </row>
    <row r="15" spans="1:13" x14ac:dyDescent="0.2">
      <c r="A15" s="188" t="s">
        <v>64</v>
      </c>
      <c r="B15" s="221">
        <v>71688</v>
      </c>
      <c r="C15" s="221">
        <v>39967</v>
      </c>
      <c r="D15" s="221">
        <v>31721</v>
      </c>
      <c r="E15" s="173"/>
      <c r="F15" s="220">
        <v>8.1516529475375492</v>
      </c>
      <c r="G15" s="220">
        <v>4.5446534057894379</v>
      </c>
      <c r="H15" s="220">
        <v>3.6069995417481113</v>
      </c>
      <c r="J15" s="222"/>
      <c r="K15" s="223"/>
      <c r="L15" s="223"/>
      <c r="M15" s="223"/>
    </row>
    <row r="16" spans="1:13" x14ac:dyDescent="0.2">
      <c r="A16" s="188" t="s">
        <v>65</v>
      </c>
      <c r="B16" s="221">
        <v>67814</v>
      </c>
      <c r="C16" s="221">
        <v>37035</v>
      </c>
      <c r="D16" s="221">
        <v>30779</v>
      </c>
      <c r="E16" s="173"/>
      <c r="F16" s="220">
        <v>7.7111398418746715</v>
      </c>
      <c r="G16" s="220">
        <v>4.2112552576728763</v>
      </c>
      <c r="H16" s="220">
        <v>3.4998845842017947</v>
      </c>
      <c r="J16" s="222"/>
      <c r="K16" s="223"/>
      <c r="L16" s="223"/>
      <c r="M16" s="223"/>
    </row>
    <row r="17" spans="1:13" x14ac:dyDescent="0.2">
      <c r="A17" s="188" t="s">
        <v>66</v>
      </c>
      <c r="B17" s="221">
        <v>34927</v>
      </c>
      <c r="C17" s="221">
        <v>19203</v>
      </c>
      <c r="D17" s="221">
        <v>15724</v>
      </c>
      <c r="E17" s="173"/>
      <c r="F17" s="220">
        <v>3.9715542698728381</v>
      </c>
      <c r="G17" s="220">
        <v>2.1835759339298568</v>
      </c>
      <c r="H17" s="220">
        <v>1.7879783359429813</v>
      </c>
      <c r="J17" s="222"/>
      <c r="K17" s="223"/>
      <c r="L17" s="223"/>
      <c r="M17" s="223"/>
    </row>
    <row r="18" spans="1:13" x14ac:dyDescent="0.2">
      <c r="A18" s="188" t="s">
        <v>67</v>
      </c>
      <c r="B18" s="221">
        <v>28783</v>
      </c>
      <c r="C18" s="221">
        <v>16029</v>
      </c>
      <c r="D18" s="221">
        <v>12754</v>
      </c>
      <c r="E18" s="173"/>
      <c r="F18" s="220">
        <v>3.2729191327554585</v>
      </c>
      <c r="G18" s="220">
        <v>1.8226599304776165</v>
      </c>
      <c r="H18" s="220">
        <v>1.4502592022778416</v>
      </c>
      <c r="J18" s="222"/>
      <c r="K18" s="223"/>
      <c r="L18" s="223"/>
      <c r="M18" s="223"/>
    </row>
    <row r="19" spans="1:13" x14ac:dyDescent="0.2">
      <c r="A19" s="188" t="s">
        <v>68</v>
      </c>
      <c r="B19" s="221">
        <v>40666</v>
      </c>
      <c r="C19" s="221">
        <v>22796</v>
      </c>
      <c r="D19" s="221">
        <v>17870</v>
      </c>
      <c r="E19" s="173"/>
      <c r="F19" s="220">
        <v>4.624136797854062</v>
      </c>
      <c r="G19" s="220">
        <v>2.5921364885624647</v>
      </c>
      <c r="H19" s="220">
        <v>2.0320003092915973</v>
      </c>
      <c r="J19" s="222"/>
      <c r="K19" s="223"/>
      <c r="L19" s="223"/>
      <c r="M19" s="223"/>
    </row>
    <row r="20" spans="1:13" x14ac:dyDescent="0.2">
      <c r="A20" s="188" t="s">
        <v>69</v>
      </c>
      <c r="B20" s="221">
        <v>43437</v>
      </c>
      <c r="C20" s="221">
        <v>25109</v>
      </c>
      <c r="D20" s="221">
        <v>18328</v>
      </c>
      <c r="E20" s="173"/>
      <c r="F20" s="220">
        <v>4.9392276124621768</v>
      </c>
      <c r="G20" s="220">
        <v>2.8551480562956191</v>
      </c>
      <c r="H20" s="220">
        <v>2.0840795561665582</v>
      </c>
      <c r="J20" s="222"/>
      <c r="K20" s="223"/>
      <c r="L20" s="223"/>
      <c r="M20" s="223"/>
    </row>
    <row r="21" spans="1:13" x14ac:dyDescent="0.2">
      <c r="A21" s="188" t="s">
        <v>70</v>
      </c>
      <c r="B21" s="221">
        <v>32410</v>
      </c>
      <c r="C21" s="221">
        <v>18988</v>
      </c>
      <c r="D21" s="221">
        <v>13422</v>
      </c>
      <c r="E21" s="173"/>
      <c r="F21" s="220">
        <v>3.6853458323525832</v>
      </c>
      <c r="G21" s="220">
        <v>2.1591282525365889</v>
      </c>
      <c r="H21" s="220">
        <v>1.5262175798159943</v>
      </c>
      <c r="J21" s="222"/>
      <c r="K21" s="223"/>
      <c r="L21" s="223"/>
      <c r="M21" s="223"/>
    </row>
    <row r="22" spans="1:13" x14ac:dyDescent="0.2">
      <c r="A22" s="188" t="s">
        <v>71</v>
      </c>
      <c r="B22" s="221">
        <v>23080</v>
      </c>
      <c r="C22" s="221">
        <v>13014</v>
      </c>
      <c r="D22" s="221">
        <v>10066</v>
      </c>
      <c r="E22" s="173"/>
      <c r="F22" s="220">
        <v>2.6244301700307813</v>
      </c>
      <c r="G22" s="220">
        <v>1.4798238402417931</v>
      </c>
      <c r="H22" s="220">
        <v>1.1446063297889881</v>
      </c>
      <c r="J22" s="222"/>
      <c r="K22" s="223"/>
      <c r="L22" s="223"/>
      <c r="M22" s="223"/>
    </row>
    <row r="23" spans="1:13" x14ac:dyDescent="0.2">
      <c r="A23" s="188" t="s">
        <v>117</v>
      </c>
      <c r="B23" s="221">
        <v>6662</v>
      </c>
      <c r="C23" s="221">
        <v>3762</v>
      </c>
      <c r="D23" s="221">
        <v>2900</v>
      </c>
      <c r="E23" s="173"/>
      <c r="F23" s="220">
        <v>0.75753699275325237</v>
      </c>
      <c r="G23" s="220">
        <v>0.42777756930917671</v>
      </c>
      <c r="H23" s="220">
        <v>0.32975942344407566</v>
      </c>
      <c r="J23" s="222"/>
      <c r="K23" s="223"/>
      <c r="L23" s="223"/>
      <c r="M23" s="223"/>
    </row>
    <row r="24" spans="1:13" ht="13.5" thickBot="1" x14ac:dyDescent="0.25">
      <c r="A24" s="224" t="s">
        <v>118</v>
      </c>
      <c r="B24" s="225">
        <v>226</v>
      </c>
      <c r="C24" s="226">
        <v>192</v>
      </c>
      <c r="D24" s="225">
        <v>34</v>
      </c>
      <c r="E24" s="227"/>
      <c r="F24" s="228">
        <v>2.5698492999434861E-2</v>
      </c>
      <c r="G24" s="228">
        <v>2.1832348034918111E-2</v>
      </c>
      <c r="H24" s="228">
        <v>3.8661449645167488E-3</v>
      </c>
      <c r="J24" s="222"/>
      <c r="K24" s="223"/>
      <c r="L24" s="223"/>
      <c r="M24" s="223"/>
    </row>
    <row r="25" spans="1:13" x14ac:dyDescent="0.2">
      <c r="A25" s="190" t="s">
        <v>201</v>
      </c>
      <c r="B25" s="229"/>
      <c r="C25" s="229"/>
      <c r="D25" s="229"/>
      <c r="E25" s="229"/>
      <c r="F25" s="229"/>
      <c r="G25" s="229"/>
      <c r="H25" s="229"/>
    </row>
    <row r="26" spans="1:13" x14ac:dyDescent="0.2">
      <c r="A26" s="191" t="s">
        <v>81</v>
      </c>
      <c r="B26" s="210"/>
      <c r="C26" s="210"/>
      <c r="D26" s="210"/>
      <c r="E26" s="210"/>
      <c r="F26" s="210"/>
      <c r="G26" s="210"/>
      <c r="H26" s="210"/>
    </row>
    <row r="27" spans="1:13" x14ac:dyDescent="0.2">
      <c r="A27" s="158" t="s">
        <v>88</v>
      </c>
      <c r="B27" s="211"/>
      <c r="C27" s="211"/>
      <c r="D27" s="211"/>
      <c r="E27" s="211"/>
      <c r="F27" s="212"/>
      <c r="G27" s="212"/>
      <c r="H27" s="212"/>
      <c r="J27" s="161"/>
    </row>
    <row r="28" spans="1:13" x14ac:dyDescent="0.2">
      <c r="A28" s="246" t="s">
        <v>89</v>
      </c>
      <c r="B28" s="153"/>
      <c r="C28" s="153"/>
      <c r="D28" s="153"/>
      <c r="E28" s="153"/>
      <c r="F28" s="153"/>
      <c r="G28" s="153"/>
      <c r="H28" s="153"/>
    </row>
    <row r="30" spans="1:13" x14ac:dyDescent="0.2">
      <c r="A30" s="148" t="s">
        <v>98</v>
      </c>
      <c r="B30" s="161"/>
      <c r="C30" s="223"/>
      <c r="D30" s="223"/>
      <c r="E30" s="223"/>
      <c r="F30" s="223"/>
      <c r="H30" s="175"/>
      <c r="I30" s="150"/>
      <c r="K30" s="194"/>
    </row>
    <row r="31" spans="1:13" x14ac:dyDescent="0.2">
      <c r="B31" s="161"/>
      <c r="C31" s="223"/>
      <c r="D31" s="223"/>
      <c r="E31" s="223"/>
      <c r="F31" s="223"/>
      <c r="H31" s="194"/>
      <c r="I31" s="150"/>
      <c r="K31" s="194"/>
    </row>
    <row r="32" spans="1:13" x14ac:dyDescent="0.2">
      <c r="B32" s="161"/>
      <c r="C32" s="223"/>
      <c r="D32" s="223"/>
      <c r="E32" s="223"/>
      <c r="F32" s="223"/>
      <c r="H32" s="194"/>
      <c r="I32" s="150"/>
      <c r="K32" s="194"/>
    </row>
    <row r="33" spans="2:17" x14ac:dyDescent="0.2">
      <c r="B33" s="161"/>
      <c r="C33" s="223"/>
      <c r="D33" s="223"/>
      <c r="E33" s="223"/>
      <c r="F33" s="223"/>
      <c r="H33" s="194"/>
      <c r="I33" s="150"/>
      <c r="K33" s="194"/>
    </row>
    <row r="34" spans="2:17" x14ac:dyDescent="0.2">
      <c r="B34" s="161"/>
      <c r="C34" s="223"/>
      <c r="D34" s="223"/>
      <c r="E34" s="223"/>
      <c r="F34" s="223"/>
      <c r="H34" s="194"/>
      <c r="I34" s="150"/>
      <c r="K34" s="194"/>
    </row>
    <row r="35" spans="2:17" x14ac:dyDescent="0.2">
      <c r="B35" s="161"/>
      <c r="C35" s="223"/>
      <c r="D35" s="223"/>
      <c r="E35" s="223"/>
      <c r="F35" s="223"/>
      <c r="H35" s="194"/>
      <c r="I35" s="150"/>
      <c r="K35" s="194"/>
    </row>
    <row r="36" spans="2:17" x14ac:dyDescent="0.2">
      <c r="B36" s="161"/>
      <c r="C36" s="223"/>
      <c r="D36" s="223"/>
      <c r="E36" s="223"/>
      <c r="F36" s="223"/>
      <c r="H36" s="194"/>
      <c r="I36" s="150"/>
      <c r="K36" s="194"/>
    </row>
    <row r="37" spans="2:17" x14ac:dyDescent="0.2">
      <c r="B37" s="161"/>
      <c r="C37" s="223"/>
      <c r="D37" s="223"/>
      <c r="E37" s="223"/>
      <c r="F37" s="223"/>
      <c r="H37" s="194"/>
      <c r="K37" s="194"/>
    </row>
    <row r="38" spans="2:17" x14ac:dyDescent="0.2">
      <c r="B38" s="161"/>
      <c r="C38" s="223"/>
      <c r="D38" s="223"/>
      <c r="E38" s="223"/>
      <c r="F38" s="223"/>
      <c r="G38" s="194"/>
      <c r="I38" s="150"/>
      <c r="K38" s="194"/>
    </row>
    <row r="39" spans="2:17" x14ac:dyDescent="0.2">
      <c r="B39" s="161"/>
      <c r="C39" s="223"/>
      <c r="D39" s="223"/>
      <c r="E39" s="223"/>
      <c r="F39" s="223"/>
      <c r="H39" s="194"/>
      <c r="I39" s="150"/>
      <c r="K39" s="194"/>
    </row>
    <row r="40" spans="2:17" x14ac:dyDescent="0.2">
      <c r="B40" s="161"/>
      <c r="C40" s="223"/>
      <c r="D40" s="223"/>
      <c r="E40" s="223"/>
      <c r="F40" s="223"/>
      <c r="H40" s="194"/>
      <c r="I40" s="150"/>
      <c r="K40" s="194"/>
    </row>
    <row r="41" spans="2:17" x14ac:dyDescent="0.2">
      <c r="B41" s="161"/>
      <c r="C41" s="223"/>
      <c r="D41" s="223"/>
      <c r="E41" s="223"/>
      <c r="F41" s="223"/>
      <c r="H41" s="194"/>
      <c r="I41" s="150"/>
      <c r="K41" s="194"/>
    </row>
    <row r="42" spans="2:17" x14ac:dyDescent="0.2">
      <c r="B42" s="161"/>
      <c r="C42" s="223"/>
      <c r="D42" s="223"/>
      <c r="E42" s="223"/>
      <c r="F42" s="223"/>
      <c r="H42" s="194"/>
      <c r="I42" s="150"/>
      <c r="K42" s="194"/>
    </row>
    <row r="43" spans="2:17" x14ac:dyDescent="0.2">
      <c r="B43" s="161"/>
      <c r="C43" s="223"/>
      <c r="D43" s="223"/>
      <c r="E43" s="223"/>
      <c r="F43" s="223"/>
      <c r="H43" s="194"/>
      <c r="I43" s="150"/>
      <c r="K43" s="194"/>
    </row>
    <row r="44" spans="2:17" x14ac:dyDescent="0.2">
      <c r="B44" s="161"/>
      <c r="C44" s="223"/>
      <c r="D44" s="223"/>
      <c r="E44" s="223"/>
      <c r="F44" s="223"/>
      <c r="H44" s="194"/>
      <c r="I44" s="150"/>
      <c r="K44" s="194"/>
    </row>
    <row r="45" spans="2:17" x14ac:dyDescent="0.2">
      <c r="B45" s="161"/>
      <c r="C45" s="223"/>
      <c r="D45" s="223"/>
      <c r="E45" s="223"/>
      <c r="F45" s="223"/>
      <c r="H45" s="194"/>
      <c r="I45" s="150"/>
      <c r="K45" s="194"/>
      <c r="O45" s="223"/>
      <c r="P45" s="223"/>
      <c r="Q45" s="223"/>
    </row>
    <row r="46" spans="2:17" x14ac:dyDescent="0.2">
      <c r="B46" s="161"/>
      <c r="C46" s="223"/>
      <c r="D46" s="223"/>
      <c r="E46" s="223"/>
      <c r="F46" s="223"/>
      <c r="H46" s="194"/>
      <c r="I46" s="150"/>
      <c r="K46" s="194"/>
      <c r="O46" s="223"/>
      <c r="P46" s="223"/>
      <c r="Q46" s="223"/>
    </row>
    <row r="47" spans="2:17" x14ac:dyDescent="0.2">
      <c r="C47" s="223"/>
      <c r="D47" s="223"/>
      <c r="E47" s="223"/>
      <c r="F47" s="223"/>
      <c r="H47" s="194"/>
      <c r="I47" s="150"/>
      <c r="K47" s="175"/>
      <c r="O47" s="223"/>
      <c r="P47" s="223"/>
      <c r="Q47" s="223"/>
    </row>
    <row r="48" spans="2:17" x14ac:dyDescent="0.2">
      <c r="H48" s="183"/>
      <c r="I48" s="150"/>
      <c r="O48" s="223"/>
      <c r="P48" s="223"/>
      <c r="Q48" s="223"/>
    </row>
    <row r="49" spans="15:17" x14ac:dyDescent="0.2">
      <c r="O49" s="223"/>
      <c r="P49" s="223"/>
      <c r="Q49" s="223"/>
    </row>
    <row r="50" spans="15:17" x14ac:dyDescent="0.2">
      <c r="O50" s="223"/>
      <c r="P50" s="223"/>
      <c r="Q50" s="223"/>
    </row>
    <row r="51" spans="15:17" x14ac:dyDescent="0.2">
      <c r="O51" s="223"/>
      <c r="P51" s="223"/>
      <c r="Q51" s="223"/>
    </row>
    <row r="52" spans="15:17" x14ac:dyDescent="0.2">
      <c r="O52" s="223"/>
      <c r="P52" s="223"/>
      <c r="Q52" s="223"/>
    </row>
    <row r="53" spans="15:17" x14ac:dyDescent="0.2">
      <c r="O53" s="223"/>
      <c r="P53" s="223"/>
      <c r="Q53" s="223"/>
    </row>
    <row r="54" spans="15:17" x14ac:dyDescent="0.2">
      <c r="O54" s="223"/>
      <c r="P54" s="223"/>
      <c r="Q54" s="223"/>
    </row>
    <row r="55" spans="15:17" x14ac:dyDescent="0.2">
      <c r="O55" s="223"/>
      <c r="P55" s="223"/>
      <c r="Q55" s="223"/>
    </row>
    <row r="56" spans="15:17" x14ac:dyDescent="0.2">
      <c r="O56" s="223"/>
      <c r="P56" s="223"/>
      <c r="Q56" s="223"/>
    </row>
    <row r="57" spans="15:17" x14ac:dyDescent="0.2">
      <c r="O57" s="223"/>
      <c r="P57" s="223"/>
      <c r="Q57" s="223"/>
    </row>
    <row r="58" spans="15:17" x14ac:dyDescent="0.2">
      <c r="O58" s="223"/>
      <c r="P58" s="223"/>
      <c r="Q58" s="223"/>
    </row>
    <row r="59" spans="15:17" x14ac:dyDescent="0.2">
      <c r="O59" s="223"/>
      <c r="P59" s="223"/>
      <c r="Q59" s="223"/>
    </row>
    <row r="60" spans="15:17" x14ac:dyDescent="0.2">
      <c r="O60" s="223"/>
      <c r="P60" s="223"/>
      <c r="Q60" s="223"/>
    </row>
    <row r="61" spans="15:17" x14ac:dyDescent="0.2">
      <c r="O61" s="223"/>
      <c r="P61" s="223"/>
      <c r="Q61" s="223"/>
    </row>
    <row r="63" spans="15:17" x14ac:dyDescent="0.2">
      <c r="O63" s="223"/>
      <c r="P63" s="223"/>
      <c r="Q63" s="223"/>
    </row>
  </sheetData>
  <sortState xmlns:xlrd2="http://schemas.microsoft.com/office/spreadsheetml/2017/richdata2" ref="G30:I47">
    <sortCondition descending="1" ref="G30:G47"/>
  </sortState>
  <mergeCells count="3">
    <mergeCell ref="A2:A3"/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showGridLines="0" zoomScale="90" zoomScaleNormal="90" workbookViewId="0"/>
  </sheetViews>
  <sheetFormatPr defaultColWidth="9.140625" defaultRowHeight="12.75" x14ac:dyDescent="0.2"/>
  <cols>
    <col min="1" max="1" width="23.7109375" style="7" customWidth="1"/>
    <col min="2" max="5" width="18.85546875" style="7" customWidth="1"/>
    <col min="6" max="16384" width="9.140625" style="7"/>
  </cols>
  <sheetData>
    <row r="1" spans="1:12" ht="13.5" thickBot="1" x14ac:dyDescent="0.25">
      <c r="A1" s="112" t="s">
        <v>186</v>
      </c>
      <c r="B1" s="112"/>
      <c r="C1" s="112"/>
      <c r="D1" s="112"/>
      <c r="E1" s="112"/>
    </row>
    <row r="2" spans="1:12" s="37" customFormat="1" ht="27" customHeight="1" x14ac:dyDescent="0.25">
      <c r="A2" s="127" t="s">
        <v>51</v>
      </c>
      <c r="B2" s="128" t="s">
        <v>3</v>
      </c>
      <c r="C2" s="128" t="s">
        <v>192</v>
      </c>
      <c r="D2" s="128" t="s">
        <v>52</v>
      </c>
      <c r="E2" s="128" t="s">
        <v>53</v>
      </c>
    </row>
    <row r="3" spans="1:12" s="37" customFormat="1" ht="6" customHeight="1" x14ac:dyDescent="0.25">
      <c r="A3" s="38"/>
      <c r="B3" s="38"/>
      <c r="C3" s="38"/>
      <c r="D3" s="38"/>
      <c r="E3" s="38"/>
    </row>
    <row r="4" spans="1:12" x14ac:dyDescent="0.2">
      <c r="A4" s="39" t="s">
        <v>0</v>
      </c>
      <c r="B4" s="25">
        <v>879429</v>
      </c>
      <c r="C4" s="41">
        <v>100</v>
      </c>
      <c r="D4" s="25">
        <v>2409.3945205479454</v>
      </c>
      <c r="E4" s="42">
        <v>100</v>
      </c>
      <c r="F4" s="29"/>
    </row>
    <row r="5" spans="1:12" ht="6" customHeight="1" x14ac:dyDescent="0.2">
      <c r="A5" s="39"/>
      <c r="B5" s="25"/>
      <c r="C5" s="41"/>
      <c r="D5" s="25"/>
      <c r="E5" s="42"/>
      <c r="F5" s="29"/>
    </row>
    <row r="6" spans="1:12" x14ac:dyDescent="0.2">
      <c r="A6" s="43" t="s">
        <v>39</v>
      </c>
      <c r="B6" s="25">
        <v>59993</v>
      </c>
      <c r="C6" s="41">
        <v>6.8218127898898029</v>
      </c>
      <c r="D6" s="25">
        <v>1935.258064516129</v>
      </c>
      <c r="E6" s="42">
        <v>80.321344139025101</v>
      </c>
      <c r="F6" s="29"/>
      <c r="I6" s="10"/>
      <c r="L6" s="10"/>
    </row>
    <row r="7" spans="1:12" x14ac:dyDescent="0.2">
      <c r="A7" s="43" t="s">
        <v>40</v>
      </c>
      <c r="B7" s="25">
        <v>53861</v>
      </c>
      <c r="C7" s="41">
        <v>6.1245421745246063</v>
      </c>
      <c r="D7" s="25">
        <v>1923.6071428571429</v>
      </c>
      <c r="E7" s="42">
        <v>79.83778191791005</v>
      </c>
      <c r="F7" s="29"/>
      <c r="I7" s="10"/>
      <c r="L7" s="10"/>
    </row>
    <row r="8" spans="1:12" x14ac:dyDescent="0.2">
      <c r="A8" s="43" t="s">
        <v>41</v>
      </c>
      <c r="B8" s="25">
        <v>62558</v>
      </c>
      <c r="C8" s="41">
        <v>7.1134793144187869</v>
      </c>
      <c r="D8" s="25">
        <v>2018</v>
      </c>
      <c r="E8" s="42">
        <v>83.755482250414744</v>
      </c>
      <c r="F8" s="29"/>
      <c r="I8" s="10"/>
      <c r="L8" s="10"/>
    </row>
    <row r="9" spans="1:12" x14ac:dyDescent="0.2">
      <c r="A9" s="43" t="s">
        <v>42</v>
      </c>
      <c r="B9" s="25">
        <v>70556</v>
      </c>
      <c r="C9" s="41">
        <v>8.0229330622483452</v>
      </c>
      <c r="D9" s="25">
        <v>2351.8666666666668</v>
      </c>
      <c r="E9" s="42">
        <v>97.612352257354857</v>
      </c>
      <c r="F9" s="29"/>
      <c r="I9" s="10"/>
      <c r="L9" s="10"/>
    </row>
    <row r="10" spans="1:12" x14ac:dyDescent="0.2">
      <c r="A10" s="43" t="s">
        <v>43</v>
      </c>
      <c r="B10" s="25">
        <v>71920</v>
      </c>
      <c r="C10" s="41">
        <v>8.1780337014130762</v>
      </c>
      <c r="D10" s="25">
        <v>2320</v>
      </c>
      <c r="E10" s="42">
        <v>96.28975164567008</v>
      </c>
      <c r="F10" s="29"/>
      <c r="I10" s="10"/>
      <c r="L10" s="10"/>
    </row>
    <row r="11" spans="1:12" x14ac:dyDescent="0.2">
      <c r="A11" s="43" t="s">
        <v>44</v>
      </c>
      <c r="B11" s="25">
        <v>68399</v>
      </c>
      <c r="C11" s="41">
        <v>7.7776602772935615</v>
      </c>
      <c r="D11" s="25">
        <v>2279.9666666666667</v>
      </c>
      <c r="E11" s="42">
        <v>94.628200040404991</v>
      </c>
      <c r="F11" s="29"/>
      <c r="I11" s="10"/>
      <c r="L11" s="10"/>
    </row>
    <row r="12" spans="1:12" x14ac:dyDescent="0.2">
      <c r="A12" s="43" t="s">
        <v>45</v>
      </c>
      <c r="B12" s="25">
        <v>75672</v>
      </c>
      <c r="C12" s="41">
        <v>8.6046741692621005</v>
      </c>
      <c r="D12" s="25">
        <v>2441.0322580645161</v>
      </c>
      <c r="E12" s="42">
        <v>101.31309908969892</v>
      </c>
      <c r="F12" s="29"/>
      <c r="I12" s="10"/>
      <c r="L12" s="10"/>
    </row>
    <row r="13" spans="1:12" x14ac:dyDescent="0.2">
      <c r="A13" s="43" t="s">
        <v>46</v>
      </c>
      <c r="B13" s="25">
        <v>97880</v>
      </c>
      <c r="C13" s="41">
        <v>11.12994909196763</v>
      </c>
      <c r="D13" s="25">
        <v>3157.4193548387098</v>
      </c>
      <c r="E13" s="42">
        <v>131.04617479252207</v>
      </c>
      <c r="F13" s="29"/>
      <c r="I13" s="10"/>
      <c r="L13" s="10"/>
    </row>
    <row r="14" spans="1:12" x14ac:dyDescent="0.2">
      <c r="A14" s="43" t="s">
        <v>47</v>
      </c>
      <c r="B14" s="25">
        <v>119758</v>
      </c>
      <c r="C14" s="41">
        <v>13.617699666488143</v>
      </c>
      <c r="D14" s="25">
        <v>3991.9333333333334</v>
      </c>
      <c r="E14" s="42">
        <v>165.68201260893903</v>
      </c>
      <c r="F14" s="29"/>
      <c r="I14" s="10"/>
      <c r="L14" s="10"/>
    </row>
    <row r="15" spans="1:12" x14ac:dyDescent="0.2">
      <c r="A15" s="43" t="s">
        <v>48</v>
      </c>
      <c r="B15" s="25">
        <v>84428</v>
      </c>
      <c r="C15" s="41">
        <v>9.6003202077711798</v>
      </c>
      <c r="D15" s="25">
        <v>2723.483870967742</v>
      </c>
      <c r="E15" s="42">
        <v>113.03602825278969</v>
      </c>
      <c r="F15" s="29"/>
      <c r="I15" s="10"/>
      <c r="L15" s="10"/>
    </row>
    <row r="16" spans="1:12" x14ac:dyDescent="0.2">
      <c r="A16" s="43" t="s">
        <v>49</v>
      </c>
      <c r="B16" s="25">
        <v>58202</v>
      </c>
      <c r="C16" s="41">
        <v>6.6181579183765828</v>
      </c>
      <c r="D16" s="25">
        <v>1940.0666666666666</v>
      </c>
      <c r="E16" s="42">
        <v>80.520921340248421</v>
      </c>
      <c r="F16" s="29"/>
      <c r="I16" s="10"/>
      <c r="L16" s="10"/>
    </row>
    <row r="17" spans="1:12" ht="13.5" thickBot="1" x14ac:dyDescent="0.25">
      <c r="A17" s="44" t="s">
        <v>50</v>
      </c>
      <c r="B17" s="67">
        <v>56202</v>
      </c>
      <c r="C17" s="45">
        <v>6.3907376263461861</v>
      </c>
      <c r="D17" s="67">
        <v>1812.9677419354839</v>
      </c>
      <c r="E17" s="46">
        <v>75.245781729559923</v>
      </c>
      <c r="F17" s="29"/>
      <c r="I17" s="10"/>
      <c r="L17" s="10"/>
    </row>
    <row r="18" spans="1:12" x14ac:dyDescent="0.2">
      <c r="A18" s="6" t="s">
        <v>202</v>
      </c>
      <c r="B18" s="47"/>
      <c r="C18" s="47"/>
      <c r="D18" s="47"/>
      <c r="E18" s="47"/>
      <c r="F18" s="47"/>
      <c r="G18" s="47"/>
      <c r="I18" s="10"/>
    </row>
    <row r="19" spans="1:12" x14ac:dyDescent="0.2">
      <c r="A19" s="72" t="s">
        <v>85</v>
      </c>
      <c r="B19" s="47"/>
      <c r="C19" s="47"/>
      <c r="D19" s="47"/>
      <c r="E19" s="47"/>
      <c r="F19" s="22"/>
      <c r="G19" s="22"/>
      <c r="L19" s="10"/>
    </row>
    <row r="20" spans="1:12" x14ac:dyDescent="0.2">
      <c r="A20" s="230" t="s">
        <v>72</v>
      </c>
      <c r="B20" s="231"/>
      <c r="C20" s="231"/>
      <c r="D20" s="231"/>
      <c r="E20" s="27"/>
    </row>
    <row r="21" spans="1:12" x14ac:dyDescent="0.2">
      <c r="A21" s="35"/>
      <c r="B21" s="36"/>
      <c r="C21" s="36"/>
      <c r="D21" s="36"/>
      <c r="E21" s="22"/>
    </row>
    <row r="23" spans="1:12" x14ac:dyDescent="0.2">
      <c r="B23" s="40"/>
      <c r="C23" s="41"/>
    </row>
    <row r="24" spans="1:12" x14ac:dyDescent="0.2">
      <c r="A24" s="39"/>
      <c r="B24" s="40"/>
      <c r="C24" s="41"/>
      <c r="D24" s="85"/>
    </row>
    <row r="25" spans="1:12" x14ac:dyDescent="0.2">
      <c r="A25" s="39"/>
      <c r="B25" s="40"/>
      <c r="C25" s="41"/>
      <c r="D25" s="85"/>
    </row>
    <row r="26" spans="1:12" x14ac:dyDescent="0.2">
      <c r="A26" s="39"/>
      <c r="B26" s="40"/>
      <c r="C26" s="41"/>
      <c r="D26" s="85"/>
    </row>
    <row r="27" spans="1:12" x14ac:dyDescent="0.2">
      <c r="A27" s="39"/>
      <c r="B27" s="40"/>
      <c r="C27" s="41"/>
      <c r="D27" s="85"/>
    </row>
    <row r="28" spans="1:12" x14ac:dyDescent="0.2">
      <c r="A28" s="39"/>
      <c r="B28" s="40"/>
      <c r="C28" s="41"/>
      <c r="D28" s="85"/>
    </row>
    <row r="29" spans="1:12" x14ac:dyDescent="0.2">
      <c r="A29" s="39"/>
      <c r="B29" s="40"/>
      <c r="C29" s="41"/>
      <c r="D29" s="85"/>
    </row>
    <row r="30" spans="1:12" x14ac:dyDescent="0.2">
      <c r="A30" s="39"/>
      <c r="B30" s="40"/>
      <c r="C30" s="41"/>
      <c r="D30" s="85"/>
    </row>
    <row r="31" spans="1:12" x14ac:dyDescent="0.2">
      <c r="A31" s="39"/>
      <c r="B31" s="40"/>
      <c r="C31" s="41"/>
      <c r="D31" s="85"/>
    </row>
    <row r="32" spans="1:12" x14ac:dyDescent="0.2">
      <c r="A32" s="39"/>
      <c r="B32" s="40"/>
      <c r="C32" s="41"/>
      <c r="D32" s="85"/>
    </row>
    <row r="33" spans="1:4" x14ac:dyDescent="0.2">
      <c r="A33" s="39"/>
      <c r="B33" s="40"/>
      <c r="C33" s="41"/>
      <c r="D33" s="85"/>
    </row>
    <row r="34" spans="1:4" x14ac:dyDescent="0.2">
      <c r="A34" s="39"/>
      <c r="B34" s="40"/>
      <c r="C34" s="41"/>
      <c r="D34" s="85"/>
    </row>
    <row r="35" spans="1:4" x14ac:dyDescent="0.2">
      <c r="A35" s="39"/>
      <c r="B35" s="40"/>
      <c r="C35" s="41"/>
      <c r="D35" s="8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5"/>
  <sheetViews>
    <sheetView showGridLines="0" zoomScale="90" zoomScaleNormal="90" workbookViewId="0">
      <selection activeCell="J15" sqref="J15"/>
    </sheetView>
  </sheetViews>
  <sheetFormatPr defaultColWidth="9.140625" defaultRowHeight="12.75" x14ac:dyDescent="0.2"/>
  <cols>
    <col min="1" max="1" width="24.85546875" style="48" customWidth="1"/>
    <col min="2" max="7" width="11" style="48" customWidth="1"/>
    <col min="8" max="8" width="12.140625" style="48" customWidth="1"/>
    <col min="9" max="9" width="9" style="48" bestFit="1" customWidth="1"/>
    <col min="10" max="10" width="9.140625" style="48"/>
    <col min="11" max="11" width="7.42578125" style="48" customWidth="1"/>
    <col min="12" max="12" width="8.140625" style="48" customWidth="1"/>
    <col min="13" max="13" width="9.42578125" style="48" customWidth="1"/>
    <col min="14" max="14" width="9.140625" style="48"/>
    <col min="15" max="15" width="11.5703125" style="48" bestFit="1" customWidth="1"/>
    <col min="16" max="17" width="9.140625" style="48"/>
    <col min="18" max="18" width="10.28515625" style="48" bestFit="1" customWidth="1"/>
    <col min="19" max="19" width="10.7109375" style="48" bestFit="1" customWidth="1"/>
    <col min="20" max="16384" width="9.140625" style="48"/>
  </cols>
  <sheetData>
    <row r="1" spans="1:23" ht="13.5" thickBot="1" x14ac:dyDescent="0.25">
      <c r="A1" s="70" t="s">
        <v>277</v>
      </c>
      <c r="B1" s="70"/>
      <c r="C1" s="70"/>
      <c r="D1" s="70"/>
      <c r="E1" s="70"/>
      <c r="F1" s="70"/>
      <c r="G1" s="70"/>
      <c r="H1" s="129"/>
      <c r="I1" s="130"/>
    </row>
    <row r="2" spans="1:23" x14ac:dyDescent="0.2">
      <c r="A2" s="131" t="s">
        <v>9</v>
      </c>
      <c r="B2" s="132" t="s">
        <v>10</v>
      </c>
      <c r="C2" s="132"/>
      <c r="D2" s="132" t="s">
        <v>1</v>
      </c>
      <c r="E2" s="132"/>
      <c r="F2" s="132" t="s">
        <v>2</v>
      </c>
      <c r="G2" s="132"/>
      <c r="H2" s="131" t="s">
        <v>4</v>
      </c>
      <c r="I2" s="133"/>
      <c r="O2" s="100"/>
      <c r="P2" s="100"/>
      <c r="Q2" s="100"/>
    </row>
    <row r="3" spans="1:23" x14ac:dyDescent="0.2">
      <c r="A3" s="134"/>
      <c r="B3" s="135" t="s">
        <v>3</v>
      </c>
      <c r="C3" s="135" t="s">
        <v>192</v>
      </c>
      <c r="D3" s="135" t="s">
        <v>3</v>
      </c>
      <c r="E3" s="135" t="s">
        <v>192</v>
      </c>
      <c r="F3" s="135" t="s">
        <v>3</v>
      </c>
      <c r="G3" s="135" t="s">
        <v>192</v>
      </c>
      <c r="H3" s="134"/>
      <c r="I3" s="133"/>
      <c r="K3" s="273"/>
      <c r="L3" s="273"/>
      <c r="M3" s="273"/>
      <c r="N3" s="100"/>
    </row>
    <row r="4" spans="1:23" ht="8.25" customHeight="1" x14ac:dyDescent="0.2">
      <c r="A4" s="13"/>
      <c r="B4" s="68"/>
      <c r="C4" s="68"/>
      <c r="D4" s="68"/>
      <c r="E4" s="68"/>
      <c r="F4" s="68"/>
      <c r="G4" s="68"/>
      <c r="H4" s="13"/>
      <c r="I4" s="13"/>
    </row>
    <row r="5" spans="1:23" ht="12.95" customHeight="1" x14ac:dyDescent="0.2">
      <c r="A5" s="13" t="s">
        <v>0</v>
      </c>
      <c r="B5" s="14">
        <v>879429</v>
      </c>
      <c r="C5" s="50">
        <v>100</v>
      </c>
      <c r="D5" s="14">
        <v>491053</v>
      </c>
      <c r="E5" s="51">
        <v>100</v>
      </c>
      <c r="F5" s="14">
        <v>388376</v>
      </c>
      <c r="G5" s="51">
        <v>100</v>
      </c>
      <c r="H5" s="51">
        <v>126.43752446083177</v>
      </c>
      <c r="I5" s="265"/>
      <c r="J5" s="49"/>
      <c r="O5" s="53"/>
    </row>
    <row r="6" spans="1:23" ht="6.75" customHeight="1" x14ac:dyDescent="0.2">
      <c r="A6" s="13"/>
      <c r="B6" s="14"/>
      <c r="C6" s="50"/>
      <c r="D6" s="14"/>
      <c r="E6" s="51"/>
      <c r="F6" s="14"/>
      <c r="G6" s="51"/>
      <c r="H6" s="51"/>
      <c r="I6" s="52"/>
      <c r="J6" s="49"/>
      <c r="O6" s="53"/>
      <c r="S6" s="54"/>
    </row>
    <row r="7" spans="1:23" ht="12.95" customHeight="1" x14ac:dyDescent="0.2">
      <c r="A7" s="55" t="s">
        <v>11</v>
      </c>
      <c r="B7" s="14">
        <v>18607</v>
      </c>
      <c r="C7" s="50">
        <v>2.1158046869047986</v>
      </c>
      <c r="D7" s="14">
        <v>10678</v>
      </c>
      <c r="E7" s="51">
        <v>2.1745106943649666</v>
      </c>
      <c r="F7" s="14">
        <v>7929</v>
      </c>
      <c r="G7" s="51">
        <v>2.0415782643623706</v>
      </c>
      <c r="H7" s="51">
        <v>134.67019800731492</v>
      </c>
      <c r="I7" s="52"/>
      <c r="L7" s="49"/>
      <c r="M7" s="49"/>
      <c r="N7" s="57"/>
      <c r="O7" s="53"/>
      <c r="S7" s="54"/>
      <c r="U7" s="13"/>
      <c r="V7" s="49"/>
      <c r="W7" s="49"/>
    </row>
    <row r="8" spans="1:23" ht="12.95" customHeight="1" x14ac:dyDescent="0.2">
      <c r="A8" s="55" t="s">
        <v>12</v>
      </c>
      <c r="B8" s="14">
        <v>6909</v>
      </c>
      <c r="C8" s="50">
        <v>0.78562339881900634</v>
      </c>
      <c r="D8" s="14">
        <v>3875</v>
      </c>
      <c r="E8" s="51">
        <v>0.78912052263197652</v>
      </c>
      <c r="F8" s="14">
        <v>3034</v>
      </c>
      <c r="G8" s="51">
        <v>0.78120172204255667</v>
      </c>
      <c r="H8" s="51">
        <v>127.71918259723138</v>
      </c>
      <c r="I8" s="52"/>
      <c r="J8" s="56"/>
      <c r="L8" s="58"/>
      <c r="M8" s="58"/>
      <c r="N8" s="57"/>
      <c r="O8" s="53"/>
      <c r="S8" s="54"/>
      <c r="U8" s="13"/>
      <c r="V8" s="49"/>
      <c r="W8" s="49"/>
    </row>
    <row r="9" spans="1:23" ht="12.95" customHeight="1" x14ac:dyDescent="0.2">
      <c r="A9" s="55" t="s">
        <v>13</v>
      </c>
      <c r="B9" s="14">
        <v>4821</v>
      </c>
      <c r="C9" s="50">
        <v>0.54819661393927188</v>
      </c>
      <c r="D9" s="14">
        <v>2675</v>
      </c>
      <c r="E9" s="51">
        <v>0.54474771562336455</v>
      </c>
      <c r="F9" s="14">
        <v>2146</v>
      </c>
      <c r="G9" s="51">
        <v>0.55255731559107668</v>
      </c>
      <c r="H9" s="51">
        <v>124.65051258154706</v>
      </c>
      <c r="I9" s="52"/>
      <c r="J9" s="56"/>
      <c r="L9" s="58"/>
      <c r="M9" s="58"/>
      <c r="N9" s="59"/>
      <c r="O9" s="53"/>
      <c r="S9" s="54"/>
      <c r="U9" s="13"/>
      <c r="V9" s="49"/>
      <c r="W9" s="49"/>
    </row>
    <row r="10" spans="1:23" ht="12.95" customHeight="1" x14ac:dyDescent="0.2">
      <c r="A10" s="55" t="s">
        <v>14</v>
      </c>
      <c r="B10" s="14">
        <v>5485</v>
      </c>
      <c r="C10" s="50">
        <v>0.62370015089336373</v>
      </c>
      <c r="D10" s="14">
        <v>3173</v>
      </c>
      <c r="E10" s="51">
        <v>0.64616243053193856</v>
      </c>
      <c r="F10" s="14">
        <v>2312</v>
      </c>
      <c r="G10" s="51">
        <v>0.59529940058088038</v>
      </c>
      <c r="H10" s="51">
        <v>137.24048442906573</v>
      </c>
      <c r="I10" s="52"/>
      <c r="J10" s="56"/>
      <c r="L10" s="58"/>
      <c r="M10" s="58"/>
      <c r="O10" s="53"/>
      <c r="S10" s="54"/>
      <c r="U10" s="13"/>
      <c r="V10" s="49"/>
      <c r="W10" s="49"/>
    </row>
    <row r="11" spans="1:23" ht="12.95" customHeight="1" x14ac:dyDescent="0.2">
      <c r="A11" s="55" t="s">
        <v>15</v>
      </c>
      <c r="B11" s="14">
        <v>8912</v>
      </c>
      <c r="C11" s="50">
        <v>1.013384821287449</v>
      </c>
      <c r="D11" s="14">
        <v>5785</v>
      </c>
      <c r="E11" s="51">
        <v>1.178080573787351</v>
      </c>
      <c r="F11" s="14">
        <v>3127</v>
      </c>
      <c r="G11" s="51">
        <v>0.80514758893443472</v>
      </c>
      <c r="H11" s="51">
        <v>185.00159897665495</v>
      </c>
      <c r="I11" s="52"/>
      <c r="J11" s="56"/>
      <c r="L11" s="58"/>
      <c r="M11" s="58"/>
      <c r="O11" s="53"/>
      <c r="S11" s="54"/>
      <c r="U11" s="13"/>
      <c r="V11" s="49"/>
      <c r="W11" s="49"/>
    </row>
    <row r="12" spans="1:23" ht="12.95" customHeight="1" x14ac:dyDescent="0.2">
      <c r="A12" s="55" t="s">
        <v>16</v>
      </c>
      <c r="B12" s="14">
        <v>12517</v>
      </c>
      <c r="C12" s="50">
        <v>1.4233098976722396</v>
      </c>
      <c r="D12" s="14">
        <v>8327</v>
      </c>
      <c r="E12" s="51">
        <v>1.6957436366339274</v>
      </c>
      <c r="F12" s="14">
        <v>4190</v>
      </c>
      <c r="G12" s="51">
        <v>1.0788514223329968</v>
      </c>
      <c r="H12" s="51">
        <v>198.73508353221959</v>
      </c>
      <c r="I12" s="52"/>
      <c r="J12" s="56"/>
      <c r="L12" s="58"/>
      <c r="M12" s="58"/>
      <c r="O12" s="53"/>
      <c r="S12" s="54"/>
      <c r="U12" s="13"/>
      <c r="V12" s="49"/>
      <c r="W12" s="49"/>
    </row>
    <row r="13" spans="1:23" ht="12.95" customHeight="1" x14ac:dyDescent="0.2">
      <c r="A13" s="55" t="s">
        <v>17</v>
      </c>
      <c r="B13" s="14">
        <v>16193</v>
      </c>
      <c r="C13" s="50">
        <v>1.8413083944241091</v>
      </c>
      <c r="D13" s="14">
        <v>10740</v>
      </c>
      <c r="E13" s="51">
        <v>2.1871366227270781</v>
      </c>
      <c r="F13" s="14">
        <v>5453</v>
      </c>
      <c r="G13" s="51">
        <v>1.4040517436710815</v>
      </c>
      <c r="H13" s="51">
        <v>196.95580414450762</v>
      </c>
      <c r="I13" s="52"/>
      <c r="J13" s="56"/>
      <c r="L13" s="58"/>
      <c r="M13" s="58"/>
      <c r="O13" s="53"/>
      <c r="S13" s="54"/>
      <c r="U13" s="13"/>
      <c r="V13" s="49"/>
      <c r="W13" s="49"/>
    </row>
    <row r="14" spans="1:23" ht="12.95" customHeight="1" x14ac:dyDescent="0.2">
      <c r="A14" s="55" t="s">
        <v>18</v>
      </c>
      <c r="B14" s="14">
        <v>19603</v>
      </c>
      <c r="C14" s="50">
        <v>2.2290599923359364</v>
      </c>
      <c r="D14" s="14">
        <v>12830</v>
      </c>
      <c r="E14" s="51">
        <v>2.6127525949337445</v>
      </c>
      <c r="F14" s="14">
        <v>6773</v>
      </c>
      <c r="G14" s="51">
        <v>1.7439285640719302</v>
      </c>
      <c r="H14" s="51">
        <v>189.42861361287464</v>
      </c>
      <c r="I14" s="52"/>
      <c r="J14" s="56"/>
      <c r="L14" s="58"/>
      <c r="M14" s="58"/>
      <c r="O14" s="53"/>
      <c r="S14" s="54"/>
      <c r="U14" s="13"/>
      <c r="V14" s="49"/>
      <c r="W14" s="49"/>
    </row>
    <row r="15" spans="1:23" ht="12.95" customHeight="1" x14ac:dyDescent="0.2">
      <c r="A15" s="55" t="s">
        <v>19</v>
      </c>
      <c r="B15" s="14">
        <v>24104</v>
      </c>
      <c r="C15" s="50">
        <v>2.7408693595503446</v>
      </c>
      <c r="D15" s="14">
        <v>15381</v>
      </c>
      <c r="E15" s="51">
        <v>3.1322484538328856</v>
      </c>
      <c r="F15" s="14">
        <v>8723</v>
      </c>
      <c r="G15" s="51">
        <v>2.246019321482275</v>
      </c>
      <c r="H15" s="51">
        <v>176.32695173678781</v>
      </c>
      <c r="I15" s="52"/>
      <c r="J15" s="56"/>
      <c r="L15" s="58"/>
      <c r="M15" s="58"/>
      <c r="O15" s="53"/>
      <c r="S15" s="54"/>
      <c r="U15" s="13"/>
      <c r="V15" s="49"/>
      <c r="W15" s="49"/>
    </row>
    <row r="16" spans="1:23" ht="12.95" customHeight="1" x14ac:dyDescent="0.2">
      <c r="A16" s="55" t="s">
        <v>20</v>
      </c>
      <c r="B16" s="14">
        <v>32737</v>
      </c>
      <c r="C16" s="50">
        <v>3.7225290500995531</v>
      </c>
      <c r="D16" s="14">
        <v>20942</v>
      </c>
      <c r="E16" s="51">
        <v>4.2647127703119629</v>
      </c>
      <c r="F16" s="14">
        <v>11795</v>
      </c>
      <c r="G16" s="51">
        <v>3.0370053762333411</v>
      </c>
      <c r="H16" s="51">
        <v>177.54980924120389</v>
      </c>
      <c r="I16" s="52"/>
      <c r="J16" s="56"/>
      <c r="L16" s="58"/>
      <c r="M16" s="58"/>
      <c r="O16" s="53"/>
      <c r="S16" s="54"/>
      <c r="U16" s="13"/>
      <c r="V16" s="49"/>
      <c r="W16" s="49"/>
    </row>
    <row r="17" spans="1:23" ht="12.95" customHeight="1" x14ac:dyDescent="0.2">
      <c r="A17" s="55" t="s">
        <v>21</v>
      </c>
      <c r="B17" s="14">
        <v>42579</v>
      </c>
      <c r="C17" s="50">
        <v>4.8416643071811372</v>
      </c>
      <c r="D17" s="14">
        <v>26992</v>
      </c>
      <c r="E17" s="51">
        <v>5.4967590056470481</v>
      </c>
      <c r="F17" s="14">
        <v>15587</v>
      </c>
      <c r="G17" s="51">
        <v>4.0133787875666878</v>
      </c>
      <c r="H17" s="51">
        <v>173.1699493167383</v>
      </c>
      <c r="I17" s="52"/>
      <c r="J17" s="56"/>
      <c r="L17" s="58"/>
      <c r="M17" s="58"/>
      <c r="O17" s="53"/>
      <c r="S17" s="54"/>
      <c r="U17" s="13"/>
      <c r="V17" s="49"/>
      <c r="W17" s="49"/>
    </row>
    <row r="18" spans="1:23" ht="12.95" customHeight="1" x14ac:dyDescent="0.2">
      <c r="A18" s="55" t="s">
        <v>22</v>
      </c>
      <c r="B18" s="14">
        <v>57781</v>
      </c>
      <c r="C18" s="50">
        <v>6.5702859469041845</v>
      </c>
      <c r="D18" s="14">
        <v>36625</v>
      </c>
      <c r="E18" s="51">
        <v>7.4584617139086813</v>
      </c>
      <c r="F18" s="14">
        <v>21156</v>
      </c>
      <c r="G18" s="51">
        <v>5.4472984942426921</v>
      </c>
      <c r="H18" s="51">
        <v>173.1187370013235</v>
      </c>
      <c r="I18" s="52"/>
      <c r="J18" s="56"/>
      <c r="L18" s="58"/>
      <c r="M18" s="58"/>
      <c r="O18" s="53"/>
      <c r="S18" s="54"/>
      <c r="U18" s="13"/>
      <c r="V18" s="49"/>
      <c r="W18" s="49"/>
    </row>
    <row r="19" spans="1:23" ht="12.95" customHeight="1" x14ac:dyDescent="0.2">
      <c r="A19" s="55" t="s">
        <v>23</v>
      </c>
      <c r="B19" s="14">
        <v>71628</v>
      </c>
      <c r="C19" s="50">
        <v>8.1448303387766376</v>
      </c>
      <c r="D19" s="14">
        <v>44866</v>
      </c>
      <c r="E19" s="51">
        <v>9.1366919660403259</v>
      </c>
      <c r="F19" s="14">
        <v>26762</v>
      </c>
      <c r="G19" s="51">
        <v>6.8907450511875092</v>
      </c>
      <c r="H19" s="51">
        <v>167.64815783573724</v>
      </c>
      <c r="I19" s="52"/>
      <c r="J19" s="56"/>
      <c r="L19" s="58"/>
      <c r="M19" s="58"/>
      <c r="O19" s="53"/>
      <c r="S19" s="54"/>
      <c r="U19" s="13"/>
      <c r="V19" s="49"/>
      <c r="W19" s="49"/>
    </row>
    <row r="20" spans="1:23" ht="12.95" customHeight="1" x14ac:dyDescent="0.2">
      <c r="A20" s="55" t="s">
        <v>24</v>
      </c>
      <c r="B20" s="14">
        <v>85218</v>
      </c>
      <c r="C20" s="50">
        <v>9.6901512231231859</v>
      </c>
      <c r="D20" s="14">
        <v>52626</v>
      </c>
      <c r="E20" s="51">
        <v>10.716969451362685</v>
      </c>
      <c r="F20" s="14">
        <v>32592</v>
      </c>
      <c r="G20" s="51">
        <v>8.3918676746245904</v>
      </c>
      <c r="H20" s="51">
        <v>161.46907216494844</v>
      </c>
      <c r="I20" s="52"/>
      <c r="J20" s="56"/>
      <c r="L20" s="58"/>
      <c r="M20" s="58"/>
      <c r="O20" s="53"/>
      <c r="S20" s="54"/>
      <c r="U20" s="13"/>
      <c r="V20" s="49"/>
      <c r="W20" s="49"/>
    </row>
    <row r="21" spans="1:23" ht="12.95" customHeight="1" x14ac:dyDescent="0.2">
      <c r="A21" s="55" t="s">
        <v>25</v>
      </c>
      <c r="B21" s="14">
        <v>97192</v>
      </c>
      <c r="C21" s="50">
        <v>11.051716511509174</v>
      </c>
      <c r="D21" s="14">
        <v>58883</v>
      </c>
      <c r="E21" s="51">
        <v>11.991169995906755</v>
      </c>
      <c r="F21" s="14">
        <v>38309</v>
      </c>
      <c r="G21" s="51">
        <v>9.8638947823758407</v>
      </c>
      <c r="H21" s="51">
        <v>153.70539559894542</v>
      </c>
      <c r="I21" s="52"/>
      <c r="J21" s="56"/>
      <c r="L21" s="58"/>
      <c r="M21" s="58"/>
      <c r="O21" s="53"/>
      <c r="S21" s="54"/>
      <c r="U21" s="13"/>
      <c r="V21" s="49"/>
      <c r="W21" s="49"/>
    </row>
    <row r="22" spans="1:23" ht="12.95" customHeight="1" x14ac:dyDescent="0.2">
      <c r="A22" s="55" t="s">
        <v>26</v>
      </c>
      <c r="B22" s="14">
        <v>100204</v>
      </c>
      <c r="C22" s="50">
        <v>11.394211471306951</v>
      </c>
      <c r="D22" s="14">
        <v>57803</v>
      </c>
      <c r="E22" s="51">
        <v>11.771234469599005</v>
      </c>
      <c r="F22" s="14">
        <v>42401</v>
      </c>
      <c r="G22" s="51">
        <v>10.917512925618473</v>
      </c>
      <c r="H22" s="51">
        <v>136.32461498549563</v>
      </c>
      <c r="I22" s="52"/>
      <c r="J22" s="56"/>
      <c r="L22" s="58"/>
      <c r="M22" s="58"/>
      <c r="O22" s="53"/>
      <c r="S22" s="54"/>
      <c r="U22" s="13"/>
      <c r="V22" s="49"/>
      <c r="W22" s="49"/>
    </row>
    <row r="23" spans="1:23" ht="12.95" customHeight="1" x14ac:dyDescent="0.2">
      <c r="A23" s="55" t="s">
        <v>27</v>
      </c>
      <c r="B23" s="14">
        <v>88927</v>
      </c>
      <c r="C23" s="50">
        <v>10.111902154693556</v>
      </c>
      <c r="D23" s="14">
        <v>46245</v>
      </c>
      <c r="E23" s="51">
        <v>9.4175170500943892</v>
      </c>
      <c r="F23" s="14">
        <v>42682</v>
      </c>
      <c r="G23" s="51">
        <v>10.989865491173502</v>
      </c>
      <c r="H23" s="51">
        <v>108.34778126610749</v>
      </c>
      <c r="I23" s="52"/>
      <c r="J23" s="56"/>
      <c r="L23" s="58"/>
      <c r="M23" s="58"/>
      <c r="O23" s="53"/>
      <c r="S23" s="54"/>
      <c r="U23" s="13"/>
      <c r="V23" s="49"/>
      <c r="W23" s="49"/>
    </row>
    <row r="24" spans="1:23" ht="12.95" customHeight="1" x14ac:dyDescent="0.2">
      <c r="A24" s="55" t="s">
        <v>32</v>
      </c>
      <c r="B24" s="14">
        <v>82343</v>
      </c>
      <c r="C24" s="50">
        <v>9.3632345533294892</v>
      </c>
      <c r="D24" s="14">
        <v>37055</v>
      </c>
      <c r="E24" s="51">
        <v>7.5460286364201021</v>
      </c>
      <c r="F24" s="14">
        <v>45288</v>
      </c>
      <c r="G24" s="51">
        <v>11.66086472902548</v>
      </c>
      <c r="H24" s="51">
        <v>81.820791379614917</v>
      </c>
      <c r="I24" s="52"/>
      <c r="J24" s="56"/>
      <c r="L24" s="58"/>
      <c r="M24" s="58"/>
      <c r="U24" s="13"/>
      <c r="V24" s="49"/>
      <c r="W24" s="49"/>
    </row>
    <row r="25" spans="1:23" ht="12.75" customHeight="1" x14ac:dyDescent="0.2">
      <c r="A25" s="55" t="s">
        <v>33</v>
      </c>
      <c r="B25" s="14">
        <v>103575</v>
      </c>
      <c r="C25" s="60">
        <v>11.777528373524184</v>
      </c>
      <c r="D25" s="14">
        <v>35479</v>
      </c>
      <c r="E25" s="51">
        <v>7.2250856832154566</v>
      </c>
      <c r="F25" s="14">
        <v>68096</v>
      </c>
      <c r="G25" s="51">
        <v>17.533524213648629</v>
      </c>
      <c r="H25" s="51">
        <v>52.101445018796987</v>
      </c>
      <c r="I25" s="52"/>
      <c r="J25" s="56"/>
      <c r="L25" s="58"/>
      <c r="M25" s="58"/>
      <c r="U25" s="13"/>
      <c r="V25" s="49"/>
      <c r="W25" s="49"/>
    </row>
    <row r="26" spans="1:23" ht="12.75" customHeight="1" thickBot="1" x14ac:dyDescent="0.25">
      <c r="A26" s="61" t="s">
        <v>28</v>
      </c>
      <c r="B26" s="62">
        <v>94</v>
      </c>
      <c r="C26" s="63">
        <v>1.0688753725428659E-2</v>
      </c>
      <c r="D26" s="62">
        <v>73</v>
      </c>
      <c r="E26" s="63">
        <v>1.4866012426357236E-2</v>
      </c>
      <c r="F26" s="62">
        <v>21</v>
      </c>
      <c r="G26" s="63">
        <v>5.407131233649865E-3</v>
      </c>
      <c r="H26" s="84" t="s">
        <v>73</v>
      </c>
      <c r="I26" s="52"/>
      <c r="J26" s="56"/>
    </row>
    <row r="27" spans="1:23" ht="12.75" customHeight="1" x14ac:dyDescent="0.2">
      <c r="A27" s="6" t="s">
        <v>200</v>
      </c>
      <c r="B27" s="47"/>
      <c r="C27" s="47"/>
      <c r="D27" s="47"/>
      <c r="E27" s="47"/>
      <c r="F27" s="47"/>
      <c r="G27" s="47"/>
      <c r="H27" s="51"/>
      <c r="I27" s="52"/>
    </row>
    <row r="28" spans="1:23" ht="12.75" customHeight="1" x14ac:dyDescent="0.2">
      <c r="A28" s="72" t="s">
        <v>81</v>
      </c>
      <c r="B28" s="35"/>
      <c r="C28" s="35"/>
      <c r="D28" s="35"/>
      <c r="E28" s="35"/>
      <c r="F28" s="35"/>
      <c r="G28" s="35"/>
      <c r="H28" s="51"/>
      <c r="I28" s="52"/>
    </row>
    <row r="29" spans="1:23" x14ac:dyDescent="0.2">
      <c r="A29" s="230" t="s">
        <v>88</v>
      </c>
      <c r="B29" s="231"/>
      <c r="C29" s="231"/>
      <c r="D29" s="231"/>
      <c r="E29" s="27"/>
      <c r="F29" s="27"/>
      <c r="G29" s="27"/>
      <c r="H29" s="51"/>
      <c r="I29" s="52"/>
    </row>
    <row r="30" spans="1:23" x14ac:dyDescent="0.2">
      <c r="A30" s="232" t="s">
        <v>89</v>
      </c>
      <c r="B30" s="7"/>
      <c r="C30" s="7"/>
      <c r="D30" s="7"/>
      <c r="E30" s="7"/>
      <c r="F30" s="7"/>
      <c r="G30" s="7"/>
      <c r="H30" s="51"/>
    </row>
    <row r="31" spans="1:23" x14ac:dyDescent="0.2">
      <c r="N31" s="136"/>
      <c r="O31" s="136"/>
      <c r="P31" s="136"/>
      <c r="Q31" s="136"/>
      <c r="R31" s="136"/>
      <c r="S31" s="136"/>
      <c r="T31" s="136"/>
    </row>
    <row r="32" spans="1:23" x14ac:dyDescent="0.2">
      <c r="M32" s="136"/>
      <c r="N32" s="64"/>
      <c r="R32" s="136"/>
      <c r="S32" s="136"/>
      <c r="T32" s="136"/>
    </row>
    <row r="33" spans="1:20" x14ac:dyDescent="0.2">
      <c r="A33" s="13"/>
      <c r="K33" s="64"/>
      <c r="L33" s="64"/>
      <c r="M33" s="64"/>
      <c r="N33" s="64"/>
      <c r="R33" s="136"/>
      <c r="S33" s="136"/>
      <c r="T33" s="136"/>
    </row>
    <row r="34" spans="1:20" x14ac:dyDescent="0.2">
      <c r="A34" s="13"/>
      <c r="B34" s="64"/>
      <c r="C34" s="64"/>
      <c r="D34" s="64"/>
      <c r="F34" s="64"/>
      <c r="J34" s="65"/>
      <c r="K34" s="64"/>
      <c r="L34" s="64"/>
      <c r="M34" s="64"/>
      <c r="N34" s="64"/>
    </row>
    <row r="35" spans="1:20" x14ac:dyDescent="0.2">
      <c r="A35" s="13"/>
      <c r="B35" s="64"/>
      <c r="C35" s="64"/>
      <c r="D35" s="64"/>
      <c r="F35" s="64"/>
      <c r="J35" s="65"/>
      <c r="K35" s="64"/>
      <c r="L35" s="64"/>
      <c r="M35" s="64"/>
      <c r="N35" s="64"/>
    </row>
    <row r="36" spans="1:20" x14ac:dyDescent="0.2">
      <c r="A36" s="13"/>
      <c r="B36" s="64"/>
      <c r="C36" s="64"/>
      <c r="D36" s="64"/>
      <c r="F36" s="64"/>
      <c r="J36" s="66"/>
      <c r="K36" s="64"/>
      <c r="L36" s="64"/>
      <c r="M36" s="64"/>
      <c r="N36" s="64"/>
    </row>
    <row r="37" spans="1:20" x14ac:dyDescent="0.2">
      <c r="A37" s="13"/>
      <c r="B37" s="64"/>
      <c r="C37" s="64"/>
      <c r="D37" s="64"/>
      <c r="F37" s="64"/>
      <c r="K37" s="64"/>
      <c r="L37" s="64"/>
      <c r="M37" s="64"/>
      <c r="N37" s="64"/>
    </row>
    <row r="38" spans="1:20" x14ac:dyDescent="0.2">
      <c r="A38" s="13"/>
      <c r="B38" s="64"/>
      <c r="C38" s="64"/>
      <c r="D38" s="64"/>
      <c r="F38" s="64"/>
      <c r="K38" s="64"/>
      <c r="L38" s="64"/>
      <c r="M38" s="64"/>
      <c r="N38" s="64"/>
    </row>
    <row r="39" spans="1:20" x14ac:dyDescent="0.2">
      <c r="A39" s="13"/>
      <c r="B39" s="64"/>
      <c r="C39" s="64"/>
      <c r="D39" s="64"/>
      <c r="F39" s="64"/>
      <c r="K39" s="64"/>
      <c r="L39" s="64"/>
      <c r="M39" s="64"/>
      <c r="N39" s="64"/>
    </row>
    <row r="40" spans="1:20" x14ac:dyDescent="0.2">
      <c r="A40" s="13"/>
      <c r="B40" s="64"/>
      <c r="C40" s="64"/>
      <c r="D40" s="64"/>
      <c r="F40" s="64"/>
      <c r="K40" s="64"/>
      <c r="L40" s="64"/>
      <c r="M40" s="64"/>
      <c r="N40" s="64"/>
    </row>
    <row r="41" spans="1:20" x14ac:dyDescent="0.2">
      <c r="A41" s="13"/>
      <c r="B41" s="64"/>
      <c r="C41" s="64"/>
      <c r="D41" s="64"/>
      <c r="F41" s="64"/>
      <c r="K41" s="64"/>
      <c r="L41" s="64"/>
      <c r="M41" s="64"/>
      <c r="N41" s="64"/>
    </row>
    <row r="42" spans="1:20" x14ac:dyDescent="0.2">
      <c r="A42" s="13"/>
      <c r="B42" s="64"/>
      <c r="C42" s="64"/>
      <c r="D42" s="64"/>
      <c r="F42" s="64"/>
      <c r="K42" s="64"/>
      <c r="L42" s="64"/>
      <c r="M42" s="64"/>
      <c r="N42" s="64"/>
    </row>
    <row r="43" spans="1:20" x14ac:dyDescent="0.2">
      <c r="A43" s="13"/>
      <c r="B43" s="64"/>
      <c r="C43" s="64"/>
      <c r="D43" s="64"/>
      <c r="F43" s="64"/>
      <c r="K43" s="64"/>
      <c r="L43" s="64"/>
      <c r="M43" s="64"/>
      <c r="N43" s="64"/>
    </row>
    <row r="44" spans="1:20" x14ac:dyDescent="0.2">
      <c r="A44" s="13"/>
      <c r="B44" s="64"/>
      <c r="C44" s="64"/>
      <c r="D44" s="64"/>
      <c r="F44" s="64"/>
      <c r="K44" s="64"/>
      <c r="L44" s="64"/>
      <c r="M44" s="64"/>
      <c r="N44" s="64"/>
    </row>
    <row r="45" spans="1:20" x14ac:dyDescent="0.2">
      <c r="A45" s="13"/>
      <c r="B45" s="64"/>
      <c r="C45" s="64"/>
      <c r="D45" s="64"/>
      <c r="F45" s="64"/>
      <c r="K45" s="64"/>
      <c r="L45" s="64"/>
      <c r="M45" s="64"/>
      <c r="N45" s="64"/>
    </row>
    <row r="46" spans="1:20" x14ac:dyDescent="0.2">
      <c r="A46" s="13"/>
      <c r="B46" s="64"/>
      <c r="C46" s="64"/>
      <c r="D46" s="64"/>
      <c r="F46" s="64"/>
      <c r="K46" s="64"/>
      <c r="L46" s="64"/>
      <c r="M46" s="64"/>
      <c r="N46" s="64"/>
    </row>
    <row r="47" spans="1:20" x14ac:dyDescent="0.2">
      <c r="A47" s="13"/>
      <c r="B47" s="64"/>
      <c r="C47" s="64"/>
      <c r="D47" s="64"/>
      <c r="F47" s="64"/>
      <c r="K47" s="64"/>
      <c r="L47" s="64"/>
      <c r="M47" s="64"/>
      <c r="N47" s="64"/>
    </row>
    <row r="48" spans="1:20" x14ac:dyDescent="0.2">
      <c r="A48" s="13"/>
      <c r="B48" s="64"/>
      <c r="C48" s="64"/>
      <c r="D48" s="64"/>
      <c r="F48" s="64"/>
      <c r="K48" s="64"/>
      <c r="L48" s="64"/>
      <c r="M48" s="64"/>
      <c r="N48" s="64"/>
    </row>
    <row r="49" spans="1:14" x14ac:dyDescent="0.2">
      <c r="A49" s="13"/>
      <c r="B49" s="64"/>
      <c r="C49" s="64"/>
      <c r="D49" s="64"/>
      <c r="F49" s="64"/>
      <c r="K49" s="64"/>
      <c r="L49" s="64"/>
      <c r="M49" s="64"/>
      <c r="N49" s="64"/>
    </row>
    <row r="50" spans="1:14" x14ac:dyDescent="0.2">
      <c r="A50" s="13"/>
      <c r="B50" s="64"/>
      <c r="C50" s="64"/>
      <c r="D50" s="64"/>
      <c r="F50" s="64"/>
      <c r="K50" s="64"/>
      <c r="L50" s="64"/>
      <c r="M50" s="64"/>
      <c r="N50" s="64"/>
    </row>
    <row r="51" spans="1:14" x14ac:dyDescent="0.2">
      <c r="A51" s="13"/>
      <c r="B51" s="64"/>
      <c r="C51" s="64"/>
      <c r="D51" s="64"/>
      <c r="F51" s="64"/>
      <c r="K51" s="137"/>
      <c r="L51" s="64"/>
      <c r="M51" s="64"/>
    </row>
    <row r="52" spans="1:14" x14ac:dyDescent="0.2">
      <c r="A52" s="13"/>
      <c r="B52" s="64"/>
      <c r="C52" s="64"/>
      <c r="D52" s="64"/>
      <c r="F52" s="64"/>
    </row>
    <row r="53" spans="1:14" x14ac:dyDescent="0.2">
      <c r="A53" s="13"/>
      <c r="F53" s="64"/>
    </row>
    <row r="55" spans="1:14" x14ac:dyDescent="0.2">
      <c r="A55" s="64"/>
      <c r="B55" s="64"/>
      <c r="C55" s="64"/>
      <c r="D55" s="64"/>
    </row>
  </sheetData>
  <mergeCells count="1">
    <mergeCell ref="K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9"/>
  <sheetViews>
    <sheetView showGridLines="0" topLeftCell="A5" zoomScale="90" zoomScaleNormal="90" workbookViewId="0">
      <selection activeCell="A26" sqref="A26"/>
    </sheetView>
  </sheetViews>
  <sheetFormatPr defaultColWidth="9.140625" defaultRowHeight="12.75" x14ac:dyDescent="0.2"/>
  <cols>
    <col min="1" max="1" width="32.85546875" style="7" customWidth="1"/>
    <col min="2" max="7" width="10.5703125" style="7" customWidth="1"/>
    <col min="8" max="8" width="1.42578125" style="7" customWidth="1"/>
    <col min="9" max="9" width="12.5703125" style="7" customWidth="1"/>
    <col min="10" max="10" width="10.5703125" style="31" customWidth="1"/>
    <col min="11" max="11" width="1.28515625" style="7" customWidth="1"/>
    <col min="12" max="12" width="10.5703125" style="7" customWidth="1"/>
    <col min="13" max="14" width="7.85546875" style="7" customWidth="1"/>
    <col min="15" max="15" width="7.5703125" style="7" customWidth="1"/>
    <col min="16" max="16384" width="9.140625" style="7"/>
  </cols>
  <sheetData>
    <row r="1" spans="1:15" ht="13.5" thickBot="1" x14ac:dyDescent="0.25">
      <c r="A1" s="70" t="s">
        <v>215</v>
      </c>
      <c r="B1" s="70"/>
      <c r="C1" s="70"/>
      <c r="D1" s="70"/>
      <c r="E1" s="70"/>
      <c r="F1" s="70"/>
      <c r="G1" s="70"/>
      <c r="H1" s="70"/>
      <c r="I1" s="70"/>
      <c r="J1" s="99"/>
      <c r="K1" s="99"/>
      <c r="L1" s="99"/>
      <c r="M1" s="31"/>
      <c r="N1" s="31"/>
      <c r="O1" s="13"/>
    </row>
    <row r="2" spans="1:15" x14ac:dyDescent="0.2">
      <c r="A2" s="274" t="s">
        <v>213</v>
      </c>
      <c r="B2" s="276" t="s">
        <v>0</v>
      </c>
      <c r="C2" s="278" t="s">
        <v>29</v>
      </c>
      <c r="D2" s="278"/>
      <c r="E2" s="278"/>
      <c r="F2" s="278"/>
      <c r="G2" s="278"/>
      <c r="H2" s="138"/>
      <c r="I2" s="278" t="s">
        <v>30</v>
      </c>
      <c r="J2" s="278"/>
      <c r="K2" s="138"/>
      <c r="L2" s="278" t="s">
        <v>28</v>
      </c>
      <c r="M2" s="278"/>
      <c r="N2" s="130"/>
      <c r="O2" s="13"/>
    </row>
    <row r="3" spans="1:15" ht="38.25" x14ac:dyDescent="0.2">
      <c r="A3" s="275"/>
      <c r="B3" s="277"/>
      <c r="C3" s="140" t="s">
        <v>193</v>
      </c>
      <c r="D3" s="140" t="s">
        <v>74</v>
      </c>
      <c r="E3" s="125" t="s">
        <v>75</v>
      </c>
      <c r="F3" s="125" t="s">
        <v>76</v>
      </c>
      <c r="G3" s="125" t="s">
        <v>77</v>
      </c>
      <c r="H3" s="126"/>
      <c r="I3" s="125" t="s">
        <v>192</v>
      </c>
      <c r="J3" s="140" t="s">
        <v>3</v>
      </c>
      <c r="K3" s="139"/>
      <c r="L3" s="125" t="s">
        <v>192</v>
      </c>
      <c r="M3" s="140" t="s">
        <v>3</v>
      </c>
      <c r="N3" s="133"/>
    </row>
    <row r="4" spans="1:15" ht="9" customHeight="1" x14ac:dyDescent="0.2">
      <c r="A4" s="141"/>
      <c r="B4" s="142"/>
      <c r="C4" s="142"/>
      <c r="D4" s="143"/>
      <c r="E4" s="144"/>
      <c r="F4" s="144"/>
      <c r="G4" s="144"/>
      <c r="H4" s="144"/>
      <c r="I4" s="144"/>
      <c r="J4" s="143"/>
      <c r="K4" s="143"/>
      <c r="L4" s="143"/>
      <c r="M4" s="143"/>
      <c r="N4" s="133"/>
    </row>
    <row r="5" spans="1:15" x14ac:dyDescent="0.2">
      <c r="A5" s="74" t="s">
        <v>0</v>
      </c>
      <c r="B5" s="78">
        <v>879429</v>
      </c>
      <c r="C5" s="78">
        <v>456784</v>
      </c>
      <c r="D5" s="248">
        <v>73256</v>
      </c>
      <c r="E5" s="248">
        <v>119987</v>
      </c>
      <c r="F5" s="248">
        <v>244493</v>
      </c>
      <c r="G5" s="248">
        <v>19048</v>
      </c>
      <c r="H5" s="248"/>
      <c r="I5" s="78"/>
      <c r="J5" s="78">
        <v>397994</v>
      </c>
      <c r="K5" s="78"/>
      <c r="L5" s="78"/>
      <c r="M5" s="78">
        <v>24651</v>
      </c>
    </row>
    <row r="6" spans="1:15" x14ac:dyDescent="0.2">
      <c r="A6" s="76" t="s">
        <v>80</v>
      </c>
      <c r="B6" s="249">
        <v>100</v>
      </c>
      <c r="C6" s="249">
        <v>51.940975337406428</v>
      </c>
      <c r="D6" s="249">
        <v>8.3299504564893816</v>
      </c>
      <c r="E6" s="249">
        <v>13.643739289925621</v>
      </c>
      <c r="F6" s="249">
        <v>27.801334729693927</v>
      </c>
      <c r="G6" s="249">
        <v>2.1659508612975009</v>
      </c>
      <c r="H6" s="249"/>
      <c r="I6" s="249">
        <v>45.255955853172914</v>
      </c>
      <c r="J6" s="249"/>
      <c r="K6" s="249"/>
      <c r="L6" s="249">
        <v>2.8030688094206582</v>
      </c>
      <c r="M6" s="249"/>
    </row>
    <row r="7" spans="1:15" ht="6" customHeight="1" x14ac:dyDescent="0.2">
      <c r="A7" s="77"/>
      <c r="B7" s="78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5" x14ac:dyDescent="0.2">
      <c r="A8" s="34" t="s">
        <v>7</v>
      </c>
      <c r="B8" s="78">
        <v>105178</v>
      </c>
      <c r="C8" s="249">
        <v>68.243358877331758</v>
      </c>
      <c r="D8" s="248">
        <v>11793</v>
      </c>
      <c r="E8" s="78">
        <v>6990</v>
      </c>
      <c r="F8" s="78">
        <v>49976</v>
      </c>
      <c r="G8" s="78">
        <v>3018</v>
      </c>
      <c r="H8" s="78"/>
      <c r="I8" s="249">
        <v>30.421761204814697</v>
      </c>
      <c r="J8" s="78">
        <v>31997</v>
      </c>
      <c r="K8" s="78"/>
      <c r="L8" s="249">
        <v>1.3348799178535435</v>
      </c>
      <c r="M8" s="78">
        <v>1404</v>
      </c>
      <c r="N8" s="81"/>
    </row>
    <row r="9" spans="1:15" x14ac:dyDescent="0.2">
      <c r="A9" s="34" t="s">
        <v>8</v>
      </c>
      <c r="B9" s="78">
        <v>13241</v>
      </c>
      <c r="C9" s="249">
        <v>62.880447096140777</v>
      </c>
      <c r="D9" s="248">
        <v>738</v>
      </c>
      <c r="E9" s="78">
        <v>739</v>
      </c>
      <c r="F9" s="78">
        <v>4816</v>
      </c>
      <c r="G9" s="78">
        <v>2033</v>
      </c>
      <c r="H9" s="78"/>
      <c r="I9" s="249">
        <v>35.669511366211012</v>
      </c>
      <c r="J9" s="78">
        <v>4723</v>
      </c>
      <c r="K9" s="78"/>
      <c r="L9" s="249">
        <v>1.4500415376482139</v>
      </c>
      <c r="M9" s="78">
        <v>192</v>
      </c>
      <c r="N9" s="81"/>
    </row>
    <row r="10" spans="1:15" x14ac:dyDescent="0.2">
      <c r="A10" s="34" t="s">
        <v>59</v>
      </c>
      <c r="B10" s="78">
        <v>53951</v>
      </c>
      <c r="C10" s="249">
        <v>48.595948175196014</v>
      </c>
      <c r="D10" s="248">
        <v>1718</v>
      </c>
      <c r="E10" s="78">
        <v>9609</v>
      </c>
      <c r="F10" s="78">
        <v>13749</v>
      </c>
      <c r="G10" s="78">
        <v>1142</v>
      </c>
      <c r="H10" s="78"/>
      <c r="I10" s="249">
        <v>47.88975181182925</v>
      </c>
      <c r="J10" s="78">
        <v>25837</v>
      </c>
      <c r="K10" s="78"/>
      <c r="L10" s="249">
        <v>3.5143000129747368</v>
      </c>
      <c r="M10" s="78">
        <v>1896</v>
      </c>
      <c r="N10" s="81"/>
    </row>
    <row r="11" spans="1:15" x14ac:dyDescent="0.2">
      <c r="A11" s="34" t="s">
        <v>60</v>
      </c>
      <c r="B11" s="78">
        <v>32597</v>
      </c>
      <c r="C11" s="249">
        <v>55.652360646685274</v>
      </c>
      <c r="D11" s="248">
        <v>2587</v>
      </c>
      <c r="E11" s="78">
        <v>7460</v>
      </c>
      <c r="F11" s="78">
        <v>7774</v>
      </c>
      <c r="G11" s="78">
        <v>320</v>
      </c>
      <c r="H11" s="78"/>
      <c r="I11" s="249">
        <v>40.917875878148294</v>
      </c>
      <c r="J11" s="78">
        <v>13338</v>
      </c>
      <c r="K11" s="78"/>
      <c r="L11" s="249">
        <v>3.4297634751664265</v>
      </c>
      <c r="M11" s="78">
        <v>1118</v>
      </c>
      <c r="N11" s="81"/>
    </row>
    <row r="12" spans="1:15" x14ac:dyDescent="0.2">
      <c r="A12" s="34" t="s">
        <v>61</v>
      </c>
      <c r="B12" s="78">
        <v>113127</v>
      </c>
      <c r="C12" s="249">
        <v>57.492022240490783</v>
      </c>
      <c r="D12" s="248">
        <v>11204</v>
      </c>
      <c r="E12" s="78">
        <v>19646</v>
      </c>
      <c r="F12" s="78">
        <v>30882</v>
      </c>
      <c r="G12" s="78">
        <v>3307</v>
      </c>
      <c r="H12" s="78"/>
      <c r="I12" s="249">
        <v>38.733458855976025</v>
      </c>
      <c r="J12" s="78">
        <v>43818</v>
      </c>
      <c r="K12" s="78"/>
      <c r="L12" s="249">
        <v>3.7745189035331972</v>
      </c>
      <c r="M12" s="78">
        <v>4270</v>
      </c>
      <c r="N12" s="81"/>
    </row>
    <row r="13" spans="1:15" x14ac:dyDescent="0.2">
      <c r="A13" s="34" t="s">
        <v>62</v>
      </c>
      <c r="B13" s="78">
        <v>138298</v>
      </c>
      <c r="C13" s="249">
        <v>55.632040955039116</v>
      </c>
      <c r="D13" s="248">
        <v>14411</v>
      </c>
      <c r="E13" s="78">
        <v>24366</v>
      </c>
      <c r="F13" s="78">
        <v>35391</v>
      </c>
      <c r="G13" s="78">
        <v>2770</v>
      </c>
      <c r="H13" s="78"/>
      <c r="I13" s="249">
        <v>42.560991482161711</v>
      </c>
      <c r="J13" s="78">
        <v>58861</v>
      </c>
      <c r="K13" s="78"/>
      <c r="L13" s="249">
        <v>1.8069675627991728</v>
      </c>
      <c r="M13" s="78">
        <v>2499</v>
      </c>
      <c r="N13" s="81"/>
    </row>
    <row r="14" spans="1:15" x14ac:dyDescent="0.2">
      <c r="A14" s="34" t="s">
        <v>58</v>
      </c>
      <c r="B14" s="78">
        <v>22934</v>
      </c>
      <c r="C14" s="249">
        <v>44.780674980378478</v>
      </c>
      <c r="D14" s="248">
        <v>1587</v>
      </c>
      <c r="E14" s="78">
        <v>2412</v>
      </c>
      <c r="F14" s="78">
        <v>5588</v>
      </c>
      <c r="G14" s="78">
        <v>683</v>
      </c>
      <c r="H14" s="78"/>
      <c r="I14" s="249">
        <v>53.440306967820703</v>
      </c>
      <c r="J14" s="78">
        <v>12256</v>
      </c>
      <c r="K14" s="78"/>
      <c r="L14" s="249">
        <v>1.7790180518008198</v>
      </c>
      <c r="M14" s="78">
        <v>408</v>
      </c>
      <c r="N14" s="81"/>
    </row>
    <row r="15" spans="1:15" x14ac:dyDescent="0.2">
      <c r="A15" s="34" t="s">
        <v>63</v>
      </c>
      <c r="B15" s="78">
        <v>50410</v>
      </c>
      <c r="C15" s="249">
        <v>42.535211267605632</v>
      </c>
      <c r="D15" s="248">
        <v>2708</v>
      </c>
      <c r="E15" s="78">
        <v>5059</v>
      </c>
      <c r="F15" s="78">
        <v>13502</v>
      </c>
      <c r="G15" s="78">
        <v>173</v>
      </c>
      <c r="H15" s="78"/>
      <c r="I15" s="249">
        <v>55.163658004364216</v>
      </c>
      <c r="J15" s="78">
        <v>27808</v>
      </c>
      <c r="K15" s="78"/>
      <c r="L15" s="249">
        <v>2.3011307280301527</v>
      </c>
      <c r="M15" s="78">
        <v>1160</v>
      </c>
      <c r="N15" s="81"/>
    </row>
    <row r="16" spans="1:15" x14ac:dyDescent="0.2">
      <c r="A16" s="34" t="s">
        <v>64</v>
      </c>
      <c r="B16" s="78">
        <v>71688</v>
      </c>
      <c r="C16" s="249">
        <v>47.673250753264149</v>
      </c>
      <c r="D16" s="248">
        <v>5947</v>
      </c>
      <c r="E16" s="78">
        <v>10205</v>
      </c>
      <c r="F16" s="78">
        <v>17670</v>
      </c>
      <c r="G16" s="78">
        <v>354</v>
      </c>
      <c r="H16" s="78"/>
      <c r="I16" s="249">
        <v>48.680392813302085</v>
      </c>
      <c r="J16" s="78">
        <v>34898</v>
      </c>
      <c r="K16" s="78"/>
      <c r="L16" s="249">
        <v>3.6463564334337688</v>
      </c>
      <c r="M16" s="78">
        <v>2614</v>
      </c>
      <c r="N16" s="81"/>
    </row>
    <row r="17" spans="1:17" x14ac:dyDescent="0.2">
      <c r="A17" s="34" t="s">
        <v>65</v>
      </c>
      <c r="B17" s="78">
        <v>67814</v>
      </c>
      <c r="C17" s="249">
        <v>41.34249564986581</v>
      </c>
      <c r="D17" s="248">
        <v>4081</v>
      </c>
      <c r="E17" s="78">
        <v>6817</v>
      </c>
      <c r="F17" s="78">
        <v>16098</v>
      </c>
      <c r="G17" s="78">
        <v>1040</v>
      </c>
      <c r="H17" s="78"/>
      <c r="I17" s="249">
        <v>56.146223493673872</v>
      </c>
      <c r="J17" s="78">
        <v>38075</v>
      </c>
      <c r="K17" s="78"/>
      <c r="L17" s="249">
        <v>2.511280856460318</v>
      </c>
      <c r="M17" s="78">
        <v>1703</v>
      </c>
      <c r="N17" s="81"/>
    </row>
    <row r="18" spans="1:17" x14ac:dyDescent="0.2">
      <c r="A18" s="34" t="s">
        <v>66</v>
      </c>
      <c r="B18" s="78">
        <v>34927</v>
      </c>
      <c r="C18" s="249">
        <v>39.51384315858791</v>
      </c>
      <c r="D18" s="248">
        <v>1593</v>
      </c>
      <c r="E18" s="78">
        <v>3159</v>
      </c>
      <c r="F18" s="78">
        <v>7996</v>
      </c>
      <c r="G18" s="78">
        <v>1053</v>
      </c>
      <c r="H18" s="78"/>
      <c r="I18" s="249">
        <v>58.00097345892862</v>
      </c>
      <c r="J18" s="78">
        <v>20258</v>
      </c>
      <c r="K18" s="78"/>
      <c r="L18" s="249">
        <v>2.4851833824834655</v>
      </c>
      <c r="M18" s="78">
        <v>868</v>
      </c>
      <c r="N18" s="81"/>
    </row>
    <row r="19" spans="1:17" x14ac:dyDescent="0.2">
      <c r="A19" s="34" t="s">
        <v>67</v>
      </c>
      <c r="B19" s="78">
        <v>28783</v>
      </c>
      <c r="C19" s="249">
        <v>42.472987527359898</v>
      </c>
      <c r="D19" s="248">
        <v>3054</v>
      </c>
      <c r="E19" s="78">
        <v>3053</v>
      </c>
      <c r="F19" s="78">
        <v>5942</v>
      </c>
      <c r="G19" s="78">
        <v>176</v>
      </c>
      <c r="H19" s="78"/>
      <c r="I19" s="249">
        <v>52.103672306569848</v>
      </c>
      <c r="J19" s="78">
        <v>14997</v>
      </c>
      <c r="K19" s="78"/>
      <c r="L19" s="249">
        <v>5.4233401660702496</v>
      </c>
      <c r="M19" s="78">
        <v>1561</v>
      </c>
      <c r="N19" s="81"/>
    </row>
    <row r="20" spans="1:17" x14ac:dyDescent="0.2">
      <c r="A20" s="34" t="s">
        <v>68</v>
      </c>
      <c r="B20" s="78">
        <v>40666</v>
      </c>
      <c r="C20" s="249">
        <v>49.931146412236266</v>
      </c>
      <c r="D20" s="248">
        <v>3412</v>
      </c>
      <c r="E20" s="78">
        <v>5457</v>
      </c>
      <c r="F20" s="78">
        <v>10788</v>
      </c>
      <c r="G20" s="78">
        <v>648</v>
      </c>
      <c r="H20" s="78"/>
      <c r="I20" s="249">
        <v>44.995819603600054</v>
      </c>
      <c r="J20" s="78">
        <v>18298</v>
      </c>
      <c r="K20" s="78"/>
      <c r="L20" s="249">
        <v>5.0730339841636747</v>
      </c>
      <c r="M20" s="78">
        <v>2063</v>
      </c>
      <c r="N20" s="81"/>
    </row>
    <row r="21" spans="1:17" x14ac:dyDescent="0.2">
      <c r="A21" s="34" t="s">
        <v>69</v>
      </c>
      <c r="B21" s="78">
        <v>43437</v>
      </c>
      <c r="C21" s="249">
        <v>44.660082418214884</v>
      </c>
      <c r="D21" s="248">
        <v>3648</v>
      </c>
      <c r="E21" s="78">
        <v>4611</v>
      </c>
      <c r="F21" s="78">
        <v>11058</v>
      </c>
      <c r="G21" s="78">
        <v>82</v>
      </c>
      <c r="H21" s="78"/>
      <c r="I21" s="249">
        <v>52.540460897391625</v>
      </c>
      <c r="J21" s="78">
        <v>22822</v>
      </c>
      <c r="K21" s="78"/>
      <c r="L21" s="249">
        <v>2.7994566843934892</v>
      </c>
      <c r="M21" s="78">
        <v>1216</v>
      </c>
      <c r="N21" s="81"/>
    </row>
    <row r="22" spans="1:17" x14ac:dyDescent="0.2">
      <c r="A22" s="34" t="s">
        <v>70</v>
      </c>
      <c r="B22" s="78">
        <v>32410</v>
      </c>
      <c r="C22" s="249">
        <v>46.133909287257019</v>
      </c>
      <c r="D22" s="248">
        <v>3168</v>
      </c>
      <c r="E22" s="78">
        <v>5405</v>
      </c>
      <c r="F22" s="78">
        <v>5310</v>
      </c>
      <c r="G22" s="78">
        <v>1069</v>
      </c>
      <c r="H22" s="78"/>
      <c r="I22" s="249">
        <v>52.551681579759332</v>
      </c>
      <c r="J22" s="78">
        <v>17032</v>
      </c>
      <c r="K22" s="78"/>
      <c r="L22" s="249">
        <v>1.3144091329836471</v>
      </c>
      <c r="M22" s="78">
        <v>426</v>
      </c>
      <c r="N22" s="81"/>
    </row>
    <row r="23" spans="1:17" x14ac:dyDescent="0.2">
      <c r="A23" s="34" t="s">
        <v>71</v>
      </c>
      <c r="B23" s="78">
        <v>23080</v>
      </c>
      <c r="C23" s="249">
        <v>55.779896013864814</v>
      </c>
      <c r="D23" s="251">
        <v>1245</v>
      </c>
      <c r="E23" s="78">
        <v>4268</v>
      </c>
      <c r="F23" s="78">
        <v>6314</v>
      </c>
      <c r="G23" s="78">
        <v>1047</v>
      </c>
      <c r="H23" s="78"/>
      <c r="I23" s="249">
        <v>40.671577123050263</v>
      </c>
      <c r="J23" s="252">
        <v>9387</v>
      </c>
      <c r="K23" s="78"/>
      <c r="L23" s="249">
        <v>3.548526863084922</v>
      </c>
      <c r="M23" s="78">
        <v>819</v>
      </c>
      <c r="N23" s="75"/>
      <c r="O23" s="78"/>
      <c r="P23" s="78"/>
    </row>
    <row r="24" spans="1:17" ht="27.75" customHeight="1" x14ac:dyDescent="0.2">
      <c r="A24" s="91" t="s">
        <v>93</v>
      </c>
      <c r="B24" s="78">
        <v>6662</v>
      </c>
      <c r="C24" s="249">
        <v>40.798558991293902</v>
      </c>
      <c r="D24" s="251">
        <v>320</v>
      </c>
      <c r="E24" s="78">
        <v>700</v>
      </c>
      <c r="F24" s="78">
        <v>1583</v>
      </c>
      <c r="G24" s="78">
        <v>115</v>
      </c>
      <c r="H24" s="78"/>
      <c r="I24" s="249">
        <v>52.791954368057638</v>
      </c>
      <c r="J24" s="78">
        <v>3517</v>
      </c>
      <c r="K24" s="252"/>
      <c r="L24" s="253">
        <v>6.4094866406484545</v>
      </c>
      <c r="M24" s="78">
        <v>427</v>
      </c>
      <c r="N24" s="81"/>
      <c r="O24" s="78"/>
      <c r="P24" s="78"/>
    </row>
    <row r="25" spans="1:17" ht="13.5" thickBot="1" x14ac:dyDescent="0.25">
      <c r="A25" s="61" t="s">
        <v>118</v>
      </c>
      <c r="B25" s="254">
        <v>226</v>
      </c>
      <c r="C25" s="255">
        <v>65.044247787610615</v>
      </c>
      <c r="D25" s="254">
        <v>42</v>
      </c>
      <c r="E25" s="256">
        <v>31</v>
      </c>
      <c r="F25" s="256">
        <v>56</v>
      </c>
      <c r="G25" s="256">
        <v>18</v>
      </c>
      <c r="H25" s="256"/>
      <c r="I25" s="255">
        <v>31.858407079646017</v>
      </c>
      <c r="J25" s="254">
        <v>72</v>
      </c>
      <c r="K25" s="254"/>
      <c r="L25" s="257">
        <v>3.0973451327433628</v>
      </c>
      <c r="M25" s="256">
        <v>7</v>
      </c>
      <c r="N25" s="81"/>
    </row>
    <row r="26" spans="1:17" x14ac:dyDescent="0.2">
      <c r="A26" s="6" t="s">
        <v>203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92"/>
      <c r="M26" s="92"/>
      <c r="Q26" s="81"/>
    </row>
    <row r="27" spans="1:17" x14ac:dyDescent="0.2">
      <c r="A27" s="72" t="s">
        <v>83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22"/>
      <c r="M27" s="22"/>
      <c r="Q27" s="81"/>
    </row>
    <row r="28" spans="1:17" x14ac:dyDescent="0.2">
      <c r="A28" s="230" t="s">
        <v>72</v>
      </c>
      <c r="B28" s="233"/>
      <c r="C28" s="233"/>
      <c r="D28" s="233"/>
      <c r="E28" s="233"/>
      <c r="F28" s="233"/>
      <c r="G28" s="233"/>
      <c r="H28" s="233"/>
      <c r="I28" s="233"/>
      <c r="J28" s="234"/>
      <c r="K28" s="234"/>
    </row>
    <row r="29" spans="1:17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52"/>
      <c r="M29" s="52"/>
      <c r="N29" s="52"/>
      <c r="O29" s="79"/>
    </row>
    <row r="30" spans="1:17" x14ac:dyDescent="0.2">
      <c r="A30" s="13"/>
      <c r="B30" s="52"/>
      <c r="C30" s="52"/>
      <c r="D30" s="52"/>
      <c r="E30" s="32"/>
      <c r="F30" s="32"/>
      <c r="G30" s="32"/>
      <c r="H30" s="32"/>
      <c r="I30" s="32"/>
      <c r="J30" s="52"/>
      <c r="K30" s="52"/>
      <c r="L30" s="52"/>
      <c r="M30" s="52"/>
      <c r="N30" s="52"/>
      <c r="O30" s="79"/>
    </row>
    <row r="31" spans="1:17" x14ac:dyDescent="0.2">
      <c r="B31" s="10"/>
      <c r="C31" s="10"/>
      <c r="J31" s="7"/>
    </row>
    <row r="32" spans="1:17" x14ac:dyDescent="0.2">
      <c r="C32" s="10"/>
      <c r="J32" s="7"/>
    </row>
    <row r="33" spans="1:10" x14ac:dyDescent="0.2">
      <c r="C33" s="10"/>
      <c r="J33" s="7"/>
    </row>
    <row r="34" spans="1:10" x14ac:dyDescent="0.2">
      <c r="B34" s="10"/>
      <c r="C34" s="10"/>
      <c r="J34" s="7"/>
    </row>
    <row r="35" spans="1:10" x14ac:dyDescent="0.2">
      <c r="J35" s="7"/>
    </row>
    <row r="36" spans="1:10" x14ac:dyDescent="0.2">
      <c r="A36" s="13"/>
      <c r="B36" s="79"/>
      <c r="C36" s="79"/>
      <c r="D36" s="79"/>
    </row>
    <row r="37" spans="1:10" x14ac:dyDescent="0.2">
      <c r="A37" s="13"/>
      <c r="B37" s="79"/>
      <c r="C37" s="79"/>
      <c r="D37" s="79"/>
    </row>
    <row r="38" spans="1:10" x14ac:dyDescent="0.2">
      <c r="A38" s="13"/>
      <c r="B38" s="79"/>
      <c r="C38" s="79"/>
      <c r="D38" s="79"/>
    </row>
    <row r="39" spans="1:10" x14ac:dyDescent="0.2">
      <c r="A39" s="13"/>
      <c r="B39" s="79"/>
      <c r="C39" s="79"/>
      <c r="D39" s="79"/>
    </row>
    <row r="40" spans="1:10" x14ac:dyDescent="0.2">
      <c r="A40" s="13"/>
      <c r="B40" s="80"/>
      <c r="C40" s="80"/>
      <c r="D40" s="80"/>
    </row>
    <row r="41" spans="1:10" x14ac:dyDescent="0.2">
      <c r="A41" s="13"/>
      <c r="B41" s="80"/>
      <c r="C41" s="80"/>
      <c r="D41" s="80"/>
    </row>
    <row r="43" spans="1:10" x14ac:dyDescent="0.2">
      <c r="B43" s="29"/>
      <c r="C43" s="29"/>
      <c r="D43" s="29"/>
    </row>
    <row r="44" spans="1:10" x14ac:dyDescent="0.2">
      <c r="B44" s="29"/>
      <c r="C44" s="29"/>
      <c r="D44" s="29"/>
    </row>
    <row r="45" spans="1:10" x14ac:dyDescent="0.2">
      <c r="B45" s="29"/>
      <c r="C45" s="29"/>
      <c r="D45" s="29"/>
    </row>
    <row r="46" spans="1:10" x14ac:dyDescent="0.2">
      <c r="B46" s="29"/>
      <c r="C46" s="29"/>
      <c r="D46" s="29"/>
    </row>
    <row r="47" spans="1:10" x14ac:dyDescent="0.2">
      <c r="B47" s="29"/>
      <c r="C47" s="29"/>
      <c r="D47" s="29"/>
    </row>
    <row r="48" spans="1:10" x14ac:dyDescent="0.2">
      <c r="B48" s="29"/>
      <c r="C48" s="29"/>
      <c r="D48" s="29"/>
    </row>
    <row r="49" spans="2:4" x14ac:dyDescent="0.2">
      <c r="B49" s="29"/>
      <c r="C49" s="29"/>
      <c r="D49" s="29"/>
    </row>
    <row r="50" spans="2:4" x14ac:dyDescent="0.2">
      <c r="B50" s="29"/>
      <c r="C50" s="29"/>
      <c r="D50" s="29"/>
    </row>
    <row r="51" spans="2:4" x14ac:dyDescent="0.2">
      <c r="B51" s="29"/>
      <c r="C51" s="29"/>
      <c r="D51" s="29"/>
    </row>
    <row r="52" spans="2:4" x14ac:dyDescent="0.2">
      <c r="B52" s="29"/>
      <c r="C52" s="29"/>
      <c r="D52" s="29"/>
    </row>
    <row r="53" spans="2:4" x14ac:dyDescent="0.2">
      <c r="B53" s="29"/>
      <c r="C53" s="29"/>
      <c r="D53" s="29"/>
    </row>
    <row r="54" spans="2:4" x14ac:dyDescent="0.2">
      <c r="B54" s="29"/>
      <c r="C54" s="29"/>
      <c r="D54" s="29"/>
    </row>
    <row r="55" spans="2:4" x14ac:dyDescent="0.2">
      <c r="B55" s="29"/>
      <c r="C55" s="29"/>
      <c r="D55" s="29"/>
    </row>
    <row r="56" spans="2:4" x14ac:dyDescent="0.2">
      <c r="B56" s="29"/>
      <c r="C56" s="29"/>
      <c r="D56" s="29"/>
    </row>
    <row r="57" spans="2:4" x14ac:dyDescent="0.2">
      <c r="B57" s="29"/>
      <c r="C57" s="29"/>
      <c r="D57" s="29"/>
    </row>
    <row r="58" spans="2:4" x14ac:dyDescent="0.2">
      <c r="B58" s="29"/>
      <c r="C58" s="29"/>
      <c r="D58" s="29"/>
    </row>
    <row r="59" spans="2:4" x14ac:dyDescent="0.2">
      <c r="B59" s="29"/>
      <c r="C59" s="29"/>
      <c r="D59" s="29"/>
    </row>
  </sheetData>
  <mergeCells count="5">
    <mergeCell ref="A2:A3"/>
    <mergeCell ref="B2:B3"/>
    <mergeCell ref="C2:G2"/>
    <mergeCell ref="I2:J2"/>
    <mergeCell ref="L2:M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showGridLines="0" topLeftCell="A14" zoomScale="85" zoomScaleNormal="85" workbookViewId="0">
      <selection activeCell="A32" sqref="A32"/>
    </sheetView>
  </sheetViews>
  <sheetFormatPr defaultColWidth="9.140625" defaultRowHeight="12" x14ac:dyDescent="0.2"/>
  <cols>
    <col min="1" max="1" width="47.140625" style="1" customWidth="1"/>
    <col min="2" max="6" width="14.140625" style="1" customWidth="1"/>
    <col min="7" max="16" width="9.140625" style="1"/>
    <col min="17" max="17" width="9.85546875" style="1" customWidth="1"/>
    <col min="18" max="16384" width="9.140625" style="1"/>
  </cols>
  <sheetData>
    <row r="1" spans="1:17" ht="13.5" thickBot="1" x14ac:dyDescent="0.25">
      <c r="A1" s="13" t="s">
        <v>278</v>
      </c>
      <c r="B1" s="7"/>
      <c r="C1" s="7"/>
      <c r="D1" s="7"/>
      <c r="E1" s="7"/>
      <c r="F1" s="7"/>
    </row>
    <row r="2" spans="1:17" ht="12.75" x14ac:dyDescent="0.2">
      <c r="A2" s="282" t="s">
        <v>216</v>
      </c>
      <c r="B2" s="280" t="s">
        <v>0</v>
      </c>
      <c r="C2" s="279" t="s">
        <v>87</v>
      </c>
      <c r="D2" s="279"/>
      <c r="E2" s="279"/>
      <c r="F2" s="279"/>
    </row>
    <row r="3" spans="1:17" ht="12.75" x14ac:dyDescent="0.2">
      <c r="A3" s="283"/>
      <c r="B3" s="281"/>
      <c r="C3" s="145" t="s">
        <v>84</v>
      </c>
      <c r="D3" s="145" t="s">
        <v>78</v>
      </c>
      <c r="E3" s="145" t="s">
        <v>77</v>
      </c>
      <c r="F3" s="145" t="s">
        <v>79</v>
      </c>
    </row>
    <row r="4" spans="1:17" ht="6" customHeight="1" x14ac:dyDescent="0.2">
      <c r="A4" s="7"/>
      <c r="B4" s="7"/>
      <c r="C4" s="7"/>
      <c r="D4" s="7"/>
      <c r="E4" s="7"/>
      <c r="F4" s="7"/>
    </row>
    <row r="5" spans="1:17" ht="12.75" x14ac:dyDescent="0.2">
      <c r="A5" s="7" t="s">
        <v>0</v>
      </c>
      <c r="B5" s="93">
        <v>879429</v>
      </c>
      <c r="C5" s="93">
        <v>327136</v>
      </c>
      <c r="D5" s="93">
        <v>546038</v>
      </c>
      <c r="E5" s="93">
        <v>6033</v>
      </c>
      <c r="F5" s="93">
        <v>222</v>
      </c>
      <c r="J5" s="3"/>
      <c r="K5" s="3"/>
      <c r="L5" s="3"/>
      <c r="M5" s="3"/>
      <c r="N5" s="3"/>
    </row>
    <row r="6" spans="1:17" ht="12.75" x14ac:dyDescent="0.2">
      <c r="A6" s="87" t="s">
        <v>80</v>
      </c>
      <c r="B6" s="94">
        <v>100</v>
      </c>
      <c r="C6" s="94">
        <v>37.198682326827978</v>
      </c>
      <c r="D6" s="94">
        <v>62.090060709846959</v>
      </c>
      <c r="E6" s="94">
        <v>0.68601331090969253</v>
      </c>
      <c r="F6" s="94">
        <v>2.5243652415374067E-2</v>
      </c>
      <c r="J6" s="3"/>
      <c r="K6" s="3"/>
      <c r="L6" s="3"/>
      <c r="M6" s="3"/>
      <c r="N6" s="3"/>
    </row>
    <row r="7" spans="1:17" ht="5.25" customHeight="1" x14ac:dyDescent="0.2">
      <c r="A7" s="7"/>
      <c r="B7" s="93"/>
      <c r="C7" s="93"/>
      <c r="D7" s="93"/>
      <c r="E7" s="93"/>
      <c r="F7" s="93"/>
      <c r="J7" s="3"/>
      <c r="K7" s="3"/>
      <c r="L7" s="3"/>
      <c r="M7" s="3"/>
      <c r="N7" s="3"/>
    </row>
    <row r="8" spans="1:17" ht="12.75" x14ac:dyDescent="0.2">
      <c r="A8" s="88" t="s">
        <v>7</v>
      </c>
      <c r="B8" s="93">
        <v>116916</v>
      </c>
      <c r="C8" s="95">
        <v>61.238838140203221</v>
      </c>
      <c r="D8" s="95">
        <v>38.106845940675356</v>
      </c>
      <c r="E8" s="95">
        <v>0.65346060419446439</v>
      </c>
      <c r="F8" s="95">
        <v>8.5531492695610533E-4</v>
      </c>
      <c r="G8" s="83"/>
      <c r="H8" s="83"/>
      <c r="J8" s="3"/>
      <c r="K8" s="3"/>
      <c r="L8" s="3"/>
      <c r="Q8" s="86"/>
    </row>
    <row r="9" spans="1:17" ht="12.75" x14ac:dyDescent="0.2">
      <c r="A9" s="88" t="s">
        <v>8</v>
      </c>
      <c r="B9" s="93">
        <v>13118</v>
      </c>
      <c r="C9" s="95">
        <v>41.972861716725113</v>
      </c>
      <c r="D9" s="95">
        <v>57.584997713066009</v>
      </c>
      <c r="E9" s="95">
        <v>0.44214057020887332</v>
      </c>
      <c r="F9" s="95">
        <v>0</v>
      </c>
      <c r="G9" s="83"/>
      <c r="H9" s="83"/>
      <c r="J9" s="3"/>
      <c r="K9" s="3"/>
      <c r="L9" s="3"/>
      <c r="Q9" s="86"/>
    </row>
    <row r="10" spans="1:17" ht="12.75" x14ac:dyDescent="0.2">
      <c r="A10" s="88" t="s">
        <v>59</v>
      </c>
      <c r="B10" s="93">
        <v>53689</v>
      </c>
      <c r="C10" s="95">
        <v>31.613552124271266</v>
      </c>
      <c r="D10" s="95">
        <v>68.168526141295231</v>
      </c>
      <c r="E10" s="95">
        <v>0.21047141872636851</v>
      </c>
      <c r="F10" s="95">
        <v>7.4503157071280895E-3</v>
      </c>
      <c r="G10" s="83"/>
      <c r="H10" s="83"/>
      <c r="J10" s="3"/>
      <c r="K10" s="3"/>
      <c r="L10" s="3"/>
      <c r="Q10" s="86"/>
    </row>
    <row r="11" spans="1:17" ht="12.75" x14ac:dyDescent="0.2">
      <c r="A11" s="88" t="s">
        <v>60</v>
      </c>
      <c r="B11" s="93">
        <v>32408</v>
      </c>
      <c r="C11" s="95">
        <v>36.040483831152805</v>
      </c>
      <c r="D11" s="95">
        <v>63.317699333497899</v>
      </c>
      <c r="E11" s="95">
        <v>0.38879289064428535</v>
      </c>
      <c r="F11" s="95">
        <v>0.25302394470501111</v>
      </c>
      <c r="G11" s="83"/>
      <c r="H11" s="83"/>
      <c r="J11" s="3"/>
      <c r="K11" s="3"/>
      <c r="L11" s="3"/>
      <c r="Q11" s="86"/>
    </row>
    <row r="12" spans="1:17" ht="12.75" x14ac:dyDescent="0.2">
      <c r="A12" s="88" t="s">
        <v>61</v>
      </c>
      <c r="B12" s="93">
        <v>111572</v>
      </c>
      <c r="C12" s="95">
        <v>38.826945828702542</v>
      </c>
      <c r="D12" s="95">
        <v>60.273186821066218</v>
      </c>
      <c r="E12" s="95">
        <v>0.89359337468181976</v>
      </c>
      <c r="F12" s="95">
        <v>6.273975549421002E-3</v>
      </c>
      <c r="G12" s="83"/>
      <c r="H12" s="83"/>
      <c r="J12" s="3"/>
      <c r="K12" s="3"/>
      <c r="L12" s="3"/>
    </row>
    <row r="13" spans="1:17" ht="12.75" x14ac:dyDescent="0.2">
      <c r="A13" s="88" t="s">
        <v>62</v>
      </c>
      <c r="B13" s="93">
        <v>130385</v>
      </c>
      <c r="C13" s="95">
        <v>33.698661655865322</v>
      </c>
      <c r="D13" s="95">
        <v>66.013728573072058</v>
      </c>
      <c r="E13" s="95">
        <v>0.27303754266211605</v>
      </c>
      <c r="F13" s="95">
        <v>1.4572228400506194E-2</v>
      </c>
      <c r="G13" s="83"/>
      <c r="H13" s="83"/>
      <c r="J13" s="3"/>
      <c r="K13" s="3"/>
      <c r="L13" s="3"/>
    </row>
    <row r="14" spans="1:17" ht="12.75" x14ac:dyDescent="0.2">
      <c r="A14" s="88" t="s">
        <v>58</v>
      </c>
      <c r="B14" s="93">
        <v>22601</v>
      </c>
      <c r="C14" s="95">
        <v>31.286226273173749</v>
      </c>
      <c r="D14" s="95">
        <v>68.21379584974116</v>
      </c>
      <c r="E14" s="95">
        <v>0.46900579620370775</v>
      </c>
      <c r="F14" s="95">
        <v>3.0972080881376929E-2</v>
      </c>
      <c r="G14" s="83"/>
      <c r="H14" s="83"/>
      <c r="J14" s="3"/>
      <c r="K14" s="3"/>
      <c r="L14" s="3"/>
    </row>
    <row r="15" spans="1:17" ht="12.75" x14ac:dyDescent="0.2">
      <c r="A15" s="88" t="s">
        <v>63</v>
      </c>
      <c r="B15" s="93">
        <v>49959</v>
      </c>
      <c r="C15" s="95">
        <v>32.756860625713088</v>
      </c>
      <c r="D15" s="95">
        <v>66.870834083948836</v>
      </c>
      <c r="E15" s="95">
        <v>0.36830200764626997</v>
      </c>
      <c r="F15" s="95">
        <v>4.003282691807282E-3</v>
      </c>
      <c r="G15" s="83"/>
      <c r="H15" s="83"/>
      <c r="J15" s="3"/>
      <c r="K15" s="3"/>
      <c r="L15" s="3"/>
    </row>
    <row r="16" spans="1:17" ht="12.75" x14ac:dyDescent="0.2">
      <c r="A16" s="88" t="s">
        <v>64</v>
      </c>
      <c r="B16" s="93">
        <v>71369</v>
      </c>
      <c r="C16" s="95">
        <v>31.997085569364852</v>
      </c>
      <c r="D16" s="95">
        <v>67.344365200577286</v>
      </c>
      <c r="E16" s="95">
        <v>0.6529445557595035</v>
      </c>
      <c r="F16" s="95">
        <v>5.6046742983648368E-3</v>
      </c>
      <c r="G16" s="83"/>
      <c r="H16" s="83"/>
      <c r="J16" s="3"/>
      <c r="K16" s="3"/>
      <c r="L16" s="3"/>
    </row>
    <row r="17" spans="1:13" ht="12.75" x14ac:dyDescent="0.2">
      <c r="A17" s="88" t="s">
        <v>65</v>
      </c>
      <c r="B17" s="93">
        <v>67956</v>
      </c>
      <c r="C17" s="95">
        <v>30.541821178409563</v>
      </c>
      <c r="D17" s="95">
        <v>68.978456648419566</v>
      </c>
      <c r="E17" s="95">
        <v>0.47089293071987759</v>
      </c>
      <c r="F17" s="95">
        <v>8.8292424509977038E-3</v>
      </c>
      <c r="G17" s="83"/>
      <c r="H17" s="83"/>
      <c r="J17" s="3"/>
      <c r="K17" s="3"/>
      <c r="L17" s="3"/>
    </row>
    <row r="18" spans="1:13" ht="12.75" x14ac:dyDescent="0.2">
      <c r="A18" s="88" t="s">
        <v>66</v>
      </c>
      <c r="B18" s="93">
        <v>34731</v>
      </c>
      <c r="C18" s="95">
        <v>28.116092251878726</v>
      </c>
      <c r="D18" s="95">
        <v>71.50384382828021</v>
      </c>
      <c r="E18" s="95">
        <v>0.35702974288099965</v>
      </c>
      <c r="F18" s="95">
        <v>2.3034176960064497E-2</v>
      </c>
      <c r="G18" s="83"/>
      <c r="H18" s="83"/>
      <c r="J18" s="3"/>
      <c r="K18" s="3"/>
      <c r="L18" s="3"/>
    </row>
    <row r="19" spans="1:13" ht="12.75" x14ac:dyDescent="0.2">
      <c r="A19" s="88" t="s">
        <v>67</v>
      </c>
      <c r="B19" s="93">
        <v>28459</v>
      </c>
      <c r="C19" s="95">
        <v>28.950419902315609</v>
      </c>
      <c r="D19" s="95">
        <v>70.220316947187172</v>
      </c>
      <c r="E19" s="95">
        <v>0.61140588214624547</v>
      </c>
      <c r="F19" s="95">
        <v>0.21785726835096103</v>
      </c>
      <c r="G19" s="83"/>
      <c r="H19" s="83"/>
      <c r="J19" s="3"/>
      <c r="K19" s="3"/>
      <c r="L19" s="3"/>
    </row>
    <row r="20" spans="1:13" ht="12.75" x14ac:dyDescent="0.2">
      <c r="A20" s="88" t="s">
        <v>68</v>
      </c>
      <c r="B20" s="93">
        <v>40704</v>
      </c>
      <c r="C20" s="95">
        <v>37.583529874213838</v>
      </c>
      <c r="D20" s="95">
        <v>62.05532625786163</v>
      </c>
      <c r="E20" s="95">
        <v>0.34886006289308175</v>
      </c>
      <c r="F20" s="95">
        <v>1.2283805031446542E-2</v>
      </c>
      <c r="G20" s="83"/>
      <c r="H20" s="83"/>
      <c r="J20" s="3"/>
      <c r="K20" s="3"/>
      <c r="L20" s="3"/>
    </row>
    <row r="21" spans="1:13" ht="12.75" x14ac:dyDescent="0.2">
      <c r="A21" s="88" t="s">
        <v>69</v>
      </c>
      <c r="B21" s="93">
        <v>43923</v>
      </c>
      <c r="C21" s="95">
        <v>33.681670195569517</v>
      </c>
      <c r="D21" s="95">
        <v>62.290827129294449</v>
      </c>
      <c r="E21" s="95">
        <v>4.0206725405823827</v>
      </c>
      <c r="F21" s="95">
        <v>6.8301345536507067E-3</v>
      </c>
      <c r="G21" s="83"/>
      <c r="H21" s="83"/>
      <c r="J21" s="3"/>
      <c r="K21" s="3"/>
      <c r="L21" s="3"/>
      <c r="M21" s="3"/>
    </row>
    <row r="22" spans="1:13" ht="12.75" x14ac:dyDescent="0.2">
      <c r="A22" s="88" t="s">
        <v>70</v>
      </c>
      <c r="B22" s="93">
        <v>32120</v>
      </c>
      <c r="C22" s="95">
        <v>29.10336239103362</v>
      </c>
      <c r="D22" s="95">
        <v>70.252179327521787</v>
      </c>
      <c r="E22" s="95">
        <v>0.64445828144458284</v>
      </c>
      <c r="F22" s="95">
        <v>0</v>
      </c>
      <c r="G22" s="83"/>
      <c r="H22" s="83"/>
      <c r="J22" s="3"/>
      <c r="K22" s="3"/>
      <c r="L22" s="3"/>
    </row>
    <row r="23" spans="1:13" ht="12.75" x14ac:dyDescent="0.2">
      <c r="A23" s="88" t="s">
        <v>71</v>
      </c>
      <c r="B23" s="93">
        <v>22725</v>
      </c>
      <c r="C23" s="95">
        <v>33.104510451045108</v>
      </c>
      <c r="D23" s="95">
        <v>66.539053905390546</v>
      </c>
      <c r="E23" s="95">
        <v>0.33883388338833886</v>
      </c>
      <c r="F23" s="95">
        <v>1.7601760176017601E-2</v>
      </c>
      <c r="G23" s="83"/>
      <c r="H23" s="83"/>
      <c r="J23" s="3"/>
      <c r="K23" s="3"/>
      <c r="L23" s="3"/>
    </row>
    <row r="24" spans="1:13" ht="13.5" thickBot="1" x14ac:dyDescent="0.25">
      <c r="A24" s="88" t="s">
        <v>92</v>
      </c>
      <c r="B24" s="96">
        <v>6794</v>
      </c>
      <c r="C24" s="97">
        <v>31.307035619664408</v>
      </c>
      <c r="D24" s="97">
        <v>67.795113335295852</v>
      </c>
      <c r="E24" s="97">
        <v>0.78010008831321753</v>
      </c>
      <c r="F24" s="97">
        <v>0.11775095672652341</v>
      </c>
      <c r="G24" s="83"/>
      <c r="H24" s="83"/>
      <c r="J24" s="3"/>
      <c r="L24" s="3"/>
    </row>
    <row r="25" spans="1:13" x14ac:dyDescent="0.2">
      <c r="A25" s="6" t="s">
        <v>200</v>
      </c>
      <c r="G25" s="3"/>
      <c r="H25" s="3"/>
    </row>
    <row r="26" spans="1:13" x14ac:dyDescent="0.2">
      <c r="A26" s="72" t="s">
        <v>81</v>
      </c>
      <c r="G26" s="3"/>
      <c r="H26" s="3"/>
    </row>
    <row r="27" spans="1:13" x14ac:dyDescent="0.2">
      <c r="A27" s="230" t="s">
        <v>88</v>
      </c>
      <c r="G27" s="3"/>
      <c r="H27" s="3"/>
    </row>
    <row r="28" spans="1:13" x14ac:dyDescent="0.2">
      <c r="A28" s="235" t="s">
        <v>222</v>
      </c>
    </row>
    <row r="32" spans="1:13" ht="15" x14ac:dyDescent="0.25">
      <c r="A32" s="263"/>
    </row>
  </sheetData>
  <sortState xmlns:xlrd2="http://schemas.microsoft.com/office/spreadsheetml/2017/richdata2" ref="P8:Q11">
    <sortCondition descending="1" ref="Q8:Q11"/>
  </sortState>
  <mergeCells count="3">
    <mergeCell ref="C2:F2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topLeftCell="A12" workbookViewId="0">
      <selection activeCell="A26" sqref="A26"/>
    </sheetView>
  </sheetViews>
  <sheetFormatPr defaultColWidth="9.140625" defaultRowHeight="15" x14ac:dyDescent="0.25"/>
  <cols>
    <col min="1" max="1" width="36.85546875" style="168" customWidth="1"/>
    <col min="2" max="2" width="10.5703125" style="168" bestFit="1" customWidth="1"/>
    <col min="3" max="3" width="10.7109375" style="168" bestFit="1" customWidth="1"/>
    <col min="4" max="4" width="9.140625" style="168"/>
    <col min="5" max="5" width="9.85546875" style="168" bestFit="1" customWidth="1"/>
    <col min="6" max="6" width="9.5703125" style="168" bestFit="1" customWidth="1"/>
    <col min="7" max="16384" width="9.140625" style="168"/>
  </cols>
  <sheetData>
    <row r="1" spans="1:9" x14ac:dyDescent="0.25">
      <c r="A1" s="148" t="s">
        <v>279</v>
      </c>
      <c r="B1" s="148"/>
      <c r="C1" s="148"/>
      <c r="D1" s="148"/>
      <c r="E1" s="148"/>
      <c r="F1" s="148"/>
    </row>
    <row r="2" spans="1:9" x14ac:dyDescent="0.25">
      <c r="A2" s="285" t="s">
        <v>213</v>
      </c>
      <c r="B2" s="287" t="s">
        <v>0</v>
      </c>
      <c r="C2" s="284" t="s">
        <v>99</v>
      </c>
      <c r="D2" s="284"/>
      <c r="E2" s="284" t="s">
        <v>100</v>
      </c>
      <c r="F2" s="284"/>
    </row>
    <row r="3" spans="1:9" ht="15.75" thickBot="1" x14ac:dyDescent="0.3">
      <c r="A3" s="286"/>
      <c r="B3" s="288"/>
      <c r="C3" s="203" t="s">
        <v>3</v>
      </c>
      <c r="D3" s="203" t="s">
        <v>5</v>
      </c>
      <c r="E3" s="203" t="s">
        <v>3</v>
      </c>
      <c r="F3" s="203" t="s">
        <v>5</v>
      </c>
    </row>
    <row r="4" spans="1:9" x14ac:dyDescent="0.25">
      <c r="A4" s="148" t="s">
        <v>0</v>
      </c>
      <c r="B4" s="204">
        <v>879429</v>
      </c>
      <c r="C4" s="204">
        <v>854415</v>
      </c>
      <c r="D4" s="150">
        <v>97.155654407575824</v>
      </c>
      <c r="E4" s="204">
        <v>25014</v>
      </c>
      <c r="F4" s="150">
        <v>2.8443455924241752</v>
      </c>
      <c r="G4" s="205"/>
    </row>
    <row r="5" spans="1:9" x14ac:dyDescent="0.25">
      <c r="A5" s="206" t="s">
        <v>7</v>
      </c>
      <c r="B5" s="204">
        <v>105178</v>
      </c>
      <c r="C5" s="204">
        <v>103512</v>
      </c>
      <c r="D5" s="150">
        <v>98.416018559014233</v>
      </c>
      <c r="E5" s="204">
        <v>1666</v>
      </c>
      <c r="F5" s="150">
        <v>1.5839814409857575</v>
      </c>
      <c r="G5" s="205"/>
      <c r="I5" s="164"/>
    </row>
    <row r="6" spans="1:9" x14ac:dyDescent="0.25">
      <c r="A6" s="206" t="s">
        <v>8</v>
      </c>
      <c r="B6" s="204">
        <v>13241</v>
      </c>
      <c r="C6" s="204">
        <v>12370</v>
      </c>
      <c r="D6" s="150">
        <v>93.421946982856269</v>
      </c>
      <c r="E6" s="204">
        <v>871</v>
      </c>
      <c r="F6" s="150">
        <v>6.5780530171437199</v>
      </c>
      <c r="G6" s="205"/>
      <c r="I6" s="164"/>
    </row>
    <row r="7" spans="1:9" x14ac:dyDescent="0.25">
      <c r="A7" s="206" t="s">
        <v>59</v>
      </c>
      <c r="B7" s="204">
        <v>53951</v>
      </c>
      <c r="C7" s="204">
        <v>53029</v>
      </c>
      <c r="D7" s="150">
        <v>98.291041871327693</v>
      </c>
      <c r="E7" s="204">
        <v>922</v>
      </c>
      <c r="F7" s="150">
        <v>1.7089581286723137</v>
      </c>
      <c r="G7" s="205"/>
      <c r="I7" s="164"/>
    </row>
    <row r="8" spans="1:9" x14ac:dyDescent="0.25">
      <c r="A8" s="206" t="s">
        <v>60</v>
      </c>
      <c r="B8" s="204">
        <v>32597</v>
      </c>
      <c r="C8" s="204">
        <v>31422</v>
      </c>
      <c r="D8" s="150">
        <v>96.395373807405591</v>
      </c>
      <c r="E8" s="204">
        <v>1175</v>
      </c>
      <c r="F8" s="150">
        <v>3.6046261925944103</v>
      </c>
      <c r="G8" s="205"/>
      <c r="I8" s="164"/>
    </row>
    <row r="9" spans="1:9" x14ac:dyDescent="0.25">
      <c r="A9" s="206" t="s">
        <v>61</v>
      </c>
      <c r="B9" s="204">
        <v>113127</v>
      </c>
      <c r="C9" s="204">
        <v>110225</v>
      </c>
      <c r="D9" s="150">
        <v>97.434741485233417</v>
      </c>
      <c r="E9" s="204">
        <v>2902</v>
      </c>
      <c r="F9" s="150">
        <v>2.5652585147665898</v>
      </c>
      <c r="G9" s="205"/>
      <c r="I9" s="164"/>
    </row>
    <row r="10" spans="1:9" x14ac:dyDescent="0.25">
      <c r="A10" s="206" t="s">
        <v>62</v>
      </c>
      <c r="B10" s="204">
        <v>138298</v>
      </c>
      <c r="C10" s="204">
        <v>135921</v>
      </c>
      <c r="D10" s="150">
        <v>98.281247740386704</v>
      </c>
      <c r="E10" s="204">
        <v>2377</v>
      </c>
      <c r="F10" s="150">
        <v>1.7187522596132987</v>
      </c>
      <c r="G10" s="205"/>
      <c r="I10" s="164"/>
    </row>
    <row r="11" spans="1:9" x14ac:dyDescent="0.25">
      <c r="A11" s="206" t="s">
        <v>58</v>
      </c>
      <c r="B11" s="204">
        <v>22934</v>
      </c>
      <c r="C11" s="204">
        <v>21886</v>
      </c>
      <c r="D11" s="150">
        <v>95.430365396354759</v>
      </c>
      <c r="E11" s="204">
        <v>1048</v>
      </c>
      <c r="F11" s="150">
        <v>4.5696346036452429</v>
      </c>
      <c r="G11" s="205"/>
      <c r="I11" s="164" t="s">
        <v>98</v>
      </c>
    </row>
    <row r="12" spans="1:9" x14ac:dyDescent="0.25">
      <c r="A12" s="206" t="s">
        <v>63</v>
      </c>
      <c r="B12" s="204">
        <v>50410</v>
      </c>
      <c r="C12" s="204">
        <v>49620</v>
      </c>
      <c r="D12" s="150">
        <v>98.432850624876011</v>
      </c>
      <c r="E12" s="204">
        <v>790</v>
      </c>
      <c r="F12" s="150">
        <v>1.5671493751239833</v>
      </c>
      <c r="G12" s="205"/>
      <c r="I12" s="164"/>
    </row>
    <row r="13" spans="1:9" x14ac:dyDescent="0.25">
      <c r="A13" s="206" t="s">
        <v>64</v>
      </c>
      <c r="B13" s="204">
        <v>71688</v>
      </c>
      <c r="C13" s="204">
        <v>70300</v>
      </c>
      <c r="D13" s="150">
        <v>98.063832161589104</v>
      </c>
      <c r="E13" s="204">
        <v>1388</v>
      </c>
      <c r="F13" s="150">
        <v>1.9361678384108916</v>
      </c>
      <c r="G13" s="205"/>
      <c r="I13" s="164"/>
    </row>
    <row r="14" spans="1:9" x14ac:dyDescent="0.25">
      <c r="A14" s="206" t="s">
        <v>65</v>
      </c>
      <c r="B14" s="204">
        <v>67814</v>
      </c>
      <c r="C14" s="204">
        <v>66259</v>
      </c>
      <c r="D14" s="150">
        <v>97.706963163948444</v>
      </c>
      <c r="E14" s="204">
        <v>1555</v>
      </c>
      <c r="F14" s="150">
        <v>2.2930368360515527</v>
      </c>
      <c r="G14" s="205"/>
      <c r="I14" s="164"/>
    </row>
    <row r="15" spans="1:9" x14ac:dyDescent="0.25">
      <c r="A15" s="206" t="s">
        <v>66</v>
      </c>
      <c r="B15" s="204">
        <v>34927</v>
      </c>
      <c r="C15" s="204">
        <v>32582</v>
      </c>
      <c r="D15" s="150">
        <v>93.285996507000306</v>
      </c>
      <c r="E15" s="204">
        <v>2345</v>
      </c>
      <c r="F15" s="150">
        <v>6.7140034929996846</v>
      </c>
      <c r="G15" s="205"/>
      <c r="I15" s="164"/>
    </row>
    <row r="16" spans="1:9" x14ac:dyDescent="0.25">
      <c r="A16" s="206" t="s">
        <v>67</v>
      </c>
      <c r="B16" s="204">
        <v>28783</v>
      </c>
      <c r="C16" s="204">
        <v>26802</v>
      </c>
      <c r="D16" s="150">
        <v>93.117465170413098</v>
      </c>
      <c r="E16" s="204">
        <v>1981</v>
      </c>
      <c r="F16" s="150">
        <v>6.8825348295869091</v>
      </c>
      <c r="G16" s="205"/>
      <c r="I16" s="164"/>
    </row>
    <row r="17" spans="1:9" x14ac:dyDescent="0.25">
      <c r="A17" s="206" t="s">
        <v>68</v>
      </c>
      <c r="B17" s="204">
        <v>40666</v>
      </c>
      <c r="C17" s="204">
        <v>38878</v>
      </c>
      <c r="D17" s="150">
        <v>95.603206609944422</v>
      </c>
      <c r="E17" s="204">
        <v>1788</v>
      </c>
      <c r="F17" s="150">
        <v>4.3967933900555751</v>
      </c>
      <c r="G17" s="205"/>
      <c r="I17" s="164"/>
    </row>
    <row r="18" spans="1:9" x14ac:dyDescent="0.25">
      <c r="A18" s="206" t="s">
        <v>69</v>
      </c>
      <c r="B18" s="204">
        <v>43437</v>
      </c>
      <c r="C18" s="204">
        <v>42920</v>
      </c>
      <c r="D18" s="150">
        <v>98.809770472178087</v>
      </c>
      <c r="E18" s="204">
        <v>517</v>
      </c>
      <c r="F18" s="150">
        <v>1.1902295278219031</v>
      </c>
      <c r="G18" s="205"/>
      <c r="I18" s="164"/>
    </row>
    <row r="19" spans="1:9" x14ac:dyDescent="0.25">
      <c r="A19" s="206" t="s">
        <v>70</v>
      </c>
      <c r="B19" s="204">
        <v>32410</v>
      </c>
      <c r="C19" s="204">
        <v>31442</v>
      </c>
      <c r="D19" s="150">
        <v>97.013267510027774</v>
      </c>
      <c r="E19" s="204">
        <v>968</v>
      </c>
      <c r="F19" s="150">
        <v>2.9867324899722307</v>
      </c>
      <c r="G19" s="205"/>
      <c r="I19" s="164"/>
    </row>
    <row r="20" spans="1:9" x14ac:dyDescent="0.25">
      <c r="A20" s="206" t="s">
        <v>71</v>
      </c>
      <c r="B20" s="204">
        <v>23080</v>
      </c>
      <c r="C20" s="204">
        <v>22325</v>
      </c>
      <c r="D20" s="150">
        <v>96.72876949740035</v>
      </c>
      <c r="E20" s="204">
        <v>755</v>
      </c>
      <c r="F20" s="150">
        <v>3.2712305025996535</v>
      </c>
      <c r="G20" s="205"/>
      <c r="I20" s="164"/>
    </row>
    <row r="21" spans="1:9" ht="26.25" x14ac:dyDescent="0.25">
      <c r="A21" s="236" t="s">
        <v>194</v>
      </c>
      <c r="B21" s="237">
        <v>6662</v>
      </c>
      <c r="C21" s="237">
        <v>4711</v>
      </c>
      <c r="D21" s="238">
        <v>70.714500150105081</v>
      </c>
      <c r="E21" s="237">
        <v>1951</v>
      </c>
      <c r="F21" s="238">
        <v>29.285499849894926</v>
      </c>
      <c r="G21" s="205"/>
      <c r="I21" s="164"/>
    </row>
    <row r="22" spans="1:9" x14ac:dyDescent="0.25">
      <c r="A22" s="207" t="s">
        <v>285</v>
      </c>
      <c r="B22" s="208">
        <v>226</v>
      </c>
      <c r="C22" s="208">
        <v>211</v>
      </c>
      <c r="D22" s="157">
        <v>93.362831858407077</v>
      </c>
      <c r="E22" s="208">
        <v>15</v>
      </c>
      <c r="F22" s="157">
        <v>6.6371681415929213</v>
      </c>
      <c r="G22" s="205"/>
      <c r="I22" s="164"/>
    </row>
    <row r="23" spans="1:9" ht="14.45" customHeight="1" x14ac:dyDescent="0.25">
      <c r="A23" s="192" t="s">
        <v>204</v>
      </c>
      <c r="B23" s="209"/>
      <c r="C23" s="209"/>
      <c r="D23" s="209"/>
      <c r="E23" s="209"/>
      <c r="F23" s="209"/>
      <c r="G23" s="209"/>
      <c r="H23" s="209"/>
    </row>
    <row r="24" spans="1:9" x14ac:dyDescent="0.25">
      <c r="A24" s="191" t="s">
        <v>81</v>
      </c>
      <c r="B24" s="210"/>
      <c r="C24" s="210"/>
      <c r="D24" s="210"/>
      <c r="E24" s="210"/>
      <c r="F24" s="210"/>
      <c r="G24" s="210"/>
      <c r="H24" s="210"/>
    </row>
    <row r="25" spans="1:9" x14ac:dyDescent="0.25">
      <c r="A25" s="158" t="s">
        <v>88</v>
      </c>
      <c r="B25" s="211"/>
      <c r="C25" s="211"/>
      <c r="D25" s="211"/>
      <c r="E25" s="211"/>
      <c r="F25" s="212"/>
      <c r="G25" s="212"/>
      <c r="H25" s="212"/>
    </row>
    <row r="26" spans="1:9" x14ac:dyDescent="0.25">
      <c r="A26" s="213"/>
      <c r="B26" s="214"/>
      <c r="C26" s="153"/>
      <c r="D26" s="153"/>
      <c r="E26" s="153"/>
      <c r="F26" s="153"/>
      <c r="G26" s="153"/>
      <c r="H26" s="153"/>
    </row>
    <row r="27" spans="1:9" x14ac:dyDescent="0.25">
      <c r="F27" s="168" t="s">
        <v>98</v>
      </c>
    </row>
  </sheetData>
  <mergeCells count="4">
    <mergeCell ref="C2:D2"/>
    <mergeCell ref="E2:F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4"/>
  <sheetViews>
    <sheetView showGridLines="0" topLeftCell="A34" zoomScale="90" zoomScaleNormal="90" workbookViewId="0">
      <selection activeCell="A54" sqref="A54"/>
    </sheetView>
  </sheetViews>
  <sheetFormatPr defaultColWidth="9.140625" defaultRowHeight="12.75" x14ac:dyDescent="0.2"/>
  <cols>
    <col min="1" max="1" width="57.7109375" style="7" customWidth="1"/>
    <col min="2" max="2" width="12.42578125" style="7" customWidth="1"/>
    <col min="3" max="3" width="18.140625" style="7" bestFit="1" customWidth="1"/>
    <col min="4" max="4" width="37.28515625" style="7" customWidth="1"/>
    <col min="5" max="5" width="16.7109375" style="7" customWidth="1"/>
    <col min="6" max="16384" width="9.140625" style="7"/>
  </cols>
  <sheetData>
    <row r="1" spans="1:6" ht="13.5" thickBot="1" x14ac:dyDescent="0.25">
      <c r="A1" s="7" t="s">
        <v>187</v>
      </c>
    </row>
    <row r="2" spans="1:6" ht="27" customHeight="1" x14ac:dyDescent="0.2">
      <c r="A2" s="146" t="s">
        <v>182</v>
      </c>
      <c r="B2" s="147" t="s">
        <v>3</v>
      </c>
      <c r="C2" s="147" t="s">
        <v>192</v>
      </c>
    </row>
    <row r="4" spans="1:6" x14ac:dyDescent="0.2">
      <c r="A4" s="7" t="s">
        <v>57</v>
      </c>
    </row>
    <row r="5" spans="1:6" x14ac:dyDescent="0.2">
      <c r="A5" s="22" t="s">
        <v>0</v>
      </c>
      <c r="B5" s="16">
        <v>879429</v>
      </c>
      <c r="C5" s="8">
        <v>100</v>
      </c>
    </row>
    <row r="6" spans="1:6" ht="15" x14ac:dyDescent="0.25">
      <c r="A6" s="9" t="s">
        <v>235</v>
      </c>
      <c r="B6" s="17">
        <v>155775</v>
      </c>
      <c r="C6" s="8">
        <v>17.713197995517547</v>
      </c>
      <c r="D6" s="19"/>
      <c r="E6" s="17"/>
      <c r="F6"/>
    </row>
    <row r="7" spans="1:6" ht="15" x14ac:dyDescent="0.25">
      <c r="A7" s="9" t="s">
        <v>236</v>
      </c>
      <c r="B7" s="17">
        <v>85904</v>
      </c>
      <c r="C7" s="8">
        <v>9.768156383289611</v>
      </c>
      <c r="D7" s="19"/>
      <c r="E7" s="17"/>
      <c r="F7"/>
    </row>
    <row r="8" spans="1:6" ht="15" x14ac:dyDescent="0.25">
      <c r="A8" s="9" t="s">
        <v>94</v>
      </c>
      <c r="B8" s="17">
        <v>79423</v>
      </c>
      <c r="C8" s="8">
        <v>9.031200926965111</v>
      </c>
      <c r="D8" s="19"/>
      <c r="E8" s="17"/>
      <c r="F8"/>
    </row>
    <row r="9" spans="1:6" ht="15" x14ac:dyDescent="0.25">
      <c r="A9" s="9" t="s">
        <v>237</v>
      </c>
      <c r="B9" s="17">
        <v>69541</v>
      </c>
      <c r="C9" s="8">
        <v>7.9075172640429177</v>
      </c>
      <c r="D9" s="19"/>
      <c r="E9" s="17"/>
      <c r="F9"/>
    </row>
    <row r="10" spans="1:6" ht="15" x14ac:dyDescent="0.25">
      <c r="A10" s="9" t="s">
        <v>238</v>
      </c>
      <c r="B10" s="17">
        <v>55636</v>
      </c>
      <c r="C10" s="8">
        <v>6.3263776837015842</v>
      </c>
      <c r="D10" s="19"/>
      <c r="E10" s="17"/>
      <c r="F10"/>
    </row>
    <row r="11" spans="1:6" ht="15" x14ac:dyDescent="0.25">
      <c r="A11" s="9" t="s">
        <v>239</v>
      </c>
      <c r="B11" s="17">
        <v>48647</v>
      </c>
      <c r="C11" s="8">
        <v>5.5316574732013617</v>
      </c>
      <c r="D11" s="19"/>
      <c r="E11" s="17"/>
      <c r="F11"/>
    </row>
    <row r="12" spans="1:6" ht="15" x14ac:dyDescent="0.25">
      <c r="A12" s="9" t="s">
        <v>240</v>
      </c>
      <c r="B12" s="17">
        <v>38152</v>
      </c>
      <c r="C12" s="8">
        <v>4.3382694907718529</v>
      </c>
      <c r="D12" s="19"/>
      <c r="E12" s="17"/>
      <c r="F12"/>
    </row>
    <row r="13" spans="1:6" ht="15" x14ac:dyDescent="0.25">
      <c r="A13" s="9" t="s">
        <v>95</v>
      </c>
      <c r="B13" s="17">
        <v>33349</v>
      </c>
      <c r="C13" s="8">
        <v>3.7921196594608548</v>
      </c>
      <c r="D13" s="19"/>
      <c r="E13" s="17"/>
      <c r="F13"/>
    </row>
    <row r="14" spans="1:6" ht="15" x14ac:dyDescent="0.25">
      <c r="A14" s="9" t="s">
        <v>241</v>
      </c>
      <c r="B14" s="17">
        <v>24976</v>
      </c>
      <c r="C14" s="8">
        <v>2.8400246068755979</v>
      </c>
      <c r="D14" s="19"/>
      <c r="E14" s="17"/>
      <c r="F14"/>
    </row>
    <row r="15" spans="1:6" ht="15" x14ac:dyDescent="0.25">
      <c r="A15" s="9" t="s">
        <v>242</v>
      </c>
      <c r="B15" s="17">
        <v>23309</v>
      </c>
      <c r="C15" s="8">
        <v>2.6504697934682615</v>
      </c>
      <c r="D15" s="19"/>
      <c r="E15" s="17"/>
      <c r="F15"/>
    </row>
    <row r="16" spans="1:6" x14ac:dyDescent="0.2">
      <c r="A16" s="23" t="s">
        <v>54</v>
      </c>
      <c r="B16" s="17">
        <v>264717</v>
      </c>
      <c r="C16" s="8">
        <v>30.101008722705302</v>
      </c>
      <c r="D16" s="19"/>
    </row>
    <row r="17" spans="1:9" x14ac:dyDescent="0.2">
      <c r="A17" s="10"/>
      <c r="B17" s="8"/>
    </row>
    <row r="18" spans="1:9" x14ac:dyDescent="0.2">
      <c r="A18" s="7" t="s">
        <v>55</v>
      </c>
    </row>
    <row r="19" spans="1:9" x14ac:dyDescent="0.2">
      <c r="A19" s="22" t="s">
        <v>0</v>
      </c>
      <c r="B19" s="17">
        <v>491053</v>
      </c>
      <c r="C19" s="11">
        <v>100</v>
      </c>
    </row>
    <row r="20" spans="1:9" x14ac:dyDescent="0.2">
      <c r="A20" s="15" t="s">
        <v>235</v>
      </c>
      <c r="B20" s="17">
        <v>89485</v>
      </c>
      <c r="C20" s="11">
        <v>18.223083862638045</v>
      </c>
    </row>
    <row r="21" spans="1:9" ht="15" x14ac:dyDescent="0.25">
      <c r="A21" s="15" t="s">
        <v>236</v>
      </c>
      <c r="B21" s="17">
        <v>48760</v>
      </c>
      <c r="C21" s="11">
        <v>9.929681724783272</v>
      </c>
      <c r="E21"/>
      <c r="F21"/>
    </row>
    <row r="22" spans="1:9" ht="15" x14ac:dyDescent="0.25">
      <c r="A22" s="15" t="s">
        <v>94</v>
      </c>
      <c r="B22" s="17">
        <v>42988</v>
      </c>
      <c r="C22" s="11">
        <v>8.7542485230718476</v>
      </c>
      <c r="E22"/>
      <c r="F22"/>
    </row>
    <row r="23" spans="1:9" ht="15" x14ac:dyDescent="0.25">
      <c r="A23" s="15" t="s">
        <v>237</v>
      </c>
      <c r="B23" s="17">
        <v>32096</v>
      </c>
      <c r="C23" s="11">
        <v>6.5361580114570117</v>
      </c>
      <c r="E23"/>
      <c r="F23"/>
    </row>
    <row r="24" spans="1:9" ht="15" x14ac:dyDescent="0.25">
      <c r="A24" s="15" t="s">
        <v>238</v>
      </c>
      <c r="B24" s="17">
        <v>27442</v>
      </c>
      <c r="C24" s="11">
        <v>5.5883988082752776</v>
      </c>
      <c r="E24"/>
      <c r="F24"/>
    </row>
    <row r="25" spans="1:9" ht="15" x14ac:dyDescent="0.25">
      <c r="A25" s="15" t="s">
        <v>239</v>
      </c>
      <c r="B25" s="17">
        <v>25897</v>
      </c>
      <c r="C25" s="11">
        <v>5.2737688192516892</v>
      </c>
      <c r="E25"/>
      <c r="F25"/>
    </row>
    <row r="26" spans="1:9" ht="15" x14ac:dyDescent="0.25">
      <c r="A26" s="15" t="s">
        <v>240</v>
      </c>
      <c r="B26" s="17">
        <v>19486</v>
      </c>
      <c r="C26" s="11">
        <v>3.9682070978081798</v>
      </c>
      <c r="E26"/>
      <c r="F26"/>
    </row>
    <row r="27" spans="1:9" ht="15" x14ac:dyDescent="0.25">
      <c r="A27" s="15" t="s">
        <v>95</v>
      </c>
      <c r="B27" s="17">
        <v>18590</v>
      </c>
      <c r="C27" s="11">
        <v>3.7857420685750829</v>
      </c>
      <c r="E27"/>
      <c r="F27"/>
    </row>
    <row r="28" spans="1:9" ht="15" x14ac:dyDescent="0.25">
      <c r="A28" s="15" t="s">
        <v>241</v>
      </c>
      <c r="B28" s="17">
        <v>17580</v>
      </c>
      <c r="C28" s="11">
        <v>3.5800616226761672</v>
      </c>
      <c r="E28"/>
      <c r="F28"/>
    </row>
    <row r="29" spans="1:9" ht="15" x14ac:dyDescent="0.25">
      <c r="A29" s="15" t="s">
        <v>242</v>
      </c>
      <c r="B29" s="17">
        <v>14145</v>
      </c>
      <c r="C29" s="11">
        <v>2.8805444626140151</v>
      </c>
      <c r="E29"/>
      <c r="F29"/>
    </row>
    <row r="30" spans="1:9" ht="15" x14ac:dyDescent="0.25">
      <c r="A30" s="23" t="s">
        <v>54</v>
      </c>
      <c r="B30" s="17">
        <v>154584</v>
      </c>
      <c r="C30" s="11">
        <v>31.480104998849413</v>
      </c>
      <c r="E30"/>
      <c r="F30"/>
    </row>
    <row r="32" spans="1:9" x14ac:dyDescent="0.2">
      <c r="A32" s="7" t="s">
        <v>56</v>
      </c>
      <c r="I32" s="21"/>
    </row>
    <row r="33" spans="1:9" x14ac:dyDescent="0.2">
      <c r="A33" s="22" t="s">
        <v>0</v>
      </c>
      <c r="B33" s="17">
        <v>388376</v>
      </c>
      <c r="C33" s="11">
        <v>100</v>
      </c>
      <c r="I33" s="21"/>
    </row>
    <row r="34" spans="1:9" x14ac:dyDescent="0.2">
      <c r="A34" s="15" t="s">
        <v>235</v>
      </c>
      <c r="B34" s="17">
        <v>66290</v>
      </c>
      <c r="C34" s="11">
        <v>17.06851092755474</v>
      </c>
      <c r="I34" s="21"/>
    </row>
    <row r="35" spans="1:9" ht="15" x14ac:dyDescent="0.25">
      <c r="A35" s="15" t="s">
        <v>237</v>
      </c>
      <c r="B35" s="17">
        <v>37445</v>
      </c>
      <c r="C35" s="11">
        <v>9.641429954477104</v>
      </c>
      <c r="E35"/>
      <c r="F35"/>
      <c r="I35" s="21"/>
    </row>
    <row r="36" spans="1:9" ht="15" x14ac:dyDescent="0.25">
      <c r="A36" s="15" t="s">
        <v>236</v>
      </c>
      <c r="B36" s="17">
        <v>37144</v>
      </c>
      <c r="C36" s="11">
        <v>9.5639277401281237</v>
      </c>
      <c r="E36"/>
      <c r="F36"/>
      <c r="I36" s="21"/>
    </row>
    <row r="37" spans="1:9" ht="15" x14ac:dyDescent="0.25">
      <c r="A37" s="15" t="s">
        <v>94</v>
      </c>
      <c r="B37" s="17">
        <v>36435</v>
      </c>
      <c r="C37" s="11">
        <v>9.3813726903825145</v>
      </c>
      <c r="E37"/>
      <c r="F37"/>
      <c r="I37" s="21"/>
    </row>
    <row r="38" spans="1:9" ht="15" x14ac:dyDescent="0.25">
      <c r="A38" s="15" t="s">
        <v>238</v>
      </c>
      <c r="B38" s="17">
        <v>28194</v>
      </c>
      <c r="C38" s="11">
        <v>7.2594599048344906</v>
      </c>
      <c r="E38"/>
      <c r="F38"/>
      <c r="I38" s="21"/>
    </row>
    <row r="39" spans="1:9" ht="15" x14ac:dyDescent="0.25">
      <c r="A39" s="15" t="s">
        <v>239</v>
      </c>
      <c r="B39" s="17">
        <v>22750</v>
      </c>
      <c r="C39" s="11">
        <v>5.8577255031206876</v>
      </c>
      <c r="E39"/>
      <c r="F39"/>
      <c r="I39" s="21"/>
    </row>
    <row r="40" spans="1:9" ht="15" x14ac:dyDescent="0.25">
      <c r="A40" s="15" t="s">
        <v>240</v>
      </c>
      <c r="B40" s="17">
        <v>18666</v>
      </c>
      <c r="C40" s="11">
        <v>4.8061672193956371</v>
      </c>
      <c r="E40"/>
      <c r="F40"/>
      <c r="I40" s="21"/>
    </row>
    <row r="41" spans="1:9" ht="15" x14ac:dyDescent="0.25">
      <c r="A41" s="15" t="s">
        <v>95</v>
      </c>
      <c r="B41" s="17">
        <v>14759</v>
      </c>
      <c r="C41" s="11">
        <v>3.8001833274970651</v>
      </c>
      <c r="E41"/>
      <c r="F41"/>
    </row>
    <row r="42" spans="1:9" ht="15" x14ac:dyDescent="0.25">
      <c r="A42" s="15" t="s">
        <v>243</v>
      </c>
      <c r="B42" s="17">
        <v>11165</v>
      </c>
      <c r="C42" s="11">
        <v>2.8747914392238449</v>
      </c>
      <c r="E42"/>
      <c r="F42"/>
    </row>
    <row r="43" spans="1:9" ht="15" x14ac:dyDescent="0.25">
      <c r="A43" s="15" t="s">
        <v>242</v>
      </c>
      <c r="B43" s="17">
        <v>9164</v>
      </c>
      <c r="C43" s="11">
        <v>2.359569077388922</v>
      </c>
      <c r="E43"/>
      <c r="F43"/>
    </row>
    <row r="44" spans="1:9" ht="15.75" thickBot="1" x14ac:dyDescent="0.3">
      <c r="A44" s="24" t="s">
        <v>54</v>
      </c>
      <c r="B44" s="18">
        <v>106364</v>
      </c>
      <c r="C44" s="12">
        <v>27.386862215996871</v>
      </c>
      <c r="E44"/>
      <c r="F44"/>
    </row>
    <row r="45" spans="1:9" x14ac:dyDescent="0.2">
      <c r="A45" s="6" t="s">
        <v>205</v>
      </c>
      <c r="B45" s="4"/>
      <c r="C45" s="4"/>
    </row>
    <row r="46" spans="1:9" x14ac:dyDescent="0.2">
      <c r="A46" s="72" t="s">
        <v>91</v>
      </c>
      <c r="B46" s="4"/>
      <c r="C46" s="4"/>
      <c r="D46" s="4"/>
      <c r="E46" s="4"/>
    </row>
    <row r="47" spans="1:9" x14ac:dyDescent="0.2">
      <c r="A47" s="72" t="s">
        <v>86</v>
      </c>
      <c r="B47" s="4"/>
      <c r="C47" s="4"/>
      <c r="D47" s="4"/>
      <c r="E47" s="4"/>
    </row>
    <row r="48" spans="1:9" x14ac:dyDescent="0.2">
      <c r="A48" s="230" t="s">
        <v>88</v>
      </c>
      <c r="B48" s="239"/>
      <c r="C48" s="239"/>
    </row>
    <row r="49" spans="1:3" ht="22.5" customHeight="1" x14ac:dyDescent="0.2">
      <c r="A49" s="289" t="s">
        <v>280</v>
      </c>
      <c r="B49" s="289"/>
      <c r="C49" s="289"/>
    </row>
    <row r="50" spans="1:3" x14ac:dyDescent="0.2">
      <c r="A50" s="240" t="s">
        <v>195</v>
      </c>
    </row>
    <row r="51" spans="1:3" x14ac:dyDescent="0.2">
      <c r="A51" s="241" t="s">
        <v>96</v>
      </c>
    </row>
    <row r="54" spans="1:3" ht="15" x14ac:dyDescent="0.25">
      <c r="A54" s="263"/>
    </row>
  </sheetData>
  <mergeCells count="1">
    <mergeCell ref="A49:C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Comments</vt:lpstr>
      <vt:lpstr>TableA</vt:lpstr>
      <vt:lpstr>TableB</vt:lpstr>
      <vt:lpstr>TableC</vt:lpstr>
      <vt:lpstr>TableD</vt:lpstr>
      <vt:lpstr>TableE</vt:lpstr>
      <vt:lpstr>TableF</vt:lpstr>
      <vt:lpstr>TableG </vt:lpstr>
      <vt:lpstr>TableH</vt:lpstr>
      <vt:lpstr>TableI</vt:lpstr>
      <vt:lpstr>TableJ</vt:lpstr>
      <vt:lpstr>TableK</vt:lpstr>
      <vt:lpstr>TableL</vt:lpstr>
      <vt:lpstr>TableM</vt:lpstr>
      <vt:lpstr>TableN</vt:lpstr>
      <vt:lpstr>TableO</vt:lpstr>
      <vt:lpstr>TableP</vt:lpstr>
      <vt:lpstr>TableP!OLE_LINK1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karen joyce baraoidan</cp:lastModifiedBy>
  <cp:lastPrinted>2023-06-20T05:09:14Z</cp:lastPrinted>
  <dcterms:created xsi:type="dcterms:W3CDTF">2013-11-18T00:59:44Z</dcterms:created>
  <dcterms:modified xsi:type="dcterms:W3CDTF">2024-03-05T06:45:14Z</dcterms:modified>
</cp:coreProperties>
</file>