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charts/chart1.xml" ContentType="application/vnd.openxmlformats-officedocument.drawingml.chart+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45" windowWidth="21015" windowHeight="9975"/>
  </bookViews>
  <sheets>
    <sheet name="1b" sheetId="1" r:id="rId1"/>
  </sheets>
  <definedNames>
    <definedName name="_xlnm.Print_Area" localSheetId="0">'1b'!$A$1:$M$56</definedName>
  </definedNames>
  <calcPr calcId="124519"/>
</workbook>
</file>

<file path=xl/calcChain.xml><?xml version="1.0" encoding="utf-8"?>
<calcChain xmlns="http://schemas.openxmlformats.org/spreadsheetml/2006/main">
  <c r="F10" i="1"/>
  <c r="K10"/>
  <c r="M10"/>
  <c r="F11"/>
  <c r="K11"/>
  <c r="L11"/>
  <c r="M11"/>
  <c r="F12"/>
  <c r="K12"/>
  <c r="L12"/>
  <c r="M12"/>
  <c r="F13"/>
  <c r="K13"/>
  <c r="L13"/>
  <c r="M13"/>
  <c r="F14"/>
  <c r="K14"/>
  <c r="L14"/>
  <c r="M14"/>
  <c r="F15"/>
  <c r="K15"/>
  <c r="L15"/>
  <c r="M15"/>
  <c r="F16"/>
  <c r="K16"/>
  <c r="L16"/>
  <c r="M16"/>
  <c r="B17"/>
  <c r="C17"/>
  <c r="D17"/>
  <c r="E40" s="1"/>
  <c r="E17"/>
  <c r="F17"/>
  <c r="G17"/>
  <c r="H17"/>
  <c r="I17"/>
  <c r="J17"/>
  <c r="L10" s="1"/>
  <c r="L17" s="1"/>
  <c r="K17"/>
  <c r="M17"/>
  <c r="F40"/>
</calcChain>
</file>

<file path=xl/sharedStrings.xml><?xml version="1.0" encoding="utf-8"?>
<sst xmlns="http://schemas.openxmlformats.org/spreadsheetml/2006/main" count="31" uniqueCount="25">
  <si>
    <t>Q3 2010</t>
  </si>
  <si>
    <t>Q3 2009</t>
  </si>
  <si>
    <t>Sources of basic data: Board of Investments (BOI), Clark Development Corporation (CDC), Cagayan Economic Zone Authority (CEZA)
                                     Philippine Economic Zone Authority (PEZA), Subic Bay Metropolitan Aurhority (SBMA),
                                      Authority of the Freeport Area of Bataan (AFAB), and Board of Investments ARMM (BOI ARMM)</t>
  </si>
  <si>
    <t>Details may not add up to totals due to rounding.</t>
  </si>
  <si>
    <t xml:space="preserve">Notes:   </t>
  </si>
  <si>
    <t>Total</t>
  </si>
  <si>
    <t>SBMA</t>
  </si>
  <si>
    <t>PEZA</t>
  </si>
  <si>
    <t>CEZA</t>
  </si>
  <si>
    <t>CDC</t>
  </si>
  <si>
    <t>BOI ARMM</t>
  </si>
  <si>
    <t>BOI</t>
  </si>
  <si>
    <t>AFAB</t>
  </si>
  <si>
    <t>Q4</t>
  </si>
  <si>
    <t>Q3</t>
  </si>
  <si>
    <t>Q2</t>
  </si>
  <si>
    <t>Q1</t>
  </si>
  <si>
    <t>Agency</t>
  </si>
  <si>
    <t>Growth Rate
Q4 2013  - Q4 2014</t>
  </si>
  <si>
    <t>Percent to Total Q4 2014</t>
  </si>
  <si>
    <t>Approved FI</t>
  </si>
  <si>
    <t>(in million pesos)</t>
  </si>
  <si>
    <t>First Quarter 2013 to Fourth Quarter 2014</t>
  </si>
  <si>
    <t>Total Approved Foreign Investments by Investment Promotion Agency</t>
  </si>
  <si>
    <t>Table 1b</t>
  </si>
</sst>
</file>

<file path=xl/styles.xml><?xml version="1.0" encoding="utf-8"?>
<styleSheet xmlns="http://schemas.openxmlformats.org/spreadsheetml/2006/main">
  <numFmts count="9">
    <numFmt numFmtId="43" formatCode="_(* #,##0.00_);_(* \(#,##0.00\);_(* &quot;-&quot;??_);_(@_)"/>
    <numFmt numFmtId="164" formatCode="_(* #,##0.0_);_(* \(#,##0.0\);_(* &quot;-&quot;??_);_(@_)"/>
    <numFmt numFmtId="165" formatCode="#,##0.0"/>
    <numFmt numFmtId="166" formatCode="0.0_);[Red]\(0.0\)"/>
    <numFmt numFmtId="167" formatCode="0.0"/>
    <numFmt numFmtId="168" formatCode="_(* #,##0.0_);_(* \(#,##0.0\);_(* &quot;-&quot;?_);_(@_)"/>
    <numFmt numFmtId="169" formatCode="#,##0.0_);[Red]\(#,##0.0\)"/>
    <numFmt numFmtId="170" formatCode="#,##0;[Red]#,##0"/>
    <numFmt numFmtId="171" formatCode="General_)"/>
  </numFmts>
  <fonts count="14">
    <font>
      <sz val="10"/>
      <name val="Arial"/>
    </font>
    <font>
      <sz val="11"/>
      <color theme="1"/>
      <name val="Calibri"/>
      <family val="2"/>
      <scheme val="minor"/>
    </font>
    <font>
      <sz val="10"/>
      <name val="Arial"/>
    </font>
    <font>
      <sz val="10"/>
      <color indexed="10"/>
      <name val="Arial"/>
      <family val="2"/>
    </font>
    <font>
      <sz val="10"/>
      <color indexed="9"/>
      <name val="Arial"/>
      <family val="2"/>
    </font>
    <font>
      <b/>
      <sz val="10"/>
      <name val="Arial"/>
      <family val="2"/>
    </font>
    <font>
      <sz val="10"/>
      <name val="Arial"/>
      <family val="2"/>
    </font>
    <font>
      <sz val="8"/>
      <name val="Arial"/>
      <family val="2"/>
    </font>
    <font>
      <i/>
      <sz val="8"/>
      <name val="Arial"/>
      <family val="2"/>
    </font>
    <font>
      <i/>
      <sz val="8"/>
      <color indexed="9"/>
      <name val="Arial"/>
      <family val="2"/>
    </font>
    <font>
      <sz val="10.5"/>
      <name val="Arial"/>
      <family val="2"/>
    </font>
    <font>
      <b/>
      <sz val="9"/>
      <name val="Arial"/>
      <family val="2"/>
    </font>
    <font>
      <b/>
      <i/>
      <sz val="10"/>
      <name val="Arial"/>
      <family val="2"/>
    </font>
    <font>
      <sz val="12"/>
      <name val="Helv"/>
    </font>
  </fonts>
  <fills count="7">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indexed="22"/>
        <bgColor indexed="64"/>
      </patternFill>
    </fill>
  </fills>
  <borders count="20">
    <border>
      <left/>
      <right/>
      <top/>
      <bottom/>
      <diagonal/>
    </border>
    <border>
      <left/>
      <right/>
      <top style="medium">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bottom/>
      <diagonal/>
    </border>
    <border>
      <left style="medium">
        <color indexed="64"/>
      </left>
      <right style="medium">
        <color indexed="64"/>
      </right>
      <top/>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s>
  <cellStyleXfs count="29">
    <xf numFmtId="0" fontId="0" fillId="0" borderId="0"/>
    <xf numFmtId="43" fontId="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2"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9" fontId="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cellStyleXfs>
  <cellXfs count="104">
    <xf numFmtId="0" fontId="0" fillId="0" borderId="0" xfId="0"/>
    <xf numFmtId="0" fontId="0" fillId="2" borderId="0" xfId="0" applyFill="1" applyBorder="1"/>
    <xf numFmtId="0" fontId="0" fillId="3" borderId="0" xfId="0" applyFill="1" applyBorder="1"/>
    <xf numFmtId="0" fontId="0" fillId="3" borderId="0" xfId="0" applyFill="1" applyBorder="1" applyAlignment="1">
      <alignment wrapText="1"/>
    </xf>
    <xf numFmtId="0" fontId="3" fillId="3" borderId="0" xfId="0" applyFont="1" applyFill="1" applyBorder="1"/>
    <xf numFmtId="164" fontId="0" fillId="4" borderId="0" xfId="0" applyNumberFormat="1" applyFill="1" applyBorder="1"/>
    <xf numFmtId="0" fontId="4" fillId="3" borderId="0" xfId="0" applyFont="1" applyFill="1" applyBorder="1"/>
    <xf numFmtId="0" fontId="0" fillId="2" borderId="0" xfId="0" applyFill="1" applyBorder="1" applyAlignment="1">
      <alignment horizontal="center" wrapText="1"/>
    </xf>
    <xf numFmtId="0" fontId="3" fillId="3" borderId="0" xfId="0" applyFont="1" applyFill="1"/>
    <xf numFmtId="0" fontId="4" fillId="3" borderId="0" xfId="0" applyFont="1" applyFill="1"/>
    <xf numFmtId="165" fontId="4" fillId="3" borderId="0" xfId="0" applyNumberFormat="1" applyFont="1" applyFill="1"/>
    <xf numFmtId="0" fontId="4" fillId="3" borderId="0" xfId="0" applyFont="1" applyFill="1" applyAlignment="1">
      <alignment horizontal="center"/>
    </xf>
    <xf numFmtId="166" fontId="5" fillId="3" borderId="0" xfId="1" applyNumberFormat="1" applyFont="1" applyFill="1" applyBorder="1" applyAlignment="1">
      <alignment vertical="center"/>
    </xf>
    <xf numFmtId="164" fontId="5" fillId="3" borderId="0" xfId="1" applyNumberFormat="1" applyFont="1" applyFill="1" applyBorder="1" applyAlignment="1">
      <alignment vertical="center"/>
    </xf>
    <xf numFmtId="0" fontId="5" fillId="3" borderId="0" xfId="0" applyFont="1" applyFill="1" applyBorder="1" applyAlignment="1">
      <alignment vertical="center"/>
    </xf>
    <xf numFmtId="166" fontId="0" fillId="3" borderId="0" xfId="1" applyNumberFormat="1" applyFont="1" applyFill="1" applyBorder="1" applyAlignment="1">
      <alignment vertical="center"/>
    </xf>
    <xf numFmtId="167" fontId="0" fillId="3" borderId="0" xfId="0" applyNumberFormat="1" applyFill="1" applyBorder="1" applyAlignment="1">
      <alignment vertical="center"/>
    </xf>
    <xf numFmtId="164" fontId="0" fillId="3" borderId="0" xfId="0" applyNumberFormat="1" applyFill="1" applyBorder="1" applyAlignment="1">
      <alignment vertical="center"/>
    </xf>
    <xf numFmtId="168" fontId="6" fillId="3" borderId="0" xfId="0" applyNumberFormat="1" applyFont="1" applyFill="1" applyBorder="1" applyAlignment="1">
      <alignment vertical="center"/>
    </xf>
    <xf numFmtId="0" fontId="5" fillId="5" borderId="0" xfId="0" applyFont="1" applyFill="1" applyBorder="1" applyAlignment="1">
      <alignment vertical="center"/>
    </xf>
    <xf numFmtId="166" fontId="6" fillId="3" borderId="0" xfId="1" applyNumberFormat="1" applyFont="1" applyFill="1" applyBorder="1" applyAlignment="1">
      <alignment horizontal="right" vertical="center"/>
    </xf>
    <xf numFmtId="167" fontId="6" fillId="3" borderId="0" xfId="0" applyNumberFormat="1" applyFont="1" applyFill="1" applyBorder="1" applyAlignment="1">
      <alignment horizontal="right" vertical="center"/>
    </xf>
    <xf numFmtId="164" fontId="0" fillId="3" borderId="0" xfId="0" applyNumberFormat="1" applyFill="1" applyBorder="1" applyAlignment="1">
      <alignment horizontal="right" vertical="center"/>
    </xf>
    <xf numFmtId="168" fontId="6" fillId="3" borderId="0" xfId="0" applyNumberFormat="1" applyFont="1" applyFill="1" applyBorder="1" applyAlignment="1">
      <alignment horizontal="right" vertical="center"/>
    </xf>
    <xf numFmtId="0" fontId="5" fillId="3" borderId="0" xfId="0" applyFont="1" applyFill="1" applyBorder="1" applyAlignment="1">
      <alignment horizontal="left" vertical="center"/>
    </xf>
    <xf numFmtId="0" fontId="0" fillId="3" borderId="0" xfId="0" applyFill="1" applyBorder="1" applyAlignment="1">
      <alignment vertical="center"/>
    </xf>
    <xf numFmtId="0" fontId="6" fillId="3" borderId="0" xfId="0" applyFont="1" applyFill="1" applyBorder="1" applyAlignment="1">
      <alignment vertical="center"/>
    </xf>
    <xf numFmtId="0" fontId="5"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0" fontId="5" fillId="3" borderId="0" xfId="0" applyFont="1" applyFill="1" applyBorder="1" applyAlignment="1">
      <alignment horizontal="center" vertical="center"/>
    </xf>
    <xf numFmtId="0" fontId="7" fillId="3" borderId="0" xfId="0" applyFont="1" applyFill="1" applyBorder="1" applyAlignment="1">
      <alignment horizontal="left" wrapText="1"/>
    </xf>
    <xf numFmtId="0" fontId="7" fillId="2" borderId="0" xfId="0" applyFont="1" applyFill="1" applyBorder="1"/>
    <xf numFmtId="0" fontId="7" fillId="3" borderId="0" xfId="0" applyFont="1" applyFill="1" applyBorder="1"/>
    <xf numFmtId="0" fontId="8" fillId="3" borderId="0" xfId="0" applyFont="1" applyFill="1" applyBorder="1" applyAlignment="1">
      <alignment horizontal="left"/>
    </xf>
    <xf numFmtId="3" fontId="8" fillId="3" borderId="0" xfId="0" applyNumberFormat="1" applyFont="1" applyFill="1" applyBorder="1" applyAlignment="1"/>
    <xf numFmtId="0" fontId="7" fillId="3" borderId="0" xfId="0" applyFont="1" applyFill="1" applyBorder="1" applyAlignment="1"/>
    <xf numFmtId="3" fontId="8" fillId="3" borderId="0" xfId="0" quotePrefix="1" applyNumberFormat="1" applyFont="1" applyFill="1" applyBorder="1" applyAlignment="1"/>
    <xf numFmtId="165" fontId="9" fillId="3" borderId="0" xfId="0" quotePrefix="1" applyNumberFormat="1" applyFont="1" applyFill="1" applyBorder="1" applyAlignment="1"/>
    <xf numFmtId="3" fontId="9" fillId="3" borderId="0" xfId="0" applyNumberFormat="1" applyFont="1" applyFill="1" applyBorder="1" applyAlignment="1"/>
    <xf numFmtId="165" fontId="9" fillId="3" borderId="0" xfId="0" applyNumberFormat="1" applyFont="1" applyFill="1" applyBorder="1"/>
    <xf numFmtId="165" fontId="9" fillId="3" borderId="0" xfId="0" applyNumberFormat="1" applyFont="1" applyFill="1" applyBorder="1" applyAlignment="1"/>
    <xf numFmtId="0" fontId="0" fillId="2" borderId="0" xfId="0" applyFill="1" applyBorder="1" applyAlignment="1">
      <alignment vertical="center"/>
    </xf>
    <xf numFmtId="169" fontId="5" fillId="3" borderId="0" xfId="0" applyNumberFormat="1" applyFont="1" applyFill="1" applyBorder="1" applyAlignment="1">
      <alignment horizontal="right" vertical="center"/>
    </xf>
    <xf numFmtId="165" fontId="5" fillId="3" borderId="0" xfId="0" applyNumberFormat="1" applyFont="1" applyFill="1" applyBorder="1" applyAlignment="1">
      <alignment horizontal="right" vertical="center"/>
    </xf>
    <xf numFmtId="164" fontId="6" fillId="3" borderId="0" xfId="0" applyNumberFormat="1" applyFont="1" applyFill="1" applyBorder="1" applyAlignment="1">
      <alignment vertical="center"/>
    </xf>
    <xf numFmtId="164" fontId="0" fillId="2" borderId="0" xfId="0" applyNumberFormat="1" applyFill="1" applyBorder="1" applyAlignment="1">
      <alignment vertical="center"/>
    </xf>
    <xf numFmtId="169" fontId="5" fillId="3" borderId="1" xfId="0" applyNumberFormat="1" applyFont="1" applyFill="1" applyBorder="1" applyAlignment="1">
      <alignment horizontal="right" vertical="center"/>
    </xf>
    <xf numFmtId="165" fontId="5" fillId="3" borderId="1" xfId="0" applyNumberFormat="1" applyFont="1" applyFill="1" applyBorder="1" applyAlignment="1">
      <alignment horizontal="right" vertical="center"/>
    </xf>
    <xf numFmtId="165" fontId="5" fillId="3" borderId="1" xfId="0" applyNumberFormat="1" applyFont="1" applyFill="1" applyBorder="1"/>
    <xf numFmtId="165" fontId="0" fillId="3" borderId="1" xfId="0" applyNumberFormat="1" applyFill="1" applyBorder="1"/>
    <xf numFmtId="0" fontId="5" fillId="3" borderId="1" xfId="0" applyFont="1" applyFill="1" applyBorder="1" applyAlignment="1">
      <alignment vertical="center"/>
    </xf>
    <xf numFmtId="169" fontId="5" fillId="5" borderId="0" xfId="2" applyNumberFormat="1" applyFont="1" applyFill="1" applyBorder="1" applyAlignment="1">
      <alignment horizontal="right" vertical="center"/>
    </xf>
    <xf numFmtId="165" fontId="5" fillId="3" borderId="2" xfId="0" applyNumberFormat="1" applyFont="1" applyFill="1" applyBorder="1" applyAlignment="1">
      <alignment horizontal="right" vertical="center" wrapText="1"/>
    </xf>
    <xf numFmtId="164" fontId="5" fillId="0" borderId="2" xfId="0" applyNumberFormat="1" applyFont="1" applyFill="1" applyBorder="1"/>
    <xf numFmtId="164" fontId="6" fillId="5" borderId="0" xfId="2" applyNumberFormat="1" applyFont="1" applyFill="1" applyBorder="1" applyAlignment="1">
      <alignment horizontal="right"/>
    </xf>
    <xf numFmtId="164" fontId="6" fillId="5" borderId="0" xfId="0" applyNumberFormat="1" applyFont="1" applyFill="1" applyBorder="1" applyAlignment="1">
      <alignment vertical="center"/>
    </xf>
    <xf numFmtId="164" fontId="5" fillId="3" borderId="0" xfId="0" applyNumberFormat="1" applyFont="1" applyFill="1" applyBorder="1" applyAlignment="1">
      <alignment horizontal="center" vertical="center"/>
    </xf>
    <xf numFmtId="164" fontId="6" fillId="5" borderId="0" xfId="2" applyNumberFormat="1" applyFont="1" applyFill="1" applyBorder="1" applyAlignment="1">
      <alignment vertical="center"/>
    </xf>
    <xf numFmtId="0" fontId="5" fillId="0" borderId="0" xfId="0" applyFont="1" applyFill="1" applyBorder="1" applyAlignment="1">
      <alignment vertical="center"/>
    </xf>
    <xf numFmtId="169" fontId="5" fillId="4" borderId="0" xfId="2" applyNumberFormat="1" applyFont="1" applyFill="1" applyBorder="1" applyAlignment="1">
      <alignment horizontal="right" vertical="center"/>
    </xf>
    <xf numFmtId="165" fontId="5" fillId="4" borderId="0" xfId="0" applyNumberFormat="1" applyFont="1" applyFill="1" applyBorder="1" applyAlignment="1">
      <alignment horizontal="right" vertical="center" wrapText="1"/>
    </xf>
    <xf numFmtId="164" fontId="5" fillId="4" borderId="0" xfId="0" applyNumberFormat="1" applyFont="1" applyFill="1"/>
    <xf numFmtId="164" fontId="6" fillId="6" borderId="0" xfId="0" applyNumberFormat="1" applyFont="1" applyFill="1" applyBorder="1" applyAlignment="1">
      <alignment horizontal="center" vertical="center"/>
    </xf>
    <xf numFmtId="164" fontId="6" fillId="4" borderId="0" xfId="2" applyNumberFormat="1" applyFont="1" applyFill="1" applyBorder="1" applyAlignment="1">
      <alignment horizontal="right"/>
    </xf>
    <xf numFmtId="164" fontId="0" fillId="4" borderId="0" xfId="0" applyNumberFormat="1" applyFill="1"/>
    <xf numFmtId="164" fontId="10" fillId="4" borderId="0" xfId="0" applyNumberFormat="1" applyFont="1" applyFill="1" applyBorder="1"/>
    <xf numFmtId="0" fontId="5" fillId="4" borderId="0" xfId="0" applyFont="1" applyFill="1" applyBorder="1" applyAlignment="1">
      <alignment vertical="center"/>
    </xf>
    <xf numFmtId="165" fontId="5" fillId="3" borderId="0" xfId="0" applyNumberFormat="1" applyFont="1" applyFill="1" applyBorder="1" applyAlignment="1">
      <alignment horizontal="right" vertical="center" wrapText="1"/>
    </xf>
    <xf numFmtId="167" fontId="6" fillId="3" borderId="0" xfId="0" applyNumberFormat="1" applyFont="1" applyFill="1" applyBorder="1" applyAlignment="1">
      <alignment vertical="center"/>
    </xf>
    <xf numFmtId="164" fontId="5" fillId="6" borderId="0" xfId="0" applyNumberFormat="1" applyFont="1" applyFill="1"/>
    <xf numFmtId="164" fontId="0" fillId="6" borderId="0" xfId="0" applyNumberFormat="1" applyFill="1" applyBorder="1"/>
    <xf numFmtId="0" fontId="5" fillId="6" borderId="0" xfId="0" applyFont="1" applyFill="1" applyBorder="1" applyAlignment="1">
      <alignment vertical="center"/>
    </xf>
    <xf numFmtId="164" fontId="6" fillId="3" borderId="0" xfId="0" applyNumberFormat="1" applyFont="1" applyFill="1" applyBorder="1" applyAlignment="1">
      <alignment horizontal="right" vertical="center"/>
    </xf>
    <xf numFmtId="164" fontId="6" fillId="3" borderId="0" xfId="0" applyNumberFormat="1" applyFont="1" applyFill="1" applyBorder="1" applyAlignment="1">
      <alignment horizontal="center" vertical="center"/>
    </xf>
    <xf numFmtId="165" fontId="0" fillId="2" borderId="0" xfId="0" applyNumberFormat="1" applyFill="1" applyBorder="1" applyAlignment="1">
      <alignment vertical="center"/>
    </xf>
    <xf numFmtId="164" fontId="5" fillId="6" borderId="0" xfId="0" applyNumberFormat="1" applyFont="1" applyFill="1" applyBorder="1" applyAlignment="1">
      <alignment horizontal="center" vertical="center"/>
    </xf>
    <xf numFmtId="0" fontId="5" fillId="6" borderId="0" xfId="0" applyFont="1" applyFill="1" applyBorder="1" applyAlignment="1">
      <alignment horizontal="left" vertical="center"/>
    </xf>
    <xf numFmtId="169" fontId="5" fillId="3" borderId="0" xfId="0" applyNumberFormat="1" applyFont="1" applyFill="1" applyBorder="1" applyAlignment="1">
      <alignment horizontal="center" vertical="center" wrapText="1"/>
    </xf>
    <xf numFmtId="3" fontId="5" fillId="3" borderId="0" xfId="0" applyNumberFormat="1" applyFont="1" applyFill="1" applyBorder="1" applyAlignment="1">
      <alignment horizontal="center" vertical="center" wrapText="1"/>
    </xf>
    <xf numFmtId="3" fontId="5" fillId="3" borderId="0" xfId="0" applyNumberFormat="1" applyFont="1" applyFill="1" applyBorder="1" applyAlignment="1">
      <alignment horizontal="center" vertical="center"/>
    </xf>
    <xf numFmtId="169" fontId="11" fillId="3" borderId="3" xfId="0" applyNumberFormat="1" applyFont="1" applyFill="1" applyBorder="1" applyAlignment="1">
      <alignment horizontal="center" vertical="center" wrapText="1"/>
    </xf>
    <xf numFmtId="3" fontId="5" fillId="3" borderId="4" xfId="0" applyNumberFormat="1" applyFont="1" applyFill="1" applyBorder="1" applyAlignment="1">
      <alignment horizontal="center" vertical="center" wrapText="1"/>
    </xf>
    <xf numFmtId="3" fontId="5" fillId="3" borderId="5" xfId="0" applyNumberFormat="1" applyFont="1" applyFill="1" applyBorder="1" applyAlignment="1">
      <alignment horizontal="center" vertical="center"/>
    </xf>
    <xf numFmtId="3" fontId="5" fillId="3" borderId="6" xfId="0" applyNumberFormat="1" applyFont="1" applyFill="1" applyBorder="1" applyAlignment="1">
      <alignment horizontal="center" vertical="center"/>
    </xf>
    <xf numFmtId="3" fontId="5" fillId="3" borderId="7" xfId="0" applyNumberFormat="1" applyFont="1" applyFill="1" applyBorder="1" applyAlignment="1">
      <alignment horizontal="center" vertical="center"/>
    </xf>
    <xf numFmtId="3" fontId="5" fillId="3" borderId="8" xfId="0" applyNumberFormat="1" applyFont="1" applyFill="1" applyBorder="1" applyAlignment="1">
      <alignment horizontal="center" vertical="center"/>
    </xf>
    <xf numFmtId="0" fontId="5" fillId="3" borderId="2" xfId="0" applyFont="1" applyFill="1" applyBorder="1" applyAlignment="1">
      <alignment horizontal="center" vertical="center"/>
    </xf>
    <xf numFmtId="169" fontId="11" fillId="3" borderId="9" xfId="0" applyNumberFormat="1" applyFont="1" applyFill="1" applyBorder="1" applyAlignment="1">
      <alignment horizontal="center" vertical="center" wrapText="1"/>
    </xf>
    <xf numFmtId="3" fontId="5" fillId="3" borderId="10" xfId="0" applyNumberFormat="1" applyFont="1" applyFill="1" applyBorder="1" applyAlignment="1">
      <alignment horizontal="center" vertical="center" wrapText="1"/>
    </xf>
    <xf numFmtId="0" fontId="5" fillId="3" borderId="11" xfId="0" applyNumberFormat="1" applyFont="1" applyFill="1" applyBorder="1" applyAlignment="1">
      <alignment horizontal="center" vertical="center"/>
    </xf>
    <xf numFmtId="0" fontId="5" fillId="3" borderId="12" xfId="0" applyNumberFormat="1" applyFont="1" applyFill="1" applyBorder="1" applyAlignment="1">
      <alignment horizontal="center" vertical="center"/>
    </xf>
    <xf numFmtId="0" fontId="5" fillId="3" borderId="13" xfId="0" applyNumberFormat="1" applyFont="1" applyFill="1" applyBorder="1" applyAlignment="1">
      <alignment horizontal="center" vertical="center"/>
    </xf>
    <xf numFmtId="0" fontId="5" fillId="3" borderId="14" xfId="0" applyNumberFormat="1" applyFont="1" applyFill="1" applyBorder="1" applyAlignment="1">
      <alignment horizontal="center" vertical="center"/>
    </xf>
    <xf numFmtId="169" fontId="11" fillId="3" borderId="15" xfId="0" applyNumberFormat="1" applyFont="1" applyFill="1" applyBorder="1" applyAlignment="1">
      <alignment horizontal="center" vertical="center" wrapText="1"/>
    </xf>
    <xf numFmtId="3" fontId="5" fillId="3" borderId="16" xfId="0" applyNumberFormat="1" applyFont="1" applyFill="1" applyBorder="1" applyAlignment="1">
      <alignment horizontal="center" vertical="center" wrapText="1"/>
    </xf>
    <xf numFmtId="3" fontId="5" fillId="3" borderId="17" xfId="0" applyNumberFormat="1" applyFont="1" applyFill="1" applyBorder="1" applyAlignment="1">
      <alignment horizontal="center" vertical="center"/>
    </xf>
    <xf numFmtId="3" fontId="5" fillId="3" borderId="18" xfId="0" applyNumberFormat="1" applyFont="1" applyFill="1" applyBorder="1" applyAlignment="1">
      <alignment horizontal="center" vertical="center"/>
    </xf>
    <xf numFmtId="3" fontId="5" fillId="3" borderId="19" xfId="0" applyNumberFormat="1" applyFont="1" applyFill="1" applyBorder="1" applyAlignment="1">
      <alignment horizontal="center" vertical="center"/>
    </xf>
    <xf numFmtId="3" fontId="6" fillId="3" borderId="0" xfId="0" applyNumberFormat="1" applyFont="1" applyFill="1" applyBorder="1" applyAlignment="1">
      <alignment horizontal="centerContinuous"/>
    </xf>
    <xf numFmtId="0" fontId="12" fillId="3" borderId="2" xfId="0" applyFont="1" applyFill="1" applyBorder="1" applyAlignment="1">
      <alignment horizontal="left"/>
    </xf>
    <xf numFmtId="3" fontId="6" fillId="3" borderId="0" xfId="0" applyNumberFormat="1" applyFont="1" applyFill="1" applyBorder="1" applyAlignment="1">
      <alignment horizontal="centerContinuous" vertical="center"/>
    </xf>
    <xf numFmtId="0" fontId="12" fillId="3" borderId="0" xfId="0" applyFont="1" applyFill="1" applyBorder="1" applyAlignment="1">
      <alignment horizontal="left" vertical="center"/>
    </xf>
    <xf numFmtId="3" fontId="6" fillId="3" borderId="0" xfId="0" applyNumberFormat="1" applyFont="1" applyFill="1" applyBorder="1" applyAlignment="1">
      <alignment vertical="center"/>
    </xf>
    <xf numFmtId="170" fontId="5" fillId="3" borderId="0" xfId="0" applyNumberFormat="1" applyFont="1" applyFill="1" applyBorder="1" applyAlignment="1">
      <alignment horizontal="left" vertical="center"/>
    </xf>
  </cellXfs>
  <cellStyles count="29">
    <cellStyle name="Comma" xfId="1" builtinId="3"/>
    <cellStyle name="Comma 2" xfId="2"/>
    <cellStyle name="Comma 3" xfId="3"/>
    <cellStyle name="Comma 3 2" xfId="4"/>
    <cellStyle name="Comma 4" xfId="5"/>
    <cellStyle name="Comma 4 2" xfId="6"/>
    <cellStyle name="Comma 5" xfId="7"/>
    <cellStyle name="Normal" xfId="0" builtinId="0"/>
    <cellStyle name="Normal 2" xfId="8"/>
    <cellStyle name="Normal 2 2" xfId="9"/>
    <cellStyle name="Normal 2 3" xfId="10"/>
    <cellStyle name="Normal 2 3 2" xfId="11"/>
    <cellStyle name="Normal 2 4" xfId="12"/>
    <cellStyle name="Normal 3" xfId="13"/>
    <cellStyle name="Normal 3 2" xfId="14"/>
    <cellStyle name="Normal 4" xfId="15"/>
    <cellStyle name="Normal 5" xfId="16"/>
    <cellStyle name="Normal 5 2" xfId="17"/>
    <cellStyle name="Normal 6" xfId="18"/>
    <cellStyle name="Percent 2" xfId="19"/>
    <cellStyle name="Percent 2 2" xfId="20"/>
    <cellStyle name="Percent 2 3" xfId="21"/>
    <cellStyle name="Percent 2 3 2" xfId="22"/>
    <cellStyle name="Percent 2 4" xfId="23"/>
    <cellStyle name="Percent 3" xfId="24"/>
    <cellStyle name="Percent 3 2" xfId="25"/>
    <cellStyle name="Percent 4" xfId="26"/>
    <cellStyle name="Percent 4 2" xfId="27"/>
    <cellStyle name="Percent 5" xfId="28"/>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225" b="1" i="0" u="none" strike="noStrike" baseline="0">
                <a:solidFill>
                  <a:srgbClr val="000000"/>
                </a:solidFill>
                <a:latin typeface="Arial"/>
                <a:ea typeface="Arial"/>
                <a:cs typeface="Arial"/>
              </a:defRPr>
            </a:pPr>
            <a:r>
              <a:t>Figure 1b
Total Approved FDI
Sem1 2008 and Sem1 2009</a:t>
            </a:r>
          </a:p>
        </c:rich>
      </c:tx>
      <c:spPr>
        <a:noFill/>
        <a:ln w="25400">
          <a:noFill/>
        </a:ln>
      </c:spPr>
    </c:title>
    <c:plotArea>
      <c:layout/>
      <c:barChart>
        <c:barDir val="col"/>
        <c:grouping val="clustered"/>
        <c:ser>
          <c:idx val="0"/>
          <c:order val="0"/>
          <c:spPr>
            <a:solidFill>
              <a:srgbClr val="9999FF"/>
            </a:solidFill>
            <a:ln w="12700">
              <a:solidFill>
                <a:srgbClr val="000000"/>
              </a:solidFill>
              <a:prstDash val="solid"/>
            </a:ln>
          </c:spPr>
          <c:dPt>
            <c:idx val="0"/>
            <c:spPr>
              <a:solidFill>
                <a:srgbClr val="FFCC00"/>
              </a:solidFill>
              <a:ln w="12700">
                <a:solidFill>
                  <a:srgbClr val="000000"/>
                </a:solidFill>
                <a:prstDash val="solid"/>
              </a:ln>
            </c:spPr>
          </c:dPt>
          <c:dLbls>
            <c:spPr>
              <a:noFill/>
              <a:ln w="25400">
                <a:noFill/>
              </a:ln>
            </c:spPr>
            <c:txPr>
              <a:bodyPr/>
              <a:lstStyle/>
              <a:p>
                <a:pPr>
                  <a:defRPr sz="225" b="1" i="0" u="none" strike="noStrike" baseline="0">
                    <a:solidFill>
                      <a:srgbClr val="000000"/>
                    </a:solidFill>
                    <a:latin typeface="Arial"/>
                    <a:ea typeface="Arial"/>
                    <a:cs typeface="Arial"/>
                  </a:defRPr>
                </a:pPr>
                <a:endParaRPr lang="en-US"/>
              </a:p>
            </c:txPr>
            <c:showVal val="1"/>
          </c:dLbls>
          <c:cat>
            <c:numRef>
              <c:f>'1b'!#REF!</c:f>
              <c:numCache>
                <c:formatCode>General</c:formatCode>
                <c:ptCount val="1"/>
                <c:pt idx="0">
                  <c:v>1</c:v>
                </c:pt>
              </c:numCache>
            </c:numRef>
          </c:cat>
          <c:val>
            <c:numRef>
              <c:f>'1b'!#REF!</c:f>
              <c:numCache>
                <c:formatCode>General</c:formatCode>
                <c:ptCount val="1"/>
                <c:pt idx="0">
                  <c:v>1</c:v>
                </c:pt>
              </c:numCache>
            </c:numRef>
          </c:val>
        </c:ser>
        <c:axId val="84016512"/>
        <c:axId val="95945856"/>
      </c:barChart>
      <c:catAx>
        <c:axId val="84016512"/>
        <c:scaling>
          <c:orientation val="minMax"/>
        </c:scaling>
        <c:axPos val="b"/>
        <c:numFmt formatCode="General" sourceLinked="1"/>
        <c:tickLblPos val="nextTo"/>
        <c:spPr>
          <a:ln w="3175">
            <a:solidFill>
              <a:srgbClr val="000000"/>
            </a:solidFill>
            <a:prstDash val="solid"/>
          </a:ln>
        </c:spPr>
        <c:txPr>
          <a:bodyPr rot="0" vert="horz"/>
          <a:lstStyle/>
          <a:p>
            <a:pPr>
              <a:defRPr sz="225" b="1" i="0" u="none" strike="noStrike" baseline="0">
                <a:solidFill>
                  <a:srgbClr val="000000"/>
                </a:solidFill>
                <a:latin typeface="Arial"/>
                <a:ea typeface="Arial"/>
                <a:cs typeface="Arial"/>
              </a:defRPr>
            </a:pPr>
            <a:endParaRPr lang="en-US"/>
          </a:p>
        </c:txPr>
        <c:crossAx val="95945856"/>
        <c:crosses val="autoZero"/>
        <c:auto val="1"/>
        <c:lblAlgn val="ctr"/>
        <c:lblOffset val="100"/>
        <c:tickLblSkip val="1"/>
        <c:tickMarkSkip val="1"/>
      </c:catAx>
      <c:valAx>
        <c:axId val="95945856"/>
        <c:scaling>
          <c:orientation val="minMax"/>
        </c:scaling>
        <c:axPos val="l"/>
        <c:title>
          <c:tx>
            <c:rich>
              <a:bodyPr/>
              <a:lstStyle/>
              <a:p>
                <a:pPr>
                  <a:defRPr sz="225" b="1" i="0" u="none" strike="noStrike" baseline="0">
                    <a:solidFill>
                      <a:srgbClr val="000000"/>
                    </a:solidFill>
                    <a:latin typeface="Arial"/>
                    <a:ea typeface="Arial"/>
                    <a:cs typeface="Arial"/>
                  </a:defRPr>
                </a:pPr>
                <a:r>
                  <a:t>in billion pesos</a:t>
                </a:r>
              </a:p>
            </c:rich>
          </c:tx>
          <c:spPr>
            <a:noFill/>
            <a:ln w="25400">
              <a:noFill/>
            </a:ln>
          </c:spPr>
        </c:title>
        <c:numFmt formatCode="General" sourceLinked="1"/>
        <c:tickLblPos val="nextTo"/>
        <c:spPr>
          <a:ln w="3175">
            <a:solidFill>
              <a:srgbClr val="000000"/>
            </a:solidFill>
            <a:prstDash val="solid"/>
          </a:ln>
        </c:spPr>
        <c:txPr>
          <a:bodyPr rot="0" vert="horz"/>
          <a:lstStyle/>
          <a:p>
            <a:pPr>
              <a:defRPr sz="225" b="1" i="0" u="none" strike="noStrike" baseline="0">
                <a:solidFill>
                  <a:srgbClr val="000000"/>
                </a:solidFill>
                <a:latin typeface="Arial"/>
                <a:ea typeface="Arial"/>
                <a:cs typeface="Arial"/>
              </a:defRPr>
            </a:pPr>
            <a:endParaRPr lang="en-US"/>
          </a:p>
        </c:txPr>
        <c:crossAx val="84016512"/>
        <c:crosses val="autoZero"/>
        <c:crossBetween val="between"/>
      </c:valAx>
      <c:spPr>
        <a:noFill/>
        <a:ln w="25400">
          <a:noFill/>
        </a:ln>
      </c:spPr>
    </c:plotArea>
    <c:plotVisOnly val="1"/>
    <c:dispBlanksAs val="gap"/>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000000000000022" r="0.75000000000000022" t="1" header="0.5" footer="0.5"/>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542925</xdr:colOff>
      <xdr:row>46</xdr:row>
      <xdr:rowOff>0</xdr:rowOff>
    </xdr:from>
    <xdr:to>
      <xdr:col>11</xdr:col>
      <xdr:colOff>781050</xdr:colOff>
      <xdr:row>46</xdr:row>
      <xdr:rowOff>0</xdr:rowOff>
    </xdr:to>
    <xdr:graphicFrame macro="">
      <xdr:nvGraphicFramePr>
        <xdr:cNvPr id="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3</xdr:col>
      <xdr:colOff>495300</xdr:colOff>
      <xdr:row>28</xdr:row>
      <xdr:rowOff>161925</xdr:rowOff>
    </xdr:from>
    <xdr:to>
      <xdr:col>9</xdr:col>
      <xdr:colOff>476250</xdr:colOff>
      <xdr:row>53</xdr:row>
      <xdr:rowOff>38100</xdr:rowOff>
    </xdr:to>
    <xdr:pic>
      <xdr:nvPicPr>
        <xdr:cNvPr id="3" name="Picture 1"/>
        <xdr:cNvPicPr>
          <a:picLocks noChangeAspect="1"/>
        </xdr:cNvPicPr>
      </xdr:nvPicPr>
      <xdr:blipFill>
        <a:blip xmlns:r="http://schemas.openxmlformats.org/officeDocument/2006/relationships" r:embed="rId2"/>
        <a:srcRect/>
        <a:stretch>
          <a:fillRect/>
        </a:stretch>
      </xdr:blipFill>
      <xdr:spPr bwMode="auto">
        <a:xfrm>
          <a:off x="2266950" y="4914900"/>
          <a:ext cx="3524250" cy="36004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T63"/>
  <sheetViews>
    <sheetView tabSelected="1" view="pageBreakPreview" zoomScaleNormal="70" zoomScaleSheetLayoutView="100" workbookViewId="0">
      <selection activeCell="O1" sqref="O1:X65536"/>
    </sheetView>
  </sheetViews>
  <sheetFormatPr defaultColWidth="8.85546875" defaultRowHeight="12.75"/>
  <cols>
    <col min="1" max="1" width="10.140625" style="2" customWidth="1"/>
    <col min="2" max="5" width="10.42578125" style="2" customWidth="1"/>
    <col min="6" max="6" width="10.85546875" style="2" customWidth="1"/>
    <col min="7" max="7" width="9.140625" style="2" customWidth="1"/>
    <col min="8" max="8" width="9.42578125" style="2" customWidth="1"/>
    <col min="9" max="9" width="10.28515625" style="2" bestFit="1" customWidth="1"/>
    <col min="10" max="10" width="12" style="2" customWidth="1"/>
    <col min="11" max="11" width="13" style="2" customWidth="1"/>
    <col min="12" max="12" width="9.42578125" style="2" customWidth="1"/>
    <col min="13" max="13" width="9.85546875" style="2" customWidth="1"/>
    <col min="14" max="14" width="8.85546875" style="2" customWidth="1"/>
    <col min="15" max="17" width="11.5703125" style="1" customWidth="1"/>
    <col min="18" max="18" width="14.5703125" style="1" customWidth="1"/>
    <col min="19" max="19" width="17.85546875" style="1" customWidth="1"/>
    <col min="20" max="16384" width="8.85546875" style="1"/>
  </cols>
  <sheetData>
    <row r="1" spans="1:17" s="41" customFormat="1" ht="14.1" customHeight="1">
      <c r="A1" s="24" t="s">
        <v>24</v>
      </c>
      <c r="B1" s="100"/>
      <c r="C1" s="100"/>
      <c r="D1" s="100"/>
      <c r="E1" s="100"/>
      <c r="F1" s="100"/>
      <c r="G1" s="100"/>
      <c r="H1" s="100"/>
      <c r="I1" s="100"/>
      <c r="J1" s="100"/>
      <c r="K1" s="100"/>
      <c r="L1" s="100"/>
      <c r="M1" s="100"/>
      <c r="N1" s="100"/>
    </row>
    <row r="2" spans="1:17" s="41" customFormat="1" ht="14.1" customHeight="1">
      <c r="A2" s="14" t="s">
        <v>23</v>
      </c>
      <c r="B2" s="102"/>
      <c r="C2" s="102"/>
      <c r="D2" s="102"/>
      <c r="E2" s="102"/>
      <c r="F2" s="102"/>
      <c r="G2" s="102"/>
      <c r="H2" s="102"/>
      <c r="I2" s="102"/>
      <c r="J2" s="102"/>
      <c r="K2" s="102"/>
      <c r="L2" s="102"/>
      <c r="M2" s="102"/>
      <c r="N2" s="102"/>
    </row>
    <row r="3" spans="1:17" s="41" customFormat="1" ht="14.1" customHeight="1">
      <c r="A3" s="103" t="s">
        <v>22</v>
      </c>
      <c r="B3" s="102"/>
      <c r="C3" s="102"/>
      <c r="D3" s="102"/>
      <c r="E3" s="102"/>
      <c r="F3" s="102"/>
      <c r="G3" s="102"/>
      <c r="H3" s="102"/>
      <c r="I3" s="102"/>
      <c r="J3" s="102"/>
      <c r="K3" s="102"/>
      <c r="L3" s="102"/>
      <c r="M3" s="102"/>
      <c r="N3" s="102"/>
    </row>
    <row r="4" spans="1:17" s="41" customFormat="1" ht="14.1" customHeight="1">
      <c r="A4" s="101" t="s">
        <v>21</v>
      </c>
      <c r="B4" s="100"/>
      <c r="C4" s="100"/>
      <c r="D4" s="100"/>
      <c r="E4" s="100"/>
      <c r="F4" s="100"/>
      <c r="G4" s="100"/>
      <c r="H4" s="100"/>
      <c r="I4" s="100"/>
      <c r="J4" s="100"/>
      <c r="K4" s="100"/>
      <c r="L4" s="100"/>
      <c r="M4" s="100"/>
      <c r="N4" s="100"/>
    </row>
    <row r="5" spans="1:17" ht="14.1" customHeight="1" thickBot="1">
      <c r="A5" s="99"/>
      <c r="B5" s="98"/>
      <c r="C5" s="98"/>
      <c r="D5" s="98"/>
      <c r="E5" s="98"/>
      <c r="F5" s="98"/>
      <c r="G5" s="98"/>
      <c r="H5" s="98"/>
      <c r="I5" s="98"/>
      <c r="J5" s="98"/>
      <c r="K5" s="98"/>
      <c r="L5" s="98"/>
      <c r="M5" s="98"/>
      <c r="N5" s="98"/>
    </row>
    <row r="6" spans="1:17" s="41" customFormat="1" ht="15" customHeight="1">
      <c r="A6" s="79"/>
      <c r="B6" s="97" t="s">
        <v>20</v>
      </c>
      <c r="C6" s="96"/>
      <c r="D6" s="96"/>
      <c r="E6" s="96"/>
      <c r="F6" s="96"/>
      <c r="G6" s="96"/>
      <c r="H6" s="96"/>
      <c r="I6" s="96"/>
      <c r="J6" s="96"/>
      <c r="K6" s="95"/>
      <c r="L6" s="94" t="s">
        <v>19</v>
      </c>
      <c r="M6" s="93" t="s">
        <v>18</v>
      </c>
      <c r="N6" s="26"/>
    </row>
    <row r="7" spans="1:17" s="41" customFormat="1" ht="15" customHeight="1">
      <c r="A7" s="27" t="s">
        <v>17</v>
      </c>
      <c r="B7" s="92">
        <v>2013</v>
      </c>
      <c r="C7" s="90"/>
      <c r="D7" s="90"/>
      <c r="E7" s="90"/>
      <c r="F7" s="90"/>
      <c r="G7" s="91">
        <v>2014</v>
      </c>
      <c r="H7" s="90"/>
      <c r="I7" s="90"/>
      <c r="J7" s="90"/>
      <c r="K7" s="89"/>
      <c r="L7" s="88"/>
      <c r="M7" s="87"/>
      <c r="N7" s="26"/>
    </row>
    <row r="8" spans="1:17" s="41" customFormat="1" ht="15" customHeight="1" thickBot="1">
      <c r="A8" s="86"/>
      <c r="B8" s="85" t="s">
        <v>16</v>
      </c>
      <c r="C8" s="84" t="s">
        <v>15</v>
      </c>
      <c r="D8" s="84" t="s">
        <v>14</v>
      </c>
      <c r="E8" s="84" t="s">
        <v>13</v>
      </c>
      <c r="F8" s="84" t="s">
        <v>5</v>
      </c>
      <c r="G8" s="84" t="s">
        <v>16</v>
      </c>
      <c r="H8" s="84" t="s">
        <v>15</v>
      </c>
      <c r="I8" s="83" t="s">
        <v>14</v>
      </c>
      <c r="J8" s="83" t="s">
        <v>13</v>
      </c>
      <c r="K8" s="82" t="s">
        <v>5</v>
      </c>
      <c r="L8" s="81"/>
      <c r="M8" s="80"/>
      <c r="N8" s="26"/>
    </row>
    <row r="9" spans="1:17" s="41" customFormat="1" ht="5.0999999999999996" customHeight="1">
      <c r="A9" s="27"/>
      <c r="B9" s="79"/>
      <c r="C9" s="79"/>
      <c r="D9" s="79"/>
      <c r="E9" s="79"/>
      <c r="F9" s="79"/>
      <c r="G9" s="79"/>
      <c r="H9" s="79"/>
      <c r="I9" s="79"/>
      <c r="J9" s="79"/>
      <c r="K9" s="79"/>
      <c r="L9" s="78"/>
      <c r="M9" s="77"/>
      <c r="N9" s="26"/>
    </row>
    <row r="10" spans="1:17" s="41" customFormat="1" ht="14.45" customHeight="1">
      <c r="A10" s="24" t="s">
        <v>12</v>
      </c>
      <c r="B10" s="73">
        <v>0</v>
      </c>
      <c r="C10" s="73">
        <v>0</v>
      </c>
      <c r="D10" s="73">
        <v>108.71463679999999</v>
      </c>
      <c r="E10" s="73">
        <v>2012.02</v>
      </c>
      <c r="F10" s="56">
        <f>SUM(B10:E10)</f>
        <v>2120.7346367999999</v>
      </c>
      <c r="G10" s="54">
        <v>0</v>
      </c>
      <c r="H10" s="54">
        <v>74.616269000000003</v>
      </c>
      <c r="I10" s="54">
        <v>155.62200000000001</v>
      </c>
      <c r="J10" s="54">
        <v>175.77772440000001</v>
      </c>
      <c r="K10" s="56">
        <f>SUM(G10:J10)</f>
        <v>406.01599340000001</v>
      </c>
      <c r="L10" s="67">
        <f>(J10/$J$17)*100</f>
        <v>0.18466838180270925</v>
      </c>
      <c r="M10" s="51">
        <f>IFERROR((J10/E10-1)*100,"-")</f>
        <v>-91.263619427242276</v>
      </c>
      <c r="N10" s="68"/>
      <c r="P10" s="45"/>
      <c r="Q10" s="45"/>
    </row>
    <row r="11" spans="1:17" s="41" customFormat="1" ht="15" customHeight="1">
      <c r="A11" s="76" t="s">
        <v>11</v>
      </c>
      <c r="B11" s="62">
        <v>17164.349325311545</v>
      </c>
      <c r="C11" s="62">
        <v>45641.446445524591</v>
      </c>
      <c r="D11" s="62">
        <v>3879.8364854036004</v>
      </c>
      <c r="E11" s="62">
        <v>53960.6857998743</v>
      </c>
      <c r="F11" s="75">
        <f>SUM(B11:E11)</f>
        <v>120646.31805611405</v>
      </c>
      <c r="G11" s="62">
        <v>4686.3886763250002</v>
      </c>
      <c r="H11" s="62">
        <v>6776.1449215219991</v>
      </c>
      <c r="I11" s="62">
        <v>1933.3809376255999</v>
      </c>
      <c r="J11" s="62">
        <v>23492.446198179987</v>
      </c>
      <c r="K11" s="75">
        <f>SUM(G11:J11)</f>
        <v>36888.360733652589</v>
      </c>
      <c r="L11" s="60">
        <f>(J11/$J$17)*100</f>
        <v>24.680670083843154</v>
      </c>
      <c r="M11" s="59">
        <f>IFERROR((J11/E11-1)*100,"-")</f>
        <v>-56.463773856938801</v>
      </c>
      <c r="N11" s="68"/>
      <c r="O11" s="74"/>
      <c r="P11" s="45"/>
      <c r="Q11" s="45"/>
    </row>
    <row r="12" spans="1:17" s="41" customFormat="1" ht="15" customHeight="1">
      <c r="A12" s="24" t="s">
        <v>10</v>
      </c>
      <c r="B12" s="73">
        <v>0</v>
      </c>
      <c r="C12" s="73">
        <v>0</v>
      </c>
      <c r="D12" s="73">
        <v>0</v>
      </c>
      <c r="E12" s="73">
        <v>322</v>
      </c>
      <c r="F12" s="56">
        <f>SUM(B12:E12)</f>
        <v>322</v>
      </c>
      <c r="G12" s="73">
        <v>36.862400000000001</v>
      </c>
      <c r="H12" s="73">
        <v>314.70000000000005</v>
      </c>
      <c r="I12" s="73">
        <v>228</v>
      </c>
      <c r="J12" s="72">
        <v>0</v>
      </c>
      <c r="K12" s="56">
        <f>SUM(G12:J12)</f>
        <v>579.56240000000003</v>
      </c>
      <c r="L12" s="67">
        <f>(J12/$J$17)*100</f>
        <v>0</v>
      </c>
      <c r="M12" s="51">
        <f>IFERROR((J12/E12-1)*100,"-")</f>
        <v>-100</v>
      </c>
      <c r="N12" s="68"/>
      <c r="P12" s="45"/>
      <c r="Q12" s="45"/>
    </row>
    <row r="13" spans="1:17" s="41" customFormat="1" ht="15" customHeight="1">
      <c r="A13" s="71" t="s">
        <v>9</v>
      </c>
      <c r="B13" s="70">
        <v>50.439797140000003</v>
      </c>
      <c r="C13" s="70">
        <v>749.21926629999984</v>
      </c>
      <c r="D13" s="70">
        <v>159.66732455840005</v>
      </c>
      <c r="E13" s="70">
        <v>1026.654585502125</v>
      </c>
      <c r="F13" s="69">
        <f>SUM(B13:E13)</f>
        <v>1985.9809735005249</v>
      </c>
      <c r="G13" s="70">
        <v>358.63830395000002</v>
      </c>
      <c r="H13" s="70">
        <v>7582.1392465703993</v>
      </c>
      <c r="I13" s="70">
        <v>579.91889064475799</v>
      </c>
      <c r="J13" s="62">
        <v>449.66181729021503</v>
      </c>
      <c r="K13" s="69">
        <f>SUM(G13:J13)</f>
        <v>8970.3582584553715</v>
      </c>
      <c r="L13" s="60">
        <f>(J13/$J$17)*100</f>
        <v>0.47240525180817228</v>
      </c>
      <c r="M13" s="59">
        <f>IFERROR((J13/E13-1)*100,"-")</f>
        <v>-56.201255647215497</v>
      </c>
      <c r="N13" s="68"/>
      <c r="P13" s="45"/>
      <c r="Q13" s="45"/>
    </row>
    <row r="14" spans="1:17" s="41" customFormat="1" ht="15" customHeight="1">
      <c r="A14" s="19" t="s">
        <v>8</v>
      </c>
      <c r="B14" s="57">
        <v>86.189199000000002</v>
      </c>
      <c r="C14" s="57">
        <v>28.684124000000004</v>
      </c>
      <c r="D14" s="57">
        <v>46.0799807</v>
      </c>
      <c r="E14" s="57">
        <v>438.80597999999998</v>
      </c>
      <c r="F14" s="56">
        <f>SUM(B14:E14)</f>
        <v>599.75928369999997</v>
      </c>
      <c r="G14" s="55">
        <v>36.737062700000003</v>
      </c>
      <c r="H14" s="55">
        <v>14.41400949</v>
      </c>
      <c r="I14" s="55">
        <v>82.001662041999978</v>
      </c>
      <c r="J14" s="54">
        <v>208.716664667</v>
      </c>
      <c r="K14" s="56">
        <f>SUM(G14:J14)</f>
        <v>341.86939889899998</v>
      </c>
      <c r="L14" s="67">
        <f>(J14/$J$17)*100</f>
        <v>0.21927333995748091</v>
      </c>
      <c r="M14" s="51">
        <f>IFERROR((J14/E14-1)*100,"-")</f>
        <v>-52.435318983802361</v>
      </c>
      <c r="N14" s="45"/>
      <c r="O14" s="45"/>
      <c r="P14" s="45"/>
      <c r="Q14" s="45"/>
    </row>
    <row r="15" spans="1:17" s="41" customFormat="1" ht="15" customHeight="1">
      <c r="A15" s="66" t="s">
        <v>7</v>
      </c>
      <c r="B15" s="65">
        <v>32869.514902565963</v>
      </c>
      <c r="C15" s="5">
        <v>12370.320020240437</v>
      </c>
      <c r="D15" s="64">
        <v>28346.453066953232</v>
      </c>
      <c r="E15" s="64">
        <v>74084.498914932716</v>
      </c>
      <c r="F15" s="61">
        <f>SUM(B15:E15)</f>
        <v>147670.78690469236</v>
      </c>
      <c r="G15" s="63">
        <v>20976.413555786468</v>
      </c>
      <c r="H15" s="63">
        <v>21080.928520232625</v>
      </c>
      <c r="I15" s="63">
        <v>15210.116328073778</v>
      </c>
      <c r="J15" s="62">
        <v>70212.208420277209</v>
      </c>
      <c r="K15" s="61">
        <f>SUM(G15:J15)</f>
        <v>127479.66682437008</v>
      </c>
      <c r="L15" s="60">
        <f>(J15/$J$17)*100</f>
        <v>73.763470064396557</v>
      </c>
      <c r="M15" s="59">
        <f>IFERROR((J15/E15-1)*100,"-")</f>
        <v>-5.2268565642886404</v>
      </c>
      <c r="N15" s="26"/>
      <c r="P15" s="45"/>
      <c r="Q15" s="45"/>
    </row>
    <row r="16" spans="1:17" s="41" customFormat="1" ht="15" customHeight="1" thickBot="1">
      <c r="A16" s="58" t="s">
        <v>6</v>
      </c>
      <c r="B16" s="57">
        <v>134.70893077000002</v>
      </c>
      <c r="C16" s="57">
        <v>39.374805015299202</v>
      </c>
      <c r="D16" s="57">
        <v>379.27811080409998</v>
      </c>
      <c r="E16" s="57">
        <v>114.60432862194</v>
      </c>
      <c r="F16" s="56">
        <f>SUM(B16:E16)</f>
        <v>667.96617521133919</v>
      </c>
      <c r="G16" s="55">
        <v>11318.377264209401</v>
      </c>
      <c r="H16" s="55">
        <v>187.59431379999998</v>
      </c>
      <c r="I16" s="55">
        <v>124.46546432495802</v>
      </c>
      <c r="J16" s="54">
        <v>646.79847336659623</v>
      </c>
      <c r="K16" s="53">
        <f>SUM(G16:J16)</f>
        <v>12277.235515700955</v>
      </c>
      <c r="L16" s="52">
        <f>(J16/$J$17)*100</f>
        <v>0.67951287819193118</v>
      </c>
      <c r="M16" s="51">
        <f>IFERROR((J16/E16-1)*100,"-")</f>
        <v>464.37525627873384</v>
      </c>
      <c r="N16" s="44"/>
      <c r="P16" s="45"/>
      <c r="Q16" s="45"/>
    </row>
    <row r="17" spans="1:20" s="41" customFormat="1" ht="15" customHeight="1" thickBot="1">
      <c r="A17" s="50" t="s">
        <v>5</v>
      </c>
      <c r="B17" s="49">
        <f>SUM(B10:B16)</f>
        <v>50305.202154787512</v>
      </c>
      <c r="C17" s="49">
        <f>SUM(C10:C16)</f>
        <v>58829.044661080326</v>
      </c>
      <c r="D17" s="49">
        <f>SUM(D10:D16)</f>
        <v>32920.02960521933</v>
      </c>
      <c r="E17" s="49">
        <f>SUM(E10:E16)</f>
        <v>131959.26960893106</v>
      </c>
      <c r="F17" s="48">
        <f>SUM(F10:F16)</f>
        <v>274013.5460300183</v>
      </c>
      <c r="G17" s="49">
        <f>SUM(G10:G16)</f>
        <v>37413.41726297087</v>
      </c>
      <c r="H17" s="49">
        <f>SUM(H10:H16)</f>
        <v>36030.537280615026</v>
      </c>
      <c r="I17" s="49">
        <f>SUM(I10:I16)</f>
        <v>18313.505282711096</v>
      </c>
      <c r="J17" s="49">
        <f>SUM(J10:J16)</f>
        <v>95185.609298181007</v>
      </c>
      <c r="K17" s="48">
        <f>SUM(K10:K16)</f>
        <v>186943.06912447797</v>
      </c>
      <c r="L17" s="47">
        <f>SUM(L10:L16)</f>
        <v>100</v>
      </c>
      <c r="M17" s="46">
        <f>IF(ISERROR((J17/E17-1)*100),"-",(J17/E17-1)*100)</f>
        <v>-27.867432443155327</v>
      </c>
      <c r="N17" s="26"/>
      <c r="P17" s="45"/>
      <c r="Q17" s="45"/>
    </row>
    <row r="18" spans="1:20" s="41" customFormat="1">
      <c r="A18" s="35"/>
      <c r="B18" s="44"/>
      <c r="C18" s="44"/>
      <c r="D18" s="44"/>
      <c r="E18" s="44"/>
      <c r="F18" s="44"/>
      <c r="G18" s="44"/>
      <c r="H18" s="44"/>
      <c r="I18" s="44"/>
      <c r="J18" s="44"/>
      <c r="K18" s="44"/>
      <c r="L18" s="43"/>
      <c r="M18" s="42"/>
      <c r="N18" s="26"/>
    </row>
    <row r="19" spans="1:20" s="31" customFormat="1" ht="11.25">
      <c r="A19" s="35" t="s">
        <v>4</v>
      </c>
      <c r="B19" s="40"/>
      <c r="C19" s="39"/>
      <c r="D19" s="38"/>
      <c r="E19" s="38"/>
      <c r="F19" s="38"/>
      <c r="G19" s="37"/>
      <c r="H19" s="37"/>
      <c r="I19" s="37"/>
      <c r="J19" s="37"/>
      <c r="K19" s="37"/>
      <c r="L19" s="36"/>
      <c r="M19" s="36"/>
      <c r="N19" s="36"/>
    </row>
    <row r="20" spans="1:20" s="31" customFormat="1" ht="11.25">
      <c r="A20" s="35" t="s">
        <v>3</v>
      </c>
      <c r="B20" s="34"/>
      <c r="C20" s="34"/>
      <c r="D20" s="34"/>
      <c r="E20" s="34"/>
      <c r="F20" s="34"/>
      <c r="G20" s="34"/>
      <c r="H20" s="34"/>
      <c r="I20" s="34"/>
      <c r="J20" s="34"/>
      <c r="K20" s="34"/>
      <c r="L20" s="34"/>
      <c r="M20" s="34"/>
      <c r="N20" s="34"/>
    </row>
    <row r="21" spans="1:20" s="31" customFormat="1" ht="12" customHeight="1">
      <c r="A21" s="30" t="s">
        <v>2</v>
      </c>
      <c r="B21" s="30"/>
      <c r="C21" s="30"/>
      <c r="D21" s="30"/>
      <c r="E21" s="30"/>
      <c r="F21" s="30"/>
      <c r="G21" s="30"/>
      <c r="H21" s="30"/>
      <c r="I21" s="30"/>
      <c r="J21" s="30"/>
      <c r="K21" s="30"/>
      <c r="L21" s="30"/>
      <c r="M21" s="30"/>
      <c r="N21" s="33"/>
      <c r="O21" s="32"/>
      <c r="P21" s="32"/>
      <c r="Q21" s="32"/>
      <c r="R21" s="32"/>
      <c r="S21" s="32"/>
      <c r="T21" s="32"/>
    </row>
    <row r="22" spans="1:20" ht="27.75" customHeight="1">
      <c r="A22" s="30"/>
      <c r="B22" s="30"/>
      <c r="C22" s="30"/>
      <c r="D22" s="30"/>
      <c r="E22" s="30"/>
      <c r="F22" s="30"/>
      <c r="G22" s="30"/>
      <c r="H22" s="30"/>
      <c r="I22" s="30"/>
      <c r="J22" s="30"/>
      <c r="K22" s="30"/>
      <c r="L22" s="30"/>
      <c r="M22" s="30"/>
      <c r="O22" s="28"/>
      <c r="P22" s="29"/>
      <c r="Q22" s="29"/>
      <c r="R22" s="28"/>
      <c r="S22" s="28"/>
      <c r="T22" s="2"/>
    </row>
    <row r="23" spans="1:20">
      <c r="O23" s="28"/>
      <c r="P23" s="27"/>
      <c r="Q23" s="27"/>
      <c r="R23" s="28"/>
      <c r="S23" s="28"/>
      <c r="T23" s="2"/>
    </row>
    <row r="24" spans="1:20" ht="4.7" customHeight="1">
      <c r="O24" s="27"/>
      <c r="P24" s="26"/>
      <c r="Q24" s="25"/>
      <c r="R24" s="25"/>
      <c r="S24" s="25"/>
      <c r="T24" s="2"/>
    </row>
    <row r="25" spans="1:20">
      <c r="O25" s="24"/>
      <c r="P25" s="18"/>
      <c r="Q25" s="17"/>
      <c r="R25" s="16"/>
      <c r="S25" s="15"/>
      <c r="T25" s="2"/>
    </row>
    <row r="26" spans="1:20">
      <c r="O26" s="24"/>
      <c r="P26" s="18"/>
      <c r="Q26" s="17"/>
      <c r="R26" s="16"/>
      <c r="S26" s="15"/>
      <c r="T26" s="2"/>
    </row>
    <row r="27" spans="1:20">
      <c r="O27" s="24"/>
      <c r="P27" s="23"/>
      <c r="Q27" s="22"/>
      <c r="R27" s="21"/>
      <c r="S27" s="20"/>
      <c r="T27" s="2"/>
    </row>
    <row r="28" spans="1:20" ht="13.7" customHeight="1">
      <c r="O28" s="14"/>
      <c r="P28" s="18"/>
      <c r="Q28" s="17"/>
      <c r="R28" s="16"/>
      <c r="S28" s="15"/>
      <c r="T28" s="2"/>
    </row>
    <row r="29" spans="1:20" ht="18" customHeight="1">
      <c r="O29" s="19"/>
      <c r="P29" s="18"/>
      <c r="Q29" s="17"/>
      <c r="R29" s="16"/>
      <c r="S29" s="15"/>
      <c r="T29" s="2"/>
    </row>
    <row r="30" spans="1:20">
      <c r="O30" s="14"/>
      <c r="P30" s="18"/>
      <c r="Q30" s="17"/>
      <c r="R30" s="16"/>
      <c r="S30" s="15"/>
      <c r="T30" s="2"/>
    </row>
    <row r="31" spans="1:20">
      <c r="O31" s="14"/>
      <c r="P31" s="18"/>
      <c r="Q31" s="17"/>
      <c r="R31" s="16"/>
      <c r="S31" s="15"/>
      <c r="T31" s="2"/>
    </row>
    <row r="32" spans="1:20">
      <c r="O32" s="14"/>
      <c r="P32" s="13"/>
      <c r="Q32" s="13"/>
      <c r="R32" s="13"/>
      <c r="S32" s="12"/>
      <c r="T32" s="2"/>
    </row>
    <row r="33" spans="4:19" s="1" customFormat="1">
      <c r="D33" s="2"/>
      <c r="E33" s="2"/>
      <c r="F33" s="2"/>
      <c r="G33" s="2"/>
      <c r="H33" s="2"/>
      <c r="I33" s="2"/>
      <c r="J33" s="2"/>
      <c r="K33" s="2"/>
      <c r="L33" s="2"/>
      <c r="M33" s="2"/>
      <c r="N33" s="2"/>
      <c r="O33" s="2"/>
      <c r="P33" s="2"/>
      <c r="Q33" s="2"/>
      <c r="R33" s="2"/>
      <c r="S33" s="2"/>
    </row>
    <row r="34" spans="4:19" s="1" customFormat="1">
      <c r="D34" s="2"/>
      <c r="E34" s="2"/>
      <c r="F34" s="2"/>
      <c r="G34" s="2"/>
      <c r="H34" s="2"/>
      <c r="I34" s="2"/>
      <c r="J34" s="2"/>
      <c r="K34" s="2"/>
      <c r="L34" s="2"/>
      <c r="M34" s="2"/>
      <c r="N34" s="2"/>
      <c r="O34" s="2"/>
      <c r="P34" s="2"/>
      <c r="Q34" s="2"/>
      <c r="R34" s="2"/>
      <c r="S34" s="2"/>
    </row>
    <row r="36" spans="4:19" s="1" customFormat="1">
      <c r="D36" s="4"/>
      <c r="E36" s="4"/>
      <c r="F36" s="4"/>
      <c r="G36" s="4"/>
      <c r="H36" s="4"/>
      <c r="I36" s="4"/>
      <c r="J36" s="4"/>
      <c r="K36" s="4"/>
      <c r="L36" s="2"/>
      <c r="M36" s="2"/>
      <c r="N36" s="2"/>
    </row>
    <row r="37" spans="4:19" s="1" customFormat="1">
      <c r="D37" s="8"/>
      <c r="E37" s="9"/>
      <c r="F37" s="9"/>
      <c r="G37" s="8"/>
      <c r="H37" s="8"/>
      <c r="I37" s="8"/>
      <c r="J37" s="8"/>
      <c r="K37" s="8"/>
      <c r="L37" s="2"/>
      <c r="M37" s="2"/>
      <c r="N37" s="2"/>
    </row>
    <row r="38" spans="4:19" s="1" customFormat="1">
      <c r="D38" s="8"/>
      <c r="E38" s="9"/>
      <c r="F38" s="9"/>
      <c r="G38" s="8"/>
      <c r="H38" s="8"/>
      <c r="I38" s="8"/>
      <c r="J38" s="8"/>
      <c r="K38" s="8"/>
      <c r="L38" s="2"/>
      <c r="M38" s="2"/>
      <c r="N38" s="2"/>
    </row>
    <row r="39" spans="4:19" s="1" customFormat="1">
      <c r="D39" s="8"/>
      <c r="E39" s="11" t="s">
        <v>1</v>
      </c>
      <c r="F39" s="11" t="s">
        <v>0</v>
      </c>
      <c r="G39" s="8"/>
      <c r="H39" s="8"/>
      <c r="I39" s="8"/>
      <c r="J39" s="8"/>
      <c r="K39" s="8"/>
      <c r="L39" s="2"/>
      <c r="M39" s="2"/>
      <c r="N39" s="2"/>
    </row>
    <row r="40" spans="4:19" s="1" customFormat="1">
      <c r="D40" s="8"/>
      <c r="E40" s="10">
        <f>D17/1000</f>
        <v>32.920029605219327</v>
      </c>
      <c r="F40" s="10" t="e">
        <f>#REF!/1000</f>
        <v>#REF!</v>
      </c>
      <c r="G40" s="8"/>
      <c r="H40" s="8"/>
      <c r="I40" s="8"/>
      <c r="J40" s="8"/>
      <c r="K40" s="8"/>
      <c r="L40" s="2"/>
      <c r="M40" s="2"/>
      <c r="N40" s="2"/>
    </row>
    <row r="41" spans="4:19" s="1" customFormat="1">
      <c r="D41" s="8"/>
      <c r="E41" s="9"/>
      <c r="F41" s="9"/>
      <c r="G41" s="8"/>
      <c r="H41" s="8"/>
      <c r="I41" s="8"/>
      <c r="J41" s="8"/>
      <c r="K41" s="8"/>
      <c r="L41" s="2"/>
      <c r="M41" s="2"/>
      <c r="N41" s="2"/>
      <c r="P41" s="7"/>
      <c r="Q41" s="7"/>
    </row>
    <row r="42" spans="4:19" s="1" customFormat="1">
      <c r="D42" s="4"/>
      <c r="E42" s="6"/>
      <c r="F42" s="6"/>
      <c r="G42" s="4"/>
      <c r="H42" s="4"/>
      <c r="I42" s="4"/>
      <c r="J42" s="4"/>
      <c r="K42" s="4"/>
      <c r="L42" s="2"/>
      <c r="M42" s="2"/>
      <c r="N42" s="2"/>
      <c r="P42" s="5"/>
      <c r="Q42" s="5"/>
    </row>
    <row r="43" spans="4:19" s="1" customFormat="1">
      <c r="D43" s="4"/>
      <c r="E43" s="4"/>
      <c r="F43" s="4"/>
      <c r="G43" s="4"/>
      <c r="H43" s="4"/>
      <c r="I43" s="4"/>
      <c r="J43" s="4"/>
      <c r="K43" s="4"/>
      <c r="L43" s="2"/>
      <c r="M43" s="2"/>
      <c r="N43" s="2"/>
    </row>
    <row r="44" spans="4:19" s="1" customFormat="1">
      <c r="D44" s="4"/>
      <c r="E44" s="4"/>
      <c r="F44" s="4"/>
      <c r="G44" s="4"/>
      <c r="H44" s="4"/>
      <c r="I44" s="4"/>
      <c r="J44" s="4"/>
      <c r="K44" s="4"/>
      <c r="L44" s="2"/>
      <c r="M44" s="2"/>
      <c r="N44" s="2"/>
    </row>
    <row r="45" spans="4:19" s="1" customFormat="1">
      <c r="D45" s="4"/>
      <c r="E45" s="4"/>
      <c r="F45" s="4"/>
      <c r="G45" s="4"/>
      <c r="H45" s="4"/>
      <c r="I45" s="4"/>
      <c r="J45" s="4"/>
      <c r="K45" s="4"/>
      <c r="L45" s="2"/>
      <c r="M45" s="2"/>
      <c r="N45" s="2"/>
    </row>
    <row r="46" spans="4:19" s="1" customFormat="1" hidden="1">
      <c r="D46" s="4"/>
      <c r="E46" s="4"/>
      <c r="F46" s="4"/>
      <c r="G46" s="4"/>
      <c r="H46" s="4"/>
      <c r="I46" s="4"/>
      <c r="J46" s="4"/>
      <c r="K46" s="4"/>
      <c r="L46" s="2"/>
      <c r="M46" s="2"/>
      <c r="N46" s="2"/>
    </row>
    <row r="47" spans="4:19" s="1" customFormat="1" hidden="1">
      <c r="D47" s="2"/>
      <c r="E47" s="2"/>
      <c r="F47" s="2"/>
      <c r="G47" s="2"/>
      <c r="H47" s="2"/>
      <c r="I47" s="2"/>
      <c r="J47" s="2"/>
      <c r="K47" s="2"/>
      <c r="L47" s="2"/>
      <c r="M47" s="2"/>
      <c r="N47" s="2"/>
    </row>
    <row r="63" spans="1:1" s="1" customFormat="1">
      <c r="A63" s="3"/>
    </row>
  </sheetData>
  <mergeCells count="10">
    <mergeCell ref="S22:S23"/>
    <mergeCell ref="P22:Q22"/>
    <mergeCell ref="M6:M8"/>
    <mergeCell ref="R22:R23"/>
    <mergeCell ref="B7:F7"/>
    <mergeCell ref="A21:M22"/>
    <mergeCell ref="O22:O23"/>
    <mergeCell ref="L6:L8"/>
    <mergeCell ref="G7:K7"/>
    <mergeCell ref="B6:K6"/>
  </mergeCells>
  <printOptions horizontalCentered="1"/>
  <pageMargins left="0.5" right="0.5" top="0.75" bottom="0.5" header="0" footer="0"/>
  <pageSetup paperSize="9" scale="69" orientation="portrait" useFirstPageNumber="1" r:id="rId1"/>
  <headerFooter alignWithMargins="0">
    <oddFooter>&amp;R24</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1b</vt:lpstr>
      <vt:lpstr>'1b'!Print_Area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PSA</dc:creator>
  <cp:lastModifiedBy>PSA</cp:lastModifiedBy>
  <dcterms:created xsi:type="dcterms:W3CDTF">2016-08-23T09:06:48Z</dcterms:created>
  <dcterms:modified xsi:type="dcterms:W3CDTF">2016-08-23T09:06:56Z</dcterms:modified>
</cp:coreProperties>
</file>