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104843C2-A468-477B-8AB4-569DD009A11F}" xr6:coauthVersionLast="47" xr6:coauthVersionMax="47" xr10:uidLastSave="{00000000-0000-0000-0000-000000000000}"/>
  <bookViews>
    <workbookView xWindow="6135" yWindow="6135" windowWidth="10830" windowHeight="6195" xr2:uid="{DE246042-E0A9-4704-A2DC-CA44FD1DF8D7}"/>
  </bookViews>
  <sheets>
    <sheet name="25-27 I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36" i="1" s="1"/>
  <c r="C12" i="1"/>
  <c r="B26" i="1" s="1"/>
  <c r="D12" i="1"/>
  <c r="D34" i="1" s="1"/>
  <c r="E12" i="1"/>
  <c r="E34" i="1" s="1"/>
  <c r="F12" i="1"/>
  <c r="G12" i="1"/>
  <c r="H12" i="1"/>
  <c r="H35" i="1" s="1"/>
  <c r="I12" i="1"/>
  <c r="I35" i="1" s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D26" i="1"/>
  <c r="F26" i="1"/>
  <c r="G26" i="1"/>
  <c r="H26" i="1"/>
  <c r="B34" i="1"/>
  <c r="C34" i="1"/>
  <c r="F34" i="1"/>
  <c r="G34" i="1"/>
  <c r="H34" i="1"/>
  <c r="I34" i="1"/>
  <c r="D35" i="1"/>
  <c r="E35" i="1"/>
  <c r="F35" i="1"/>
  <c r="G35" i="1"/>
  <c r="C36" i="1"/>
  <c r="D36" i="1"/>
  <c r="E36" i="1"/>
  <c r="F36" i="1"/>
  <c r="G36" i="1"/>
  <c r="H36" i="1"/>
  <c r="I36" i="1"/>
  <c r="B37" i="1"/>
  <c r="C37" i="1"/>
  <c r="F37" i="1"/>
  <c r="G37" i="1"/>
  <c r="H37" i="1"/>
  <c r="I37" i="1"/>
  <c r="D38" i="1"/>
  <c r="E38" i="1"/>
  <c r="F38" i="1"/>
  <c r="G38" i="1"/>
  <c r="C40" i="1"/>
  <c r="D40" i="1"/>
  <c r="E40" i="1"/>
  <c r="F40" i="1"/>
  <c r="G40" i="1"/>
  <c r="H40" i="1"/>
  <c r="I40" i="1"/>
  <c r="C38" i="1" l="1"/>
  <c r="C35" i="1"/>
  <c r="B38" i="1"/>
  <c r="B35" i="1"/>
  <c r="E26" i="1"/>
  <c r="C26" i="1"/>
  <c r="I38" i="1"/>
  <c r="E37" i="1"/>
  <c r="B40" i="1"/>
  <c r="H38" i="1"/>
  <c r="D37" i="1"/>
</calcChain>
</file>

<file path=xl/sharedStrings.xml><?xml version="1.0" encoding="utf-8"?>
<sst xmlns="http://schemas.openxmlformats.org/spreadsheetml/2006/main" count="47" uniqueCount="27">
  <si>
    <t>Source: Philippine Statistics Authority</t>
  </si>
  <si>
    <r>
      <rPr>
        <vertAlign val="superscript"/>
        <sz val="9"/>
        <color theme="1"/>
        <rFont val="Arial"/>
      </rPr>
      <t>1</t>
    </r>
    <r>
      <rPr>
        <sz val="9"/>
        <color theme="1"/>
        <rFont val="Arial"/>
      </rPr>
      <t>(bottom)</t>
    </r>
  </si>
  <si>
    <t>TOTAL CURRENT HEALTH EXPENDITURE</t>
  </si>
  <si>
    <t>Fifth Quintile</t>
  </si>
  <si>
    <t>Fourth Quintile</t>
  </si>
  <si>
    <t>Third Quintile</t>
  </si>
  <si>
    <t>Second Quintile</t>
  </si>
  <si>
    <r>
      <rPr>
        <sz val="10"/>
        <color theme="1"/>
        <rFont val="Arial"/>
      </rPr>
      <t>First Quintile</t>
    </r>
    <r>
      <rPr>
        <vertAlign val="superscript"/>
        <sz val="10"/>
        <color theme="1"/>
        <rFont val="Arial"/>
      </rPr>
      <t>1</t>
    </r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</si>
  <si>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</si>
  <si>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</si>
  <si>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</si>
  <si>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</si>
  <si>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Income Quintile</t>
  </si>
  <si>
    <t>Percent share to total (in percent)</t>
  </si>
  <si>
    <t>CURRENT HEALTH EXPENDITURE BY INCOME QUINTILE GROUP, 2014-2021</t>
  </si>
  <si>
    <t>Table 27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</si>
  <si>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</si>
  <si>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</si>
  <si>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</si>
  <si>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</si>
  <si>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</si>
  <si>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</si>
  <si>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</si>
  <si>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</si>
  <si>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26</t>
  </si>
  <si>
    <t>Levels (in million PhP)</t>
  </si>
  <si>
    <t>Table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</si>
</sst>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000000000000_-;\-* #,##0.00000000000000_-;_-* &quot;-&quot;??_-;_-@"/>
    <numFmt numFmtId="166" formatCode="_-* #,##0.00_-;\-* #,##0.00_-;_-* &quot;-&quot;??_-;_-@"/>
  </numFmts>
  <fonts count="7" x14ac:knownFonts="1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vertAlign val="superscript"/>
      <sz val="9"/>
      <color theme="1"/>
      <name val="Arial"/>
    </font>
    <font>
      <sz val="10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0" fontId="4" fillId="2" borderId="0" xfId="0" applyFont="1" applyFill="1"/>
    <xf numFmtId="16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/>
    <xf numFmtId="166" fontId="4" fillId="2" borderId="1" xfId="0" applyNumberFormat="1" applyFont="1" applyFill="1" applyBorder="1" applyAlignment="1">
      <alignment vertical="center"/>
    </xf>
    <xf numFmtId="166" fontId="4" fillId="2" borderId="0" xfId="0" applyNumberFormat="1" applyFont="1" applyFill="1"/>
    <xf numFmtId="166" fontId="1" fillId="2" borderId="0" xfId="0" applyNumberFormat="1" applyFont="1" applyFill="1" applyAlignment="1">
      <alignment vertical="center"/>
    </xf>
    <xf numFmtId="166" fontId="1" fillId="2" borderId="0" xfId="0" applyNumberFormat="1" applyFont="1" applyFill="1"/>
    <xf numFmtId="166" fontId="4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-30 DIS"/>
      <sheetName val="31-33 AGE"/>
      <sheetName val="34-36 REG"/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11A74-E415-442A-BBF1-5923EB6B9707}">
  <sheetPr>
    <pageSetUpPr fitToPage="1"/>
  </sheetPr>
  <dimension ref="A1:Z1000"/>
  <sheetViews>
    <sheetView showGridLines="0"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5"/>
  <cols>
    <col min="1" max="1" width="44.140625" customWidth="1"/>
    <col min="2" max="8" width="13.7109375" customWidth="1"/>
    <col min="9" max="9" width="13.140625" customWidth="1"/>
    <col min="10" max="10" width="12.7109375" customWidth="1"/>
    <col min="11" max="11" width="8.85546875" customWidth="1"/>
    <col min="12" max="12" width="12.7109375" customWidth="1"/>
    <col min="13" max="26" width="8.85546875" customWidth="1"/>
  </cols>
  <sheetData>
    <row r="1" spans="1:26" ht="14.25" customHeight="1" x14ac:dyDescent="0.25">
      <c r="A1" s="6" t="s">
        <v>26</v>
      </c>
      <c r="B1" s="14"/>
      <c r="C1" s="14"/>
      <c r="D1" s="14"/>
      <c r="E1" s="14"/>
      <c r="F1" s="14"/>
      <c r="G1" s="14"/>
      <c r="H1" s="1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25">
      <c r="A2" s="6" t="s">
        <v>14</v>
      </c>
      <c r="B2" s="14"/>
      <c r="C2" s="14"/>
      <c r="D2" s="14"/>
      <c r="E2" s="14"/>
      <c r="F2" s="14"/>
      <c r="G2" s="14"/>
      <c r="H2" s="1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5">
      <c r="A3" s="6" t="s">
        <v>25</v>
      </c>
      <c r="B3" s="14"/>
      <c r="C3" s="14"/>
      <c r="D3" s="14"/>
      <c r="E3" s="14"/>
      <c r="F3" s="14"/>
      <c r="G3" s="14"/>
      <c r="H3" s="1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7" customHeight="1" x14ac:dyDescent="0.25">
      <c r="A4" s="13" t="s">
        <v>12</v>
      </c>
      <c r="B4" s="12">
        <v>2014</v>
      </c>
      <c r="C4" s="12">
        <v>2015</v>
      </c>
      <c r="D4" s="12">
        <v>2016</v>
      </c>
      <c r="E4" s="12">
        <v>2017</v>
      </c>
      <c r="F4" s="11" t="s">
        <v>11</v>
      </c>
      <c r="G4" s="12" t="s">
        <v>10</v>
      </c>
      <c r="H4" s="12" t="s">
        <v>9</v>
      </c>
      <c r="I4" s="11" t="s">
        <v>8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25" customHeight="1" x14ac:dyDescent="0.2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0" t="s">
        <v>7</v>
      </c>
      <c r="B6" s="20">
        <v>77778.959816206028</v>
      </c>
      <c r="C6" s="20">
        <v>92808.112354939338</v>
      </c>
      <c r="D6" s="20">
        <v>100860.54674296764</v>
      </c>
      <c r="E6" s="20">
        <v>114063.24832557861</v>
      </c>
      <c r="F6" s="20">
        <v>124642.72166991699</v>
      </c>
      <c r="G6" s="20">
        <v>143799.42675036212</v>
      </c>
      <c r="H6" s="20">
        <v>158992.74081603711</v>
      </c>
      <c r="I6" s="17">
        <v>190433.11748344183</v>
      </c>
      <c r="J6" s="19"/>
      <c r="K6" s="1"/>
      <c r="L6" s="1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0" t="s">
        <v>6</v>
      </c>
      <c r="B7" s="20">
        <v>56960.529321653361</v>
      </c>
      <c r="C7" s="20">
        <v>65008.483993824288</v>
      </c>
      <c r="D7" s="20">
        <v>71810.091222802817</v>
      </c>
      <c r="E7" s="20">
        <v>76148.458035795979</v>
      </c>
      <c r="F7" s="20">
        <v>85255.473381387303</v>
      </c>
      <c r="G7" s="20">
        <v>100606.04870237646</v>
      </c>
      <c r="H7" s="20">
        <v>116856.13748996162</v>
      </c>
      <c r="I7" s="17">
        <v>141488.49669696254</v>
      </c>
      <c r="J7" s="19"/>
      <c r="K7" s="1"/>
      <c r="L7" s="1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0" t="s">
        <v>5</v>
      </c>
      <c r="B8" s="20">
        <v>68602.014919479145</v>
      </c>
      <c r="C8" s="20">
        <v>76839.132038230178</v>
      </c>
      <c r="D8" s="20">
        <v>84757.598160752401</v>
      </c>
      <c r="E8" s="20">
        <v>91647.797362113313</v>
      </c>
      <c r="F8" s="20">
        <v>101657.516128203</v>
      </c>
      <c r="G8" s="20">
        <v>119586.28803247966</v>
      </c>
      <c r="H8" s="20">
        <v>139173.35320693647</v>
      </c>
      <c r="I8" s="17">
        <v>166528.92081661703</v>
      </c>
      <c r="J8" s="19"/>
      <c r="K8" s="1"/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0" t="s">
        <v>4</v>
      </c>
      <c r="B9" s="20">
        <v>89383.319460913146</v>
      </c>
      <c r="C9" s="20">
        <v>98433.14667808135</v>
      </c>
      <c r="D9" s="20">
        <v>108617.30457453892</v>
      </c>
      <c r="E9" s="20">
        <v>118900.40898711048</v>
      </c>
      <c r="F9" s="20">
        <v>131171.02095200701</v>
      </c>
      <c r="G9" s="20">
        <v>153398.49462285667</v>
      </c>
      <c r="H9" s="20">
        <v>176393.70975211525</v>
      </c>
      <c r="I9" s="17">
        <v>208782.33947662645</v>
      </c>
      <c r="J9" s="19"/>
      <c r="K9" s="1"/>
      <c r="L9" s="1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0" t="s">
        <v>3</v>
      </c>
      <c r="B10" s="20">
        <v>196342.08195060474</v>
      </c>
      <c r="C10" s="20">
        <v>210492.76006100033</v>
      </c>
      <c r="D10" s="20">
        <v>232416.43643119922</v>
      </c>
      <c r="E10" s="20">
        <v>254954.28305946154</v>
      </c>
      <c r="F10" s="20">
        <v>279445.83712011098</v>
      </c>
      <c r="G10" s="20">
        <v>295813.75160458934</v>
      </c>
      <c r="H10" s="20">
        <v>325737.22344911745</v>
      </c>
      <c r="I10" s="17">
        <v>379758.76866431645</v>
      </c>
      <c r="J10" s="19"/>
      <c r="K10" s="1"/>
      <c r="L10" s="1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18"/>
      <c r="C11" s="18"/>
      <c r="D11" s="18"/>
      <c r="E11" s="18"/>
      <c r="F11" s="18"/>
      <c r="G11" s="18"/>
      <c r="H11" s="18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8" t="s">
        <v>2</v>
      </c>
      <c r="B12" s="16">
        <f>SUM(B6:B10)</f>
        <v>489066.90546885639</v>
      </c>
      <c r="C12" s="16">
        <f>SUM(C6:C10)</f>
        <v>543581.63512607547</v>
      </c>
      <c r="D12" s="16">
        <f>SUM(D6:D10)</f>
        <v>598461.97713226092</v>
      </c>
      <c r="E12" s="16">
        <f>SUM(E6:E10)</f>
        <v>655714.19577005995</v>
      </c>
      <c r="F12" s="16">
        <f>SUM(F6:F10)</f>
        <v>722172.56925162533</v>
      </c>
      <c r="G12" s="16">
        <f>SUM(G6:G10)</f>
        <v>813204.00971266418</v>
      </c>
      <c r="H12" s="16">
        <f>SUM(H6:H10)</f>
        <v>917153.16471416806</v>
      </c>
      <c r="I12" s="16">
        <f>SUM(I6:I10)</f>
        <v>1086991.6431379642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"/>
      <c r="B13" s="2"/>
      <c r="C13" s="2"/>
      <c r="D13" s="2"/>
      <c r="E13" s="2"/>
      <c r="F13" s="2"/>
      <c r="G13" s="2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2"/>
      <c r="C14" s="2"/>
      <c r="D14" s="2"/>
      <c r="E14" s="2"/>
      <c r="F14" s="2"/>
      <c r="G14" s="2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6" t="s">
        <v>24</v>
      </c>
      <c r="B15" s="2"/>
      <c r="C15" s="2"/>
      <c r="D15" s="2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6" t="s">
        <v>14</v>
      </c>
      <c r="B16" s="2"/>
      <c r="C16" s="2"/>
      <c r="D16" s="2"/>
      <c r="E16" s="2"/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6" t="s">
        <v>23</v>
      </c>
      <c r="B17" s="2"/>
      <c r="C17" s="2"/>
      <c r="D17" s="2"/>
      <c r="E17" s="2"/>
      <c r="F17" s="2"/>
      <c r="G17" s="2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x14ac:dyDescent="0.25">
      <c r="A18" s="13" t="s">
        <v>12</v>
      </c>
      <c r="B18" s="11" t="s">
        <v>22</v>
      </c>
      <c r="C18" s="11" t="s">
        <v>21</v>
      </c>
      <c r="D18" s="11" t="s">
        <v>20</v>
      </c>
      <c r="E18" s="11" t="s">
        <v>19</v>
      </c>
      <c r="F18" s="12" t="s">
        <v>18</v>
      </c>
      <c r="G18" s="12" t="s">
        <v>17</v>
      </c>
      <c r="H18" s="12" t="s">
        <v>16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2"/>
      <c r="C19" s="2"/>
      <c r="D19" s="2"/>
      <c r="E19" s="2"/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0" t="s">
        <v>7</v>
      </c>
      <c r="B20" s="9">
        <f>C6/B6*100-100</f>
        <v>19.322902458772433</v>
      </c>
      <c r="C20" s="9">
        <f>D6/C6*100-100</f>
        <v>8.6764337553081816</v>
      </c>
      <c r="D20" s="9">
        <f>E6/D6*100-100</f>
        <v>13.090055536042897</v>
      </c>
      <c r="E20" s="9">
        <f>F6/E6*100-100</f>
        <v>9.2750938620831391</v>
      </c>
      <c r="F20" s="9">
        <f>G6/F6*100-100</f>
        <v>15.369292987019762</v>
      </c>
      <c r="G20" s="9">
        <f>H6/G6*100-100</f>
        <v>10.565629091172113</v>
      </c>
      <c r="H20" s="9">
        <f>I6/H6*100-100</f>
        <v>19.774724623297658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0" t="s">
        <v>6</v>
      </c>
      <c r="B21" s="9">
        <f>C7/B7*100-100</f>
        <v>14.129002605865054</v>
      </c>
      <c r="C21" s="9">
        <f>D7/C7*100-100</f>
        <v>10.462645505815331</v>
      </c>
      <c r="D21" s="9">
        <f>E7/D7*100-100</f>
        <v>6.0414445088680537</v>
      </c>
      <c r="E21" s="9">
        <f>F7/E7*100-100</f>
        <v>11.959553194511543</v>
      </c>
      <c r="F21" s="9">
        <f>G7/F7*100-100</f>
        <v>18.005383950328806</v>
      </c>
      <c r="G21" s="9">
        <f>H7/G7*100-100</f>
        <v>16.152198597579257</v>
      </c>
      <c r="H21" s="9">
        <f>I7/H7*100-100</f>
        <v>21.0792173488679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0" t="s">
        <v>5</v>
      </c>
      <c r="B22" s="9">
        <f>C8/B8*100-100</f>
        <v>12.007106683993541</v>
      </c>
      <c r="C22" s="9">
        <f>D8/C8*100-100</f>
        <v>10.305251910683367</v>
      </c>
      <c r="D22" s="9">
        <f>E8/D8*100-100</f>
        <v>8.1292997334502957</v>
      </c>
      <c r="E22" s="9">
        <f>F8/E8*100-100</f>
        <v>10.921941447801387</v>
      </c>
      <c r="F22" s="9">
        <f>G8/F8*100-100</f>
        <v>17.636444984221541</v>
      </c>
      <c r="G22" s="9">
        <f>H8/G8*100-100</f>
        <v>16.379022626019605</v>
      </c>
      <c r="H22" s="9">
        <f>I8/H8*100-100</f>
        <v>19.655750888609873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0" t="s">
        <v>4</v>
      </c>
      <c r="B23" s="9">
        <f>C9/B9*100-100</f>
        <v>10.124738342399155</v>
      </c>
      <c r="C23" s="9">
        <f>D9/C9*100-100</f>
        <v>10.346268752094389</v>
      </c>
      <c r="D23" s="9">
        <f>E9/D9*100-100</f>
        <v>9.4672800552832399</v>
      </c>
      <c r="E23" s="9">
        <f>F9/E9*100-100</f>
        <v>10.320075489586202</v>
      </c>
      <c r="F23" s="9">
        <f>G9/F9*100-100</f>
        <v>16.945414855757107</v>
      </c>
      <c r="G23" s="9">
        <f>H9/G9*100-100</f>
        <v>14.99050899149583</v>
      </c>
      <c r="H23" s="9">
        <f>I9/H9*100-100</f>
        <v>18.361555959125013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0" t="s">
        <v>3</v>
      </c>
      <c r="B24" s="9">
        <f>C10/B10*100-100</f>
        <v>7.2071549663793348</v>
      </c>
      <c r="C24" s="9">
        <f>D10/C10*100-100</f>
        <v>10.415406384450222</v>
      </c>
      <c r="D24" s="9">
        <f>E10/D10*100-100</f>
        <v>9.6971827700034652</v>
      </c>
      <c r="E24" s="9">
        <f>F10/E10*100-100</f>
        <v>9.6062532336189292</v>
      </c>
      <c r="F24" s="9">
        <f>G10/F10*100-100</f>
        <v>5.8572761910363056</v>
      </c>
      <c r="G24" s="9">
        <f>H10/G10*100-100</f>
        <v>10.115645970551924</v>
      </c>
      <c r="H24" s="9">
        <f>I10/H10*100-100</f>
        <v>16.584394206834503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9"/>
      <c r="C25" s="9"/>
      <c r="D25" s="9"/>
      <c r="E25" s="9"/>
      <c r="F25" s="9"/>
      <c r="G25" s="9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8" t="s">
        <v>2</v>
      </c>
      <c r="B26" s="7">
        <f>C12/B12*100-100</f>
        <v>11.14668137377997</v>
      </c>
      <c r="C26" s="7">
        <f>D12/C12*100-100</f>
        <v>10.096062570888137</v>
      </c>
      <c r="D26" s="7">
        <f>E12/D12*100-100</f>
        <v>9.5665590840278583</v>
      </c>
      <c r="E26" s="7">
        <f>F12/E12*100-100</f>
        <v>10.135265319903255</v>
      </c>
      <c r="F26" s="7">
        <f>G12/F12*100-100</f>
        <v>12.605219906839309</v>
      </c>
      <c r="G26" s="7">
        <f>H12/G12*100-100</f>
        <v>12.782666312507857</v>
      </c>
      <c r="H26" s="7">
        <f>I12/H12*100-100</f>
        <v>18.518006038470844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1"/>
      <c r="B27" s="2"/>
      <c r="C27" s="2"/>
      <c r="D27" s="2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"/>
      <c r="C28" s="2"/>
      <c r="D28" s="2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6" t="s">
        <v>15</v>
      </c>
      <c r="B29" s="14"/>
      <c r="C29" s="14"/>
      <c r="D29" s="14"/>
      <c r="E29" s="14"/>
      <c r="F29" s="14"/>
      <c r="G29" s="14"/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6" t="s">
        <v>14</v>
      </c>
      <c r="B30" s="14"/>
      <c r="C30" s="14"/>
      <c r="D30" s="14"/>
      <c r="E30" s="14"/>
      <c r="F30" s="14"/>
      <c r="G30" s="14"/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6" t="s">
        <v>13</v>
      </c>
      <c r="B31" s="14"/>
      <c r="C31" s="14"/>
      <c r="D31" s="14"/>
      <c r="E31" s="14"/>
      <c r="F31" s="14"/>
      <c r="G31" s="14"/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25">
      <c r="A32" s="13" t="s">
        <v>12</v>
      </c>
      <c r="B32" s="12">
        <v>2014</v>
      </c>
      <c r="C32" s="12">
        <v>2015</v>
      </c>
      <c r="D32" s="12">
        <v>2016</v>
      </c>
      <c r="E32" s="12">
        <v>2017</v>
      </c>
      <c r="F32" s="11" t="s">
        <v>11</v>
      </c>
      <c r="G32" s="12" t="s">
        <v>10</v>
      </c>
      <c r="H32" s="12" t="s">
        <v>9</v>
      </c>
      <c r="I32" s="11" t="s">
        <v>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2"/>
      <c r="C33" s="2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0" t="s">
        <v>7</v>
      </c>
      <c r="B34" s="9">
        <f>B6/B$12*100</f>
        <v>15.903541815335318</v>
      </c>
      <c r="C34" s="9">
        <f>C6/C$12*100</f>
        <v>17.073445156662423</v>
      </c>
      <c r="D34" s="9">
        <f>D6/D$12*100</f>
        <v>16.853292372270012</v>
      </c>
      <c r="E34" s="9">
        <f>E6/E$12*100</f>
        <v>17.395269015279531</v>
      </c>
      <c r="F34" s="9">
        <f>F6/F$12*100</f>
        <v>17.259409589467246</v>
      </c>
      <c r="G34" s="9">
        <f>G6/G$12*100</f>
        <v>17.683069074041079</v>
      </c>
      <c r="H34" s="9">
        <f>H6/H$12*100</f>
        <v>17.335462268789904</v>
      </c>
      <c r="I34" s="9">
        <f>I6/I$12*100</f>
        <v>17.519280730962482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0" t="s">
        <v>6</v>
      </c>
      <c r="B35" s="9">
        <f>B7/B$12*100</f>
        <v>11.646776480826627</v>
      </c>
      <c r="C35" s="9">
        <f>C7/C$12*100</f>
        <v>11.959286295377982</v>
      </c>
      <c r="D35" s="9">
        <f>D7/D$12*100</f>
        <v>11.999106704640768</v>
      </c>
      <c r="E35" s="9">
        <f>E7/E$12*100</f>
        <v>11.613056195370071</v>
      </c>
      <c r="F35" s="9">
        <f>F7/F$12*100</f>
        <v>11.805415632130149</v>
      </c>
      <c r="G35" s="9">
        <f>G7/G$12*100</f>
        <v>12.371563285567714</v>
      </c>
      <c r="H35" s="9">
        <f>H7/H$12*100</f>
        <v>12.741180206948311</v>
      </c>
      <c r="I35" s="9">
        <f>I7/I$12*100</f>
        <v>13.016521110365556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0" t="s">
        <v>5</v>
      </c>
      <c r="B36" s="9">
        <f>B8/B$12*100</f>
        <v>14.027122700873019</v>
      </c>
      <c r="C36" s="9">
        <f>C8/C$12*100</f>
        <v>14.135711560676349</v>
      </c>
      <c r="D36" s="9">
        <f>D8/D$12*100</f>
        <v>14.162570288407956</v>
      </c>
      <c r="E36" s="9">
        <f>E8/E$12*100</f>
        <v>13.976790185925998</v>
      </c>
      <c r="F36" s="9">
        <f>F8/F$12*100</f>
        <v>14.076623850937581</v>
      </c>
      <c r="G36" s="9">
        <f>G8/G$12*100</f>
        <v>14.705570386296305</v>
      </c>
      <c r="H36" s="9">
        <f>H8/H$12*100</f>
        <v>15.174494137008187</v>
      </c>
      <c r="I36" s="9">
        <f>I8/I$12*100</f>
        <v>15.320165694731166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0" t="s">
        <v>4</v>
      </c>
      <c r="B37" s="9">
        <f>B9/B$12*100</f>
        <v>18.27629685456299</v>
      </c>
      <c r="C37" s="9">
        <f>C9/C$12*100</f>
        <v>18.108254642423908</v>
      </c>
      <c r="D37" s="9">
        <f>D9/D$12*100</f>
        <v>18.149407769398582</v>
      </c>
      <c r="E37" s="9">
        <f>E9/E$12*100</f>
        <v>18.132962463543404</v>
      </c>
      <c r="F37" s="9">
        <f>F9/F$12*100</f>
        <v>18.163390100504262</v>
      </c>
      <c r="G37" s="9">
        <f>G9/G$12*100</f>
        <v>18.863470026058796</v>
      </c>
      <c r="H37" s="9">
        <f>H9/H$12*100</f>
        <v>19.232742854579644</v>
      </c>
      <c r="I37" s="9">
        <f>I9/I$12*100</f>
        <v>19.207354609820783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0" t="s">
        <v>3</v>
      </c>
      <c r="B38" s="9">
        <f>B10/B$12*100</f>
        <v>40.146262148402052</v>
      </c>
      <c r="C38" s="9">
        <f>C10/C$12*100</f>
        <v>38.723302344859341</v>
      </c>
      <c r="D38" s="9">
        <f>D10/D$12*100</f>
        <v>38.835622865282701</v>
      </c>
      <c r="E38" s="9">
        <f>E10/E$12*100</f>
        <v>38.881922139880992</v>
      </c>
      <c r="F38" s="9">
        <f>F10/F$12*100</f>
        <v>38.695160826960759</v>
      </c>
      <c r="G38" s="9">
        <f>G10/G$12*100</f>
        <v>36.376327228036118</v>
      </c>
      <c r="H38" s="9">
        <f>H10/H$12*100</f>
        <v>35.516120532673931</v>
      </c>
      <c r="I38" s="9">
        <f>I10/I$12*100</f>
        <v>34.93667785412002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9"/>
      <c r="C39" s="9"/>
      <c r="D39" s="9"/>
      <c r="E39" s="9"/>
      <c r="F39" s="9"/>
      <c r="G39" s="9"/>
      <c r="H39" s="9"/>
      <c r="I39" s="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8" t="s">
        <v>2</v>
      </c>
      <c r="B40" s="7">
        <f>B12/B$12*100</f>
        <v>100</v>
      </c>
      <c r="C40" s="7">
        <f>C12/C$12*100</f>
        <v>100</v>
      </c>
      <c r="D40" s="7">
        <f>D12/D$12*100</f>
        <v>100</v>
      </c>
      <c r="E40" s="7">
        <f>E12/E$12*100</f>
        <v>100</v>
      </c>
      <c r="F40" s="7">
        <f>F12/F$12*100</f>
        <v>100</v>
      </c>
      <c r="G40" s="7">
        <f>G12/G$12*100</f>
        <v>100</v>
      </c>
      <c r="H40" s="7">
        <f>H12/H$12*100</f>
        <v>100</v>
      </c>
      <c r="I40" s="7">
        <f>I12/I$12*100</f>
        <v>100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1"/>
      <c r="B41" s="2"/>
      <c r="C41" s="2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5" t="s">
        <v>1</v>
      </c>
      <c r="B42" s="4"/>
      <c r="C42" s="4"/>
      <c r="D42" s="4"/>
      <c r="E42" s="4"/>
      <c r="F42" s="4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 t="s">
        <v>0</v>
      </c>
      <c r="B43" s="4"/>
      <c r="C43" s="4"/>
      <c r="D43" s="4"/>
      <c r="E43" s="4"/>
      <c r="F43" s="4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1"/>
      <c r="B44" s="2"/>
      <c r="C44" s="2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2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2"/>
      <c r="D46" s="2"/>
      <c r="E46" s="2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2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2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2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2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2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2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2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2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2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2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2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2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2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2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2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2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2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2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2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2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25-27 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2022-10-13T02:29:03Z</dcterms:created>
  <dcterms:modified xsi:type="dcterms:W3CDTF">2022-10-13T02:29:18Z</dcterms:modified>
</cp:coreProperties>
</file>