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7E4803C2-78D0-4603-97C0-9CFE8E9EFF04}" xr6:coauthVersionLast="47" xr6:coauthVersionMax="47" xr10:uidLastSave="{00000000-0000-0000-0000-000000000000}"/>
  <bookViews>
    <workbookView xWindow="6135" yWindow="6135" windowWidth="10830" windowHeight="6195" xr2:uid="{2522C4F3-0595-4943-9527-7B504C4FF56B}"/>
  </bookViews>
  <sheets>
    <sheet name="34-36 R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2" i="1"/>
  <c r="D52" i="1"/>
  <c r="E52" i="1"/>
  <c r="F52" i="1"/>
  <c r="G52" i="1"/>
  <c r="H52" i="1"/>
  <c r="I52" i="1"/>
  <c r="C61" i="1"/>
  <c r="D61" i="1"/>
  <c r="E61" i="1"/>
  <c r="F61" i="1"/>
  <c r="G61" i="1"/>
  <c r="H61" i="1"/>
  <c r="I61" i="1"/>
  <c r="J61" i="1"/>
  <c r="C62" i="1"/>
  <c r="D62" i="1"/>
  <c r="E62" i="1"/>
  <c r="F62" i="1"/>
  <c r="G62" i="1"/>
  <c r="H62" i="1"/>
  <c r="I62" i="1"/>
  <c r="J62" i="1"/>
  <c r="C63" i="1"/>
  <c r="D63" i="1"/>
  <c r="E63" i="1"/>
  <c r="F63" i="1"/>
  <c r="G63" i="1"/>
  <c r="H63" i="1"/>
  <c r="I63" i="1"/>
  <c r="J63" i="1"/>
  <c r="C64" i="1"/>
  <c r="D64" i="1"/>
  <c r="E64" i="1"/>
  <c r="F64" i="1"/>
  <c r="G64" i="1"/>
  <c r="H64" i="1"/>
  <c r="I64" i="1"/>
  <c r="J64" i="1"/>
  <c r="C65" i="1"/>
  <c r="D65" i="1"/>
  <c r="E65" i="1"/>
  <c r="F65" i="1"/>
  <c r="G65" i="1"/>
  <c r="H65" i="1"/>
  <c r="I65" i="1"/>
  <c r="J65" i="1"/>
  <c r="C66" i="1"/>
  <c r="D66" i="1"/>
  <c r="E66" i="1"/>
  <c r="F66" i="1"/>
  <c r="G66" i="1"/>
  <c r="H66" i="1"/>
  <c r="I66" i="1"/>
  <c r="J66" i="1"/>
  <c r="C67" i="1"/>
  <c r="D67" i="1"/>
  <c r="E67" i="1"/>
  <c r="F67" i="1"/>
  <c r="G67" i="1"/>
  <c r="H67" i="1"/>
  <c r="I67" i="1"/>
  <c r="J67" i="1"/>
  <c r="C68" i="1"/>
  <c r="D68" i="1"/>
  <c r="E68" i="1"/>
  <c r="F68" i="1"/>
  <c r="G68" i="1"/>
  <c r="H68" i="1"/>
  <c r="I68" i="1"/>
  <c r="J68" i="1"/>
  <c r="C69" i="1"/>
  <c r="D69" i="1"/>
  <c r="E69" i="1"/>
  <c r="F69" i="1"/>
  <c r="G69" i="1"/>
  <c r="H69" i="1"/>
  <c r="I69" i="1"/>
  <c r="J69" i="1"/>
  <c r="C70" i="1"/>
  <c r="D70" i="1"/>
  <c r="E70" i="1"/>
  <c r="F70" i="1"/>
  <c r="G70" i="1"/>
  <c r="H70" i="1"/>
  <c r="I70" i="1"/>
  <c r="J70" i="1"/>
  <c r="C71" i="1"/>
  <c r="D71" i="1"/>
  <c r="E71" i="1"/>
  <c r="F71" i="1"/>
  <c r="G71" i="1"/>
  <c r="H71" i="1"/>
  <c r="I71" i="1"/>
  <c r="J71" i="1"/>
  <c r="C72" i="1"/>
  <c r="D72" i="1"/>
  <c r="E72" i="1"/>
  <c r="F72" i="1"/>
  <c r="G72" i="1"/>
  <c r="H72" i="1"/>
  <c r="I72" i="1"/>
  <c r="J72" i="1"/>
  <c r="C73" i="1"/>
  <c r="D73" i="1"/>
  <c r="E73" i="1"/>
  <c r="F73" i="1"/>
  <c r="G73" i="1"/>
  <c r="H73" i="1"/>
  <c r="I73" i="1"/>
  <c r="J73" i="1"/>
  <c r="C74" i="1"/>
  <c r="D74" i="1"/>
  <c r="E74" i="1"/>
  <c r="F74" i="1"/>
  <c r="G74" i="1"/>
  <c r="H74" i="1"/>
  <c r="I74" i="1"/>
  <c r="J74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80" i="1"/>
  <c r="D80" i="1"/>
  <c r="E80" i="1"/>
  <c r="F80" i="1"/>
  <c r="G80" i="1"/>
  <c r="H80" i="1"/>
  <c r="I80" i="1"/>
  <c r="J80" i="1"/>
</calcChain>
</file>

<file path=xl/sharedStrings.xml><?xml version="1.0" encoding="utf-8"?>
<sst xmlns="http://schemas.openxmlformats.org/spreadsheetml/2006/main" count="135" uniqueCount="57">
  <si>
    <t>Source: Philippine Statistics Authority</t>
  </si>
  <si>
    <t>TOTAL CURRENT HEALTH EXPENDITURE</t>
  </si>
  <si>
    <t>Nationwide</t>
  </si>
  <si>
    <t>Bangsamoro Autonomous Region in Muslim Mindanao</t>
  </si>
  <si>
    <t>BARMM</t>
  </si>
  <si>
    <t>Caraga</t>
  </si>
  <si>
    <t>XIII</t>
  </si>
  <si>
    <t>SOCCSKSARGEN</t>
  </si>
  <si>
    <t xml:space="preserve">XII </t>
  </si>
  <si>
    <t>Davao Region</t>
  </si>
  <si>
    <t xml:space="preserve">XI </t>
  </si>
  <si>
    <t>Northern Mindanao</t>
  </si>
  <si>
    <t xml:space="preserve">X </t>
  </si>
  <si>
    <t>Zamboanga Peninsula</t>
  </si>
  <si>
    <t xml:space="preserve">IX </t>
  </si>
  <si>
    <t>Eastern Visayas</t>
  </si>
  <si>
    <t xml:space="preserve">VIII </t>
  </si>
  <si>
    <t>Central Visyas</t>
  </si>
  <si>
    <t xml:space="preserve">VII </t>
  </si>
  <si>
    <t>Western Visayas</t>
  </si>
  <si>
    <t xml:space="preserve">VI </t>
  </si>
  <si>
    <t>Bicol Region</t>
  </si>
  <si>
    <t xml:space="preserve">V </t>
  </si>
  <si>
    <t>MIMAROPA</t>
  </si>
  <si>
    <t>CALABARZON</t>
  </si>
  <si>
    <t>IVA</t>
  </si>
  <si>
    <t>Central Luzon</t>
  </si>
  <si>
    <t xml:space="preserve">III </t>
  </si>
  <si>
    <t>Cagayan Valley</t>
  </si>
  <si>
    <t xml:space="preserve">II </t>
  </si>
  <si>
    <t>Ilocos Region</t>
  </si>
  <si>
    <t xml:space="preserve">I </t>
  </si>
  <si>
    <t>Cordillera Administrative Region</t>
  </si>
  <si>
    <t xml:space="preserve">CAR </t>
  </si>
  <si>
    <t>National Capital Region</t>
  </si>
  <si>
    <t xml:space="preserve">NCR 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</si>
  <si>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</si>
  <si>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</si>
  <si>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</si>
  <si>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</si>
  <si>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Region</t>
  </si>
  <si>
    <t>Percent share to total (in percent)</t>
  </si>
  <si>
    <t>CURRENT HEALTH EXPENDITURE BY REGION, 2014-2021</t>
  </si>
  <si>
    <t>Table 36</t>
  </si>
  <si>
    <t>**Growth rates greater than 1,000</t>
  </si>
  <si>
    <t>**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</si>
  <si>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</si>
  <si>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</si>
  <si>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</si>
  <si>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</si>
  <si>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</si>
  <si>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</si>
  <si>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</si>
  <si>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</si>
  <si>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35</t>
  </si>
  <si>
    <t>Levels (in million PhP)</t>
  </si>
  <si>
    <t>Table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</si>
</sst>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000000000000_-;\-* #,##0.00000000000000_-;_-* &quot;-&quot;??_-;_-@"/>
    <numFmt numFmtId="166" formatCode="_-* #,##0.00_-;\-* #,##0.00_-;_-* &quot;-&quot;??_-;_-@"/>
    <numFmt numFmtId="167" formatCode="_-* #,##0_-;\-* #,##0_-;_-* &quot;-&quot;??_-;_-@"/>
  </numFmts>
  <fonts count="7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horizontal="right"/>
    </xf>
    <xf numFmtId="0" fontId="3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/>
    <xf numFmtId="166" fontId="3" fillId="2" borderId="1" xfId="0" applyNumberFormat="1" applyFont="1" applyFill="1" applyBorder="1" applyAlignment="1">
      <alignment vertical="center"/>
    </xf>
    <xf numFmtId="167" fontId="3" fillId="2" borderId="1" xfId="0" applyNumberFormat="1" applyFont="1" applyFill="1" applyBorder="1" applyAlignment="1">
      <alignment vertical="center"/>
    </xf>
    <xf numFmtId="166" fontId="1" fillId="2" borderId="0" xfId="0" applyNumberFormat="1" applyFont="1" applyFill="1"/>
    <xf numFmtId="2" fontId="1" fillId="2" borderId="0" xfId="0" applyNumberFormat="1" applyFont="1" applyFill="1"/>
    <xf numFmtId="166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top"/>
    </xf>
    <xf numFmtId="166" fontId="3" fillId="2" borderId="0" xfId="0" applyNumberFormat="1" applyFont="1" applyFill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-39 THE"/>
      <sheetName val="40-42 DERIVED IND"/>
      <sheetName val="43-44 Per Capita"/>
      <sheetName val="45 Backcasted Series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A532-AFC1-4EEF-BDEE-AD64C0E68A11}">
  <sheetPr>
    <pageSetUpPr fitToPage="1"/>
  </sheetPr>
  <dimension ref="A1:Z1000"/>
  <sheetViews>
    <sheetView showGridLines="0"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10.85546875" customWidth="1"/>
    <col min="2" max="2" width="33.42578125" customWidth="1"/>
    <col min="3" max="9" width="13.7109375" customWidth="1"/>
    <col min="10" max="10" width="13.140625" customWidth="1"/>
    <col min="11" max="11" width="8.85546875" customWidth="1"/>
    <col min="12" max="12" width="13.7109375" customWidth="1"/>
    <col min="13" max="26" width="8.85546875" customWidth="1"/>
  </cols>
  <sheetData>
    <row r="1" spans="1:26" ht="14.25" customHeight="1">
      <c r="A1" s="5" t="s">
        <v>56</v>
      </c>
      <c r="B1" s="5"/>
      <c r="C1" s="16"/>
      <c r="D1" s="16"/>
      <c r="E1" s="16"/>
      <c r="F1" s="16"/>
      <c r="G1" s="16"/>
      <c r="H1" s="16"/>
      <c r="I1" s="1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5" t="s">
        <v>42</v>
      </c>
      <c r="B2" s="5"/>
      <c r="C2" s="16"/>
      <c r="D2" s="16"/>
      <c r="E2" s="16"/>
      <c r="F2" s="16"/>
      <c r="G2" s="16"/>
      <c r="H2" s="16"/>
      <c r="I2" s="1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5" t="s">
        <v>55</v>
      </c>
      <c r="B3" s="5"/>
      <c r="C3" s="16"/>
      <c r="D3" s="16"/>
      <c r="E3" s="16"/>
      <c r="F3" s="16"/>
      <c r="G3" s="16"/>
      <c r="H3" s="16"/>
      <c r="I3" s="1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>
      <c r="A4" s="15" t="s">
        <v>40</v>
      </c>
      <c r="B4" s="14"/>
      <c r="C4" s="13">
        <v>2014</v>
      </c>
      <c r="D4" s="13">
        <v>2015</v>
      </c>
      <c r="E4" s="13">
        <v>2016</v>
      </c>
      <c r="F4" s="13">
        <v>2017</v>
      </c>
      <c r="G4" s="12" t="s">
        <v>39</v>
      </c>
      <c r="H4" s="13" t="s">
        <v>38</v>
      </c>
      <c r="I4" s="13" t="s">
        <v>37</v>
      </c>
      <c r="J4" s="12" t="s">
        <v>36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4.25" customHeight="1">
      <c r="A5" s="1"/>
      <c r="B5" s="1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1" t="s">
        <v>35</v>
      </c>
      <c r="B6" s="9" t="s">
        <v>34</v>
      </c>
      <c r="C6" s="24">
        <v>120731.056658211</v>
      </c>
      <c r="D6" s="24">
        <v>125034.07452945939</v>
      </c>
      <c r="E6" s="24">
        <v>134929.04712348082</v>
      </c>
      <c r="F6" s="24">
        <v>144644.90230110844</v>
      </c>
      <c r="G6" s="24">
        <v>160858.769059162</v>
      </c>
      <c r="H6" s="24">
        <v>205962.73748966565</v>
      </c>
      <c r="I6" s="24">
        <v>161857.07483593689</v>
      </c>
      <c r="J6" s="23">
        <v>180058.03415850442</v>
      </c>
      <c r="K6" s="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1" t="s">
        <v>33</v>
      </c>
      <c r="B7" s="9" t="s">
        <v>32</v>
      </c>
      <c r="C7" s="24">
        <v>10047.657700786594</v>
      </c>
      <c r="D7" s="24">
        <v>11188.730688039524</v>
      </c>
      <c r="E7" s="24">
        <v>12296.487252561743</v>
      </c>
      <c r="F7" s="24">
        <v>13655.100513107252</v>
      </c>
      <c r="G7" s="24">
        <v>15070.018490721901</v>
      </c>
      <c r="H7" s="24">
        <v>17220.453774826063</v>
      </c>
      <c r="I7" s="24">
        <v>21749.641534112052</v>
      </c>
      <c r="J7" s="23">
        <v>20645.426098445787</v>
      </c>
      <c r="K7" s="22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1" t="s">
        <v>31</v>
      </c>
      <c r="B8" s="9" t="s">
        <v>30</v>
      </c>
      <c r="C8" s="24">
        <v>19568.115141167607</v>
      </c>
      <c r="D8" s="24">
        <v>21985.745661752499</v>
      </c>
      <c r="E8" s="24">
        <v>24072.27381645366</v>
      </c>
      <c r="F8" s="24">
        <v>26534.58035591296</v>
      </c>
      <c r="G8" s="24">
        <v>29140.450891135701</v>
      </c>
      <c r="H8" s="24">
        <v>30494.905334650593</v>
      </c>
      <c r="I8" s="24">
        <v>43409.604296861682</v>
      </c>
      <c r="J8" s="23">
        <v>43505.062188769538</v>
      </c>
      <c r="K8" s="22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1" t="s">
        <v>29</v>
      </c>
      <c r="B9" s="9" t="s">
        <v>28</v>
      </c>
      <c r="C9" s="24">
        <v>11436.581361102797</v>
      </c>
      <c r="D9" s="24">
        <v>13021.971714987129</v>
      </c>
      <c r="E9" s="24">
        <v>14397.451358580967</v>
      </c>
      <c r="F9" s="24">
        <v>15124.360845972571</v>
      </c>
      <c r="G9" s="24">
        <v>16890.718665595799</v>
      </c>
      <c r="H9" s="24">
        <v>17039.083970546453</v>
      </c>
      <c r="I9" s="24">
        <v>29326.437899199944</v>
      </c>
      <c r="J9" s="23">
        <v>27619.187019277553</v>
      </c>
      <c r="K9" s="22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1" t="s">
        <v>27</v>
      </c>
      <c r="B10" s="9" t="s">
        <v>26</v>
      </c>
      <c r="C10" s="24">
        <v>53101.575370030769</v>
      </c>
      <c r="D10" s="24">
        <v>58358.662317595328</v>
      </c>
      <c r="E10" s="24">
        <v>64715.378151844823</v>
      </c>
      <c r="F10" s="24">
        <v>69621.953179133154</v>
      </c>
      <c r="G10" s="24">
        <v>78642.849839422401</v>
      </c>
      <c r="H10" s="24">
        <v>86755.492144801523</v>
      </c>
      <c r="I10" s="24">
        <v>101402.05701526535</v>
      </c>
      <c r="J10" s="23">
        <v>104499.0963084574</v>
      </c>
      <c r="K10" s="22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1" t="s">
        <v>25</v>
      </c>
      <c r="B11" s="9" t="s">
        <v>24</v>
      </c>
      <c r="C11" s="24">
        <v>13946.766293707746</v>
      </c>
      <c r="D11" s="24">
        <v>14197.175318206699</v>
      </c>
      <c r="E11" s="24">
        <v>17541.908714585137</v>
      </c>
      <c r="F11" s="24">
        <v>18293.788276673004</v>
      </c>
      <c r="G11" s="24">
        <v>26731.962351838702</v>
      </c>
      <c r="H11" s="24">
        <v>19106.557687680252</v>
      </c>
      <c r="I11" s="24">
        <v>29699.07477106895</v>
      </c>
      <c r="J11" s="23">
        <v>34127.426393793816</v>
      </c>
      <c r="K11" s="22"/>
      <c r="L11" s="2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1"/>
      <c r="B12" s="9" t="s">
        <v>23</v>
      </c>
      <c r="C12" s="24">
        <v>6005.4754755559197</v>
      </c>
      <c r="D12" s="24">
        <v>6599.8791159762095</v>
      </c>
      <c r="E12" s="24">
        <v>7275.9295502986333</v>
      </c>
      <c r="F12" s="24">
        <v>8916.9808614400099</v>
      </c>
      <c r="G12" s="24">
        <v>3299.0405750193499</v>
      </c>
      <c r="H12" s="24">
        <v>1906.333278603973</v>
      </c>
      <c r="I12" s="24">
        <v>18552.746382211346</v>
      </c>
      <c r="J12" s="23">
        <v>21284.000339847866</v>
      </c>
      <c r="K12" s="22"/>
      <c r="L12" s="2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1" t="s">
        <v>22</v>
      </c>
      <c r="B13" s="9" t="s">
        <v>21</v>
      </c>
      <c r="C13" s="24">
        <v>20303.908799886063</v>
      </c>
      <c r="D13" s="24">
        <v>22271.52226465477</v>
      </c>
      <c r="E13" s="24">
        <v>24490.856403406164</v>
      </c>
      <c r="F13" s="24">
        <v>25888.267130963282</v>
      </c>
      <c r="G13" s="24">
        <v>28939.599226073598</v>
      </c>
      <c r="H13" s="24">
        <v>34014.079484120244</v>
      </c>
      <c r="I13" s="24">
        <v>40877.34676701542</v>
      </c>
      <c r="J13" s="23">
        <v>43296.14788499022</v>
      </c>
      <c r="K13" s="22"/>
      <c r="L13" s="2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1" t="s">
        <v>20</v>
      </c>
      <c r="B14" s="9" t="s">
        <v>19</v>
      </c>
      <c r="C14" s="24">
        <v>31471.586077312822</v>
      </c>
      <c r="D14" s="24">
        <v>33861.059409826201</v>
      </c>
      <c r="E14" s="24">
        <v>37636.927152438198</v>
      </c>
      <c r="F14" s="24">
        <v>41057.089196963228</v>
      </c>
      <c r="G14" s="24">
        <v>45867.0166375521</v>
      </c>
      <c r="H14" s="24">
        <v>50710.485895594938</v>
      </c>
      <c r="I14" s="24">
        <v>59800.370427212853</v>
      </c>
      <c r="J14" s="23">
        <v>63724.952450807497</v>
      </c>
      <c r="K14" s="22"/>
      <c r="L14" s="2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1" t="s">
        <v>18</v>
      </c>
      <c r="B15" s="9" t="s">
        <v>17</v>
      </c>
      <c r="C15" s="24">
        <v>28618.746572323183</v>
      </c>
      <c r="D15" s="24">
        <v>30372.05126809459</v>
      </c>
      <c r="E15" s="24">
        <v>33304.652815515517</v>
      </c>
      <c r="F15" s="24">
        <v>37244.054909942628</v>
      </c>
      <c r="G15" s="24">
        <v>42335.1363675588</v>
      </c>
      <c r="H15" s="24">
        <v>47003.636964947153</v>
      </c>
      <c r="I15" s="24">
        <v>54883.05907966612</v>
      </c>
      <c r="J15" s="23">
        <v>58201.721877504773</v>
      </c>
      <c r="K15" s="22"/>
      <c r="L15" s="2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1" t="s">
        <v>16</v>
      </c>
      <c r="B16" s="9" t="s">
        <v>15</v>
      </c>
      <c r="C16" s="24">
        <v>15267.349464051393</v>
      </c>
      <c r="D16" s="24">
        <v>16407.749641098326</v>
      </c>
      <c r="E16" s="24">
        <v>18676.193179011647</v>
      </c>
      <c r="F16" s="24">
        <v>19434.170486005693</v>
      </c>
      <c r="G16" s="24">
        <v>20835.7421593705</v>
      </c>
      <c r="H16" s="24">
        <v>22954.460944695777</v>
      </c>
      <c r="I16" s="24">
        <v>28261.645241881954</v>
      </c>
      <c r="J16" s="23">
        <v>30211.784009350667</v>
      </c>
      <c r="K16" s="22"/>
      <c r="L16" s="2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1" t="s">
        <v>14</v>
      </c>
      <c r="B17" s="9" t="s">
        <v>13</v>
      </c>
      <c r="C17" s="24">
        <v>10564.25827687632</v>
      </c>
      <c r="D17" s="24">
        <v>11727.197032893178</v>
      </c>
      <c r="E17" s="24">
        <v>12922.29195301752</v>
      </c>
      <c r="F17" s="24">
        <v>13453.941511892559</v>
      </c>
      <c r="G17" s="24">
        <v>15194.588495181601</v>
      </c>
      <c r="H17" s="24">
        <v>16448.28045125652</v>
      </c>
      <c r="I17" s="24">
        <v>727.28695311463241</v>
      </c>
      <c r="J17" s="23">
        <v>21963.990346336868</v>
      </c>
      <c r="K17" s="22"/>
      <c r="L17" s="2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1" t="s">
        <v>12</v>
      </c>
      <c r="B18" s="9" t="s">
        <v>11</v>
      </c>
      <c r="C18" s="24">
        <v>16599.40931135328</v>
      </c>
      <c r="D18" s="24">
        <v>18392.956450162965</v>
      </c>
      <c r="E18" s="24">
        <v>19715.934630103991</v>
      </c>
      <c r="F18" s="24">
        <v>21618.303464399658</v>
      </c>
      <c r="G18" s="24">
        <v>22814.021601731602</v>
      </c>
      <c r="H18" s="24">
        <v>21991.794552516341</v>
      </c>
      <c r="I18" s="24">
        <v>35229.054758862796</v>
      </c>
      <c r="J18" s="23">
        <v>35618.676583969922</v>
      </c>
      <c r="K18" s="22"/>
      <c r="L18" s="2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1" t="s">
        <v>10</v>
      </c>
      <c r="B19" s="9" t="s">
        <v>9</v>
      </c>
      <c r="C19" s="24">
        <v>17939.341475892918</v>
      </c>
      <c r="D19" s="24">
        <v>20357.25707227728</v>
      </c>
      <c r="E19" s="24">
        <v>21594.024413395797</v>
      </c>
      <c r="F19" s="24">
        <v>23092.976260951065</v>
      </c>
      <c r="G19" s="24">
        <v>25901.978426997699</v>
      </c>
      <c r="H19" s="24">
        <v>26906.295093711749</v>
      </c>
      <c r="I19" s="24">
        <v>40370.299854352816</v>
      </c>
      <c r="J19" s="23">
        <v>40417.95836366836</v>
      </c>
      <c r="K19" s="22"/>
      <c r="L19" s="2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1" t="s">
        <v>8</v>
      </c>
      <c r="B20" s="9" t="s">
        <v>7</v>
      </c>
      <c r="C20" s="24">
        <v>19007.482812235667</v>
      </c>
      <c r="D20" s="24">
        <v>20974.902846579513</v>
      </c>
      <c r="E20" s="24">
        <v>22151.577757601583</v>
      </c>
      <c r="F20" s="24">
        <v>23507.33915084508</v>
      </c>
      <c r="G20" s="24">
        <v>27003.4905258498</v>
      </c>
      <c r="H20" s="24">
        <v>25347.799082911202</v>
      </c>
      <c r="I20" s="24">
        <v>38209.042536342822</v>
      </c>
      <c r="J20" s="23">
        <v>38444.776544900742</v>
      </c>
      <c r="K20" s="22"/>
      <c r="L20" s="2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1" t="s">
        <v>6</v>
      </c>
      <c r="B21" s="9" t="s">
        <v>5</v>
      </c>
      <c r="C21" s="24">
        <v>8394.0163746108938</v>
      </c>
      <c r="D21" s="24">
        <v>9254.2085106935065</v>
      </c>
      <c r="E21" s="24">
        <v>10231.242122239943</v>
      </c>
      <c r="F21" s="24">
        <v>11114.715759409344</v>
      </c>
      <c r="G21" s="24">
        <v>11002.437241822099</v>
      </c>
      <c r="H21" s="24">
        <v>12289.560754836597</v>
      </c>
      <c r="I21" s="24">
        <v>17376.482683654878</v>
      </c>
      <c r="J21" s="23">
        <v>21532.49808269236</v>
      </c>
      <c r="K21" s="22"/>
      <c r="L21" s="2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7" t="s">
        <v>4</v>
      </c>
      <c r="B22" s="10" t="s">
        <v>3</v>
      </c>
      <c r="C22" s="26">
        <v>3943.8563605223285</v>
      </c>
      <c r="D22" s="26">
        <v>4623.5396446461536</v>
      </c>
      <c r="E22" s="26">
        <v>4751.9492485695982</v>
      </c>
      <c r="F22" s="26">
        <v>5056.7500237893382</v>
      </c>
      <c r="G22" s="26">
        <v>7508.4345479513804</v>
      </c>
      <c r="H22" s="24">
        <v>8320.3892490964445</v>
      </c>
      <c r="I22" s="24">
        <v>22585.791638962037</v>
      </c>
      <c r="J22" s="23">
        <v>15923.144840295703</v>
      </c>
      <c r="K22" s="22"/>
      <c r="L22" s="21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4.25" customHeight="1">
      <c r="A23" s="10"/>
      <c r="B23" s="9" t="s">
        <v>2</v>
      </c>
      <c r="C23" s="24">
        <v>82119.721943260025</v>
      </c>
      <c r="D23" s="24">
        <v>104952.95163915463</v>
      </c>
      <c r="E23" s="24">
        <v>117757.85148917575</v>
      </c>
      <c r="F23" s="24">
        <v>137454.92154156935</v>
      </c>
      <c r="G23" s="24">
        <v>144136.31414864201</v>
      </c>
      <c r="H23" s="24">
        <v>168731.6635582028</v>
      </c>
      <c r="I23" s="24">
        <v>172836.14803844551</v>
      </c>
      <c r="J23" s="23">
        <v>285917.75964635104</v>
      </c>
      <c r="K23" s="22"/>
      <c r="L23" s="2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2"/>
      <c r="D24" s="2"/>
      <c r="E24" s="2"/>
      <c r="F24" s="2"/>
      <c r="G24" s="16"/>
      <c r="H24" s="16"/>
      <c r="I24" s="2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7" t="s">
        <v>1</v>
      </c>
      <c r="B25" s="20"/>
      <c r="C25" s="19">
        <v>489066.90483192966</v>
      </c>
      <c r="D25" s="19">
        <v>543581.63448063738</v>
      </c>
      <c r="E25" s="19">
        <v>598461.97674565215</v>
      </c>
      <c r="F25" s="19">
        <v>655714.19971935137</v>
      </c>
      <c r="G25" s="19">
        <v>722172.56925162696</v>
      </c>
      <c r="H25" s="19">
        <v>813204.00971266418</v>
      </c>
      <c r="I25" s="19">
        <v>917153.16471416794</v>
      </c>
      <c r="J25" s="19">
        <v>1086991.6431379647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1"/>
      <c r="B26" s="1"/>
      <c r="C26" s="2"/>
      <c r="D26" s="2"/>
      <c r="E26" s="2"/>
      <c r="F26" s="2"/>
      <c r="G26" s="2"/>
      <c r="H26" s="2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2"/>
      <c r="D27" s="2"/>
      <c r="E27" s="2"/>
      <c r="F27" s="2"/>
      <c r="G27" s="2"/>
      <c r="H27" s="2"/>
      <c r="I27" s="1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5" t="s">
        <v>54</v>
      </c>
      <c r="B28" s="5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5" t="s">
        <v>42</v>
      </c>
      <c r="B29" s="5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5" t="s">
        <v>53</v>
      </c>
      <c r="B30" s="5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>
      <c r="A31" s="15" t="s">
        <v>40</v>
      </c>
      <c r="B31" s="14"/>
      <c r="C31" s="12" t="s">
        <v>52</v>
      </c>
      <c r="D31" s="12" t="s">
        <v>51</v>
      </c>
      <c r="E31" s="12" t="s">
        <v>50</v>
      </c>
      <c r="F31" s="12" t="s">
        <v>49</v>
      </c>
      <c r="G31" s="13" t="s">
        <v>48</v>
      </c>
      <c r="H31" s="13" t="s">
        <v>47</v>
      </c>
      <c r="I31" s="13" t="s">
        <v>46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1" t="s">
        <v>35</v>
      </c>
      <c r="B33" s="9" t="s">
        <v>34</v>
      </c>
      <c r="C33" s="8">
        <f>D6/C6*100-100</f>
        <v>3.5641350207264537</v>
      </c>
      <c r="D33" s="8">
        <f>E6/D6*100-100</f>
        <v>7.9138207974579444</v>
      </c>
      <c r="E33" s="8">
        <f>F6/E6*100-100</f>
        <v>7.2007142900342984</v>
      </c>
      <c r="F33" s="8">
        <f>G6/F6*100-100</f>
        <v>11.209428400249479</v>
      </c>
      <c r="G33" s="8">
        <f>H6/G6*100-100</f>
        <v>28.039483762252928</v>
      </c>
      <c r="H33" s="8">
        <f>I6/H6*100-100</f>
        <v>-21.414389413979222</v>
      </c>
      <c r="I33" s="8">
        <f>J6/I6*100-100</f>
        <v>11.245081094549974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1" t="s">
        <v>33</v>
      </c>
      <c r="B34" s="9" t="s">
        <v>32</v>
      </c>
      <c r="C34" s="8">
        <f>D7/C7*100-100</f>
        <v>11.356606895193096</v>
      </c>
      <c r="D34" s="8">
        <f>E7/D7*100-100</f>
        <v>9.9006455281507755</v>
      </c>
      <c r="E34" s="8">
        <f>F7/E7*100-100</f>
        <v>11.048791680424557</v>
      </c>
      <c r="F34" s="8">
        <f>G7/F7*100-100</f>
        <v>10.361827628119585</v>
      </c>
      <c r="G34" s="8">
        <f>H7/G7*100-100</f>
        <v>14.269626048754432</v>
      </c>
      <c r="H34" s="8">
        <f>I7/H7*100-100</f>
        <v>26.301210284638614</v>
      </c>
      <c r="I34" s="8">
        <f>J7/I7*100-100</f>
        <v>-5.0769362517281849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1" t="s">
        <v>31</v>
      </c>
      <c r="B35" s="9" t="s">
        <v>30</v>
      </c>
      <c r="C35" s="8">
        <f>D8/C8*100-100</f>
        <v>12.35494835932694</v>
      </c>
      <c r="D35" s="8">
        <f>E8/D8*100-100</f>
        <v>9.4903679265743222</v>
      </c>
      <c r="E35" s="8">
        <f>F8/E8*100-100</f>
        <v>10.228807458048635</v>
      </c>
      <c r="F35" s="8">
        <f>G8/F8*100-100</f>
        <v>9.8206585529891299</v>
      </c>
      <c r="G35" s="8">
        <f>H8/G8*100-100</f>
        <v>4.6480215717146223</v>
      </c>
      <c r="H35" s="8">
        <f>I8/H8*100-100</f>
        <v>42.350349412419519</v>
      </c>
      <c r="I35" s="8">
        <f>J8/I8*100-100</f>
        <v>0.21990039636172298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1" t="s">
        <v>29</v>
      </c>
      <c r="B36" s="9" t="s">
        <v>28</v>
      </c>
      <c r="C36" s="8">
        <f>D9/C9*100-100</f>
        <v>13.862449833797669</v>
      </c>
      <c r="D36" s="8">
        <f>E9/D9*100-100</f>
        <v>10.562760184855762</v>
      </c>
      <c r="E36" s="8">
        <f>F9/E9*100-100</f>
        <v>5.0488761468074728</v>
      </c>
      <c r="F36" s="8">
        <f>G9/F9*100-100</f>
        <v>11.678892335431073</v>
      </c>
      <c r="G36" s="8">
        <f>H9/G9*100-100</f>
        <v>0.87838361343885651</v>
      </c>
      <c r="H36" s="8">
        <f>I9/H9*100-100</f>
        <v>72.112761166581834</v>
      </c>
      <c r="I36" s="8">
        <f>J9/I9*100-100</f>
        <v>-5.8215419335635232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1" t="s">
        <v>27</v>
      </c>
      <c r="B37" s="9" t="s">
        <v>26</v>
      </c>
      <c r="C37" s="8">
        <f>D10/C10*100-100</f>
        <v>9.9000583521887933</v>
      </c>
      <c r="D37" s="8">
        <f>E10/D10*100-100</f>
        <v>10.892497500466064</v>
      </c>
      <c r="E37" s="8">
        <f>F10/E10*100-100</f>
        <v>7.5817760282197497</v>
      </c>
      <c r="F37" s="8">
        <f>G10/F10*100-100</f>
        <v>12.956971541833951</v>
      </c>
      <c r="G37" s="8">
        <f>H10/G10*100-100</f>
        <v>10.31580407111899</v>
      </c>
      <c r="H37" s="8">
        <f>I10/H10*100-100</f>
        <v>16.882579429112795</v>
      </c>
      <c r="I37" s="8">
        <f>J10/I10*100-100</f>
        <v>3.0542174235437898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1" t="s">
        <v>25</v>
      </c>
      <c r="B38" s="9" t="s">
        <v>24</v>
      </c>
      <c r="C38" s="8">
        <f>D11/C11*100-100</f>
        <v>1.7954629713120625</v>
      </c>
      <c r="D38" s="8">
        <f>E11/D11*100-100</f>
        <v>23.559146952908975</v>
      </c>
      <c r="E38" s="8">
        <f>F11/E11*100-100</f>
        <v>4.2861901422547106</v>
      </c>
      <c r="F38" s="8">
        <f>G11/F11*100-100</f>
        <v>46.125897750360878</v>
      </c>
      <c r="G38" s="8">
        <f>H11/G11*100-100</f>
        <v>-28.525420482772574</v>
      </c>
      <c r="H38" s="8">
        <f>I11/H11*100-100</f>
        <v>55.439170448890764</v>
      </c>
      <c r="I38" s="8">
        <f>J11/I11*100-100</f>
        <v>14.910739330636318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1"/>
      <c r="B39" s="9" t="s">
        <v>23</v>
      </c>
      <c r="C39" s="8">
        <f>D12/C12*100-100</f>
        <v>9.8976949092488979</v>
      </c>
      <c r="D39" s="8">
        <f>E12/D12*100-100</f>
        <v>10.243376014053368</v>
      </c>
      <c r="E39" s="8">
        <f>F12/E12*100-100</f>
        <v>22.554524474113705</v>
      </c>
      <c r="F39" s="8">
        <f>G12/F12*100-100</f>
        <v>-63.00271777765613</v>
      </c>
      <c r="G39" s="8">
        <f>H12/G12*100-100</f>
        <v>-42.215524930523415</v>
      </c>
      <c r="H39" s="8">
        <f>I12/H12*100-100</f>
        <v>873.21630957403772</v>
      </c>
      <c r="I39" s="8">
        <f>J12/I12*100-100</f>
        <v>14.721561440926536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1" t="s">
        <v>22</v>
      </c>
      <c r="B40" s="9" t="s">
        <v>21</v>
      </c>
      <c r="C40" s="8">
        <f>D13/C13*100-100</f>
        <v>9.6908111840009212</v>
      </c>
      <c r="D40" s="8">
        <f>E13/D13*100-100</f>
        <v>9.9648964825071999</v>
      </c>
      <c r="E40" s="8">
        <f>F13/E13*100-100</f>
        <v>5.7058467231173182</v>
      </c>
      <c r="F40" s="8">
        <f>G13/F13*100-100</f>
        <v>11.786544381956006</v>
      </c>
      <c r="G40" s="8">
        <f>H13/G13*100-100</f>
        <v>17.534728862017928</v>
      </c>
      <c r="H40" s="8">
        <f>I13/H13*100-100</f>
        <v>20.17772459813105</v>
      </c>
      <c r="I40" s="8">
        <f>J13/I13*100-100</f>
        <v>5.9172165252333997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1" t="s">
        <v>20</v>
      </c>
      <c r="B41" s="9" t="s">
        <v>19</v>
      </c>
      <c r="C41" s="8">
        <f>D14/C14*100-100</f>
        <v>7.5924782648177285</v>
      </c>
      <c r="D41" s="8">
        <f>E14/D14*100-100</f>
        <v>11.151062041243364</v>
      </c>
      <c r="E41" s="8">
        <f>F14/E14*100-100</f>
        <v>9.0872510146021881</v>
      </c>
      <c r="F41" s="8">
        <f>G14/F14*100-100</f>
        <v>11.715217845849239</v>
      </c>
      <c r="G41" s="8">
        <f>H14/G14*100-100</f>
        <v>10.559808797499599</v>
      </c>
      <c r="H41" s="8">
        <f>I14/H14*100-100</f>
        <v>17.925059030853262</v>
      </c>
      <c r="I41" s="8">
        <f>J14/I14*100-100</f>
        <v>6.5628055404297641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1" t="s">
        <v>18</v>
      </c>
      <c r="B42" s="9" t="s">
        <v>17</v>
      </c>
      <c r="C42" s="8">
        <f>D15/C15*100-100</f>
        <v>6.1264202865788775</v>
      </c>
      <c r="D42" s="8">
        <f>E15/D15*100-100</f>
        <v>9.6555926418495801</v>
      </c>
      <c r="E42" s="8">
        <f>F15/E15*100-100</f>
        <v>11.82838360828633</v>
      </c>
      <c r="F42" s="8">
        <f>G15/F15*100-100</f>
        <v>13.66951442297723</v>
      </c>
      <c r="G42" s="8">
        <f>H15/G15*100-100</f>
        <v>11.027484491501014</v>
      </c>
      <c r="H42" s="8">
        <f>I15/H15*100-100</f>
        <v>16.763430711957511</v>
      </c>
      <c r="I42" s="8">
        <f>J15/I15*100-100</f>
        <v>6.0467890337916828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1" t="s">
        <v>16</v>
      </c>
      <c r="B43" s="9" t="s">
        <v>15</v>
      </c>
      <c r="C43" s="8">
        <f>D16/C16*100-100</f>
        <v>7.469536082423005</v>
      </c>
      <c r="D43" s="8">
        <f>E16/D16*100-100</f>
        <v>13.825439731426044</v>
      </c>
      <c r="E43" s="8">
        <f>F16/E16*100-100</f>
        <v>4.0585214541786883</v>
      </c>
      <c r="F43" s="8">
        <f>G16/F16*100-100</f>
        <v>7.2118934758448319</v>
      </c>
      <c r="G43" s="8">
        <f>H16/G16*100-100</f>
        <v>10.168674430310219</v>
      </c>
      <c r="H43" s="8">
        <f>I16/H16*100-100</f>
        <v>23.120491960028104</v>
      </c>
      <c r="I43" s="8">
        <f>J16/I16*100-100</f>
        <v>6.9003016306309632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1" t="s">
        <v>14</v>
      </c>
      <c r="B44" s="9" t="s">
        <v>13</v>
      </c>
      <c r="C44" s="8">
        <f>D17/C17*100-100</f>
        <v>11.008238586540116</v>
      </c>
      <c r="D44" s="8">
        <f>E17/D17*100-100</f>
        <v>10.190797654139033</v>
      </c>
      <c r="E44" s="8">
        <f>F17/E17*100-100</f>
        <v>4.114204823788171</v>
      </c>
      <c r="F44" s="8">
        <f>G17/F17*100-100</f>
        <v>12.937821840167828</v>
      </c>
      <c r="G44" s="8">
        <f>H17/G17*100-100</f>
        <v>8.2509108849672543</v>
      </c>
      <c r="H44" s="8">
        <f>I17/H17*100-100</f>
        <v>-95.578340512432874</v>
      </c>
      <c r="I44" s="17" t="s">
        <v>45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1" t="s">
        <v>12</v>
      </c>
      <c r="B45" s="9" t="s">
        <v>11</v>
      </c>
      <c r="C45" s="8">
        <f>D18/C18*100-100</f>
        <v>10.804885313497124</v>
      </c>
      <c r="D45" s="8">
        <f>E18/D18*100-100</f>
        <v>7.192852239528392</v>
      </c>
      <c r="E45" s="8">
        <f>F18/E18*100-100</f>
        <v>9.6488899460589863</v>
      </c>
      <c r="F45" s="8">
        <f>G18/F18*100-100</f>
        <v>5.5310452057489812</v>
      </c>
      <c r="G45" s="8">
        <f>H18/G18*100-100</f>
        <v>-3.604042564564125</v>
      </c>
      <c r="H45" s="8">
        <f>I18/H18*100-100</f>
        <v>60.191814609471351</v>
      </c>
      <c r="I45" s="8">
        <f>J18/I18*100-100</f>
        <v>1.1059672982259201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1" t="s">
        <v>10</v>
      </c>
      <c r="B46" s="9" t="s">
        <v>9</v>
      </c>
      <c r="C46" s="8">
        <f>D19/C19*100-100</f>
        <v>13.478285140140642</v>
      </c>
      <c r="D46" s="8">
        <f>E19/D19*100-100</f>
        <v>6.0753142563727778</v>
      </c>
      <c r="E46" s="8">
        <f>F19/E19*100-100</f>
        <v>6.9415122390312547</v>
      </c>
      <c r="F46" s="8">
        <f>G19/F19*100-100</f>
        <v>12.16388106195086</v>
      </c>
      <c r="G46" s="8">
        <f>H19/G19*100-100</f>
        <v>3.8773743463057286</v>
      </c>
      <c r="H46" s="8">
        <f>I19/H19*100-100</f>
        <v>50.040351946439955</v>
      </c>
      <c r="I46" s="8">
        <f>J19/I19*100-100</f>
        <v>0.11805339441988849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1" t="s">
        <v>8</v>
      </c>
      <c r="B47" s="9" t="s">
        <v>7</v>
      </c>
      <c r="C47" s="8">
        <f>D20/C20*100-100</f>
        <v>10.350765820907966</v>
      </c>
      <c r="D47" s="8">
        <f>E20/D20*100-100</f>
        <v>5.6099182896284958</v>
      </c>
      <c r="E47" s="8">
        <f>F20/E20*100-100</f>
        <v>6.1203829726225791</v>
      </c>
      <c r="F47" s="8">
        <f>G20/F20*100-100</f>
        <v>14.872595118359172</v>
      </c>
      <c r="G47" s="8">
        <f>H20/G20*100-100</f>
        <v>-6.1313978700407006</v>
      </c>
      <c r="H47" s="8">
        <f>I20/H20*100-100</f>
        <v>50.739093407531072</v>
      </c>
      <c r="I47" s="8">
        <f>J20/I20*100-100</f>
        <v>0.6169586906913338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1" t="s">
        <v>6</v>
      </c>
      <c r="B48" s="9" t="s">
        <v>5</v>
      </c>
      <c r="C48" s="8">
        <f>D21/C21*100-100</f>
        <v>10.24768236912675</v>
      </c>
      <c r="D48" s="8">
        <f>E21/D21*100-100</f>
        <v>10.557722039842162</v>
      </c>
      <c r="E48" s="8">
        <f>F21/E21*100-100</f>
        <v>8.6350574701870215</v>
      </c>
      <c r="F48" s="8">
        <f>G21/F21*100-100</f>
        <v>-1.0101789377042252</v>
      </c>
      <c r="G48" s="8">
        <f>H21/G21*100-100</f>
        <v>11.698530832077154</v>
      </c>
      <c r="H48" s="8">
        <f>I21/H21*100-100</f>
        <v>41.39221922001002</v>
      </c>
      <c r="I48" s="8">
        <f>J21/I21*100-100</f>
        <v>23.917472106980682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1" t="s">
        <v>4</v>
      </c>
      <c r="B49" s="9" t="s">
        <v>3</v>
      </c>
      <c r="C49" s="8">
        <f>D22/C22*100-100</f>
        <v>17.233976645990396</v>
      </c>
      <c r="D49" s="8">
        <f>E22/D22*100-100</f>
        <v>2.7773008083133277</v>
      </c>
      <c r="E49" s="8">
        <f>F22/E22*100-100</f>
        <v>6.4142262317193257</v>
      </c>
      <c r="F49" s="8">
        <f>G22/F22*100-100</f>
        <v>48.483403621459672</v>
      </c>
      <c r="G49" s="8">
        <f>H22/G22*100-100</f>
        <v>10.813901299394018</v>
      </c>
      <c r="H49" s="8">
        <f>I22/H22*100-100</f>
        <v>171.4511420413985</v>
      </c>
      <c r="I49" s="8">
        <f>J22/I22*100-100</f>
        <v>-29.499283908972274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0"/>
      <c r="B50" s="9" t="s">
        <v>2</v>
      </c>
      <c r="C50" s="8">
        <f>D23/C23*100-100</f>
        <v>27.804806391905529</v>
      </c>
      <c r="D50" s="8">
        <f>E23/D23*100-100</f>
        <v>12.200609558887351</v>
      </c>
      <c r="E50" s="8">
        <f>F23/E23*100-100</f>
        <v>16.726757327263343</v>
      </c>
      <c r="F50" s="8">
        <f>G23/F23*100-100</f>
        <v>4.8607882003352358</v>
      </c>
      <c r="G50" s="8">
        <f>H23/G23*100-100</f>
        <v>17.063950576810626</v>
      </c>
      <c r="H50" s="8">
        <f>I23/H23*100-100</f>
        <v>2.4325514214034172</v>
      </c>
      <c r="I50" s="8">
        <f>J23/I23*100-100</f>
        <v>65.427060768995943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8"/>
      <c r="D51" s="8"/>
      <c r="E51" s="8"/>
      <c r="F51" s="8"/>
      <c r="G51" s="8"/>
      <c r="H51" s="8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7" t="s">
        <v>1</v>
      </c>
      <c r="B52" s="6"/>
      <c r="C52" s="6">
        <f>D25/C25*100-100</f>
        <v>11.146681386556295</v>
      </c>
      <c r="D52" s="6">
        <f>E25/D25*100-100</f>
        <v>10.096062630491545</v>
      </c>
      <c r="E52" s="6">
        <f>F25/E25*100-100</f>
        <v>9.5665598147151059</v>
      </c>
      <c r="F52" s="6">
        <f>G25/F25*100-100</f>
        <v>10.135264656571422</v>
      </c>
      <c r="G52" s="6">
        <f>H25/G25*100-100</f>
        <v>12.605219906839068</v>
      </c>
      <c r="H52" s="6">
        <f>I25/H25*100-100</f>
        <v>12.782666312507843</v>
      </c>
      <c r="I52" s="6">
        <f>J25/I25*100-100</f>
        <v>18.518006038470915</v>
      </c>
      <c r="J52" s="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" t="s">
        <v>44</v>
      </c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3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5" t="s">
        <v>43</v>
      </c>
      <c r="B56" s="5"/>
      <c r="C56" s="16"/>
      <c r="D56" s="16"/>
      <c r="E56" s="16"/>
      <c r="F56" s="16"/>
      <c r="G56" s="16"/>
      <c r="H56" s="16"/>
      <c r="I56" s="1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5" t="s">
        <v>42</v>
      </c>
      <c r="B57" s="5"/>
      <c r="C57" s="16"/>
      <c r="D57" s="16"/>
      <c r="E57" s="16"/>
      <c r="F57" s="16"/>
      <c r="G57" s="16"/>
      <c r="H57" s="16"/>
      <c r="I57" s="1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5" t="s">
        <v>41</v>
      </c>
      <c r="B58" s="5"/>
      <c r="C58" s="16"/>
      <c r="D58" s="16"/>
      <c r="E58" s="16"/>
      <c r="F58" s="16"/>
      <c r="G58" s="16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2.25" customHeight="1">
      <c r="A59" s="15" t="s">
        <v>40</v>
      </c>
      <c r="B59" s="14"/>
      <c r="C59" s="13">
        <v>2014</v>
      </c>
      <c r="D59" s="13">
        <v>2015</v>
      </c>
      <c r="E59" s="13">
        <v>2016</v>
      </c>
      <c r="F59" s="13">
        <v>2017</v>
      </c>
      <c r="G59" s="12" t="s">
        <v>39</v>
      </c>
      <c r="H59" s="13" t="s">
        <v>38</v>
      </c>
      <c r="I59" s="13" t="s">
        <v>37</v>
      </c>
      <c r="J59" s="12" t="s">
        <v>36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1" t="s">
        <v>35</v>
      </c>
      <c r="B61" s="9" t="s">
        <v>34</v>
      </c>
      <c r="C61" s="8">
        <f>C6/C$25*100</f>
        <v>24.686000108656064</v>
      </c>
      <c r="D61" s="8">
        <f>D6/D$25*100</f>
        <v>23.001894581836385</v>
      </c>
      <c r="E61" s="8">
        <f>E6/E$25*100</f>
        <v>22.545968226286497</v>
      </c>
      <c r="F61" s="8">
        <f>F6/F$25*100</f>
        <v>22.059138320173194</v>
      </c>
      <c r="G61" s="8">
        <f>G6/G$25*100</f>
        <v>22.27428400193277</v>
      </c>
      <c r="H61" s="8">
        <f>H6/H$25*100</f>
        <v>25.327314552032288</v>
      </c>
      <c r="I61" s="8">
        <f>I6/I$25*100</f>
        <v>17.647769321755529</v>
      </c>
      <c r="J61" s="8">
        <f>J6/J$25*100</f>
        <v>16.564803905824586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1" t="s">
        <v>33</v>
      </c>
      <c r="B62" s="9" t="s">
        <v>32</v>
      </c>
      <c r="C62" s="8">
        <f>C7/C$25*100</f>
        <v>2.0544546362709868</v>
      </c>
      <c r="D62" s="8">
        <f>D7/D$25*100</f>
        <v>2.058334935971438</v>
      </c>
      <c r="E62" s="8">
        <f>E7/E$25*100</f>
        <v>2.0546814551908916</v>
      </c>
      <c r="F62" s="8">
        <f>F7/F$25*100</f>
        <v>2.0824774755452449</v>
      </c>
      <c r="G62" s="8">
        <f>G7/G$25*100</f>
        <v>2.0867614102732621</v>
      </c>
      <c r="H62" s="8">
        <f>H7/H$25*100</f>
        <v>2.1176056154605907</v>
      </c>
      <c r="I62" s="8">
        <f>I7/I$25*100</f>
        <v>2.3714295900500284</v>
      </c>
      <c r="J62" s="8">
        <f>J7/J$25*100</f>
        <v>1.8993178308938847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1" t="s">
        <v>31</v>
      </c>
      <c r="B63" s="9" t="s">
        <v>30</v>
      </c>
      <c r="C63" s="8">
        <f>C8/C$25*100</f>
        <v>4.0011121071241353</v>
      </c>
      <c r="D63" s="8">
        <f>D8/D$25*100</f>
        <v>4.0446078872327398</v>
      </c>
      <c r="E63" s="8">
        <f>E8/E$25*100</f>
        <v>4.0223564322925132</v>
      </c>
      <c r="F63" s="8">
        <f>F8/F$25*100</f>
        <v>4.046668558843149</v>
      </c>
      <c r="G63" s="8">
        <f>G8/G$25*100</f>
        <v>4.0351090766758659</v>
      </c>
      <c r="H63" s="8">
        <f>H8/H$25*100</f>
        <v>3.7499698686219709</v>
      </c>
      <c r="I63" s="8">
        <f>I8/I$25*100</f>
        <v>4.7330812308095069</v>
      </c>
      <c r="J63" s="8">
        <f>J8/J$25*100</f>
        <v>4.002336399126091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1" t="s">
        <v>29</v>
      </c>
      <c r="B64" s="9" t="s">
        <v>28</v>
      </c>
      <c r="C64" s="8">
        <f>C9/C$25*100</f>
        <v>2.3384492485814463</v>
      </c>
      <c r="D64" s="8">
        <f>D9/D$25*100</f>
        <v>2.3955871370505211</v>
      </c>
      <c r="E64" s="8">
        <f>E9/E$25*100</f>
        <v>2.4057420384286035</v>
      </c>
      <c r="F64" s="8">
        <f>F9/F$25*100</f>
        <v>2.3065477082005947</v>
      </c>
      <c r="G64" s="8">
        <f>G9/G$25*100</f>
        <v>2.3388756904875678</v>
      </c>
      <c r="H64" s="8">
        <f>H9/H$25*100</f>
        <v>2.0953025030664825</v>
      </c>
      <c r="I64" s="8">
        <f>I9/I$25*100</f>
        <v>3.1975507502435065</v>
      </c>
      <c r="J64" s="8">
        <f>J9/J$25*100</f>
        <v>2.540883105554109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1" t="s">
        <v>27</v>
      </c>
      <c r="B65" s="9" t="s">
        <v>26</v>
      </c>
      <c r="C65" s="8">
        <f>C10/C$25*100</f>
        <v>10.857732315434305</v>
      </c>
      <c r="D65" s="8">
        <f>D10/D$25*100</f>
        <v>10.73595180848114</v>
      </c>
      <c r="E65" s="8">
        <f>E10/E$25*100</f>
        <v>10.813615679271303</v>
      </c>
      <c r="F65" s="8">
        <f>F10/F$25*100</f>
        <v>10.617728456838615</v>
      </c>
      <c r="G65" s="8">
        <f>G10/G$25*100</f>
        <v>10.8897586515808</v>
      </c>
      <c r="H65" s="8">
        <f>H10/H$25*100</f>
        <v>10.668355186228794</v>
      </c>
      <c r="I65" s="8">
        <f>I10/I$25*100</f>
        <v>11.05617479353816</v>
      </c>
      <c r="J65" s="8">
        <f>J10/J$25*100</f>
        <v>9.6136062285433805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1" t="s">
        <v>25</v>
      </c>
      <c r="B66" s="9" t="s">
        <v>24</v>
      </c>
      <c r="C66" s="8">
        <f>C11/C$25*100</f>
        <v>2.8517092765662855</v>
      </c>
      <c r="D66" s="8">
        <f>D11/D$25*100</f>
        <v>2.6117834778894484</v>
      </c>
      <c r="E66" s="8">
        <f>E11/E$25*100</f>
        <v>2.9311651192905264</v>
      </c>
      <c r="F66" s="8">
        <f>F11/F$25*100</f>
        <v>2.7899027174495883</v>
      </c>
      <c r="G66" s="8">
        <f>G11/G$25*100</f>
        <v>3.7016031195342274</v>
      </c>
      <c r="H66" s="8">
        <f>H11/H$25*100</f>
        <v>2.349540516214538</v>
      </c>
      <c r="I66" s="8">
        <f>I11/I$25*100</f>
        <v>3.2381804821362317</v>
      </c>
      <c r="J66" s="8">
        <f>J11/J$25*100</f>
        <v>3.1396217817529486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1"/>
      <c r="B67" s="9" t="s">
        <v>23</v>
      </c>
      <c r="C67" s="8">
        <f>C12/C$25*100</f>
        <v>1.2279455870398206</v>
      </c>
      <c r="D67" s="8">
        <f>D12/D$25*100</f>
        <v>1.2141468175763579</v>
      </c>
      <c r="E67" s="8">
        <f>E12/E$25*100</f>
        <v>1.2157713995238366</v>
      </c>
      <c r="F67" s="8">
        <f>F12/F$25*100</f>
        <v>1.3598883271487057</v>
      </c>
      <c r="G67" s="8">
        <f>G12/G$25*100</f>
        <v>0.45682164007393411</v>
      </c>
      <c r="H67" s="8">
        <f>H12/H$25*100</f>
        <v>0.23442251339581477</v>
      </c>
      <c r="I67" s="8">
        <f>I12/I$25*100</f>
        <v>2.0228623850404892</v>
      </c>
      <c r="J67" s="8">
        <f>J12/J$25*100</f>
        <v>1.9580647628904015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1" t="s">
        <v>22</v>
      </c>
      <c r="B68" s="9" t="s">
        <v>21</v>
      </c>
      <c r="C68" s="8">
        <f>C13/C$25*100</f>
        <v>4.1515605736731676</v>
      </c>
      <c r="D68" s="8">
        <f>D13/D$25*100</f>
        <v>4.0971807824107218</v>
      </c>
      <c r="E68" s="8">
        <f>E13/E$25*100</f>
        <v>4.0922994868586011</v>
      </c>
      <c r="F68" s="8">
        <f>F13/F$25*100</f>
        <v>3.9481022588871149</v>
      </c>
      <c r="G68" s="8">
        <f>G13/G$25*100</f>
        <v>4.0072969340365736</v>
      </c>
      <c r="H68" s="8">
        <f>H13/H$25*100</f>
        <v>4.1827240247055242</v>
      </c>
      <c r="I68" s="8">
        <f>I13/I$25*100</f>
        <v>4.4569814879017402</v>
      </c>
      <c r="J68" s="8">
        <f>J13/J$25*100</f>
        <v>3.9831169041926962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1" t="s">
        <v>20</v>
      </c>
      <c r="B69" s="9" t="s">
        <v>19</v>
      </c>
      <c r="C69" s="8">
        <f>C14/C$25*100</f>
        <v>6.435026734865283</v>
      </c>
      <c r="D69" s="8">
        <f>D14/D$25*100</f>
        <v>6.229250081669627</v>
      </c>
      <c r="E69" s="8">
        <f>E14/E$25*100</f>
        <v>6.288942090707625</v>
      </c>
      <c r="F69" s="8">
        <f>F14/F$25*100</f>
        <v>6.2614305461946449</v>
      </c>
      <c r="G69" s="8">
        <f>G14/G$25*100</f>
        <v>6.3512543387078759</v>
      </c>
      <c r="H69" s="8">
        <f>H14/H$25*100</f>
        <v>6.2358873406825523</v>
      </c>
      <c r="I69" s="8">
        <f>I14/I$25*100</f>
        <v>6.5202163311348027</v>
      </c>
      <c r="J69" s="8">
        <f>J14/J$25*100</f>
        <v>5.8625061980094095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1" t="s">
        <v>18</v>
      </c>
      <c r="B70" s="9" t="s">
        <v>17</v>
      </c>
      <c r="C70" s="8">
        <f>C15/C$25*100</f>
        <v>5.851703783178329</v>
      </c>
      <c r="D70" s="8">
        <f>D15/D$25*100</f>
        <v>5.5873946692686607</v>
      </c>
      <c r="E70" s="8">
        <f>E15/E$25*100</f>
        <v>5.5650407393668191</v>
      </c>
      <c r="F70" s="8">
        <f>F15/F$25*100</f>
        <v>5.6799219730003179</v>
      </c>
      <c r="G70" s="8">
        <f>G15/G$25*100</f>
        <v>5.8621911396371447</v>
      </c>
      <c r="H70" s="8">
        <f>H15/H$25*100</f>
        <v>5.7800547468470205</v>
      </c>
      <c r="I70" s="8">
        <f>I15/I$25*100</f>
        <v>5.9840669139238596</v>
      </c>
      <c r="J70" s="8">
        <f>J15/J$25*100</f>
        <v>5.3543854035055922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1" t="s">
        <v>16</v>
      </c>
      <c r="B71" s="9" t="s">
        <v>15</v>
      </c>
      <c r="C71" s="8">
        <f>C16/C$25*100</f>
        <v>3.1217302404255092</v>
      </c>
      <c r="D71" s="8">
        <f>D16/D$25*100</f>
        <v>3.0184518019588791</v>
      </c>
      <c r="E71" s="8">
        <f>E16/E$25*100</f>
        <v>3.1206983742843657</v>
      </c>
      <c r="F71" s="8">
        <f>F16/F$25*100</f>
        <v>2.9638172384132608</v>
      </c>
      <c r="G71" s="8">
        <f>G16/G$25*100</f>
        <v>2.8851472690193929</v>
      </c>
      <c r="H71" s="8">
        <f>H16/H$25*100</f>
        <v>2.8227186131074857</v>
      </c>
      <c r="I71" s="8">
        <f>I16/I$25*100</f>
        <v>3.0814531671697099</v>
      </c>
      <c r="J71" s="8">
        <f>J16/J$25*100</f>
        <v>2.7793943219410826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1" t="s">
        <v>14</v>
      </c>
      <c r="B72" s="9" t="s">
        <v>13</v>
      </c>
      <c r="C72" s="8">
        <f>C17/C$25*100</f>
        <v>2.1600844736175273</v>
      </c>
      <c r="D72" s="8">
        <f>D17/D$25*100</f>
        <v>2.1573939016718024</v>
      </c>
      <c r="E72" s="8">
        <f>E17/E$25*100</f>
        <v>2.1592502874262851</v>
      </c>
      <c r="F72" s="8">
        <f>F17/F$25*100</f>
        <v>2.0517996281994364</v>
      </c>
      <c r="G72" s="8">
        <f>G17/G$25*100</f>
        <v>2.1040107506336678</v>
      </c>
      <c r="H72" s="8">
        <f>H17/H$25*100</f>
        <v>2.0226511742199009</v>
      </c>
      <c r="I72" s="8">
        <f>I17/I$25*100</f>
        <v>7.9298309278722529E-2</v>
      </c>
      <c r="J72" s="8">
        <f>J17/J$25*100</f>
        <v>2.020621822163275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1" t="s">
        <v>12</v>
      </c>
      <c r="B73" s="9" t="s">
        <v>11</v>
      </c>
      <c r="C73" s="8">
        <f>C18/C$25*100</f>
        <v>3.3940978519202303</v>
      </c>
      <c r="D73" s="8">
        <f>D18/D$25*100</f>
        <v>3.3836603894346862</v>
      </c>
      <c r="E73" s="8">
        <f>E18/E$25*100</f>
        <v>3.2944339650977215</v>
      </c>
      <c r="F73" s="8">
        <f>F18/F$25*100</f>
        <v>3.2969094574514921</v>
      </c>
      <c r="G73" s="8">
        <f>G18/G$25*100</f>
        <v>3.1590817171819912</v>
      </c>
      <c r="H73" s="8">
        <f>H18/H$25*100</f>
        <v>2.7043391682594971</v>
      </c>
      <c r="I73" s="8">
        <f>I18/I$25*100</f>
        <v>3.8411310252461464</v>
      </c>
      <c r="J73" s="8">
        <f>J18/J$25*100</f>
        <v>3.27681236638993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1" t="s">
        <v>10</v>
      </c>
      <c r="B74" s="9" t="s">
        <v>9</v>
      </c>
      <c r="C74" s="8">
        <f>C19/C$25*100</f>
        <v>3.6680751240073919</v>
      </c>
      <c r="D74" s="8">
        <f>D19/D$25*100</f>
        <v>3.7450229700507687</v>
      </c>
      <c r="E74" s="8">
        <f>E19/E$25*100</f>
        <v>3.6082533648705493</v>
      </c>
      <c r="F74" s="8">
        <f>F19/F$25*100</f>
        <v>3.5218051204068725</v>
      </c>
      <c r="G74" s="8">
        <f>G19/G$25*100</f>
        <v>3.586674367019977</v>
      </c>
      <c r="H74" s="8">
        <f>H19/H$25*100</f>
        <v>3.3086771305048979</v>
      </c>
      <c r="I74" s="8">
        <f>I19/I$25*100</f>
        <v>4.4016966203168781</v>
      </c>
      <c r="J74" s="8">
        <f>J19/J$25*100</f>
        <v>3.7183320238772408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1" t="s">
        <v>8</v>
      </c>
      <c r="B75" s="9" t="s">
        <v>7</v>
      </c>
      <c r="C75" s="8">
        <f>C20/C$25*100</f>
        <v>3.8864790531609752</v>
      </c>
      <c r="D75" s="8">
        <f>D20/D$25*100</f>
        <v>3.858648180161548</v>
      </c>
      <c r="E75" s="8">
        <f>E20/E$25*100</f>
        <v>3.7014177371900199</v>
      </c>
      <c r="F75" s="8">
        <f>F20/F$25*100</f>
        <v>3.5849977262817134</v>
      </c>
      <c r="G75" s="8">
        <f>G20/G$25*100</f>
        <v>3.7392019131705569</v>
      </c>
      <c r="H75" s="8">
        <f>H20/H$25*100</f>
        <v>3.1170282955033066</v>
      </c>
      <c r="I75" s="8">
        <f>I20/I$25*100</f>
        <v>4.1660481592789056</v>
      </c>
      <c r="J75" s="8">
        <f>J20/J$25*100</f>
        <v>3.5368051619897507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1" t="s">
        <v>6</v>
      </c>
      <c r="B76" s="9" t="s">
        <v>5</v>
      </c>
      <c r="C76" s="8">
        <f>C21/C$25*100</f>
        <v>1.7163329376162839</v>
      </c>
      <c r="D76" s="8">
        <f>D21/D$25*100</f>
        <v>1.7024505471998512</v>
      </c>
      <c r="E76" s="8">
        <f>E21/E$25*100</f>
        <v>1.7095893339583452</v>
      </c>
      <c r="F76" s="8">
        <f>F21/F$25*100</f>
        <v>1.6950549132787565</v>
      </c>
      <c r="G76" s="8">
        <f>G21/G$25*100</f>
        <v>1.5235191296761252</v>
      </c>
      <c r="H76" s="8">
        <f>H21/H$25*100</f>
        <v>1.511251863991542</v>
      </c>
      <c r="I76" s="8">
        <f>I21/I$25*100</f>
        <v>1.8946107751882733</v>
      </c>
      <c r="J76" s="8">
        <f>J21/J$25*100</f>
        <v>1.980925816552886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1" t="s">
        <v>4</v>
      </c>
      <c r="B77" s="9" t="s">
        <v>3</v>
      </c>
      <c r="C77" s="8">
        <f>C22/C$25*100</f>
        <v>0.80640426116701869</v>
      </c>
      <c r="D77" s="8">
        <f>D22/D$25*100</f>
        <v>0.85056950996214087</v>
      </c>
      <c r="E77" s="8">
        <f>E22/E$25*100</f>
        <v>0.79402692789439966</v>
      </c>
      <c r="F77" s="8">
        <f>F22/F$25*100</f>
        <v>0.7711820219775094</v>
      </c>
      <c r="G77" s="8">
        <f>G22/G$25*100</f>
        <v>1.0397008786600994</v>
      </c>
      <c r="H77" s="8">
        <f>H22/H$25*100</f>
        <v>1.0231613653794394</v>
      </c>
      <c r="I77" s="8">
        <f>I22/I$25*100</f>
        <v>2.4625975799801041</v>
      </c>
      <c r="J77" s="8">
        <f>J22/J$25*100</f>
        <v>1.4648819924988774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0"/>
      <c r="B78" s="9" t="s">
        <v>2</v>
      </c>
      <c r="C78" s="8">
        <f>C23/C$25*100</f>
        <v>16.791101816934614</v>
      </c>
      <c r="D78" s="8">
        <f>D23/D$25*100</f>
        <v>19.307670638915432</v>
      </c>
      <c r="E78" s="8">
        <f>E23/E$25*100</f>
        <v>19.676747406664923</v>
      </c>
      <c r="F78" s="8">
        <f>F23/F$25*100</f>
        <v>20.962626949424106</v>
      </c>
      <c r="G78" s="8">
        <f>G23/G$25*100</f>
        <v>19.958707971698178</v>
      </c>
      <c r="H78" s="8">
        <f>H23/H$25*100</f>
        <v>20.748995521778365</v>
      </c>
      <c r="I78" s="8">
        <f>I23/I$25*100</f>
        <v>18.844851077007419</v>
      </c>
      <c r="J78" s="8">
        <f>J23/J$25*100</f>
        <v>26.303583974293847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8"/>
      <c r="D79" s="8"/>
      <c r="E79" s="8"/>
      <c r="F79" s="8"/>
      <c r="G79" s="8"/>
      <c r="H79" s="8"/>
      <c r="I79" s="8"/>
      <c r="J79" s="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7" t="s">
        <v>1</v>
      </c>
      <c r="B80" s="6"/>
      <c r="C80" s="6">
        <f>C25/C$25*100</f>
        <v>100</v>
      </c>
      <c r="D80" s="6">
        <f>D25/D$25*100</f>
        <v>100</v>
      </c>
      <c r="E80" s="6">
        <f>E25/E$25*100</f>
        <v>100</v>
      </c>
      <c r="F80" s="6">
        <f>F25/F$25*100</f>
        <v>100</v>
      </c>
      <c r="G80" s="6">
        <f>G25/G$25*100</f>
        <v>100</v>
      </c>
      <c r="H80" s="6">
        <f>H25/H$25*100</f>
        <v>100</v>
      </c>
      <c r="I80" s="6">
        <f>I25/I$25*100</f>
        <v>100</v>
      </c>
      <c r="J80" s="6">
        <f>J25/J$25*100</f>
        <v>100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3" t="s">
        <v>0</v>
      </c>
      <c r="B82" s="3"/>
      <c r="C82" s="4"/>
      <c r="D82" s="4"/>
      <c r="E82" s="4"/>
      <c r="F82" s="4"/>
      <c r="G82" s="4"/>
      <c r="H82" s="4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4:B4"/>
    <mergeCell ref="A31:B31"/>
    <mergeCell ref="A59:B59"/>
  </mergeCells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34-36 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2022-10-13T02:30:31Z</dcterms:created>
  <dcterms:modified xsi:type="dcterms:W3CDTF">2022-10-13T02:30:49Z</dcterms:modified>
</cp:coreProperties>
</file>