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EISAD 2\2017\PTSA\2016\Worksheet\Fnl_Ws\For web posting\"/>
    </mc:Choice>
  </mc:AlternateContent>
  <bookViews>
    <workbookView xWindow="0" yWindow="0" windowWidth="28800" windowHeight="12210"/>
  </bookViews>
  <sheets>
    <sheet name=" Table 8" sheetId="1" r:id="rId1"/>
  </sheets>
  <externalReferences>
    <externalReference r:id="rId2"/>
    <externalReference r:id="rId3"/>
  </externalReferences>
  <definedNames>
    <definedName name="CORA" localSheetId="0">[1]T8_10!#REF!</definedName>
    <definedName name="CORA">[1]T8_10!#REF!</definedName>
    <definedName name="PAGE1" localSheetId="0">[1]T8_10!#REF!</definedName>
    <definedName name="PAGE1">[1]T8_10!#REF!</definedName>
    <definedName name="PAGE2" localSheetId="0">[1]T8_10!#REF!</definedName>
    <definedName name="PAGE2">[1]T8_10!#REF!</definedName>
    <definedName name="_xlnm.Print_Area" localSheetId="0">' Table 8'!$A$1:$F$108</definedName>
    <definedName name="Print_Area_MI">[2]arrivals!$A$2:$F$115</definedName>
    <definedName name="u" localSheetId="0">[1]T8_10!#REF!</definedName>
    <definedName name="u">[1]T8_10!#REF!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7" i="1" l="1"/>
  <c r="F107" i="1"/>
  <c r="E106" i="1"/>
  <c r="C106" i="1"/>
  <c r="E105" i="1"/>
  <c r="F105" i="1"/>
  <c r="F104" i="1"/>
  <c r="E104" i="1"/>
  <c r="C104" i="1"/>
  <c r="F103" i="1"/>
  <c r="C103" i="1"/>
  <c r="F102" i="1"/>
  <c r="E102" i="1"/>
  <c r="C102" i="1"/>
  <c r="F101" i="1"/>
  <c r="E101" i="1"/>
  <c r="E100" i="1"/>
  <c r="C101" i="1"/>
  <c r="F99" i="1"/>
  <c r="E99" i="1"/>
  <c r="C98" i="1"/>
  <c r="E97" i="1"/>
  <c r="F97" i="1"/>
  <c r="F96" i="1"/>
  <c r="E96" i="1"/>
  <c r="C96" i="1"/>
  <c r="F95" i="1"/>
  <c r="C95" i="1"/>
  <c r="F94" i="1"/>
  <c r="E94" i="1"/>
  <c r="C94" i="1"/>
  <c r="F93" i="1"/>
  <c r="E93" i="1"/>
  <c r="C93" i="1"/>
  <c r="F91" i="1"/>
  <c r="E86" i="1"/>
  <c r="F86" i="1"/>
  <c r="F85" i="1"/>
  <c r="E85" i="1"/>
  <c r="C84" i="1"/>
  <c r="E83" i="1"/>
  <c r="F83" i="1"/>
  <c r="F82" i="1"/>
  <c r="E82" i="1"/>
  <c r="C82" i="1"/>
  <c r="F81" i="1"/>
  <c r="C81" i="1"/>
  <c r="F80" i="1"/>
  <c r="E80" i="1"/>
  <c r="C80" i="1"/>
  <c r="F79" i="1"/>
  <c r="E79" i="1"/>
  <c r="E78" i="1"/>
  <c r="C79" i="1"/>
  <c r="F77" i="1"/>
  <c r="E77" i="1"/>
  <c r="C76" i="1"/>
  <c r="E75" i="1"/>
  <c r="F75" i="1"/>
  <c r="F74" i="1"/>
  <c r="E74" i="1"/>
  <c r="C74" i="1"/>
  <c r="F73" i="1"/>
  <c r="C73" i="1"/>
  <c r="F72" i="1"/>
  <c r="E72" i="1"/>
  <c r="C72" i="1"/>
  <c r="F71" i="1"/>
  <c r="E71" i="1"/>
  <c r="C71" i="1"/>
  <c r="F70" i="1"/>
  <c r="F65" i="1"/>
  <c r="E65" i="1"/>
  <c r="E64" i="1"/>
  <c r="C65" i="1"/>
  <c r="F63" i="1"/>
  <c r="E63" i="1"/>
  <c r="C62" i="1"/>
  <c r="E61" i="1"/>
  <c r="F61" i="1"/>
  <c r="F60" i="1"/>
  <c r="E60" i="1"/>
  <c r="C60" i="1"/>
  <c r="F59" i="1"/>
  <c r="C59" i="1"/>
  <c r="F58" i="1"/>
  <c r="E58" i="1"/>
  <c r="C58" i="1"/>
  <c r="F57" i="1"/>
  <c r="E57" i="1"/>
  <c r="E56" i="1"/>
  <c r="C57" i="1"/>
  <c r="F55" i="1"/>
  <c r="E55" i="1"/>
  <c r="C54" i="1"/>
  <c r="E53" i="1"/>
  <c r="F53" i="1"/>
  <c r="F52" i="1"/>
  <c r="E52" i="1"/>
  <c r="C52" i="1"/>
  <c r="F51" i="1"/>
  <c r="C51" i="1"/>
  <c r="F50" i="1"/>
  <c r="E50" i="1"/>
  <c r="C50" i="1"/>
  <c r="F49" i="1"/>
  <c r="F44" i="1"/>
  <c r="E44" i="1"/>
  <c r="C44" i="1"/>
  <c r="F43" i="1"/>
  <c r="E43" i="1"/>
  <c r="E42" i="1"/>
  <c r="C43" i="1"/>
  <c r="F41" i="1"/>
  <c r="E41" i="1"/>
  <c r="C40" i="1"/>
  <c r="E39" i="1"/>
  <c r="F39" i="1"/>
  <c r="F38" i="1"/>
  <c r="E38" i="1"/>
  <c r="C38" i="1"/>
  <c r="F37" i="1"/>
  <c r="C37" i="1"/>
  <c r="F36" i="1"/>
  <c r="E36" i="1"/>
  <c r="C36" i="1"/>
  <c r="F35" i="1"/>
  <c r="E35" i="1"/>
  <c r="E34" i="1"/>
  <c r="C35" i="1"/>
  <c r="F33" i="1"/>
  <c r="E33" i="1"/>
  <c r="C32" i="1"/>
  <c r="E31" i="1"/>
  <c r="F31" i="1"/>
  <c r="F30" i="1"/>
  <c r="E30" i="1"/>
  <c r="C30" i="1"/>
  <c r="F29" i="1"/>
  <c r="C29" i="1"/>
  <c r="F28" i="1"/>
  <c r="F23" i="1"/>
  <c r="C23" i="1"/>
  <c r="F22" i="1"/>
  <c r="E22" i="1"/>
  <c r="C22" i="1"/>
  <c r="F21" i="1"/>
  <c r="E21" i="1"/>
  <c r="E20" i="1"/>
  <c r="C21" i="1"/>
  <c r="F19" i="1"/>
  <c r="E19" i="1"/>
  <c r="C18" i="1"/>
  <c r="E17" i="1"/>
  <c r="F17" i="1"/>
  <c r="F16" i="1"/>
  <c r="E16" i="1"/>
  <c r="C16" i="1"/>
  <c r="F15" i="1"/>
  <c r="C15" i="1"/>
  <c r="F14" i="1"/>
  <c r="E14" i="1"/>
  <c r="C14" i="1"/>
  <c r="F13" i="1"/>
  <c r="E13" i="1"/>
  <c r="E12" i="1"/>
  <c r="C13" i="1"/>
  <c r="F11" i="1"/>
  <c r="E11" i="1"/>
  <c r="C10" i="1"/>
  <c r="E9" i="1"/>
  <c r="F9" i="1"/>
  <c r="F8" i="1"/>
  <c r="E8" i="1"/>
  <c r="C8" i="1"/>
  <c r="F7" i="1"/>
  <c r="E40" i="1" l="1"/>
  <c r="C42" i="1"/>
  <c r="E54" i="1"/>
  <c r="C56" i="1"/>
  <c r="E62" i="1"/>
  <c r="C64" i="1"/>
  <c r="E76" i="1"/>
  <c r="C78" i="1"/>
  <c r="E84" i="1"/>
  <c r="C86" i="1"/>
  <c r="C92" i="1"/>
  <c r="E98" i="1"/>
  <c r="C100" i="1"/>
  <c r="C9" i="1"/>
  <c r="F10" i="1"/>
  <c r="E15" i="1"/>
  <c r="C17" i="1"/>
  <c r="F18" i="1"/>
  <c r="E23" i="1"/>
  <c r="E29" i="1"/>
  <c r="C31" i="1"/>
  <c r="F32" i="1"/>
  <c r="E37" i="1"/>
  <c r="C39" i="1"/>
  <c r="F40" i="1"/>
  <c r="E51" i="1"/>
  <c r="C53" i="1"/>
  <c r="F54" i="1"/>
  <c r="E59" i="1"/>
  <c r="C61" i="1"/>
  <c r="F62" i="1"/>
  <c r="E73" i="1"/>
  <c r="C75" i="1"/>
  <c r="F76" i="1"/>
  <c r="E81" i="1"/>
  <c r="C83" i="1"/>
  <c r="F84" i="1"/>
  <c r="E95" i="1"/>
  <c r="C97" i="1"/>
  <c r="F98" i="1"/>
  <c r="E103" i="1"/>
  <c r="C105" i="1"/>
  <c r="F106" i="1"/>
  <c r="E10" i="1"/>
  <c r="E32" i="1"/>
  <c r="C34" i="1"/>
  <c r="C11" i="1"/>
  <c r="F12" i="1"/>
  <c r="C19" i="1"/>
  <c r="F20" i="1"/>
  <c r="C33" i="1"/>
  <c r="F34" i="1"/>
  <c r="C41" i="1"/>
  <c r="F42" i="1"/>
  <c r="C55" i="1"/>
  <c r="F56" i="1"/>
  <c r="C63" i="1"/>
  <c r="F64" i="1"/>
  <c r="C77" i="1"/>
  <c r="F78" i="1"/>
  <c r="C85" i="1"/>
  <c r="F92" i="1"/>
  <c r="C99" i="1"/>
  <c r="F100" i="1"/>
  <c r="C107" i="1"/>
  <c r="C12" i="1"/>
  <c r="E18" i="1"/>
  <c r="C20" i="1"/>
  <c r="E92" i="1"/>
</calcChain>
</file>

<file path=xl/sharedStrings.xml><?xml version="1.0" encoding="utf-8"?>
<sst xmlns="http://schemas.openxmlformats.org/spreadsheetml/2006/main" count="83" uniqueCount="42">
  <si>
    <t>Table 8</t>
  </si>
  <si>
    <t xml:space="preserve"> DERIVED INDICATORS</t>
  </si>
  <si>
    <t>Tourism Direct Gross Value Added (TDGVA) and Gross Domestic Product (GDP) (at current prices), 2000 - 2016</t>
  </si>
  <si>
    <t xml:space="preserve"> (at current prices) in million pesos</t>
  </si>
  <si>
    <t>TDGVA</t>
  </si>
  <si>
    <t xml:space="preserve"> Growth rate</t>
  </si>
  <si>
    <t>GDP</t>
  </si>
  <si>
    <t>Growth rate</t>
  </si>
  <si>
    <t>Share of TDGVA          to GDP                         (in percent)</t>
  </si>
  <si>
    <t>2000</t>
  </si>
  <si>
    <t>2001</t>
  </si>
  <si>
    <t>2002</t>
  </si>
  <si>
    <t>2003</t>
  </si>
  <si>
    <t>2004</t>
  </si>
  <si>
    <t>2005</t>
  </si>
  <si>
    <t>Inbound Tourism Expenditure and Exports (at current prices), 2000 - 2016</t>
  </si>
  <si>
    <t>In million pesos</t>
  </si>
  <si>
    <t>Inbound Tourism Expenditure</t>
  </si>
  <si>
    <t>Exports</t>
  </si>
  <si>
    <t xml:space="preserve">Share of Inbound Tourism Expenditure to Exports                  (in percent) </t>
  </si>
  <si>
    <t>Domestic Tourism Expenditure and Household Final Consumption Expenditure (HFCE) (at current prices), 2000 - 2016</t>
  </si>
  <si>
    <t>Domestic Tourism Expenditure</t>
  </si>
  <si>
    <t>HFCE</t>
  </si>
  <si>
    <t>Share of Domestic Tourism Expenditure to HFCE                     (in percent)</t>
  </si>
  <si>
    <t>2006</t>
  </si>
  <si>
    <t>2007</t>
  </si>
  <si>
    <t>2011</t>
  </si>
  <si>
    <t>2012</t>
  </si>
  <si>
    <t>2013</t>
  </si>
  <si>
    <t>2014</t>
  </si>
  <si>
    <t>2015</t>
  </si>
  <si>
    <t>Internal Tourism Expenditure versus HFCE and Exports (at current prices), 2000 - 2016</t>
  </si>
  <si>
    <t>Internal Tourism Expenditure</t>
  </si>
  <si>
    <t>HFCE and Exports</t>
  </si>
  <si>
    <t>Share of Internal Tourism Expenditure to HFCE and Exports            (in percent)</t>
  </si>
  <si>
    <t>Employment of Tourism Industries versus Total Employment, 2000 -2016</t>
  </si>
  <si>
    <t>In thousand persons</t>
  </si>
  <si>
    <t>Tourism Employment</t>
  </si>
  <si>
    <t>Total Employment</t>
  </si>
  <si>
    <t>Share of Tourism Employment to Total Employment            (in percent)</t>
  </si>
  <si>
    <t>2008</t>
  </si>
  <si>
    <t>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</si>
</sst>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_(* #,##0.0000_);_(* \(#,##0.0000\);_(* &quot;-&quot;??_);_(@_)"/>
    <numFmt numFmtId="169" formatCode="_(* #,##0.00000_);_(* \(#,##0.0000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9" fontId="2" fillId="0" borderId="0" xfId="2" applyNumberFormat="1" applyFont="1" applyAlignment="1">
      <alignment horizontal="centerContinuous"/>
    </xf>
    <xf numFmtId="49" fontId="2" fillId="0" borderId="0" xfId="2" applyNumberFormat="1" applyFont="1"/>
    <xf numFmtId="0" fontId="2" fillId="0" borderId="0" xfId="2" applyFont="1"/>
    <xf numFmtId="49" fontId="1" fillId="0" borderId="0" xfId="2" applyNumberFormat="1"/>
    <xf numFmtId="49" fontId="3" fillId="2" borderId="0" xfId="2" applyNumberFormat="1" applyFont="1" applyFill="1" applyAlignment="1">
      <alignment horizontal="left" vertical="center" wrapText="1"/>
    </xf>
    <xf numFmtId="49" fontId="3" fillId="0" borderId="0" xfId="2" applyNumberFormat="1" applyFont="1"/>
    <xf numFmtId="0" fontId="3" fillId="0" borderId="0" xfId="2" applyFont="1"/>
    <xf numFmtId="49" fontId="3" fillId="2" borderId="0" xfId="2" applyNumberFormat="1" applyFont="1" applyFill="1"/>
    <xf numFmtId="49" fontId="3" fillId="2" borderId="1" xfId="2" applyNumberFormat="1" applyFont="1" applyFill="1" applyBorder="1" applyAlignment="1">
      <alignment horizontal="center" vertical="center"/>
    </xf>
    <xf numFmtId="49" fontId="3" fillId="2" borderId="2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" fillId="0" borderId="0" xfId="2" applyAlignment="1">
      <alignment vertical="center"/>
    </xf>
    <xf numFmtId="49" fontId="3" fillId="2" borderId="4" xfId="2" quotePrefix="1" applyNumberFormat="1" applyFont="1" applyFill="1" applyBorder="1" applyAlignment="1">
      <alignment horizontal="right"/>
    </xf>
    <xf numFmtId="165" fontId="1" fillId="2" borderId="5" xfId="1" applyNumberFormat="1" applyFont="1" applyFill="1" applyBorder="1"/>
    <xf numFmtId="49" fontId="1" fillId="2" borderId="5" xfId="1" applyNumberFormat="1" applyFill="1" applyBorder="1"/>
    <xf numFmtId="165" fontId="1" fillId="2" borderId="5" xfId="1" applyNumberFormat="1" applyFill="1" applyBorder="1"/>
    <xf numFmtId="2" fontId="1" fillId="2" borderId="5" xfId="1" applyNumberFormat="1" applyFill="1" applyBorder="1"/>
    <xf numFmtId="166" fontId="1" fillId="2" borderId="6" xfId="1" applyNumberFormat="1" applyFill="1" applyBorder="1"/>
    <xf numFmtId="167" fontId="1" fillId="2" borderId="5" xfId="1" applyNumberFormat="1" applyFill="1" applyBorder="1"/>
    <xf numFmtId="49" fontId="1" fillId="0" borderId="0" xfId="1" applyNumberFormat="1"/>
    <xf numFmtId="168" fontId="1" fillId="0" borderId="0" xfId="1" applyNumberFormat="1"/>
    <xf numFmtId="1" fontId="1" fillId="0" borderId="0" xfId="2" applyNumberFormat="1"/>
    <xf numFmtId="0" fontId="3" fillId="2" borderId="4" xfId="2" quotePrefix="1" applyNumberFormat="1" applyFont="1" applyFill="1" applyBorder="1"/>
    <xf numFmtId="166" fontId="1" fillId="2" borderId="5" xfId="1" applyNumberFormat="1" applyFill="1" applyBorder="1"/>
    <xf numFmtId="169" fontId="1" fillId="0" borderId="0" xfId="1" applyNumberFormat="1"/>
    <xf numFmtId="0" fontId="3" fillId="2" borderId="4" xfId="2" applyNumberFormat="1" applyFont="1" applyFill="1" applyBorder="1" applyAlignment="1">
      <alignment horizontal="right"/>
    </xf>
    <xf numFmtId="165" fontId="1" fillId="2" borderId="5" xfId="2" applyNumberFormat="1" applyFill="1" applyBorder="1" applyAlignment="1">
      <alignment vertical="center"/>
    </xf>
    <xf numFmtId="0" fontId="3" fillId="2" borderId="4" xfId="2" quotePrefix="1" applyNumberFormat="1" applyFont="1" applyFill="1" applyBorder="1" applyAlignment="1">
      <alignment horizontal="right"/>
    </xf>
    <xf numFmtId="0" fontId="3" fillId="2" borderId="7" xfId="2" applyNumberFormat="1" applyFont="1" applyFill="1" applyBorder="1" applyAlignment="1">
      <alignment horizontal="right"/>
    </xf>
    <xf numFmtId="165" fontId="1" fillId="2" borderId="8" xfId="2" applyNumberFormat="1" applyFill="1" applyBorder="1" applyAlignment="1">
      <alignment vertical="center"/>
    </xf>
    <xf numFmtId="166" fontId="1" fillId="2" borderId="9" xfId="1" applyNumberFormat="1" applyFill="1" applyBorder="1"/>
    <xf numFmtId="165" fontId="1" fillId="2" borderId="9" xfId="1" applyNumberFormat="1" applyFill="1" applyBorder="1"/>
    <xf numFmtId="167" fontId="1" fillId="2" borderId="9" xfId="1" applyNumberFormat="1" applyFill="1" applyBorder="1"/>
    <xf numFmtId="166" fontId="1" fillId="2" borderId="10" xfId="1" applyNumberFormat="1" applyFill="1" applyBorder="1"/>
    <xf numFmtId="49" fontId="3" fillId="2" borderId="1" xfId="2" applyNumberFormat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49" fontId="3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49" fontId="1" fillId="2" borderId="11" xfId="1" applyNumberFormat="1" applyFill="1" applyBorder="1"/>
    <xf numFmtId="167" fontId="1" fillId="2" borderId="6" xfId="1" applyNumberFormat="1" applyFill="1" applyBorder="1"/>
    <xf numFmtId="166" fontId="1" fillId="2" borderId="0" xfId="1" applyNumberFormat="1" applyFill="1" applyBorder="1"/>
    <xf numFmtId="49" fontId="1" fillId="0" borderId="0" xfId="2" applyNumberFormat="1" applyFont="1"/>
    <xf numFmtId="166" fontId="1" fillId="0" borderId="0" xfId="2" applyNumberFormat="1"/>
    <xf numFmtId="49" fontId="3" fillId="2" borderId="12" xfId="2" quotePrefix="1" applyNumberFormat="1" applyFont="1" applyFill="1" applyBorder="1" applyAlignment="1">
      <alignment horizontal="right"/>
    </xf>
    <xf numFmtId="165" fontId="0" fillId="2" borderId="5" xfId="1" applyNumberFormat="1" applyFont="1" applyFill="1" applyBorder="1"/>
    <xf numFmtId="0" fontId="3" fillId="2" borderId="0" xfId="2" applyNumberFormat="1" applyFont="1" applyFill="1" applyBorder="1" applyAlignment="1">
      <alignment horizontal="right"/>
    </xf>
    <xf numFmtId="165" fontId="0" fillId="2" borderId="0" xfId="1" applyNumberFormat="1" applyFont="1" applyFill="1" applyBorder="1"/>
    <xf numFmtId="165" fontId="1" fillId="2" borderId="0" xfId="1" applyNumberFormat="1" applyFill="1" applyBorder="1"/>
    <xf numFmtId="49" fontId="3" fillId="2" borderId="1" xfId="2" applyNumberFormat="1" applyFont="1" applyFill="1" applyBorder="1" applyAlignment="1">
      <alignment vertical="center"/>
    </xf>
    <xf numFmtId="49" fontId="3" fillId="0" borderId="0" xfId="2" applyNumberFormat="1" applyFont="1" applyAlignment="1">
      <alignment vertical="center"/>
    </xf>
    <xf numFmtId="0" fontId="3" fillId="0" borderId="0" xfId="2" applyFont="1" applyAlignment="1">
      <alignment vertical="center"/>
    </xf>
    <xf numFmtId="167" fontId="1" fillId="2" borderId="0" xfId="1" applyNumberFormat="1" applyFill="1" applyBorder="1"/>
    <xf numFmtId="166" fontId="0" fillId="0" borderId="0" xfId="1" applyNumberFormat="1" applyFont="1"/>
    <xf numFmtId="164" fontId="1" fillId="0" borderId="0" xfId="2" applyNumberFormat="1"/>
    <xf numFmtId="165" fontId="1" fillId="2" borderId="13" xfId="1" applyNumberFormat="1" applyFill="1" applyBorder="1"/>
    <xf numFmtId="49" fontId="3" fillId="2" borderId="4" xfId="2" applyNumberFormat="1" applyFont="1" applyFill="1" applyBorder="1" applyAlignment="1">
      <alignment horizontal="right"/>
    </xf>
    <xf numFmtId="167" fontId="1" fillId="2" borderId="13" xfId="1" applyNumberFormat="1" applyFill="1" applyBorder="1"/>
    <xf numFmtId="49" fontId="3" fillId="2" borderId="7" xfId="2" applyNumberFormat="1" applyFont="1" applyFill="1" applyBorder="1" applyAlignment="1">
      <alignment horizontal="right"/>
    </xf>
    <xf numFmtId="165" fontId="1" fillId="2" borderId="8" xfId="1" applyNumberFormat="1" applyFill="1" applyBorder="1"/>
    <xf numFmtId="166" fontId="1" fillId="2" borderId="14" xfId="1" applyNumberFormat="1" applyFill="1" applyBorder="1"/>
    <xf numFmtId="167" fontId="1" fillId="2" borderId="8" xfId="1" applyNumberFormat="1" applyFill="1" applyBorder="1"/>
    <xf numFmtId="166" fontId="1" fillId="2" borderId="15" xfId="1" applyNumberFormat="1" applyFill="1" applyBorder="1"/>
    <xf numFmtId="49" fontId="3" fillId="2" borderId="0" xfId="2" applyNumberFormat="1" applyFont="1" applyFill="1" applyBorder="1" applyAlignment="1">
      <alignment horizontal="left"/>
    </xf>
    <xf numFmtId="0" fontId="1" fillId="0" borderId="0" xfId="2" applyAlignment="1">
      <alignment horizontal="center" vertical="center"/>
    </xf>
    <xf numFmtId="49" fontId="3" fillId="0" borderId="0" xfId="2" applyNumberFormat="1" applyFont="1" applyAlignment="1">
      <alignment vertical="center" wrapText="1"/>
    </xf>
    <xf numFmtId="0" fontId="3" fillId="0" borderId="0" xfId="2" applyFont="1" applyAlignment="1">
      <alignment vertical="center" wrapText="1"/>
    </xf>
    <xf numFmtId="165" fontId="1" fillId="2" borderId="5" xfId="1" applyNumberFormat="1" applyFont="1" applyFill="1" applyBorder="1" applyAlignment="1">
      <alignment horizontal="right"/>
    </xf>
    <xf numFmtId="165" fontId="1" fillId="2" borderId="5" xfId="1" applyNumberFormat="1" applyFont="1" applyFill="1" applyBorder="1" applyAlignment="1">
      <alignment horizontal="right" vertical="center"/>
    </xf>
    <xf numFmtId="10" fontId="1" fillId="0" borderId="0" xfId="2" applyNumberFormat="1"/>
    <xf numFmtId="165" fontId="1" fillId="2" borderId="5" xfId="1" applyNumberFormat="1" applyFill="1" applyBorder="1" applyAlignment="1">
      <alignment horizontal="right"/>
    </xf>
    <xf numFmtId="2" fontId="1" fillId="2" borderId="6" xfId="1" applyNumberFormat="1" applyFill="1" applyBorder="1"/>
    <xf numFmtId="2" fontId="1" fillId="2" borderId="8" xfId="1" applyNumberFormat="1" applyFill="1" applyBorder="1"/>
    <xf numFmtId="0" fontId="1" fillId="0" borderId="0" xfId="2" quotePrefix="1" applyBorder="1"/>
    <xf numFmtId="165" fontId="1" fillId="0" borderId="0" xfId="1" applyNumberFormat="1" applyBorder="1"/>
    <xf numFmtId="10" fontId="1" fillId="0" borderId="0" xfId="1" applyNumberFormat="1" applyBorder="1"/>
    <xf numFmtId="0" fontId="3" fillId="0" borderId="0" xfId="2" applyFont="1" applyBorder="1" applyAlignment="1">
      <alignment horizontal="center" wrapText="1"/>
    </xf>
    <xf numFmtId="165" fontId="1" fillId="0" borderId="0" xfId="2" applyNumberForma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so_server\EISAD_Files\lea\PTSA\PSY%20chapter%20on%20touris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_statistics\eisad\Documents%20and%20Settings\ra.clavido\Desktop\PTSA\Inbound\Inbound%20tourism%20expenditure%20(2000-20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Tables"/>
      <sheetName val="T8_1"/>
      <sheetName val="T8_2"/>
      <sheetName val="T8_3"/>
      <sheetName val="T8_4"/>
      <sheetName val="T8_5"/>
      <sheetName val="T8_6"/>
      <sheetName val="T8_7"/>
      <sheetName val="T8_8"/>
      <sheetName val="T8_9"/>
      <sheetName val="T8_10"/>
      <sheetName val="arrivals"/>
      <sheetName val="length of stay"/>
      <sheetName val="average expenditures"/>
      <sheetName val="excrate"/>
      <sheetName val="foreign exp"/>
      <sheetName val="overseas filipinos"/>
      <sheetName val="Total"/>
      <sheetName val="Receipts (DOT)"/>
      <sheetName val="Inbound  plus mice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ivals"/>
      <sheetName val="length of stay"/>
      <sheetName val="average expenditures"/>
      <sheetName val="excrate"/>
      <sheetName val="foreign exp"/>
      <sheetName val="overseas filipinos"/>
      <sheetName val="Total"/>
      <sheetName val="Receipts (DOT)"/>
      <sheetName val="Comparison"/>
    </sheetNames>
    <sheetDataSet>
      <sheetData sheetId="0" refreshError="1">
        <row r="2">
          <cell r="A2" t="str">
            <v>VISITOR ARRIVALS BY COUNTRY OF RESIDENCE</v>
          </cell>
        </row>
        <row r="3">
          <cell r="A3" t="str">
            <v>1994 to 2007</v>
          </cell>
        </row>
        <row r="4">
          <cell r="A4" t="str">
            <v>Country of  Residence</v>
          </cell>
          <cell r="D4">
            <v>1994</v>
          </cell>
          <cell r="E4">
            <v>1995</v>
          </cell>
          <cell r="F4">
            <v>1996</v>
          </cell>
        </row>
        <row r="5">
          <cell r="A5" t="str">
            <v>Grand Total</v>
          </cell>
          <cell r="D5">
            <v>1573821</v>
          </cell>
          <cell r="E5">
            <v>1760163</v>
          </cell>
          <cell r="F5">
            <v>2049367</v>
          </cell>
        </row>
        <row r="7">
          <cell r="A7" t="str">
            <v>Asia</v>
          </cell>
          <cell r="D7">
            <v>759892</v>
          </cell>
          <cell r="E7">
            <v>885001</v>
          </cell>
          <cell r="F7">
            <v>1081609</v>
          </cell>
        </row>
        <row r="8">
          <cell r="B8" t="str">
            <v>ASEAN</v>
          </cell>
          <cell r="D8">
            <v>84010</v>
          </cell>
          <cell r="E8">
            <v>92965</v>
          </cell>
          <cell r="F8">
            <v>139324</v>
          </cell>
        </row>
        <row r="9">
          <cell r="C9" t="str">
            <v>Brunei</v>
          </cell>
          <cell r="D9">
            <v>2612</v>
          </cell>
          <cell r="E9">
            <v>2607</v>
          </cell>
          <cell r="F9">
            <v>3393</v>
          </cell>
        </row>
        <row r="10">
          <cell r="C10" t="str">
            <v>Cambodia</v>
          </cell>
          <cell r="D10" t="str">
            <v>...</v>
          </cell>
          <cell r="E10" t="str">
            <v>...</v>
          </cell>
          <cell r="F10" t="str">
            <v>...</v>
          </cell>
        </row>
        <row r="11">
          <cell r="C11" t="str">
            <v>Indonesia</v>
          </cell>
          <cell r="D11">
            <v>11695</v>
          </cell>
          <cell r="E11">
            <v>12723</v>
          </cell>
          <cell r="F11">
            <v>19280</v>
          </cell>
        </row>
        <row r="12">
          <cell r="C12" t="str">
            <v>Laos 1</v>
          </cell>
          <cell r="D12" t="str">
            <v>...</v>
          </cell>
          <cell r="E12" t="str">
            <v>...</v>
          </cell>
          <cell r="F12" t="str">
            <v>...</v>
          </cell>
        </row>
        <row r="13">
          <cell r="C13" t="str">
            <v>Malaysia</v>
          </cell>
          <cell r="D13">
            <v>28038</v>
          </cell>
          <cell r="E13">
            <v>34963</v>
          </cell>
          <cell r="F13">
            <v>52080</v>
          </cell>
        </row>
        <row r="14">
          <cell r="C14" t="str">
            <v>Myanmar 1</v>
          </cell>
          <cell r="D14" t="str">
            <v>...</v>
          </cell>
          <cell r="E14" t="str">
            <v>...</v>
          </cell>
          <cell r="F14" t="str">
            <v>...</v>
          </cell>
        </row>
        <row r="15">
          <cell r="C15" t="str">
            <v>Singapore</v>
          </cell>
          <cell r="D15">
            <v>28549</v>
          </cell>
          <cell r="E15">
            <v>27327</v>
          </cell>
          <cell r="F15">
            <v>43948</v>
          </cell>
        </row>
        <row r="16">
          <cell r="C16" t="str">
            <v>Thailand</v>
          </cell>
          <cell r="D16">
            <v>13116</v>
          </cell>
          <cell r="E16">
            <v>14185</v>
          </cell>
          <cell r="F16">
            <v>17685</v>
          </cell>
        </row>
        <row r="17">
          <cell r="C17" t="str">
            <v>Vietnam 2</v>
          </cell>
          <cell r="D17" t="str">
            <v>...</v>
          </cell>
          <cell r="E17">
            <v>1160</v>
          </cell>
          <cell r="F17">
            <v>2938</v>
          </cell>
        </row>
        <row r="19">
          <cell r="B19" t="str">
            <v>East Asia</v>
          </cell>
          <cell r="D19">
            <v>636043</v>
          </cell>
          <cell r="E19">
            <v>750938</v>
          </cell>
          <cell r="F19">
            <v>896096</v>
          </cell>
        </row>
        <row r="20">
          <cell r="C20" t="str">
            <v>China (PROC)</v>
          </cell>
          <cell r="D20">
            <v>9259</v>
          </cell>
          <cell r="E20">
            <v>8606</v>
          </cell>
          <cell r="F20">
            <v>15757</v>
          </cell>
        </row>
        <row r="21">
          <cell r="C21" t="str">
            <v>Hongkong</v>
          </cell>
          <cell r="D21">
            <v>93673</v>
          </cell>
          <cell r="E21">
            <v>107151</v>
          </cell>
          <cell r="F21">
            <v>350242</v>
          </cell>
        </row>
        <row r="22">
          <cell r="C22" t="str">
            <v>Japan</v>
          </cell>
          <cell r="D22">
            <v>277825</v>
          </cell>
          <cell r="E22">
            <v>323199</v>
          </cell>
          <cell r="F22">
            <v>149479</v>
          </cell>
        </row>
        <row r="23">
          <cell r="C23" t="str">
            <v>Korea</v>
          </cell>
          <cell r="D23">
            <v>97867</v>
          </cell>
          <cell r="E23">
            <v>121559</v>
          </cell>
          <cell r="F23">
            <v>173910</v>
          </cell>
        </row>
        <row r="24">
          <cell r="C24" t="str">
            <v>Taiwan</v>
          </cell>
          <cell r="D24">
            <v>157419</v>
          </cell>
          <cell r="E24">
            <v>190423</v>
          </cell>
          <cell r="F24">
            <v>206708</v>
          </cell>
        </row>
        <row r="26">
          <cell r="B26" t="str">
            <v>South Asia</v>
          </cell>
          <cell r="D26">
            <v>19407</v>
          </cell>
          <cell r="E26">
            <v>20856</v>
          </cell>
          <cell r="F26">
            <v>24646</v>
          </cell>
        </row>
        <row r="27">
          <cell r="C27" t="str">
            <v>Bangladesh</v>
          </cell>
          <cell r="D27">
            <v>1640</v>
          </cell>
          <cell r="E27">
            <v>1715</v>
          </cell>
          <cell r="F27">
            <v>2153</v>
          </cell>
        </row>
        <row r="28">
          <cell r="C28" t="str">
            <v>India</v>
          </cell>
          <cell r="D28">
            <v>10793</v>
          </cell>
          <cell r="E28">
            <v>12440</v>
          </cell>
          <cell r="F28">
            <v>16062</v>
          </cell>
        </row>
        <row r="29">
          <cell r="C29" t="str">
            <v>Iran</v>
          </cell>
        </row>
        <row r="30">
          <cell r="C30" t="str">
            <v>Nepal</v>
          </cell>
          <cell r="D30">
            <v>728</v>
          </cell>
          <cell r="E30">
            <v>875</v>
          </cell>
          <cell r="F30">
            <v>989</v>
          </cell>
        </row>
        <row r="31">
          <cell r="C31" t="str">
            <v>Pakistan</v>
          </cell>
          <cell r="D31">
            <v>4461</v>
          </cell>
          <cell r="E31">
            <v>3918</v>
          </cell>
          <cell r="F31">
            <v>2976</v>
          </cell>
        </row>
        <row r="32">
          <cell r="C32" t="str">
            <v>Sri Lanka</v>
          </cell>
          <cell r="D32">
            <v>1785</v>
          </cell>
          <cell r="E32">
            <v>1908</v>
          </cell>
          <cell r="F32">
            <v>2466</v>
          </cell>
        </row>
        <row r="34">
          <cell r="B34" t="str">
            <v>Middle East</v>
          </cell>
          <cell r="D34">
            <v>20432</v>
          </cell>
          <cell r="E34">
            <v>20242</v>
          </cell>
          <cell r="F34">
            <v>21543</v>
          </cell>
        </row>
        <row r="35">
          <cell r="C35" t="str">
            <v>Bahrain</v>
          </cell>
          <cell r="D35">
            <v>1033</v>
          </cell>
          <cell r="E35">
            <v>1077</v>
          </cell>
          <cell r="F35">
            <v>1216</v>
          </cell>
        </row>
        <row r="36">
          <cell r="C36" t="str">
            <v>Iran</v>
          </cell>
          <cell r="D36">
            <v>970</v>
          </cell>
          <cell r="E36">
            <v>1212</v>
          </cell>
          <cell r="F36">
            <v>1215</v>
          </cell>
        </row>
        <row r="37">
          <cell r="C37" t="str">
            <v>Israel</v>
          </cell>
          <cell r="D37">
            <v>2487</v>
          </cell>
          <cell r="E37">
            <v>2558</v>
          </cell>
          <cell r="F37">
            <v>3011</v>
          </cell>
        </row>
        <row r="38">
          <cell r="C38" t="str">
            <v>Jordan</v>
          </cell>
          <cell r="D38">
            <v>648</v>
          </cell>
          <cell r="E38">
            <v>646</v>
          </cell>
          <cell r="F38">
            <v>684</v>
          </cell>
        </row>
        <row r="39">
          <cell r="C39" t="str">
            <v>Kuwait</v>
          </cell>
          <cell r="D39">
            <v>1241</v>
          </cell>
          <cell r="E39">
            <v>1567</v>
          </cell>
          <cell r="F39">
            <v>1383</v>
          </cell>
        </row>
        <row r="40">
          <cell r="C40" t="str">
            <v>Qatar</v>
          </cell>
        </row>
        <row r="41">
          <cell r="C41" t="str">
            <v>Saudi Arabia</v>
          </cell>
          <cell r="D41">
            <v>12802</v>
          </cell>
          <cell r="E41">
            <v>12116</v>
          </cell>
          <cell r="F41">
            <v>12861</v>
          </cell>
        </row>
        <row r="42">
          <cell r="C42" t="str">
            <v>United Arab</v>
          </cell>
          <cell r="F42" t="str">
            <v xml:space="preserve"> </v>
          </cell>
        </row>
        <row r="43">
          <cell r="C43" t="str">
            <v xml:space="preserve">     Emirates</v>
          </cell>
          <cell r="D43">
            <v>1251</v>
          </cell>
          <cell r="E43">
            <v>1066</v>
          </cell>
          <cell r="F43">
            <v>1173</v>
          </cell>
        </row>
        <row r="45">
          <cell r="A45" t="str">
            <v>America</v>
          </cell>
          <cell r="D45">
            <v>352483</v>
          </cell>
          <cell r="E45">
            <v>391309</v>
          </cell>
          <cell r="F45">
            <v>434828</v>
          </cell>
        </row>
        <row r="46">
          <cell r="B46" t="str">
            <v>North America</v>
          </cell>
          <cell r="D46">
            <v>349695</v>
          </cell>
          <cell r="E46">
            <v>387914</v>
          </cell>
          <cell r="F46">
            <v>430805</v>
          </cell>
        </row>
        <row r="47">
          <cell r="C47" t="str">
            <v>USA</v>
          </cell>
          <cell r="D47">
            <v>310231</v>
          </cell>
          <cell r="E47">
            <v>342189</v>
          </cell>
          <cell r="F47">
            <v>373953</v>
          </cell>
        </row>
        <row r="48">
          <cell r="C48" t="str">
            <v>Canada</v>
          </cell>
          <cell r="D48">
            <v>39464</v>
          </cell>
          <cell r="E48">
            <v>45725</v>
          </cell>
          <cell r="F48">
            <v>56852</v>
          </cell>
        </row>
        <row r="50">
          <cell r="B50" t="str">
            <v>Central America</v>
          </cell>
          <cell r="D50">
            <v>760</v>
          </cell>
          <cell r="E50">
            <v>800</v>
          </cell>
          <cell r="F50">
            <v>955</v>
          </cell>
        </row>
        <row r="51">
          <cell r="C51" t="str">
            <v>Mexico</v>
          </cell>
          <cell r="D51">
            <v>760</v>
          </cell>
          <cell r="E51">
            <v>800</v>
          </cell>
          <cell r="F51">
            <v>955</v>
          </cell>
        </row>
        <row r="53">
          <cell r="B53" t="str">
            <v>South America</v>
          </cell>
          <cell r="D53">
            <v>2028</v>
          </cell>
          <cell r="E53">
            <v>2595</v>
          </cell>
          <cell r="F53">
            <v>3068</v>
          </cell>
        </row>
        <row r="54">
          <cell r="C54" t="str">
            <v>Argentina</v>
          </cell>
          <cell r="D54">
            <v>410</v>
          </cell>
          <cell r="E54">
            <v>564</v>
          </cell>
          <cell r="F54">
            <v>625</v>
          </cell>
        </row>
        <row r="55">
          <cell r="C55" t="str">
            <v>Brazil</v>
          </cell>
          <cell r="D55">
            <v>763</v>
          </cell>
          <cell r="E55">
            <v>1123</v>
          </cell>
          <cell r="F55">
            <v>1272</v>
          </cell>
        </row>
        <row r="56">
          <cell r="C56" t="str">
            <v>Colombia</v>
          </cell>
          <cell r="D56">
            <v>403</v>
          </cell>
          <cell r="E56">
            <v>454</v>
          </cell>
          <cell r="F56">
            <v>502</v>
          </cell>
        </row>
        <row r="57">
          <cell r="C57" t="str">
            <v>Peru</v>
          </cell>
          <cell r="D57">
            <v>288</v>
          </cell>
          <cell r="E57">
            <v>244</v>
          </cell>
          <cell r="F57">
            <v>412</v>
          </cell>
        </row>
        <row r="58">
          <cell r="C58" t="str">
            <v>Venezuela</v>
          </cell>
          <cell r="D58">
            <v>164</v>
          </cell>
          <cell r="E58">
            <v>210</v>
          </cell>
          <cell r="F58">
            <v>257</v>
          </cell>
        </row>
        <row r="61">
          <cell r="A61" t="str">
            <v>Europe</v>
          </cell>
          <cell r="D61">
            <v>203471</v>
          </cell>
          <cell r="E61">
            <v>229344</v>
          </cell>
          <cell r="F61">
            <v>269976</v>
          </cell>
        </row>
        <row r="62">
          <cell r="B62" t="str">
            <v>Western Europe</v>
          </cell>
          <cell r="D62">
            <v>96761</v>
          </cell>
          <cell r="E62">
            <v>108529</v>
          </cell>
          <cell r="F62">
            <v>127628</v>
          </cell>
        </row>
        <row r="63">
          <cell r="C63" t="str">
            <v>Austria</v>
          </cell>
          <cell r="D63">
            <v>6409</v>
          </cell>
          <cell r="E63">
            <v>7253</v>
          </cell>
          <cell r="F63">
            <v>7940</v>
          </cell>
        </row>
        <row r="64">
          <cell r="C64" t="str">
            <v>Belgium</v>
          </cell>
          <cell r="D64">
            <v>4620</v>
          </cell>
          <cell r="E64">
            <v>5289</v>
          </cell>
          <cell r="F64">
            <v>6596</v>
          </cell>
        </row>
        <row r="65">
          <cell r="C65" t="str">
            <v>France</v>
          </cell>
          <cell r="D65">
            <v>14210</v>
          </cell>
          <cell r="E65">
            <v>18044</v>
          </cell>
          <cell r="F65">
            <v>21027</v>
          </cell>
        </row>
        <row r="66">
          <cell r="C66" t="str">
            <v>Germany</v>
          </cell>
          <cell r="D66">
            <v>46471</v>
          </cell>
          <cell r="E66">
            <v>50766</v>
          </cell>
          <cell r="F66">
            <v>60367</v>
          </cell>
        </row>
        <row r="67">
          <cell r="C67" t="str">
            <v>Luxembourg</v>
          </cell>
          <cell r="D67">
            <v>234</v>
          </cell>
          <cell r="E67">
            <v>241</v>
          </cell>
          <cell r="F67">
            <v>247</v>
          </cell>
        </row>
        <row r="68">
          <cell r="C68" t="str">
            <v>Netherlands</v>
          </cell>
          <cell r="D68">
            <v>10486</v>
          </cell>
          <cell r="E68">
            <v>12209</v>
          </cell>
          <cell r="F68">
            <v>14873</v>
          </cell>
        </row>
        <row r="69">
          <cell r="C69" t="str">
            <v>Switzerland</v>
          </cell>
          <cell r="D69">
            <v>14331</v>
          </cell>
          <cell r="E69">
            <v>14727</v>
          </cell>
          <cell r="F69">
            <v>16578</v>
          </cell>
        </row>
        <row r="71">
          <cell r="B71" t="str">
            <v>Northern Europe</v>
          </cell>
          <cell r="D71">
            <v>83057</v>
          </cell>
          <cell r="E71">
            <v>94360</v>
          </cell>
          <cell r="F71">
            <v>112925</v>
          </cell>
        </row>
        <row r="72">
          <cell r="C72" t="str">
            <v>Denmark</v>
          </cell>
          <cell r="D72">
            <v>5513</v>
          </cell>
          <cell r="E72">
            <v>5445</v>
          </cell>
          <cell r="F72">
            <v>7384</v>
          </cell>
        </row>
        <row r="73">
          <cell r="C73" t="str">
            <v>Finland</v>
          </cell>
          <cell r="D73">
            <v>1978</v>
          </cell>
          <cell r="E73">
            <v>2345</v>
          </cell>
          <cell r="F73">
            <v>2914</v>
          </cell>
        </row>
        <row r="74">
          <cell r="C74" t="str">
            <v>Ireland</v>
          </cell>
          <cell r="D74">
            <v>2106</v>
          </cell>
          <cell r="E74">
            <v>2342</v>
          </cell>
          <cell r="F74">
            <v>2801</v>
          </cell>
        </row>
        <row r="75">
          <cell r="C75" t="str">
            <v>Norway</v>
          </cell>
          <cell r="D75">
            <v>4909</v>
          </cell>
          <cell r="E75">
            <v>5459</v>
          </cell>
          <cell r="F75">
            <v>6384</v>
          </cell>
        </row>
        <row r="76">
          <cell r="C76" t="str">
            <v>Sweden</v>
          </cell>
          <cell r="D76">
            <v>7533</v>
          </cell>
          <cell r="E76">
            <v>8178</v>
          </cell>
          <cell r="F76">
            <v>9929</v>
          </cell>
        </row>
        <row r="77">
          <cell r="C77" t="str">
            <v>United Kingdom</v>
          </cell>
          <cell r="D77">
            <v>61018</v>
          </cell>
          <cell r="E77">
            <v>70591</v>
          </cell>
          <cell r="F77">
            <v>83513</v>
          </cell>
        </row>
        <row r="79">
          <cell r="B79" t="str">
            <v>Southern Europe</v>
          </cell>
          <cell r="D79">
            <v>20577</v>
          </cell>
          <cell r="E79">
            <v>22613</v>
          </cell>
          <cell r="F79">
            <v>25210</v>
          </cell>
        </row>
        <row r="80">
          <cell r="C80" t="str">
            <v>Greece</v>
          </cell>
          <cell r="D80">
            <v>1322</v>
          </cell>
          <cell r="E80">
            <v>1491</v>
          </cell>
          <cell r="F80">
            <v>1696</v>
          </cell>
        </row>
        <row r="81">
          <cell r="C81" t="str">
            <v>Italy</v>
          </cell>
          <cell r="D81">
            <v>12371</v>
          </cell>
          <cell r="E81">
            <v>12745</v>
          </cell>
          <cell r="F81">
            <v>13822</v>
          </cell>
        </row>
        <row r="82">
          <cell r="C82" t="str">
            <v>Portugal</v>
          </cell>
          <cell r="D82">
            <v>2100</v>
          </cell>
          <cell r="E82">
            <v>2654</v>
          </cell>
          <cell r="F82">
            <v>2566</v>
          </cell>
        </row>
        <row r="83">
          <cell r="C83" t="str">
            <v>Spain</v>
          </cell>
          <cell r="D83">
            <v>4348</v>
          </cell>
          <cell r="E83">
            <v>5307</v>
          </cell>
          <cell r="F83">
            <v>6420</v>
          </cell>
        </row>
        <row r="84">
          <cell r="C84" t="str">
            <v>Yugoslavia/Slovenia/</v>
          </cell>
        </row>
        <row r="85">
          <cell r="C85" t="str">
            <v xml:space="preserve">   Croatia/Others</v>
          </cell>
          <cell r="D85">
            <v>436</v>
          </cell>
          <cell r="E85">
            <v>416</v>
          </cell>
          <cell r="F85">
            <v>706</v>
          </cell>
        </row>
        <row r="87">
          <cell r="B87" t="str">
            <v>Eastern Europe</v>
          </cell>
          <cell r="D87">
            <v>3076</v>
          </cell>
          <cell r="E87">
            <v>3842</v>
          </cell>
          <cell r="F87">
            <v>4213</v>
          </cell>
        </row>
        <row r="88">
          <cell r="C88" t="str">
            <v>Poland</v>
          </cell>
          <cell r="D88">
            <v>530</v>
          </cell>
          <cell r="E88">
            <v>667</v>
          </cell>
          <cell r="F88">
            <v>977</v>
          </cell>
        </row>
        <row r="89">
          <cell r="C89" t="str">
            <v>Commonwealth  of</v>
          </cell>
        </row>
        <row r="90">
          <cell r="C90" t="str">
            <v xml:space="preserve"> Independent States</v>
          </cell>
          <cell r="D90">
            <v>2546</v>
          </cell>
          <cell r="E90">
            <v>3175</v>
          </cell>
          <cell r="F90">
            <v>3236</v>
          </cell>
        </row>
        <row r="91">
          <cell r="C91" t="str">
            <v>Russian Federation</v>
          </cell>
        </row>
        <row r="93">
          <cell r="A93" t="str">
            <v>Oceania</v>
          </cell>
          <cell r="D93">
            <v>80821</v>
          </cell>
          <cell r="E93">
            <v>85244</v>
          </cell>
          <cell r="F93">
            <v>98473</v>
          </cell>
        </row>
        <row r="94">
          <cell r="B94" t="str">
            <v>Australia</v>
          </cell>
          <cell r="D94">
            <v>69846</v>
          </cell>
          <cell r="E94">
            <v>75898</v>
          </cell>
          <cell r="F94">
            <v>87553</v>
          </cell>
        </row>
        <row r="95">
          <cell r="B95" t="str">
            <v>Guam</v>
          </cell>
          <cell r="D95">
            <v>3281</v>
          </cell>
          <cell r="E95">
            <v>457</v>
          </cell>
          <cell r="F95">
            <v>368</v>
          </cell>
        </row>
        <row r="96">
          <cell r="B96" t="str">
            <v>Nauru</v>
          </cell>
          <cell r="D96">
            <v>142</v>
          </cell>
          <cell r="E96">
            <v>105</v>
          </cell>
          <cell r="F96">
            <v>89</v>
          </cell>
        </row>
        <row r="97">
          <cell r="B97" t="str">
            <v>New Zealand</v>
          </cell>
          <cell r="D97">
            <v>6704</v>
          </cell>
          <cell r="E97">
            <v>7822</v>
          </cell>
          <cell r="F97">
            <v>9396</v>
          </cell>
        </row>
        <row r="98">
          <cell r="B98" t="str">
            <v>Papua New Guinea</v>
          </cell>
          <cell r="D98">
            <v>848</v>
          </cell>
          <cell r="E98">
            <v>962</v>
          </cell>
          <cell r="F98">
            <v>1067</v>
          </cell>
        </row>
        <row r="100">
          <cell r="A100" t="str">
            <v>Africa</v>
          </cell>
          <cell r="D100">
            <v>2384</v>
          </cell>
          <cell r="E100">
            <v>2634</v>
          </cell>
          <cell r="F100">
            <v>2891</v>
          </cell>
        </row>
        <row r="101">
          <cell r="C101" t="str">
            <v>Egypt</v>
          </cell>
          <cell r="D101">
            <v>1140</v>
          </cell>
          <cell r="E101">
            <v>1067</v>
          </cell>
          <cell r="F101">
            <v>1089</v>
          </cell>
        </row>
        <row r="102">
          <cell r="B102" t="str">
            <v>Nigeria</v>
          </cell>
          <cell r="D102">
            <v>385</v>
          </cell>
          <cell r="E102">
            <v>368</v>
          </cell>
          <cell r="F102">
            <v>222</v>
          </cell>
        </row>
        <row r="103">
          <cell r="B103" t="str">
            <v>South Africa</v>
          </cell>
          <cell r="D103">
            <v>859</v>
          </cell>
          <cell r="E103">
            <v>1199</v>
          </cell>
          <cell r="F103">
            <v>1580</v>
          </cell>
        </row>
        <row r="105">
          <cell r="A105" t="str">
            <v>Others and Unspecified</v>
          </cell>
        </row>
        <row r="106">
          <cell r="B106" t="str">
            <v>Residences</v>
          </cell>
          <cell r="D106">
            <v>15601</v>
          </cell>
          <cell r="E106">
            <v>16728</v>
          </cell>
          <cell r="F106">
            <v>18837</v>
          </cell>
        </row>
        <row r="108">
          <cell r="A108" t="str">
            <v>Sub-total</v>
          </cell>
          <cell r="D108">
            <v>1414652</v>
          </cell>
          <cell r="E108">
            <v>1610260</v>
          </cell>
          <cell r="F108">
            <v>1906614</v>
          </cell>
        </row>
        <row r="110">
          <cell r="A110" t="str">
            <v>Overseas Filipinos 3</v>
          </cell>
          <cell r="D110">
            <v>159169</v>
          </cell>
          <cell r="E110">
            <v>149903</v>
          </cell>
          <cell r="F110">
            <v>142753</v>
          </cell>
        </row>
        <row r="112">
          <cell r="A112" t="str">
            <v>1 Prior to January 1998, Laos and Myanmar were lumped under "Others".</v>
          </cell>
        </row>
        <row r="113">
          <cell r="A113" t="str">
            <v>2 Prior to August 1995, statistics from Vietnam were lumped under "Others".</v>
          </cell>
        </row>
        <row r="114">
          <cell r="A114" t="str">
            <v>3 Philippine Passport holders permanently residing abroad; exclude Overseas Filipino Workers.</v>
          </cell>
        </row>
        <row r="115">
          <cell r="A115" t="str">
            <v>Source:  Department of Tourism.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tabSelected="1" zoomScaleNormal="100" zoomScaleSheetLayoutView="115" workbookViewId="0">
      <selection activeCell="I22" sqref="I22"/>
    </sheetView>
  </sheetViews>
  <sheetFormatPr defaultRowHeight="12.75" x14ac:dyDescent="0.2"/>
  <cols>
    <col min="1" max="1" width="9.140625" style="2"/>
    <col min="2" max="5" width="15.85546875" style="2" customWidth="1"/>
    <col min="6" max="6" width="13" style="2" customWidth="1"/>
    <col min="7" max="7" width="10.85546875" style="2" customWidth="1"/>
    <col min="8" max="16384" width="9.140625" style="2"/>
  </cols>
  <sheetData>
    <row r="1" spans="1:17" ht="15.75" x14ac:dyDescent="0.25">
      <c r="A1" s="1" t="s">
        <v>0</v>
      </c>
      <c r="B1" s="1"/>
      <c r="C1" s="1"/>
      <c r="D1" s="1"/>
      <c r="E1" s="1"/>
      <c r="F1" s="1"/>
    </row>
    <row r="2" spans="1:17" ht="15.75" x14ac:dyDescent="0.25">
      <c r="A2" s="3" t="s">
        <v>1</v>
      </c>
      <c r="B2" s="3"/>
      <c r="C2" s="3"/>
      <c r="D2" s="3"/>
      <c r="E2" s="3"/>
      <c r="F2" s="3"/>
      <c r="G2" s="4"/>
      <c r="H2" s="4"/>
      <c r="I2" s="5"/>
      <c r="J2" s="5"/>
      <c r="K2" s="5"/>
      <c r="L2" s="5"/>
      <c r="M2" s="5"/>
      <c r="N2" s="5"/>
      <c r="O2" s="5"/>
      <c r="P2" s="5"/>
      <c r="Q2" s="5"/>
    </row>
    <row r="3" spans="1:17" x14ac:dyDescent="0.2">
      <c r="A3" s="6"/>
      <c r="B3" s="6"/>
      <c r="C3" s="6"/>
      <c r="D3" s="6"/>
      <c r="E3" s="6"/>
      <c r="F3" s="6"/>
      <c r="G3" s="6"/>
      <c r="H3" s="6"/>
    </row>
    <row r="4" spans="1:17" ht="24.75" customHeight="1" x14ac:dyDescent="0.2">
      <c r="A4" s="7" t="s">
        <v>2</v>
      </c>
      <c r="B4" s="7"/>
      <c r="C4" s="7"/>
      <c r="D4" s="7"/>
      <c r="E4" s="7"/>
      <c r="F4" s="7"/>
      <c r="G4" s="8"/>
      <c r="H4" s="8"/>
      <c r="I4" s="9"/>
      <c r="J4" s="9"/>
      <c r="K4" s="9"/>
      <c r="L4" s="9"/>
      <c r="M4" s="9"/>
      <c r="N4" s="9"/>
      <c r="O4" s="9"/>
      <c r="P4" s="9"/>
      <c r="Q4" s="9"/>
    </row>
    <row r="5" spans="1:17" ht="13.5" thickBot="1" x14ac:dyDescent="0.25">
      <c r="A5" s="10" t="s">
        <v>3</v>
      </c>
      <c r="B5" s="10"/>
      <c r="C5" s="10"/>
      <c r="D5" s="10"/>
      <c r="E5" s="10"/>
      <c r="F5" s="10"/>
      <c r="G5" s="8"/>
      <c r="H5" s="8"/>
      <c r="I5" s="9"/>
      <c r="J5" s="9"/>
      <c r="K5" s="9"/>
      <c r="L5" s="9"/>
      <c r="M5" s="9"/>
      <c r="N5" s="9"/>
      <c r="O5" s="9"/>
      <c r="P5" s="9"/>
      <c r="Q5" s="9"/>
    </row>
    <row r="6" spans="1:17" s="16" customFormat="1" ht="51.75" customHeight="1" thickBot="1" x14ac:dyDescent="0.3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3" t="s">
        <v>8</v>
      </c>
      <c r="G6" s="14"/>
      <c r="H6" s="14"/>
      <c r="I6" s="15"/>
      <c r="J6" s="15"/>
      <c r="K6" s="15"/>
      <c r="L6" s="15"/>
      <c r="M6" s="15"/>
      <c r="N6" s="15"/>
      <c r="O6" s="15"/>
      <c r="P6" s="15"/>
      <c r="Q6" s="15"/>
    </row>
    <row r="7" spans="1:17" ht="13.5" thickTop="1" x14ac:dyDescent="0.2">
      <c r="A7" s="17" t="s">
        <v>9</v>
      </c>
      <c r="B7" s="18">
        <v>205156.36538030676</v>
      </c>
      <c r="C7" s="19"/>
      <c r="D7" s="20">
        <v>3580714</v>
      </c>
      <c r="E7" s="21"/>
      <c r="F7" s="22">
        <f>(B7/D7)*100</f>
        <v>5.7294820357142946</v>
      </c>
      <c r="G7" s="6"/>
      <c r="H7" s="6"/>
    </row>
    <row r="8" spans="1:17" x14ac:dyDescent="0.2">
      <c r="A8" s="17" t="s">
        <v>10</v>
      </c>
      <c r="B8" s="20">
        <v>229940.79242193192</v>
      </c>
      <c r="C8" s="23">
        <f t="shared" ref="C8:C23" si="0">((B8/B7)-1)*100</f>
        <v>12.080749722623164</v>
      </c>
      <c r="D8" s="20">
        <v>3888801</v>
      </c>
      <c r="E8" s="23">
        <f t="shared" ref="E8:E18" si="1">((D8/D7)-1)*100</f>
        <v>8.6040661164225938</v>
      </c>
      <c r="F8" s="22">
        <f t="shared" ref="F8:F23" si="2">(B8/D8)*100</f>
        <v>5.9128968651759743</v>
      </c>
      <c r="G8" s="6"/>
      <c r="H8" s="24"/>
      <c r="I8" s="25"/>
      <c r="J8" s="25"/>
    </row>
    <row r="9" spans="1:17" x14ac:dyDescent="0.2">
      <c r="A9" s="17" t="s">
        <v>11</v>
      </c>
      <c r="B9" s="20">
        <v>239398.94278110168</v>
      </c>
      <c r="C9" s="23">
        <f t="shared" si="0"/>
        <v>4.1132981492968179</v>
      </c>
      <c r="D9" s="20">
        <v>4198345</v>
      </c>
      <c r="E9" s="23">
        <f t="shared" si="1"/>
        <v>7.9598827504930192</v>
      </c>
      <c r="F9" s="22">
        <f t="shared" si="2"/>
        <v>5.702221775035202</v>
      </c>
      <c r="G9" s="6"/>
      <c r="H9" s="24"/>
      <c r="I9" s="25"/>
      <c r="J9" s="25"/>
    </row>
    <row r="10" spans="1:17" x14ac:dyDescent="0.2">
      <c r="A10" s="17" t="s">
        <v>12</v>
      </c>
      <c r="B10" s="20">
        <v>260346.57315484894</v>
      </c>
      <c r="C10" s="23">
        <f t="shared" si="0"/>
        <v>8.7500930999937943</v>
      </c>
      <c r="D10" s="20">
        <v>4548102</v>
      </c>
      <c r="E10" s="23">
        <f t="shared" si="1"/>
        <v>8.330830362916819</v>
      </c>
      <c r="F10" s="22">
        <f t="shared" si="2"/>
        <v>5.724290553616628</v>
      </c>
      <c r="G10" s="6"/>
      <c r="H10" s="24"/>
      <c r="I10" s="25"/>
      <c r="J10" s="25"/>
    </row>
    <row r="11" spans="1:17" x14ac:dyDescent="0.2">
      <c r="A11" s="17" t="s">
        <v>13</v>
      </c>
      <c r="B11" s="20">
        <v>305021.35259396164</v>
      </c>
      <c r="C11" s="23">
        <f t="shared" si="0"/>
        <v>17.159734002928872</v>
      </c>
      <c r="D11" s="20">
        <v>5120435</v>
      </c>
      <c r="E11" s="23">
        <f t="shared" si="1"/>
        <v>12.583996577033663</v>
      </c>
      <c r="F11" s="22">
        <f t="shared" si="2"/>
        <v>5.9569421854581037</v>
      </c>
      <c r="G11" s="26"/>
      <c r="H11" s="24"/>
      <c r="I11" s="25"/>
      <c r="J11" s="25"/>
    </row>
    <row r="12" spans="1:17" x14ac:dyDescent="0.2">
      <c r="A12" s="17" t="s">
        <v>14</v>
      </c>
      <c r="B12" s="20">
        <v>357841.60150145582</v>
      </c>
      <c r="C12" s="23">
        <f t="shared" si="0"/>
        <v>17.316902065478491</v>
      </c>
      <c r="D12" s="20">
        <v>5677750</v>
      </c>
      <c r="E12" s="23">
        <f t="shared" si="1"/>
        <v>10.88413386753273</v>
      </c>
      <c r="F12" s="22">
        <f t="shared" si="2"/>
        <v>6.3025247941782547</v>
      </c>
      <c r="G12" s="6"/>
      <c r="H12" s="24"/>
      <c r="I12" s="25"/>
      <c r="J12" s="25"/>
    </row>
    <row r="13" spans="1:17" x14ac:dyDescent="0.2">
      <c r="A13" s="27">
        <v>2006</v>
      </c>
      <c r="B13" s="20">
        <v>396448.68659218086</v>
      </c>
      <c r="C13" s="23">
        <f t="shared" si="0"/>
        <v>10.788875560788579</v>
      </c>
      <c r="D13" s="20">
        <v>6271157</v>
      </c>
      <c r="E13" s="23">
        <f t="shared" si="1"/>
        <v>10.451446435647927</v>
      </c>
      <c r="F13" s="22">
        <f t="shared" si="2"/>
        <v>6.3217790049297253</v>
      </c>
      <c r="G13" s="6"/>
      <c r="H13" s="24"/>
      <c r="I13" s="25"/>
      <c r="J13" s="25"/>
    </row>
    <row r="14" spans="1:17" x14ac:dyDescent="0.2">
      <c r="A14" s="27">
        <v>2007</v>
      </c>
      <c r="B14" s="20">
        <v>440951.70531789254</v>
      </c>
      <c r="C14" s="28">
        <f t="shared" si="0"/>
        <v>11.225417117219783</v>
      </c>
      <c r="D14" s="20">
        <v>6892721</v>
      </c>
      <c r="E14" s="23">
        <f t="shared" si="1"/>
        <v>9.9114724762910491</v>
      </c>
      <c r="F14" s="22">
        <f t="shared" si="2"/>
        <v>6.3973531689138818</v>
      </c>
      <c r="G14" s="6"/>
      <c r="H14" s="24"/>
      <c r="I14" s="29"/>
      <c r="J14" s="25"/>
    </row>
    <row r="15" spans="1:17" x14ac:dyDescent="0.2">
      <c r="A15" s="17">
        <v>2008</v>
      </c>
      <c r="B15" s="20">
        <v>435861.32457301515</v>
      </c>
      <c r="C15" s="28">
        <f t="shared" si="0"/>
        <v>-1.1544077692607235</v>
      </c>
      <c r="D15" s="20">
        <v>7720903.2826796481</v>
      </c>
      <c r="E15" s="23">
        <f t="shared" si="1"/>
        <v>12.015317066796239</v>
      </c>
      <c r="F15" s="22">
        <f t="shared" si="2"/>
        <v>5.6452115589996525</v>
      </c>
      <c r="G15" s="6"/>
      <c r="H15" s="24"/>
      <c r="I15" s="29"/>
      <c r="J15" s="25"/>
    </row>
    <row r="16" spans="1:17" x14ac:dyDescent="0.2">
      <c r="A16" s="17">
        <v>2009</v>
      </c>
      <c r="B16" s="20">
        <v>466108.90195074212</v>
      </c>
      <c r="C16" s="28">
        <f t="shared" si="0"/>
        <v>6.9397250162900992</v>
      </c>
      <c r="D16" s="20">
        <v>8026143.2877080254</v>
      </c>
      <c r="E16" s="23">
        <f>((D16/D15)-1)*100</f>
        <v>3.9534235030909359</v>
      </c>
      <c r="F16" s="22">
        <f t="shared" si="2"/>
        <v>5.8073832629500171</v>
      </c>
      <c r="G16" s="6"/>
      <c r="H16" s="24"/>
      <c r="I16" s="29"/>
      <c r="J16" s="25"/>
    </row>
    <row r="17" spans="1:17" x14ac:dyDescent="0.2">
      <c r="A17" s="17">
        <v>2010</v>
      </c>
      <c r="B17" s="20">
        <v>558578.39291435131</v>
      </c>
      <c r="C17" s="28">
        <f t="shared" si="0"/>
        <v>19.838602218625145</v>
      </c>
      <c r="D17" s="20">
        <v>9003479.9915569816</v>
      </c>
      <c r="E17" s="23">
        <f t="shared" si="1"/>
        <v>12.17691572172328</v>
      </c>
      <c r="F17" s="22">
        <f t="shared" si="2"/>
        <v>6.2040277030454725</v>
      </c>
      <c r="G17" s="6"/>
      <c r="H17" s="24"/>
      <c r="I17" s="29"/>
      <c r="J17" s="25"/>
    </row>
    <row r="18" spans="1:17" x14ac:dyDescent="0.2">
      <c r="A18" s="30">
        <v>2011</v>
      </c>
      <c r="B18" s="31">
        <v>660096.2059424473</v>
      </c>
      <c r="C18" s="28">
        <f t="shared" si="0"/>
        <v>18.17431793206903</v>
      </c>
      <c r="D18" s="20">
        <v>9708331.7989271097</v>
      </c>
      <c r="E18" s="23">
        <f t="shared" si="1"/>
        <v>7.8286596741604653</v>
      </c>
      <c r="F18" s="22">
        <f t="shared" si="2"/>
        <v>6.7992752989282463</v>
      </c>
      <c r="G18" s="6"/>
      <c r="H18" s="24"/>
      <c r="I18" s="29"/>
      <c r="J18" s="25"/>
    </row>
    <row r="19" spans="1:17" x14ac:dyDescent="0.2">
      <c r="A19" s="32">
        <v>2012</v>
      </c>
      <c r="B19" s="31">
        <v>744056.48379964719</v>
      </c>
      <c r="C19" s="28">
        <f t="shared" si="0"/>
        <v>12.719400157334082</v>
      </c>
      <c r="D19" s="20">
        <v>10567335.914740544</v>
      </c>
      <c r="E19" s="23">
        <f>((D19/D18)-1)*100</f>
        <v>8.8481124626206498</v>
      </c>
      <c r="F19" s="22">
        <f t="shared" si="2"/>
        <v>7.0410980572856694</v>
      </c>
      <c r="G19" s="6"/>
      <c r="H19" s="24"/>
      <c r="I19" s="29"/>
      <c r="J19" s="25"/>
    </row>
    <row r="20" spans="1:17" x14ac:dyDescent="0.2">
      <c r="A20" s="30">
        <v>2013</v>
      </c>
      <c r="B20" s="31">
        <v>834150.83767005231</v>
      </c>
      <c r="C20" s="28">
        <f t="shared" si="0"/>
        <v>12.108536896328538</v>
      </c>
      <c r="D20" s="20">
        <v>11538410.474837217</v>
      </c>
      <c r="E20" s="23">
        <f>((D20/D19)-1)*100</f>
        <v>9.1893980463146452</v>
      </c>
      <c r="F20" s="22">
        <f t="shared" si="2"/>
        <v>7.2293392533499752</v>
      </c>
      <c r="G20" s="6"/>
      <c r="H20" s="24"/>
      <c r="I20" s="29"/>
      <c r="J20" s="25"/>
    </row>
    <row r="21" spans="1:17" x14ac:dyDescent="0.2">
      <c r="A21" s="30">
        <v>2014</v>
      </c>
      <c r="B21" s="31">
        <v>952200.52597665915</v>
      </c>
      <c r="C21" s="28">
        <f t="shared" si="0"/>
        <v>14.152079333318524</v>
      </c>
      <c r="D21" s="20">
        <v>12634186.811002791</v>
      </c>
      <c r="E21" s="23">
        <f>((D21/D20)-1)*100</f>
        <v>9.4967702748591343</v>
      </c>
      <c r="F21" s="22">
        <f t="shared" si="2"/>
        <v>7.5366981683966552</v>
      </c>
      <c r="G21" s="6"/>
      <c r="H21" s="24"/>
      <c r="I21" s="29"/>
      <c r="J21" s="25"/>
    </row>
    <row r="22" spans="1:17" x14ac:dyDescent="0.2">
      <c r="A22" s="30">
        <v>2015</v>
      </c>
      <c r="B22" s="31">
        <v>1093432.6871385588</v>
      </c>
      <c r="C22" s="28">
        <f t="shared" si="0"/>
        <v>14.832186846046923</v>
      </c>
      <c r="D22" s="20">
        <v>13322041.272622924</v>
      </c>
      <c r="E22" s="23">
        <f>((D22/D21)-1)*100</f>
        <v>5.4443904614509764</v>
      </c>
      <c r="F22" s="22">
        <f t="shared" si="2"/>
        <v>8.2076962888982052</v>
      </c>
      <c r="G22" s="6"/>
      <c r="H22" s="24"/>
      <c r="I22" s="29"/>
      <c r="J22" s="25"/>
    </row>
    <row r="23" spans="1:17" ht="13.5" thickBot="1" x14ac:dyDescent="0.25">
      <c r="A23" s="33">
        <v>2016</v>
      </c>
      <c r="B23" s="34">
        <v>1243474.4211652109</v>
      </c>
      <c r="C23" s="35">
        <f t="shared" si="0"/>
        <v>13.722082373383348</v>
      </c>
      <c r="D23" s="36">
        <v>14480720.034629311</v>
      </c>
      <c r="E23" s="37">
        <f>((D23/D22)-1)*100</f>
        <v>8.697456630670386</v>
      </c>
      <c r="F23" s="38">
        <f t="shared" si="2"/>
        <v>8.5871035293242048</v>
      </c>
      <c r="G23" s="6"/>
      <c r="H23" s="24"/>
      <c r="I23" s="29"/>
      <c r="J23" s="25"/>
    </row>
    <row r="24" spans="1:17" x14ac:dyDescent="0.2">
      <c r="A24" s="6"/>
      <c r="B24" s="6"/>
      <c r="C24" s="6"/>
      <c r="D24" s="6"/>
      <c r="E24" s="6"/>
      <c r="F24" s="6"/>
      <c r="G24" s="6"/>
      <c r="H24" s="6"/>
    </row>
    <row r="25" spans="1:17" x14ac:dyDescent="0.2">
      <c r="A25" s="8" t="s">
        <v>15</v>
      </c>
      <c r="B25" s="8"/>
      <c r="C25" s="8"/>
      <c r="D25" s="8"/>
      <c r="E25" s="8"/>
      <c r="F25" s="8"/>
      <c r="G25" s="8"/>
      <c r="H25" s="8"/>
      <c r="I25" s="9"/>
      <c r="J25" s="9"/>
      <c r="K25" s="9"/>
      <c r="L25" s="9"/>
      <c r="M25" s="9"/>
      <c r="N25" s="9"/>
      <c r="O25" s="9"/>
      <c r="P25" s="9"/>
      <c r="Q25" s="9"/>
    </row>
    <row r="26" spans="1:17" ht="13.5" thickBot="1" x14ac:dyDescent="0.25">
      <c r="A26" s="10" t="s">
        <v>16</v>
      </c>
      <c r="B26" s="10"/>
      <c r="C26" s="10"/>
      <c r="D26" s="10"/>
      <c r="E26" s="10"/>
      <c r="F26" s="10"/>
      <c r="G26" s="8"/>
      <c r="H26" s="8"/>
      <c r="I26" s="9"/>
      <c r="J26" s="9"/>
      <c r="K26" s="9"/>
      <c r="L26" s="9"/>
      <c r="M26" s="9"/>
      <c r="N26" s="9"/>
      <c r="O26" s="9"/>
      <c r="P26" s="9"/>
      <c r="Q26" s="9"/>
    </row>
    <row r="27" spans="1:17" s="16" customFormat="1" ht="77.25" thickBot="1" x14ac:dyDescent="0.3">
      <c r="A27" s="39"/>
      <c r="B27" s="40" t="s">
        <v>17</v>
      </c>
      <c r="C27" s="12" t="s">
        <v>7</v>
      </c>
      <c r="D27" s="40" t="s">
        <v>18</v>
      </c>
      <c r="E27" s="12" t="s">
        <v>7</v>
      </c>
      <c r="F27" s="13" t="s">
        <v>19</v>
      </c>
      <c r="G27" s="41"/>
      <c r="H27" s="41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3.5" thickTop="1" x14ac:dyDescent="0.2">
      <c r="A28" s="17" t="s">
        <v>9</v>
      </c>
      <c r="B28" s="20">
        <v>97839.662835672309</v>
      </c>
      <c r="C28" s="19"/>
      <c r="D28" s="20">
        <v>1839388</v>
      </c>
      <c r="E28" s="43"/>
      <c r="F28" s="44">
        <f>(B28/D28)*100</f>
        <v>5.3191421731397783</v>
      </c>
      <c r="G28" s="6"/>
      <c r="H28" s="6"/>
    </row>
    <row r="29" spans="1:17" x14ac:dyDescent="0.2">
      <c r="A29" s="17" t="s">
        <v>10</v>
      </c>
      <c r="B29" s="20">
        <v>102047.49456569637</v>
      </c>
      <c r="C29" s="45">
        <f t="shared" ref="C29:C44" si="3">((B29/B28)-1)*100</f>
        <v>4.3007422634840475</v>
      </c>
      <c r="D29" s="20">
        <v>1789893</v>
      </c>
      <c r="E29" s="45">
        <f t="shared" ref="E29:E43" si="4">((D29/D28)-1)*100</f>
        <v>-2.6908406491724435</v>
      </c>
      <c r="F29" s="44">
        <f t="shared" ref="F29:F44" si="5">(B29/D29)*100</f>
        <v>5.7013181550906324</v>
      </c>
      <c r="G29" s="6"/>
      <c r="H29" s="6"/>
    </row>
    <row r="30" spans="1:17" x14ac:dyDescent="0.2">
      <c r="A30" s="17" t="s">
        <v>11</v>
      </c>
      <c r="B30" s="20">
        <v>110744.10837196045</v>
      </c>
      <c r="C30" s="45">
        <f t="shared" si="3"/>
        <v>8.5221237848866149</v>
      </c>
      <c r="D30" s="20">
        <v>1962601</v>
      </c>
      <c r="E30" s="45">
        <f t="shared" si="4"/>
        <v>9.6490684079998168</v>
      </c>
      <c r="F30" s="44">
        <f t="shared" si="5"/>
        <v>5.642721489083133</v>
      </c>
      <c r="G30" s="6"/>
      <c r="H30" s="6"/>
    </row>
    <row r="31" spans="1:17" x14ac:dyDescent="0.2">
      <c r="A31" s="17" t="s">
        <v>12</v>
      </c>
      <c r="B31" s="20">
        <v>105544.27302781979</v>
      </c>
      <c r="C31" s="45">
        <f t="shared" si="3"/>
        <v>-4.6953607018766057</v>
      </c>
      <c r="D31" s="20">
        <v>2144751</v>
      </c>
      <c r="E31" s="45">
        <f t="shared" si="4"/>
        <v>9.2810510134255573</v>
      </c>
      <c r="F31" s="44">
        <f t="shared" si="5"/>
        <v>4.9210501838124703</v>
      </c>
      <c r="G31" s="6"/>
      <c r="H31" s="6"/>
    </row>
    <row r="32" spans="1:17" x14ac:dyDescent="0.2">
      <c r="A32" s="17" t="s">
        <v>13</v>
      </c>
      <c r="B32" s="20">
        <v>129373.08729979275</v>
      </c>
      <c r="C32" s="45">
        <f t="shared" si="3"/>
        <v>22.577079351043583</v>
      </c>
      <c r="D32" s="20">
        <v>2487131</v>
      </c>
      <c r="E32" s="45">
        <f t="shared" si="4"/>
        <v>15.963624681839516</v>
      </c>
      <c r="F32" s="44">
        <f t="shared" si="5"/>
        <v>5.2016997616849592</v>
      </c>
      <c r="G32" s="6"/>
      <c r="H32" s="6"/>
    </row>
    <row r="33" spans="1:17" x14ac:dyDescent="0.2">
      <c r="A33" s="17" t="s">
        <v>14</v>
      </c>
      <c r="B33" s="20">
        <v>124714.03695017213</v>
      </c>
      <c r="C33" s="45">
        <f t="shared" si="3"/>
        <v>-3.6012515793368505</v>
      </c>
      <c r="D33" s="20">
        <v>2619543</v>
      </c>
      <c r="E33" s="45">
        <f t="shared" si="4"/>
        <v>5.3238852316182861</v>
      </c>
      <c r="F33" s="44">
        <f t="shared" si="5"/>
        <v>4.7609081794103831</v>
      </c>
      <c r="G33" s="6"/>
      <c r="H33" s="6"/>
    </row>
    <row r="34" spans="1:17" x14ac:dyDescent="0.2">
      <c r="A34" s="32">
        <v>2006</v>
      </c>
      <c r="B34" s="20">
        <v>161978.79002507968</v>
      </c>
      <c r="C34" s="45">
        <f t="shared" si="3"/>
        <v>29.880159432090391</v>
      </c>
      <c r="D34" s="20">
        <v>2920983</v>
      </c>
      <c r="E34" s="45">
        <f t="shared" si="4"/>
        <v>11.50735070964668</v>
      </c>
      <c r="F34" s="22">
        <f t="shared" si="5"/>
        <v>5.5453520278988169</v>
      </c>
      <c r="G34" s="46"/>
      <c r="H34" s="6"/>
      <c r="P34" s="47"/>
    </row>
    <row r="35" spans="1:17" x14ac:dyDescent="0.2">
      <c r="A35" s="32">
        <v>2007</v>
      </c>
      <c r="B35" s="20">
        <v>149595.13863807914</v>
      </c>
      <c r="C35" s="28">
        <f t="shared" si="3"/>
        <v>-7.6452302088953372</v>
      </c>
      <c r="D35" s="20">
        <v>2981846</v>
      </c>
      <c r="E35" s="28">
        <f t="shared" si="4"/>
        <v>2.0836478678581738</v>
      </c>
      <c r="F35" s="22">
        <f t="shared" si="5"/>
        <v>5.0168633335886277</v>
      </c>
      <c r="G35" s="6"/>
      <c r="H35" s="6"/>
      <c r="P35" s="47"/>
    </row>
    <row r="36" spans="1:17" x14ac:dyDescent="0.2">
      <c r="A36" s="48">
        <v>2008</v>
      </c>
      <c r="B36" s="20">
        <v>125626.92544578059</v>
      </c>
      <c r="C36" s="28">
        <f t="shared" si="3"/>
        <v>-16.022053530954437</v>
      </c>
      <c r="D36" s="20">
        <v>2849943.2285858821</v>
      </c>
      <c r="E36" s="28">
        <f t="shared" si="4"/>
        <v>-4.4235272852494063</v>
      </c>
      <c r="F36" s="22">
        <f t="shared" si="5"/>
        <v>4.4080501037950723</v>
      </c>
      <c r="G36" s="6"/>
      <c r="H36" s="6"/>
      <c r="P36" s="47"/>
    </row>
    <row r="37" spans="1:17" x14ac:dyDescent="0.2">
      <c r="A37" s="17">
        <v>2009</v>
      </c>
      <c r="B37" s="20">
        <v>123730.10133180936</v>
      </c>
      <c r="C37" s="28">
        <f t="shared" si="3"/>
        <v>-1.5098866005360367</v>
      </c>
      <c r="D37" s="20">
        <v>2587015.0458432166</v>
      </c>
      <c r="E37" s="28">
        <f t="shared" si="4"/>
        <v>-9.2257340463981148</v>
      </c>
      <c r="F37" s="22">
        <f t="shared" si="5"/>
        <v>4.78273605445849</v>
      </c>
      <c r="G37" s="6"/>
      <c r="H37" s="6"/>
      <c r="P37" s="47"/>
    </row>
    <row r="38" spans="1:17" ht="15" x14ac:dyDescent="0.25">
      <c r="A38" s="17">
        <v>2010</v>
      </c>
      <c r="B38" s="49">
        <v>135507.97651686516</v>
      </c>
      <c r="C38" s="28">
        <f t="shared" si="3"/>
        <v>9.5190055275804255</v>
      </c>
      <c r="D38" s="20">
        <v>3133507.4334300314</v>
      </c>
      <c r="E38" s="28">
        <f t="shared" si="4"/>
        <v>21.124437929532426</v>
      </c>
      <c r="F38" s="22">
        <f t="shared" si="5"/>
        <v>4.3244823698577939</v>
      </c>
      <c r="G38" s="6"/>
      <c r="H38" s="6"/>
      <c r="P38" s="47"/>
    </row>
    <row r="39" spans="1:17" ht="15" x14ac:dyDescent="0.25">
      <c r="A39" s="30">
        <v>2011</v>
      </c>
      <c r="B39" s="49">
        <v>158460.2580995436</v>
      </c>
      <c r="C39" s="28">
        <f t="shared" si="3"/>
        <v>16.937956106090791</v>
      </c>
      <c r="D39" s="20">
        <v>3109660.7437880058</v>
      </c>
      <c r="E39" s="28">
        <f t="shared" si="4"/>
        <v>-0.76102227770757924</v>
      </c>
      <c r="F39" s="22">
        <f t="shared" si="5"/>
        <v>5.0957410198553248</v>
      </c>
      <c r="G39" s="6"/>
      <c r="H39" s="6"/>
      <c r="P39" s="47"/>
    </row>
    <row r="40" spans="1:17" ht="15" x14ac:dyDescent="0.25">
      <c r="A40" s="32">
        <v>2012</v>
      </c>
      <c r="B40" s="49">
        <v>195185.7876542997</v>
      </c>
      <c r="C40" s="28">
        <f t="shared" si="3"/>
        <v>23.176492323826324</v>
      </c>
      <c r="D40" s="20">
        <v>3252687.8257322144</v>
      </c>
      <c r="E40" s="28">
        <f t="shared" si="4"/>
        <v>4.5994432746377711</v>
      </c>
      <c r="F40" s="22">
        <f t="shared" si="5"/>
        <v>6.0007537800022757</v>
      </c>
      <c r="G40" s="6"/>
      <c r="H40" s="6"/>
      <c r="P40" s="47"/>
    </row>
    <row r="41" spans="1:17" ht="15" x14ac:dyDescent="0.25">
      <c r="A41" s="30">
        <v>2013</v>
      </c>
      <c r="B41" s="49">
        <v>225300.23449539629</v>
      </c>
      <c r="C41" s="28">
        <f t="shared" si="3"/>
        <v>15.428606356541351</v>
      </c>
      <c r="D41" s="20">
        <v>3232794.5583027033</v>
      </c>
      <c r="E41" s="28">
        <f t="shared" si="4"/>
        <v>-0.61159473319677415</v>
      </c>
      <c r="F41" s="22">
        <f t="shared" si="5"/>
        <v>6.9692097790985033</v>
      </c>
      <c r="G41" s="6"/>
      <c r="H41" s="6"/>
      <c r="P41" s="47"/>
    </row>
    <row r="42" spans="1:17" ht="15" x14ac:dyDescent="0.25">
      <c r="A42" s="30">
        <v>2014</v>
      </c>
      <c r="B42" s="49">
        <v>276893.72059290321</v>
      </c>
      <c r="C42" s="28">
        <f t="shared" si="3"/>
        <v>22.899881224296358</v>
      </c>
      <c r="D42" s="20">
        <v>3652887.6775277127</v>
      </c>
      <c r="E42" s="28">
        <f t="shared" si="4"/>
        <v>12.99473602942367</v>
      </c>
      <c r="F42" s="22">
        <f t="shared" si="5"/>
        <v>7.5801323510802794</v>
      </c>
      <c r="G42" s="6"/>
      <c r="H42" s="6"/>
      <c r="P42" s="47"/>
    </row>
    <row r="43" spans="1:17" ht="15" x14ac:dyDescent="0.25">
      <c r="A43" s="30">
        <v>2015</v>
      </c>
      <c r="B43" s="49">
        <v>306576.16259382578</v>
      </c>
      <c r="C43" s="28">
        <f t="shared" si="3"/>
        <v>10.719796005978232</v>
      </c>
      <c r="D43" s="20">
        <v>3782889.7628052137</v>
      </c>
      <c r="E43" s="28">
        <f t="shared" si="4"/>
        <v>3.5588853738171</v>
      </c>
      <c r="F43" s="22">
        <f t="shared" si="5"/>
        <v>8.1042848673042815</v>
      </c>
      <c r="G43" s="6"/>
      <c r="H43" s="6"/>
      <c r="P43" s="47"/>
    </row>
    <row r="44" spans="1:17" ht="13.5" thickBot="1" x14ac:dyDescent="0.25">
      <c r="A44" s="33">
        <v>2016</v>
      </c>
      <c r="B44" s="34">
        <v>313607.53839241294</v>
      </c>
      <c r="C44" s="35">
        <f t="shared" si="3"/>
        <v>2.2935168015338681</v>
      </c>
      <c r="D44" s="36">
        <v>4049546.304182787</v>
      </c>
      <c r="E44" s="37">
        <f>((D44/D43)-1)*100</f>
        <v>7.0490169710849093</v>
      </c>
      <c r="F44" s="38">
        <f t="shared" si="5"/>
        <v>7.7442635504250665</v>
      </c>
      <c r="G44" s="6"/>
      <c r="H44" s="24"/>
      <c r="I44" s="29"/>
      <c r="J44" s="25"/>
    </row>
    <row r="45" spans="1:17" ht="15" x14ac:dyDescent="0.25">
      <c r="A45" s="50"/>
      <c r="B45" s="51"/>
      <c r="C45" s="45"/>
      <c r="D45" s="52"/>
      <c r="E45" s="45"/>
      <c r="F45" s="45"/>
      <c r="G45" s="6"/>
      <c r="H45" s="6"/>
      <c r="P45" s="47"/>
    </row>
    <row r="46" spans="1:17" ht="29.25" customHeight="1" x14ac:dyDescent="0.2">
      <c r="A46" s="7" t="s">
        <v>20</v>
      </c>
      <c r="B46" s="7"/>
      <c r="C46" s="7"/>
      <c r="D46" s="7"/>
      <c r="E46" s="7"/>
      <c r="F46" s="7"/>
      <c r="G46" s="8"/>
      <c r="H46" s="8"/>
      <c r="I46" s="9"/>
      <c r="J46" s="9"/>
      <c r="K46" s="9"/>
      <c r="L46" s="9"/>
      <c r="M46" s="9"/>
      <c r="N46" s="9"/>
      <c r="O46" s="9"/>
      <c r="P46" s="9"/>
      <c r="Q46" s="9"/>
    </row>
    <row r="47" spans="1:17" ht="13.5" thickBot="1" x14ac:dyDescent="0.25">
      <c r="A47" s="10" t="s">
        <v>16</v>
      </c>
      <c r="B47" s="10"/>
      <c r="C47" s="10"/>
      <c r="D47" s="10"/>
      <c r="E47" s="10"/>
      <c r="F47" s="10"/>
      <c r="G47" s="8"/>
      <c r="H47" s="8"/>
      <c r="I47" s="9"/>
      <c r="J47" s="9"/>
      <c r="K47" s="9"/>
      <c r="L47" s="9"/>
      <c r="M47" s="9"/>
      <c r="N47" s="9"/>
      <c r="O47" s="9"/>
      <c r="P47" s="9"/>
      <c r="Q47" s="9"/>
    </row>
    <row r="48" spans="1:17" s="16" customFormat="1" ht="77.25" thickBot="1" x14ac:dyDescent="0.3">
      <c r="A48" s="53"/>
      <c r="B48" s="40" t="s">
        <v>21</v>
      </c>
      <c r="C48" s="12" t="s">
        <v>7</v>
      </c>
      <c r="D48" s="12" t="s">
        <v>22</v>
      </c>
      <c r="E48" s="12" t="s">
        <v>7</v>
      </c>
      <c r="F48" s="13" t="s">
        <v>23</v>
      </c>
      <c r="G48" s="54"/>
      <c r="H48" s="54"/>
      <c r="I48" s="55"/>
      <c r="J48" s="55"/>
      <c r="K48" s="55"/>
      <c r="L48" s="55"/>
      <c r="M48" s="55"/>
      <c r="N48" s="55"/>
      <c r="O48" s="55"/>
      <c r="P48" s="55"/>
      <c r="Q48" s="55"/>
    </row>
    <row r="49" spans="1:16" ht="13.5" thickTop="1" x14ac:dyDescent="0.2">
      <c r="A49" s="17" t="s">
        <v>9</v>
      </c>
      <c r="B49" s="20">
        <v>182058.88639120414</v>
      </c>
      <c r="C49" s="19"/>
      <c r="D49" s="20">
        <v>2585276</v>
      </c>
      <c r="E49" s="43"/>
      <c r="F49" s="22">
        <f>(B49/D49)*100</f>
        <v>7.0421450704375141</v>
      </c>
      <c r="G49" s="6"/>
      <c r="H49" s="6"/>
    </row>
    <row r="50" spans="1:16" x14ac:dyDescent="0.2">
      <c r="A50" s="17" t="s">
        <v>10</v>
      </c>
      <c r="B50" s="20">
        <v>222950.89898947213</v>
      </c>
      <c r="C50" s="45">
        <f t="shared" ref="C50:C65" si="6">((B50/B49)-1)*100</f>
        <v>22.460871539332672</v>
      </c>
      <c r="D50" s="20">
        <v>2863459</v>
      </c>
      <c r="E50" s="56">
        <f t="shared" ref="E50:E60" si="7">((D50/D49)-1)*100</f>
        <v>10.760282461137605</v>
      </c>
      <c r="F50" s="22">
        <f t="shared" ref="F50:F65" si="8">(B50/D50)*100</f>
        <v>7.7860691907749384</v>
      </c>
      <c r="G50" s="6"/>
      <c r="H50" s="6"/>
    </row>
    <row r="51" spans="1:16" x14ac:dyDescent="0.2">
      <c r="A51" s="17" t="s">
        <v>11</v>
      </c>
      <c r="B51" s="20">
        <v>214270.1901144397</v>
      </c>
      <c r="C51" s="45">
        <f t="shared" si="6"/>
        <v>-3.8935518602427055</v>
      </c>
      <c r="D51" s="20">
        <v>3102445</v>
      </c>
      <c r="E51" s="56">
        <f t="shared" si="7"/>
        <v>8.346059782940852</v>
      </c>
      <c r="F51" s="22">
        <f t="shared" si="8"/>
        <v>6.9064943976263784</v>
      </c>
      <c r="G51" s="6"/>
      <c r="H51" s="6"/>
    </row>
    <row r="52" spans="1:16" x14ac:dyDescent="0.2">
      <c r="A52" s="17" t="s">
        <v>12</v>
      </c>
      <c r="B52" s="20">
        <v>240929.71163410894</v>
      </c>
      <c r="C52" s="45">
        <f t="shared" si="6"/>
        <v>12.442011418121513</v>
      </c>
      <c r="D52" s="20">
        <v>3381616</v>
      </c>
      <c r="E52" s="56">
        <f t="shared" si="7"/>
        <v>8.9984189888942403</v>
      </c>
      <c r="F52" s="22">
        <f t="shared" si="8"/>
        <v>7.1246916159052045</v>
      </c>
      <c r="G52" s="6"/>
      <c r="H52" s="6"/>
      <c r="K52" s="9"/>
    </row>
    <row r="53" spans="1:16" x14ac:dyDescent="0.2">
      <c r="A53" s="17" t="s">
        <v>13</v>
      </c>
      <c r="B53" s="20">
        <v>298222.22985510394</v>
      </c>
      <c r="C53" s="45">
        <f t="shared" si="6"/>
        <v>23.779764576318851</v>
      </c>
      <c r="D53" s="20">
        <v>3814889</v>
      </c>
      <c r="E53" s="56">
        <f t="shared" si="7"/>
        <v>12.812602022228425</v>
      </c>
      <c r="F53" s="22">
        <f t="shared" si="8"/>
        <v>7.8173239078543029</v>
      </c>
      <c r="G53" s="6"/>
      <c r="H53" s="6"/>
    </row>
    <row r="54" spans="1:16" x14ac:dyDescent="0.2">
      <c r="A54" s="17" t="s">
        <v>14</v>
      </c>
      <c r="B54" s="20">
        <v>392414.809028516</v>
      </c>
      <c r="C54" s="45">
        <f t="shared" si="6"/>
        <v>31.584694145428749</v>
      </c>
      <c r="D54" s="20">
        <v>4259131</v>
      </c>
      <c r="E54" s="56">
        <f t="shared" si="7"/>
        <v>11.644952186026902</v>
      </c>
      <c r="F54" s="22">
        <f t="shared" si="8"/>
        <v>9.2134947018186573</v>
      </c>
      <c r="G54" s="6"/>
      <c r="H54" s="6"/>
    </row>
    <row r="55" spans="1:16" ht="15" x14ac:dyDescent="0.25">
      <c r="A55" s="17" t="s">
        <v>24</v>
      </c>
      <c r="B55" s="20">
        <v>424277.11283217446</v>
      </c>
      <c r="C55" s="45">
        <f t="shared" si="6"/>
        <v>8.1195467323311732</v>
      </c>
      <c r="D55" s="20">
        <v>4677986</v>
      </c>
      <c r="E55" s="56">
        <f t="shared" si="7"/>
        <v>9.8342830967162129</v>
      </c>
      <c r="F55" s="22">
        <f t="shared" si="8"/>
        <v>9.0696533258580612</v>
      </c>
      <c r="G55" s="6"/>
      <c r="H55" s="6"/>
      <c r="P55" s="57"/>
    </row>
    <row r="56" spans="1:16" x14ac:dyDescent="0.2">
      <c r="A56" s="17" t="s">
        <v>25</v>
      </c>
      <c r="B56" s="20">
        <v>529969.0883889636</v>
      </c>
      <c r="C56" s="45">
        <f t="shared" si="6"/>
        <v>24.911071646373784</v>
      </c>
      <c r="D56" s="20">
        <v>5064463</v>
      </c>
      <c r="E56" s="56">
        <f t="shared" si="7"/>
        <v>8.2616108727131774</v>
      </c>
      <c r="F56" s="22">
        <f t="shared" si="8"/>
        <v>10.464467573145733</v>
      </c>
      <c r="G56" s="6"/>
      <c r="H56" s="6"/>
      <c r="P56" s="47"/>
    </row>
    <row r="57" spans="1:16" x14ac:dyDescent="0.2">
      <c r="A57" s="17">
        <v>2008</v>
      </c>
      <c r="B57" s="20">
        <v>472331.71912319172</v>
      </c>
      <c r="C57" s="45">
        <f t="shared" si="6"/>
        <v>-10.875609639985218</v>
      </c>
      <c r="D57" s="20">
        <v>5739592.1296482524</v>
      </c>
      <c r="E57" s="56">
        <f t="shared" si="7"/>
        <v>13.330715016542772</v>
      </c>
      <c r="F57" s="22">
        <f t="shared" si="8"/>
        <v>8.2293603526865642</v>
      </c>
      <c r="G57" s="6"/>
      <c r="H57" s="6"/>
      <c r="I57" s="58"/>
      <c r="P57" s="47"/>
    </row>
    <row r="58" spans="1:16" x14ac:dyDescent="0.2">
      <c r="A58" s="17">
        <v>2009</v>
      </c>
      <c r="B58" s="59">
        <v>508812.67252273596</v>
      </c>
      <c r="C58" s="45">
        <f t="shared" si="6"/>
        <v>7.7235874540175553</v>
      </c>
      <c r="D58" s="20">
        <v>5993426.559106322</v>
      </c>
      <c r="E58" s="56">
        <f t="shared" si="7"/>
        <v>4.4225168570231732</v>
      </c>
      <c r="F58" s="22">
        <f t="shared" si="8"/>
        <v>8.4895120930388916</v>
      </c>
      <c r="G58" s="6"/>
      <c r="H58" s="6"/>
      <c r="P58" s="47"/>
    </row>
    <row r="59" spans="1:16" x14ac:dyDescent="0.2">
      <c r="A59" s="17">
        <v>2010</v>
      </c>
      <c r="B59" s="59">
        <v>684618.02676187607</v>
      </c>
      <c r="C59" s="45">
        <f t="shared" si="6"/>
        <v>34.552078541495909</v>
      </c>
      <c r="D59" s="20">
        <v>6442033.0669263266</v>
      </c>
      <c r="E59" s="56">
        <f t="shared" si="7"/>
        <v>7.4849754709749305</v>
      </c>
      <c r="F59" s="22">
        <f t="shared" si="8"/>
        <v>10.627359711590652</v>
      </c>
      <c r="G59" s="6"/>
      <c r="H59" s="6"/>
      <c r="P59" s="47"/>
    </row>
    <row r="60" spans="1:16" x14ac:dyDescent="0.2">
      <c r="A60" s="60" t="s">
        <v>26</v>
      </c>
      <c r="B60" s="59">
        <v>885903.49151431001</v>
      </c>
      <c r="C60" s="45">
        <f t="shared" si="6"/>
        <v>29.401134192226742</v>
      </c>
      <c r="D60" s="20">
        <v>7132581.4061608743</v>
      </c>
      <c r="E60" s="61">
        <f t="shared" si="7"/>
        <v>10.719416247331171</v>
      </c>
      <c r="F60" s="22">
        <f t="shared" si="8"/>
        <v>12.420517076035017</v>
      </c>
      <c r="G60" s="6"/>
      <c r="H60" s="6"/>
      <c r="P60" s="47"/>
    </row>
    <row r="61" spans="1:16" x14ac:dyDescent="0.2">
      <c r="A61" s="17" t="s">
        <v>27</v>
      </c>
      <c r="B61" s="59">
        <v>998432.8739813338</v>
      </c>
      <c r="C61" s="45">
        <f t="shared" si="6"/>
        <v>12.702216837939417</v>
      </c>
      <c r="D61" s="20">
        <v>7837880.5761219691</v>
      </c>
      <c r="E61" s="61">
        <f>((D61/D60)-1)*100</f>
        <v>9.888413882691637</v>
      </c>
      <c r="F61" s="22">
        <f t="shared" si="8"/>
        <v>12.73855686220903</v>
      </c>
      <c r="G61" s="6"/>
      <c r="H61" s="6"/>
      <c r="P61" s="47"/>
    </row>
    <row r="62" spans="1:16" x14ac:dyDescent="0.2">
      <c r="A62" s="60" t="s">
        <v>28</v>
      </c>
      <c r="B62" s="59">
        <v>1136994.593801744</v>
      </c>
      <c r="C62" s="45">
        <f t="shared" si="6"/>
        <v>13.877920432235369</v>
      </c>
      <c r="D62" s="20">
        <v>8463826.4220157079</v>
      </c>
      <c r="E62" s="61">
        <f>((D62/D61)-1)*100</f>
        <v>7.9861620729547278</v>
      </c>
      <c r="F62" s="22">
        <f t="shared" si="8"/>
        <v>13.433576459510643</v>
      </c>
      <c r="G62" s="6"/>
      <c r="H62" s="6"/>
      <c r="P62" s="47"/>
    </row>
    <row r="63" spans="1:16" x14ac:dyDescent="0.2">
      <c r="A63" s="60" t="s">
        <v>29</v>
      </c>
      <c r="B63" s="59">
        <v>1403812.756760559</v>
      </c>
      <c r="C63" s="45">
        <f t="shared" si="6"/>
        <v>23.466968481060313</v>
      </c>
      <c r="D63" s="20">
        <v>9163823.3511574417</v>
      </c>
      <c r="E63" s="61">
        <f>((D63/D62)-1)*100</f>
        <v>8.2704546884484245</v>
      </c>
      <c r="F63" s="22">
        <f t="shared" si="8"/>
        <v>15.319072650863022</v>
      </c>
      <c r="G63" s="6"/>
      <c r="H63" s="6"/>
      <c r="P63" s="47"/>
    </row>
    <row r="64" spans="1:16" x14ac:dyDescent="0.2">
      <c r="A64" s="60" t="s">
        <v>30</v>
      </c>
      <c r="B64" s="59">
        <v>1770748.5113323568</v>
      </c>
      <c r="C64" s="45">
        <f t="shared" si="6"/>
        <v>26.138511194223611</v>
      </c>
      <c r="D64" s="20">
        <v>9825882.5265192464</v>
      </c>
      <c r="E64" s="61">
        <f>((D64/D63)-1)*100</f>
        <v>7.2247046892079503</v>
      </c>
      <c r="F64" s="22">
        <f t="shared" si="8"/>
        <v>18.021266858760551</v>
      </c>
      <c r="G64" s="6"/>
      <c r="H64" s="6"/>
      <c r="P64" s="47"/>
    </row>
    <row r="65" spans="1:17" ht="13.5" thickBot="1" x14ac:dyDescent="0.25">
      <c r="A65" s="62">
        <v>2016</v>
      </c>
      <c r="B65" s="63">
        <v>2108215.8824692667</v>
      </c>
      <c r="C65" s="64">
        <f t="shared" si="6"/>
        <v>19.057893821578919</v>
      </c>
      <c r="D65" s="36">
        <v>10652012.729656551</v>
      </c>
      <c r="E65" s="65">
        <f>((D65/D64)-1)*100</f>
        <v>8.4076946870436089</v>
      </c>
      <c r="F65" s="66">
        <f t="shared" si="8"/>
        <v>19.791713885205255</v>
      </c>
      <c r="G65" s="6"/>
      <c r="H65" s="6"/>
      <c r="P65" s="47"/>
    </row>
    <row r="66" spans="1:17" x14ac:dyDescent="0.2">
      <c r="A66" s="67"/>
      <c r="B66" s="52"/>
      <c r="C66" s="45"/>
      <c r="D66" s="52"/>
      <c r="E66" s="56"/>
      <c r="F66" s="45"/>
      <c r="G66" s="6"/>
      <c r="H66" s="6"/>
      <c r="P66" s="47"/>
    </row>
    <row r="67" spans="1:17" x14ac:dyDescent="0.2">
      <c r="A67" s="7" t="s">
        <v>31</v>
      </c>
      <c r="B67" s="7"/>
      <c r="C67" s="7"/>
      <c r="D67" s="7"/>
      <c r="E67" s="7"/>
      <c r="F67" s="7"/>
      <c r="G67" s="8"/>
      <c r="H67" s="8"/>
      <c r="I67" s="9"/>
      <c r="J67" s="9"/>
      <c r="K67" s="9"/>
      <c r="L67" s="9"/>
      <c r="M67" s="9"/>
      <c r="N67" s="9"/>
      <c r="O67" s="9"/>
      <c r="P67" s="9"/>
      <c r="Q67" s="9"/>
    </row>
    <row r="68" spans="1:17" ht="13.5" thickBot="1" x14ac:dyDescent="0.25">
      <c r="A68" s="10" t="s">
        <v>16</v>
      </c>
      <c r="B68" s="10"/>
      <c r="C68" s="10"/>
      <c r="D68" s="10"/>
      <c r="E68" s="10"/>
      <c r="F68" s="10"/>
      <c r="G68" s="8"/>
      <c r="H68" s="8"/>
      <c r="I68" s="9"/>
      <c r="J68" s="9"/>
      <c r="K68" s="9"/>
      <c r="L68" s="9"/>
      <c r="M68" s="9"/>
      <c r="N68" s="9"/>
      <c r="O68" s="9"/>
      <c r="P68" s="9"/>
      <c r="Q68" s="9"/>
    </row>
    <row r="69" spans="1:17" s="68" customFormat="1" ht="96.75" customHeight="1" thickBot="1" x14ac:dyDescent="0.3">
      <c r="A69" s="11"/>
      <c r="B69" s="40" t="s">
        <v>32</v>
      </c>
      <c r="C69" s="12" t="s">
        <v>7</v>
      </c>
      <c r="D69" s="40" t="s">
        <v>33</v>
      </c>
      <c r="E69" s="12" t="s">
        <v>7</v>
      </c>
      <c r="F69" s="13" t="s">
        <v>34</v>
      </c>
      <c r="G69" s="14"/>
      <c r="H69" s="14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3.5" thickTop="1" x14ac:dyDescent="0.2">
      <c r="A70" s="17" t="s">
        <v>9</v>
      </c>
      <c r="B70" s="20">
        <v>279898.54922687646</v>
      </c>
      <c r="C70" s="19"/>
      <c r="D70" s="20">
        <v>4424664</v>
      </c>
      <c r="E70" s="43"/>
      <c r="F70" s="28">
        <f>(B70/D70)*100</f>
        <v>6.3258712803249351</v>
      </c>
      <c r="G70" s="6"/>
      <c r="H70" s="6"/>
    </row>
    <row r="71" spans="1:17" x14ac:dyDescent="0.2">
      <c r="A71" s="17" t="s">
        <v>10</v>
      </c>
      <c r="B71" s="20">
        <v>324998.39355516853</v>
      </c>
      <c r="C71" s="45">
        <f t="shared" ref="C71:C81" si="9">((B71/B70)-1)*100</f>
        <v>16.112925362730479</v>
      </c>
      <c r="D71" s="20">
        <v>4653352</v>
      </c>
      <c r="E71" s="28">
        <f t="shared" ref="E71:E81" si="10">((D71/D70)-1)*100</f>
        <v>5.1684828497711832</v>
      </c>
      <c r="F71" s="45">
        <f t="shared" ref="F71:F82" si="11">(B71/D71)*100</f>
        <v>6.9841781484652028</v>
      </c>
      <c r="G71" s="6"/>
      <c r="H71" s="6"/>
    </row>
    <row r="72" spans="1:17" x14ac:dyDescent="0.2">
      <c r="A72" s="17" t="s">
        <v>11</v>
      </c>
      <c r="B72" s="20">
        <v>325014.29848640016</v>
      </c>
      <c r="C72" s="45">
        <f t="shared" si="9"/>
        <v>4.8938491841843401E-3</v>
      </c>
      <c r="D72" s="20">
        <v>5065046</v>
      </c>
      <c r="E72" s="28">
        <f t="shared" si="10"/>
        <v>8.8472567731819893</v>
      </c>
      <c r="F72" s="45">
        <f t="shared" si="11"/>
        <v>6.4168084255582309</v>
      </c>
      <c r="G72" s="6"/>
      <c r="H72" s="6"/>
    </row>
    <row r="73" spans="1:17" x14ac:dyDescent="0.2">
      <c r="A73" s="17" t="s">
        <v>12</v>
      </c>
      <c r="B73" s="20">
        <v>346473.98466192873</v>
      </c>
      <c r="C73" s="45">
        <f t="shared" si="9"/>
        <v>6.6026898740968898</v>
      </c>
      <c r="D73" s="20">
        <v>5526367</v>
      </c>
      <c r="E73" s="28">
        <f t="shared" si="10"/>
        <v>9.1079330770144971</v>
      </c>
      <c r="F73" s="45">
        <f t="shared" si="11"/>
        <v>6.2694711491641559</v>
      </c>
      <c r="G73" s="6"/>
      <c r="H73" s="6"/>
    </row>
    <row r="74" spans="1:17" x14ac:dyDescent="0.2">
      <c r="A74" s="17" t="s">
        <v>13</v>
      </c>
      <c r="B74" s="20">
        <v>427595.31715489674</v>
      </c>
      <c r="C74" s="45">
        <f t="shared" si="9"/>
        <v>23.413397854999694</v>
      </c>
      <c r="D74" s="20">
        <v>6302020</v>
      </c>
      <c r="E74" s="28">
        <f t="shared" si="10"/>
        <v>14.035495652025997</v>
      </c>
      <c r="F74" s="45">
        <f t="shared" si="11"/>
        <v>6.7850517319033701</v>
      </c>
      <c r="G74" s="6"/>
      <c r="H74" s="6"/>
    </row>
    <row r="75" spans="1:17" x14ac:dyDescent="0.2">
      <c r="A75" s="17" t="s">
        <v>14</v>
      </c>
      <c r="B75" s="20">
        <v>517128.84597868816</v>
      </c>
      <c r="C75" s="45">
        <f t="shared" si="9"/>
        <v>20.938846903077234</v>
      </c>
      <c r="D75" s="20">
        <v>6878674</v>
      </c>
      <c r="E75" s="28">
        <f t="shared" si="10"/>
        <v>9.1503041881809253</v>
      </c>
      <c r="F75" s="45">
        <f t="shared" si="11"/>
        <v>7.5178565807696094</v>
      </c>
      <c r="G75" s="6"/>
      <c r="H75" s="6"/>
    </row>
    <row r="76" spans="1:17" ht="15" x14ac:dyDescent="0.25">
      <c r="A76" s="32">
        <v>2006</v>
      </c>
      <c r="B76" s="20">
        <v>586255.90285725403</v>
      </c>
      <c r="C76" s="45">
        <f t="shared" si="9"/>
        <v>13.367472616566189</v>
      </c>
      <c r="D76" s="20">
        <v>7598969</v>
      </c>
      <c r="E76" s="28">
        <f t="shared" si="10"/>
        <v>10.471422253765761</v>
      </c>
      <c r="F76" s="45">
        <f t="shared" si="11"/>
        <v>7.7149400511734427</v>
      </c>
      <c r="G76" s="6"/>
      <c r="H76" s="6"/>
      <c r="P76" s="57"/>
    </row>
    <row r="77" spans="1:17" x14ac:dyDescent="0.2">
      <c r="A77" s="32">
        <v>2007</v>
      </c>
      <c r="B77" s="20">
        <v>679564.22702704277</v>
      </c>
      <c r="C77" s="45">
        <f t="shared" si="9"/>
        <v>15.915971799180006</v>
      </c>
      <c r="D77" s="20">
        <v>8046309</v>
      </c>
      <c r="E77" s="28">
        <f t="shared" si="10"/>
        <v>5.8868512294233621</v>
      </c>
      <c r="F77" s="45">
        <f t="shared" si="11"/>
        <v>8.4456640557433573</v>
      </c>
      <c r="G77" s="6"/>
      <c r="H77" s="6"/>
      <c r="P77" s="47"/>
    </row>
    <row r="78" spans="1:17" x14ac:dyDescent="0.2">
      <c r="A78" s="17">
        <v>2008</v>
      </c>
      <c r="B78" s="20">
        <v>597958.64456897229</v>
      </c>
      <c r="C78" s="45">
        <f t="shared" si="9"/>
        <v>-12.008516518751811</v>
      </c>
      <c r="D78" s="20">
        <v>8589535.3582341336</v>
      </c>
      <c r="E78" s="28">
        <f t="shared" si="10"/>
        <v>6.7512490290160709</v>
      </c>
      <c r="F78" s="45">
        <f t="shared" si="11"/>
        <v>6.9614783527930282</v>
      </c>
      <c r="G78" s="6"/>
      <c r="H78" s="6"/>
      <c r="P78" s="47"/>
    </row>
    <row r="79" spans="1:17" x14ac:dyDescent="0.2">
      <c r="A79" s="17">
        <v>2009</v>
      </c>
      <c r="B79" s="59">
        <v>632542.77385454532</v>
      </c>
      <c r="C79" s="45">
        <f t="shared" si="9"/>
        <v>5.7836991905188206</v>
      </c>
      <c r="D79" s="20">
        <v>8580441.6049495377</v>
      </c>
      <c r="E79" s="28">
        <f t="shared" si="10"/>
        <v>-0.10587014204299638</v>
      </c>
      <c r="F79" s="45">
        <f t="shared" si="11"/>
        <v>7.3719139757290542</v>
      </c>
      <c r="G79" s="6"/>
      <c r="H79" s="6"/>
      <c r="P79" s="47"/>
    </row>
    <row r="80" spans="1:17" x14ac:dyDescent="0.2">
      <c r="A80" s="17">
        <v>2010</v>
      </c>
      <c r="B80" s="59">
        <v>820126.00327874126</v>
      </c>
      <c r="C80" s="45">
        <f t="shared" si="9"/>
        <v>29.655422080172421</v>
      </c>
      <c r="D80" s="20">
        <v>9575540.5003563575</v>
      </c>
      <c r="E80" s="28">
        <f t="shared" si="10"/>
        <v>11.597292321560793</v>
      </c>
      <c r="F80" s="45">
        <f t="shared" si="11"/>
        <v>8.5648011540259272</v>
      </c>
      <c r="G80" s="6"/>
      <c r="H80" s="6"/>
      <c r="P80" s="47"/>
    </row>
    <row r="81" spans="1:17" x14ac:dyDescent="0.2">
      <c r="A81" s="30">
        <v>2011</v>
      </c>
      <c r="B81" s="59">
        <v>1044363.7496138536</v>
      </c>
      <c r="C81" s="45">
        <f t="shared" si="9"/>
        <v>27.341865205912661</v>
      </c>
      <c r="D81" s="20">
        <v>10242242.14994888</v>
      </c>
      <c r="E81" s="28">
        <f t="shared" si="10"/>
        <v>6.9625484803464754</v>
      </c>
      <c r="F81" s="45">
        <f t="shared" si="11"/>
        <v>10.196632088209965</v>
      </c>
      <c r="G81" s="6"/>
      <c r="H81" s="6"/>
      <c r="P81" s="47"/>
    </row>
    <row r="82" spans="1:17" x14ac:dyDescent="0.2">
      <c r="A82" s="32">
        <v>2012</v>
      </c>
      <c r="B82" s="59">
        <v>1193618.6616356336</v>
      </c>
      <c r="C82" s="45">
        <f>((B82/B81)-1)*100</f>
        <v>14.291468090209559</v>
      </c>
      <c r="D82" s="20">
        <v>11090568.401854184</v>
      </c>
      <c r="E82" s="28">
        <f>((D82/D81)-1)*100</f>
        <v>8.2826224911069612</v>
      </c>
      <c r="F82" s="45">
        <f t="shared" si="11"/>
        <v>10.762466073750355</v>
      </c>
      <c r="G82" s="6"/>
      <c r="H82" s="6"/>
      <c r="P82" s="47"/>
    </row>
    <row r="83" spans="1:17" x14ac:dyDescent="0.2">
      <c r="A83" s="30">
        <v>2013</v>
      </c>
      <c r="B83" s="59">
        <v>1362294.8282971403</v>
      </c>
      <c r="C83" s="45">
        <f>((B83/B82)-1)*100</f>
        <v>14.131495433421538</v>
      </c>
      <c r="D83" s="20">
        <v>11696620.980318412</v>
      </c>
      <c r="E83" s="28">
        <f>((D83/D82)-1)*100</f>
        <v>5.4645763544716619</v>
      </c>
      <c r="F83" s="45">
        <f>(B83/D83)*100</f>
        <v>11.646909227796959</v>
      </c>
      <c r="G83" s="6"/>
      <c r="H83" s="6"/>
      <c r="P83" s="47"/>
    </row>
    <row r="84" spans="1:17" x14ac:dyDescent="0.2">
      <c r="A84" s="30">
        <v>2014</v>
      </c>
      <c r="B84" s="59">
        <v>1680706.4773534623</v>
      </c>
      <c r="C84" s="45">
        <f>((B84/B83)-1)*100</f>
        <v>23.37318196049636</v>
      </c>
      <c r="D84" s="20">
        <v>12816711.028685154</v>
      </c>
      <c r="E84" s="28">
        <f>((D84/D83)-1)*100</f>
        <v>9.5761848678476156</v>
      </c>
      <c r="F84" s="45">
        <f>(B84/D84)*100</f>
        <v>13.113399167632503</v>
      </c>
      <c r="G84" s="6"/>
      <c r="H84" s="6"/>
      <c r="P84" s="47"/>
    </row>
    <row r="85" spans="1:17" x14ac:dyDescent="0.2">
      <c r="A85" s="30">
        <v>2015</v>
      </c>
      <c r="B85" s="59">
        <v>2077324.6739261826</v>
      </c>
      <c r="C85" s="45">
        <f>((B85/B84)-1)*100</f>
        <v>23.598302375633029</v>
      </c>
      <c r="D85" s="20">
        <v>13608772.289324461</v>
      </c>
      <c r="E85" s="28">
        <f>((D85/D84)-1)*100</f>
        <v>6.1799104221557988</v>
      </c>
      <c r="F85" s="45">
        <f>(B85/D85)*100</f>
        <v>15.264600139982951</v>
      </c>
      <c r="G85" s="6"/>
      <c r="H85" s="6"/>
      <c r="P85" s="47"/>
    </row>
    <row r="86" spans="1:17" ht="13.5" thickBot="1" x14ac:dyDescent="0.25">
      <c r="A86" s="33">
        <v>2016</v>
      </c>
      <c r="B86" s="63">
        <v>2421823.4208616796</v>
      </c>
      <c r="C86" s="64">
        <f t="shared" ref="C86" si="12">((B86/B85)-1)*100</f>
        <v>16.583770041318967</v>
      </c>
      <c r="D86" s="36">
        <v>14701559.033839338</v>
      </c>
      <c r="E86" s="35">
        <f>((D86/D85)-1)*100</f>
        <v>8.0300171189735092</v>
      </c>
      <c r="F86" s="64">
        <f t="shared" ref="F86" si="13">(B86/D86)*100</f>
        <v>16.473242159469233</v>
      </c>
      <c r="G86" s="6"/>
      <c r="H86" s="6"/>
      <c r="P86" s="47"/>
    </row>
    <row r="87" spans="1:17" x14ac:dyDescent="0.2">
      <c r="A87" s="6"/>
      <c r="B87" s="6"/>
      <c r="C87" s="6"/>
      <c r="D87" s="6"/>
      <c r="E87" s="6"/>
      <c r="F87" s="6"/>
      <c r="G87" s="6"/>
      <c r="H87" s="6"/>
      <c r="P87" s="47"/>
    </row>
    <row r="88" spans="1:17" x14ac:dyDescent="0.2">
      <c r="A88" s="10" t="s">
        <v>35</v>
      </c>
      <c r="B88" s="10"/>
      <c r="C88" s="10"/>
      <c r="D88" s="10"/>
      <c r="E88" s="10"/>
      <c r="F88" s="10"/>
      <c r="G88" s="8"/>
      <c r="H88" s="8"/>
      <c r="I88" s="9"/>
      <c r="J88" s="9"/>
      <c r="K88" s="9"/>
      <c r="L88" s="9"/>
      <c r="M88" s="9"/>
      <c r="N88" s="9"/>
      <c r="O88" s="9"/>
      <c r="P88" s="9"/>
      <c r="Q88" s="9"/>
    </row>
    <row r="89" spans="1:17" ht="13.5" thickBot="1" x14ac:dyDescent="0.25">
      <c r="A89" s="10" t="s">
        <v>36</v>
      </c>
      <c r="B89" s="10"/>
      <c r="C89" s="10"/>
      <c r="D89" s="10"/>
      <c r="E89" s="10"/>
      <c r="F89" s="10"/>
      <c r="G89" s="8"/>
      <c r="H89" s="8"/>
      <c r="I89" s="9"/>
      <c r="J89" s="9"/>
      <c r="K89" s="9"/>
      <c r="L89" s="9"/>
      <c r="M89" s="9"/>
      <c r="N89" s="9"/>
      <c r="O89" s="9"/>
      <c r="P89" s="9"/>
      <c r="Q89" s="9"/>
    </row>
    <row r="90" spans="1:17" s="16" customFormat="1" ht="77.25" thickBot="1" x14ac:dyDescent="0.3">
      <c r="A90" s="39"/>
      <c r="B90" s="40" t="s">
        <v>37</v>
      </c>
      <c r="C90" s="12" t="s">
        <v>7</v>
      </c>
      <c r="D90" s="40" t="s">
        <v>38</v>
      </c>
      <c r="E90" s="12" t="s">
        <v>7</v>
      </c>
      <c r="F90" s="13" t="s">
        <v>39</v>
      </c>
      <c r="G90" s="69"/>
      <c r="H90" s="69"/>
      <c r="I90" s="70"/>
      <c r="J90" s="70"/>
      <c r="K90" s="70"/>
      <c r="L90" s="70"/>
      <c r="M90" s="70"/>
      <c r="N90" s="70"/>
      <c r="O90" s="70"/>
      <c r="P90" s="70"/>
      <c r="Q90" s="70"/>
    </row>
    <row r="91" spans="1:17" ht="13.5" thickTop="1" x14ac:dyDescent="0.2">
      <c r="A91" s="17" t="s">
        <v>9</v>
      </c>
      <c r="B91" s="20">
        <v>2639.0569719528594</v>
      </c>
      <c r="C91" s="19"/>
      <c r="D91" s="71">
        <v>28294</v>
      </c>
      <c r="E91" s="19"/>
      <c r="F91" s="44">
        <f>(B91/D91)*100</f>
        <v>9.3272671660170339</v>
      </c>
      <c r="G91" s="6"/>
      <c r="H91" s="6"/>
    </row>
    <row r="92" spans="1:17" x14ac:dyDescent="0.2">
      <c r="A92" s="17" t="s">
        <v>10</v>
      </c>
      <c r="B92" s="20">
        <v>2723.6357858507299</v>
      </c>
      <c r="C92" s="23">
        <f t="shared" ref="C92:C104" si="14">((B92/B91)-1)*100</f>
        <v>3.2048877609218041</v>
      </c>
      <c r="D92" s="72">
        <v>29153.75</v>
      </c>
      <c r="E92" s="23">
        <f t="shared" ref="E92:E107" si="15">((D92/D91)-1)*100</f>
        <v>3.0386300982540471</v>
      </c>
      <c r="F92" s="44">
        <f t="shared" ref="F92:F107" si="16">(B92/D92)*100</f>
        <v>9.3423171490828114</v>
      </c>
      <c r="G92" s="6"/>
      <c r="H92" s="6"/>
    </row>
    <row r="93" spans="1:17" x14ac:dyDescent="0.2">
      <c r="A93" s="17" t="s">
        <v>11</v>
      </c>
      <c r="B93" s="20">
        <v>2799.0368014587989</v>
      </c>
      <c r="C93" s="23">
        <f t="shared" si="14"/>
        <v>2.7683956863754133</v>
      </c>
      <c r="D93" s="72">
        <v>30061.5</v>
      </c>
      <c r="E93" s="23">
        <f t="shared" si="15"/>
        <v>3.1136646229044329</v>
      </c>
      <c r="F93" s="44">
        <f t="shared" si="16"/>
        <v>9.311035049677491</v>
      </c>
      <c r="G93" s="6"/>
      <c r="H93" s="6"/>
    </row>
    <row r="94" spans="1:17" x14ac:dyDescent="0.2">
      <c r="A94" s="17" t="s">
        <v>12</v>
      </c>
      <c r="B94" s="20">
        <v>2940.2267046019842</v>
      </c>
      <c r="C94" s="23">
        <f t="shared" si="14"/>
        <v>5.044231753923345</v>
      </c>
      <c r="D94" s="72">
        <v>30627.25</v>
      </c>
      <c r="E94" s="23">
        <f t="shared" si="15"/>
        <v>1.8819752840011361</v>
      </c>
      <c r="F94" s="44">
        <f t="shared" si="16"/>
        <v>9.6000349512345515</v>
      </c>
      <c r="G94" s="6"/>
      <c r="H94" s="6"/>
    </row>
    <row r="95" spans="1:17" x14ac:dyDescent="0.2">
      <c r="A95" s="17" t="s">
        <v>13</v>
      </c>
      <c r="B95" s="20">
        <v>3076.6989297560285</v>
      </c>
      <c r="C95" s="23">
        <f t="shared" si="14"/>
        <v>4.6415545080398246</v>
      </c>
      <c r="D95" s="72">
        <v>31610.5</v>
      </c>
      <c r="E95" s="23">
        <f t="shared" si="15"/>
        <v>3.2103763805108265</v>
      </c>
      <c r="F95" s="44">
        <f t="shared" si="16"/>
        <v>9.7331549002895503</v>
      </c>
      <c r="G95" s="6"/>
      <c r="H95" s="6"/>
      <c r="K95" s="9"/>
    </row>
    <row r="96" spans="1:17" x14ac:dyDescent="0.2">
      <c r="A96" s="17" t="s">
        <v>14</v>
      </c>
      <c r="B96" s="20">
        <v>3136.3349692981624</v>
      </c>
      <c r="C96" s="23">
        <f t="shared" si="14"/>
        <v>1.9383124869765123</v>
      </c>
      <c r="D96" s="72">
        <v>32312.150750000001</v>
      </c>
      <c r="E96" s="23">
        <f t="shared" si="15"/>
        <v>2.2196762151816651</v>
      </c>
      <c r="F96" s="44">
        <f t="shared" si="16"/>
        <v>9.7063640039441275</v>
      </c>
      <c r="G96" s="6"/>
      <c r="H96" s="6"/>
    </row>
    <row r="97" spans="1:16" x14ac:dyDescent="0.2">
      <c r="A97" s="17" t="s">
        <v>24</v>
      </c>
      <c r="B97" s="20">
        <v>3448.798270970145</v>
      </c>
      <c r="C97" s="23">
        <f t="shared" si="14"/>
        <v>9.9626890855317285</v>
      </c>
      <c r="D97" s="72">
        <v>32961.75</v>
      </c>
      <c r="E97" s="23">
        <f t="shared" si="15"/>
        <v>2.0103869130407626</v>
      </c>
      <c r="F97" s="44">
        <f t="shared" si="16"/>
        <v>10.463031456066942</v>
      </c>
      <c r="G97" s="6"/>
      <c r="H97" s="6"/>
      <c r="P97" s="47"/>
    </row>
    <row r="98" spans="1:16" x14ac:dyDescent="0.2">
      <c r="A98" s="17" t="s">
        <v>25</v>
      </c>
      <c r="B98" s="20">
        <v>3548.9277776259983</v>
      </c>
      <c r="C98" s="23">
        <f t="shared" si="14"/>
        <v>2.903315844788068</v>
      </c>
      <c r="D98" s="72">
        <v>33564</v>
      </c>
      <c r="E98" s="23">
        <f t="shared" si="15"/>
        <v>1.8271177956267426</v>
      </c>
      <c r="F98" s="44">
        <f t="shared" si="16"/>
        <v>10.573613924520314</v>
      </c>
      <c r="G98" s="6"/>
      <c r="H98" s="6"/>
      <c r="I98" s="73"/>
      <c r="P98" s="47"/>
    </row>
    <row r="99" spans="1:16" x14ac:dyDescent="0.2">
      <c r="A99" s="17" t="s">
        <v>40</v>
      </c>
      <c r="B99" s="20">
        <v>3642.2352668706617</v>
      </c>
      <c r="C99" s="23">
        <f t="shared" si="14"/>
        <v>2.6291740799267549</v>
      </c>
      <c r="D99" s="74">
        <v>34089</v>
      </c>
      <c r="E99" s="23">
        <f t="shared" si="15"/>
        <v>1.5641759027529512</v>
      </c>
      <c r="F99" s="44">
        <f t="shared" si="16"/>
        <v>10.684488447507</v>
      </c>
      <c r="G99" s="6"/>
      <c r="H99" s="6"/>
      <c r="P99" s="47"/>
    </row>
    <row r="100" spans="1:16" x14ac:dyDescent="0.2">
      <c r="A100" s="17" t="s">
        <v>41</v>
      </c>
      <c r="B100" s="20">
        <v>3911.7490516996254</v>
      </c>
      <c r="C100" s="23">
        <f t="shared" si="14"/>
        <v>7.3996808300778705</v>
      </c>
      <c r="D100" s="74">
        <v>35060</v>
      </c>
      <c r="E100" s="23">
        <f t="shared" si="15"/>
        <v>2.8484261785326703</v>
      </c>
      <c r="F100" s="44">
        <f t="shared" si="16"/>
        <v>11.15729906360418</v>
      </c>
      <c r="G100" s="6"/>
      <c r="H100" s="6"/>
      <c r="P100" s="47"/>
    </row>
    <row r="101" spans="1:16" x14ac:dyDescent="0.2">
      <c r="A101" s="17">
        <v>2010</v>
      </c>
      <c r="B101" s="20">
        <v>4126.0250154757687</v>
      </c>
      <c r="C101" s="23">
        <f t="shared" si="14"/>
        <v>5.4777533257927669</v>
      </c>
      <c r="D101" s="74">
        <v>36047</v>
      </c>
      <c r="E101" s="23">
        <f t="shared" si="15"/>
        <v>2.8151739874500814</v>
      </c>
      <c r="F101" s="44">
        <f t="shared" si="16"/>
        <v>11.446236900368321</v>
      </c>
      <c r="G101" s="6"/>
      <c r="H101" s="6"/>
      <c r="P101" s="47"/>
    </row>
    <row r="102" spans="1:16" x14ac:dyDescent="0.2">
      <c r="A102" s="60" t="s">
        <v>26</v>
      </c>
      <c r="B102" s="20">
        <v>4265.6243540105706</v>
      </c>
      <c r="C102" s="23">
        <f t="shared" si="14"/>
        <v>3.3833856559569275</v>
      </c>
      <c r="D102" s="74">
        <v>36614</v>
      </c>
      <c r="E102" s="23">
        <f t="shared" si="15"/>
        <v>1.5729464310483499</v>
      </c>
      <c r="F102" s="44">
        <f t="shared" si="16"/>
        <v>11.650254968073881</v>
      </c>
      <c r="G102" s="6"/>
      <c r="H102" s="6"/>
      <c r="P102" s="47"/>
    </row>
    <row r="103" spans="1:16" x14ac:dyDescent="0.2">
      <c r="A103" s="17" t="s">
        <v>27</v>
      </c>
      <c r="B103" s="20">
        <v>4561.3553045280187</v>
      </c>
      <c r="C103" s="23">
        <f t="shared" si="14"/>
        <v>6.9328878019790929</v>
      </c>
      <c r="D103" s="74">
        <v>37600</v>
      </c>
      <c r="E103" s="23">
        <f t="shared" si="15"/>
        <v>2.6929589774403295</v>
      </c>
      <c r="F103" s="44">
        <f t="shared" si="16"/>
        <v>12.131264107787283</v>
      </c>
      <c r="G103" s="6"/>
      <c r="H103" s="6"/>
      <c r="P103" s="47"/>
    </row>
    <row r="104" spans="1:16" x14ac:dyDescent="0.2">
      <c r="A104" s="60" t="s">
        <v>28</v>
      </c>
      <c r="B104" s="20">
        <v>4709.1399426349253</v>
      </c>
      <c r="C104" s="23">
        <f t="shared" si="14"/>
        <v>3.2399282283535724</v>
      </c>
      <c r="D104" s="74">
        <v>38118</v>
      </c>
      <c r="E104" s="23">
        <f t="shared" si="15"/>
        <v>1.3776595744680931</v>
      </c>
      <c r="F104" s="44">
        <f t="shared" si="16"/>
        <v>12.35411076823266</v>
      </c>
      <c r="G104" s="6"/>
      <c r="H104" s="6"/>
      <c r="P104" s="47"/>
    </row>
    <row r="105" spans="1:16" x14ac:dyDescent="0.2">
      <c r="A105" s="60" t="s">
        <v>29</v>
      </c>
      <c r="B105" s="20">
        <v>4819.5601599363827</v>
      </c>
      <c r="C105" s="23">
        <f>((B105/B104)-1)*100</f>
        <v>2.3448064539715707</v>
      </c>
      <c r="D105" s="74">
        <v>38092</v>
      </c>
      <c r="E105" s="23">
        <f t="shared" si="15"/>
        <v>-6.8209244976125127E-2</v>
      </c>
      <c r="F105" s="44">
        <f t="shared" si="16"/>
        <v>12.652420875607431</v>
      </c>
      <c r="G105" s="6"/>
      <c r="H105" s="6"/>
      <c r="P105" s="47"/>
    </row>
    <row r="106" spans="1:16" x14ac:dyDescent="0.2">
      <c r="A106" s="60" t="s">
        <v>30</v>
      </c>
      <c r="B106" s="20">
        <v>4971.4268289527472</v>
      </c>
      <c r="C106" s="23">
        <f>((B106/B105)-1)*100</f>
        <v>3.1510483109804976</v>
      </c>
      <c r="D106" s="74">
        <v>38741</v>
      </c>
      <c r="E106" s="23">
        <f t="shared" si="15"/>
        <v>1.7037698204347418</v>
      </c>
      <c r="F106" s="75">
        <f t="shared" si="16"/>
        <v>12.832469035266895</v>
      </c>
      <c r="G106" s="6"/>
      <c r="H106" s="6"/>
      <c r="P106" s="47"/>
    </row>
    <row r="107" spans="1:16" ht="13.5" thickBot="1" x14ac:dyDescent="0.25">
      <c r="A107" s="62">
        <v>2016</v>
      </c>
      <c r="B107" s="63">
        <v>5223.627189808838</v>
      </c>
      <c r="C107" s="64">
        <f t="shared" ref="C107" si="17">((B107/B106)-1)*100</f>
        <v>5.0729975424222085</v>
      </c>
      <c r="D107" s="36">
        <v>40837</v>
      </c>
      <c r="E107" s="65">
        <f t="shared" si="15"/>
        <v>5.4102888412792538</v>
      </c>
      <c r="F107" s="76">
        <f t="shared" si="16"/>
        <v>12.79140776699767</v>
      </c>
      <c r="G107" s="6"/>
      <c r="H107" s="6"/>
      <c r="P107" s="47"/>
    </row>
    <row r="108" spans="1:16" x14ac:dyDescent="0.2">
      <c r="A108" s="8"/>
      <c r="B108" s="8"/>
      <c r="C108" s="8"/>
      <c r="D108" s="8"/>
      <c r="E108" s="8"/>
      <c r="F108" s="8"/>
      <c r="G108" s="6"/>
      <c r="H108" s="6"/>
    </row>
    <row r="109" spans="1:16" x14ac:dyDescent="0.2">
      <c r="A109" s="77"/>
      <c r="B109" s="78"/>
      <c r="C109" s="78"/>
      <c r="D109" s="78"/>
      <c r="E109" s="78"/>
      <c r="F109" s="79"/>
    </row>
    <row r="110" spans="1:16" x14ac:dyDescent="0.2">
      <c r="A110" s="77"/>
      <c r="B110" s="78"/>
      <c r="C110" s="78"/>
      <c r="D110" s="78"/>
      <c r="E110" s="78"/>
      <c r="F110" s="79"/>
      <c r="G110" s="9"/>
    </row>
    <row r="111" spans="1:16" x14ac:dyDescent="0.2">
      <c r="A111" s="77"/>
      <c r="B111" s="78"/>
      <c r="C111" s="78"/>
      <c r="D111" s="78"/>
      <c r="E111" s="78"/>
      <c r="F111" s="79"/>
    </row>
    <row r="113" spans="1:10" x14ac:dyDescent="0.2">
      <c r="J113" s="9"/>
    </row>
    <row r="119" spans="1:10" x14ac:dyDescent="0.2">
      <c r="A119" s="9"/>
      <c r="B119" s="9"/>
      <c r="C119" s="9"/>
      <c r="D119" s="9"/>
      <c r="E119" s="9"/>
      <c r="F119" s="9"/>
    </row>
    <row r="120" spans="1:10" x14ac:dyDescent="0.2">
      <c r="A120" s="9"/>
      <c r="B120" s="9"/>
      <c r="C120" s="9"/>
      <c r="D120" s="9"/>
      <c r="E120" s="9"/>
      <c r="F120" s="9"/>
    </row>
    <row r="121" spans="1:10" x14ac:dyDescent="0.2">
      <c r="A121" s="80"/>
      <c r="B121" s="80"/>
      <c r="C121" s="80"/>
      <c r="D121" s="80"/>
      <c r="E121" s="80"/>
      <c r="F121" s="80"/>
    </row>
    <row r="122" spans="1:10" x14ac:dyDescent="0.2">
      <c r="A122" s="77"/>
      <c r="B122" s="78"/>
      <c r="C122" s="78"/>
      <c r="D122" s="78"/>
      <c r="E122" s="78"/>
      <c r="F122" s="79"/>
    </row>
    <row r="123" spans="1:10" x14ac:dyDescent="0.2">
      <c r="A123" s="77"/>
      <c r="B123" s="78"/>
      <c r="C123" s="78"/>
      <c r="D123" s="78"/>
      <c r="E123" s="78"/>
      <c r="F123" s="79"/>
    </row>
    <row r="124" spans="1:10" x14ac:dyDescent="0.2">
      <c r="A124" s="77"/>
      <c r="B124" s="78"/>
      <c r="C124" s="78"/>
      <c r="D124" s="78"/>
      <c r="E124" s="78"/>
      <c r="F124" s="79"/>
    </row>
    <row r="125" spans="1:10" x14ac:dyDescent="0.2">
      <c r="A125" s="77"/>
      <c r="B125" s="78"/>
      <c r="C125" s="78"/>
      <c r="D125" s="78"/>
      <c r="E125" s="78"/>
      <c r="F125" s="79"/>
    </row>
    <row r="126" spans="1:10" x14ac:dyDescent="0.2">
      <c r="A126" s="77"/>
      <c r="B126" s="78"/>
      <c r="C126" s="78"/>
      <c r="D126" s="78"/>
      <c r="E126" s="78"/>
      <c r="F126" s="79"/>
    </row>
    <row r="127" spans="1:10" x14ac:dyDescent="0.2">
      <c r="A127" s="77"/>
      <c r="B127" s="78"/>
      <c r="C127" s="78"/>
      <c r="D127" s="78"/>
      <c r="E127" s="78"/>
      <c r="F127" s="79"/>
    </row>
    <row r="128" spans="1:10" x14ac:dyDescent="0.2">
      <c r="A128" s="77"/>
      <c r="B128" s="78"/>
      <c r="C128" s="78"/>
      <c r="D128" s="78"/>
      <c r="E128" s="78"/>
      <c r="F128" s="79"/>
    </row>
    <row r="132" spans="2:4" x14ac:dyDescent="0.2">
      <c r="B132" s="81"/>
      <c r="C132" s="81"/>
      <c r="D132" s="81"/>
    </row>
  </sheetData>
  <mergeCells count="4">
    <mergeCell ref="A1:F1"/>
    <mergeCell ref="A4:F4"/>
    <mergeCell ref="A46:F46"/>
    <mergeCell ref="A67:F67"/>
  </mergeCells>
  <printOptions horizontalCentered="1"/>
  <pageMargins left="0.43307086614173229" right="0.47244094488188981" top="0.35433070866141736" bottom="0" header="0" footer="0"/>
  <pageSetup paperSize="9" scale="79" orientation="portrait" r:id="rId1"/>
  <headerFooter alignWithMargins="0"/>
  <rowBreaks count="1" manualBreakCount="1">
    <brk id="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Table 8</vt:lpstr>
      <vt:lpstr>' Table 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Stephanie</cp:lastModifiedBy>
  <dcterms:created xsi:type="dcterms:W3CDTF">2017-06-08T02:46:00Z</dcterms:created>
  <dcterms:modified xsi:type="dcterms:W3CDTF">2017-06-08T02:47:11Z</dcterms:modified>
</cp:coreProperties>
</file>