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464F234F-3BE2-418D-ABC7-7C46E1B6BA94}" xr6:coauthVersionLast="45" xr6:coauthVersionMax="45" xr10:uidLastSave="{00000000-0000-0000-0000-000000000000}"/>
  <bookViews>
    <workbookView xWindow="-108" yWindow="-108" windowWidth="23256" windowHeight="12576" xr2:uid="{47BD60FE-E7F4-4E6F-B8C0-8C05F2444D8E}"/>
  </bookViews>
  <sheets>
    <sheet name="10b" sheetId="1" r:id="rId1"/>
  </sheets>
  <definedNames>
    <definedName name="_xlnm.Print_Area" localSheetId="0">'10b'!$A$1:$G$20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" i="1" l="1"/>
  <c r="Q90" i="1" s="1"/>
  <c r="N90" i="1"/>
  <c r="Q89" i="1"/>
  <c r="Q88" i="1"/>
  <c r="Q87" i="1"/>
  <c r="Q86" i="1"/>
  <c r="Q84" i="1"/>
  <c r="Q83" i="1"/>
  <c r="P83" i="1"/>
  <c r="Q82" i="1"/>
  <c r="Q81" i="1"/>
  <c r="P81" i="1"/>
  <c r="Q80" i="1"/>
  <c r="Q79" i="1"/>
  <c r="P79" i="1"/>
  <c r="Q78" i="1"/>
  <c r="Q77" i="1"/>
  <c r="P77" i="1"/>
  <c r="Q76" i="1"/>
  <c r="Q75" i="1"/>
  <c r="P75" i="1"/>
  <c r="Q74" i="1"/>
  <c r="Q73" i="1"/>
  <c r="P73" i="1"/>
  <c r="Q72" i="1"/>
  <c r="Q71" i="1"/>
  <c r="P71" i="1"/>
  <c r="O66" i="1"/>
  <c r="P64" i="1" s="1"/>
  <c r="N66" i="1"/>
  <c r="Q65" i="1"/>
  <c r="Q64" i="1"/>
  <c r="Q62" i="1"/>
  <c r="P62" i="1"/>
  <c r="Q60" i="1"/>
  <c r="Q59" i="1"/>
  <c r="Q58" i="1"/>
  <c r="Q57" i="1"/>
  <c r="Q56" i="1"/>
  <c r="Q55" i="1"/>
  <c r="Q54" i="1"/>
  <c r="Q53" i="1"/>
  <c r="Q52" i="1"/>
  <c r="Q51" i="1"/>
  <c r="Q50" i="1"/>
  <c r="Q49" i="1"/>
  <c r="Q47" i="1"/>
  <c r="P47" i="1"/>
  <c r="P85" i="1" l="1"/>
  <c r="P88" i="1"/>
  <c r="P72" i="1"/>
  <c r="P74" i="1"/>
  <c r="P76" i="1"/>
  <c r="P78" i="1"/>
  <c r="P80" i="1"/>
  <c r="P82" i="1"/>
  <c r="P84" i="1"/>
  <c r="P86" i="1"/>
  <c r="P50" i="1"/>
  <c r="P52" i="1"/>
  <c r="P54" i="1"/>
  <c r="P56" i="1"/>
  <c r="P58" i="1"/>
  <c r="P60" i="1"/>
  <c r="P65" i="1"/>
  <c r="P48" i="1"/>
  <c r="P63" i="1"/>
  <c r="Q66" i="1"/>
  <c r="P87" i="1"/>
  <c r="P89" i="1"/>
  <c r="P49" i="1"/>
  <c r="P51" i="1"/>
  <c r="P53" i="1"/>
  <c r="P55" i="1"/>
  <c r="P57" i="1"/>
  <c r="P59" i="1"/>
  <c r="P61" i="1"/>
  <c r="P66" i="1" l="1"/>
  <c r="P90" i="1"/>
</calcChain>
</file>

<file path=xl/sharedStrings.xml><?xml version="1.0" encoding="utf-8"?>
<sst xmlns="http://schemas.openxmlformats.org/spreadsheetml/2006/main" count="69" uniqueCount="46">
  <si>
    <t>Agency</t>
  </si>
  <si>
    <t>Total</t>
  </si>
  <si>
    <t>AFAB</t>
  </si>
  <si>
    <t>BOI</t>
  </si>
  <si>
    <t>BOI-BARMM</t>
  </si>
  <si>
    <t>-</t>
  </si>
  <si>
    <t>CDC</t>
  </si>
  <si>
    <t>CEZA</t>
  </si>
  <si>
    <t>PEZA</t>
  </si>
  <si>
    <t>SBMA</t>
  </si>
  <si>
    <t>Dash (-) is equivalent to zero</t>
  </si>
  <si>
    <t>TABLE 10B Projected Employment from Approved Investments of Foreign and Filipino Nationals</t>
  </si>
  <si>
    <t>First Semester 2019 and 2020</t>
  </si>
  <si>
    <t>First Semester</t>
  </si>
  <si>
    <t>Percent to Total
Sem1 2020</t>
  </si>
  <si>
    <t>Growth Rate (%)
Sem1 2019 - Sem1 2020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</si>
  <si>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</si>
  <si>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</si>
  <si>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Industry Classification</t>
  </si>
  <si>
    <t>Q2 2012</t>
  </si>
  <si>
    <t>Q2 2013</t>
  </si>
  <si>
    <t>Percent to Total 
Q2 2013</t>
  </si>
  <si>
    <t>Growth Rate
Q2 2012 - Q2 2013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</si>
  <si>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</si>
  <si>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</si>
  <si>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</si>
  <si>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</si>
  <si>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</si>
  <si>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</si>
  <si>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</si>
  <si>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</si>
  <si>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</si>
  <si>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</si>
  <si>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</si>
  <si>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</si>
  <si>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</si>
  <si>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</si>
  <si>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</si>
  <si>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</si>
  <si>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</si>
  <si>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</si>
  <si>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</si>
  <si>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Sem1 2012</t>
  </si>
  <si>
    <t>Sem1 2013</t>
  </si>
  <si>
    <t>Percent to Total 
Sem1 2013</t>
  </si>
  <si>
    <t>Growth Rate
Sem1 2012 - 
Sem1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</si>
</sst>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#,##0"/>
    <numFmt numFmtId="165" formatCode="#,##0.0_);[Red]\(#,##0.0\)"/>
    <numFmt numFmtId="166" formatCode="_(* #,##0.00_);_(* \(#,##0.00\);_(* &quot;-&quot;??_);_(@_)"/>
    <numFmt numFmtId="167" formatCode="_(* #,##0_);_(* \(#,##0\);_(* &quot;-&quot;??_);_(@_)"/>
    <numFmt numFmtId="168" formatCode="#,##0.0"/>
    <numFmt numFmtId="171" formatCode="0.0%"/>
    <numFmt numFmtId="172" formatCode="0.0_);[Red]\(0.0\)"/>
    <numFmt numFmtId="173" formatCode="_(* #,##0.0_);_(* \(#,##0.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167" fontId="2" fillId="0" borderId="0" xfId="3" applyNumberFormat="1" applyFont="1" applyBorder="1"/>
    <xf numFmtId="168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 vertical="center" indent="1"/>
    </xf>
    <xf numFmtId="0" fontId="1" fillId="0" borderId="5" xfId="0" applyFont="1" applyBorder="1" applyAlignment="1">
      <alignment horizontal="center"/>
    </xf>
    <xf numFmtId="49" fontId="3" fillId="0" borderId="0" xfId="4" quotePrefix="1" applyNumberFormat="1" applyFont="1" applyAlignment="1">
      <alignment vertical="top"/>
    </xf>
    <xf numFmtId="168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7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right" indent="4"/>
    </xf>
    <xf numFmtId="171" fontId="2" fillId="2" borderId="0" xfId="1" applyNumberFormat="1" applyFont="1" applyFill="1"/>
    <xf numFmtId="168" fontId="1" fillId="0" borderId="0" xfId="0" applyNumberFormat="1" applyFont="1" applyAlignment="1">
      <alignment horizontal="right" vertical="center" indent="4"/>
    </xf>
    <xf numFmtId="167" fontId="2" fillId="2" borderId="0" xfId="2" applyNumberFormat="1" applyFont="1" applyFill="1" applyBorder="1"/>
    <xf numFmtId="167" fontId="1" fillId="2" borderId="5" xfId="2" applyNumberFormat="1" applyFont="1" applyFill="1" applyBorder="1" applyAlignment="1">
      <alignment horizontal="right"/>
    </xf>
    <xf numFmtId="168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 indent="4"/>
    </xf>
    <xf numFmtId="167" fontId="1" fillId="2" borderId="0" xfId="2" applyNumberFormat="1" applyFont="1" applyFill="1" applyBorder="1" applyAlignment="1">
      <alignment horizontal="right"/>
    </xf>
    <xf numFmtId="168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3" fillId="2" borderId="0" xfId="0" applyFont="1" applyFill="1"/>
    <xf numFmtId="172" fontId="1" fillId="0" borderId="0" xfId="3" applyNumberFormat="1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0" xfId="4" applyFill="1"/>
    <xf numFmtId="0" fontId="0" fillId="0" borderId="0" xfId="0" applyAlignment="1">
      <alignment horizontal="center"/>
    </xf>
    <xf numFmtId="173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/>
    </xf>
    <xf numFmtId="167" fontId="2" fillId="3" borderId="0" xfId="2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72" fontId="1" fillId="3" borderId="0" xfId="2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 wrapText="1"/>
    </xf>
    <xf numFmtId="167" fontId="2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horizontal="right" vertical="top"/>
    </xf>
    <xf numFmtId="166" fontId="1" fillId="2" borderId="0" xfId="2" applyFont="1" applyFill="1" applyBorder="1" applyAlignment="1">
      <alignment vertical="top"/>
    </xf>
    <xf numFmtId="166" fontId="1" fillId="2" borderId="0" xfId="2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top" wrapText="1"/>
    </xf>
    <xf numFmtId="167" fontId="2" fillId="4" borderId="0" xfId="2" applyNumberFormat="1" applyFont="1" applyFill="1" applyBorder="1" applyAlignment="1">
      <alignment vertical="top"/>
    </xf>
    <xf numFmtId="167" fontId="2" fillId="4" borderId="0" xfId="2" applyNumberFormat="1" applyFont="1" applyFill="1" applyBorder="1" applyAlignment="1">
      <alignment horizontal="right" vertical="top"/>
    </xf>
    <xf numFmtId="168" fontId="1" fillId="2" borderId="0" xfId="0" applyNumberFormat="1" applyFont="1" applyFill="1" applyAlignment="1">
      <alignment vertical="top"/>
    </xf>
    <xf numFmtId="172" fontId="1" fillId="2" borderId="0" xfId="2" applyNumberFormat="1" applyFont="1" applyFill="1" applyBorder="1" applyAlignment="1">
      <alignment vertical="top"/>
    </xf>
    <xf numFmtId="0" fontId="2" fillId="3" borderId="0" xfId="0" applyFont="1" applyFill="1" applyAlignment="1">
      <alignment horizontal="left" vertical="top" wrapText="1"/>
    </xf>
    <xf numFmtId="167" fontId="2" fillId="3" borderId="0" xfId="2" applyNumberFormat="1" applyFont="1" applyFill="1" applyBorder="1" applyAlignment="1">
      <alignment horizontal="right" vertical="top"/>
    </xf>
    <xf numFmtId="167" fontId="2" fillId="2" borderId="0" xfId="2" quotePrefix="1" applyNumberFormat="1" applyFont="1" applyFill="1" applyBorder="1" applyAlignment="1">
      <alignment horizontal="center" vertical="top"/>
    </xf>
    <xf numFmtId="172" fontId="1" fillId="2" borderId="0" xfId="2" applyNumberFormat="1" applyFont="1" applyFill="1" applyBorder="1" applyAlignment="1">
      <alignment horizontal="right" vertical="top"/>
    </xf>
    <xf numFmtId="172" fontId="1" fillId="3" borderId="0" xfId="2" applyNumberFormat="1" applyFont="1" applyFill="1" applyBorder="1" applyAlignment="1">
      <alignment horizontal="right" vertical="top"/>
    </xf>
    <xf numFmtId="166" fontId="1" fillId="3" borderId="0" xfId="2" quotePrefix="1" applyFont="1" applyFill="1" applyBorder="1" applyAlignment="1">
      <alignment vertical="top"/>
    </xf>
    <xf numFmtId="166" fontId="1" fillId="3" borderId="0" xfId="2" applyFont="1" applyFill="1" applyBorder="1" applyAlignment="1">
      <alignment horizontal="right" vertical="top"/>
    </xf>
    <xf numFmtId="168" fontId="1" fillId="2" borderId="0" xfId="0" quotePrefix="1" applyNumberFormat="1" applyFont="1" applyFill="1" applyAlignment="1">
      <alignment vertical="top"/>
    </xf>
    <xf numFmtId="172" fontId="1" fillId="2" borderId="0" xfId="0" quotePrefix="1" applyNumberFormat="1" applyFont="1" applyFill="1" applyAlignment="1">
      <alignment horizontal="right" vertical="top"/>
    </xf>
    <xf numFmtId="168" fontId="1" fillId="3" borderId="0" xfId="0" quotePrefix="1" applyNumberFormat="1" applyFont="1" applyFill="1" applyAlignment="1">
      <alignment vertical="top"/>
    </xf>
    <xf numFmtId="172" fontId="1" fillId="3" borderId="0" xfId="0" quotePrefix="1" applyNumberFormat="1" applyFont="1" applyFill="1" applyAlignment="1">
      <alignment horizontal="right" vertical="top"/>
    </xf>
    <xf numFmtId="0" fontId="1" fillId="2" borderId="5" xfId="0" applyFont="1" applyFill="1" applyBorder="1" applyAlignment="1">
      <alignment horizontal="center" vertical="center"/>
    </xf>
    <xf numFmtId="167" fontId="1" fillId="2" borderId="5" xfId="2" applyNumberFormat="1" applyFont="1" applyFill="1" applyBorder="1" applyAlignment="1">
      <alignment horizontal="right" vertical="center"/>
    </xf>
    <xf numFmtId="168" fontId="1" fillId="2" borderId="5" xfId="0" applyNumberFormat="1" applyFont="1" applyFill="1" applyBorder="1" applyAlignment="1">
      <alignment horizontal="right" vertical="center"/>
    </xf>
    <xf numFmtId="172" fontId="1" fillId="2" borderId="5" xfId="0" applyNumberFormat="1" applyFont="1" applyFill="1" applyBorder="1" applyAlignment="1">
      <alignment horizontal="right" vertical="top"/>
    </xf>
    <xf numFmtId="173" fontId="1" fillId="3" borderId="0" xfId="2" applyNumberFormat="1" applyFont="1" applyFill="1" applyBorder="1" applyAlignment="1">
      <alignment vertical="top"/>
    </xf>
    <xf numFmtId="173" fontId="1" fillId="2" borderId="0" xfId="2" applyNumberFormat="1" applyFont="1" applyFill="1" applyBorder="1" applyAlignment="1">
      <alignment vertical="top"/>
    </xf>
    <xf numFmtId="173" fontId="1" fillId="3" borderId="0" xfId="2" quotePrefix="1" applyNumberFormat="1" applyFont="1" applyFill="1" applyBorder="1" applyAlignment="1">
      <alignment vertical="top"/>
    </xf>
    <xf numFmtId="173" fontId="1" fillId="2" borderId="0" xfId="2" quotePrefix="1" applyNumberFormat="1" applyFont="1" applyFill="1" applyBorder="1" applyAlignment="1">
      <alignment vertical="top"/>
    </xf>
    <xf numFmtId="165" fontId="1" fillId="0" borderId="12" xfId="0" applyNumberFormat="1" applyFont="1" applyBorder="1" applyAlignment="1">
      <alignment horizontal="right" indent="4"/>
    </xf>
  </cellXfs>
  <cellStyles count="5">
    <cellStyle name="Comma 10" xfId="2" xr:uid="{4FA2FCA8-25B0-4130-B6E6-94ABA4F29EF7}"/>
    <cellStyle name="Comma 6 2" xfId="3" xr:uid="{4D314225-4E52-405D-9860-4B6BE2FB5B64}"/>
    <cellStyle name="Normal" xfId="0" builtinId="0"/>
    <cellStyle name="Normal 2 2" xfId="4" xr:uid="{15A812F1-79EA-4C75-8575-8A7B2CAB131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46-47A8-8694-E34B8908B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3679"/>
        <c:axId val="1"/>
      </c:lineChart>
      <c:catAx>
        <c:axId val="29252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3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02-4C15-93EE-6CB180B9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479"/>
        <c:axId val="1"/>
      </c:lineChart>
      <c:catAx>
        <c:axId val="29251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869034-6DD7-497F-83DE-8C6330A3A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86F5242-836A-4734-B57F-53AA785E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172F-10FC-42B1-98F1-1EA6DED8E2E0}">
  <sheetPr codeName="Sheet14">
    <pageSetUpPr fitToPage="1"/>
  </sheetPr>
  <dimension ref="A1:Q90"/>
  <sheetViews>
    <sheetView showGridLines="0" tabSelected="1" view="pageBreakPreview" zoomScaleNormal="65" zoomScaleSheetLayoutView="100" workbookViewId="0">
      <selection activeCell="J7" sqref="J7"/>
    </sheetView>
  </sheetViews>
  <sheetFormatPr defaultColWidth="8.6640625" defaultRowHeight="15" customHeight="1" x14ac:dyDescent="0.25"/>
  <cols>
    <col min="1" max="1" width="11" style="1" customWidth="1"/>
    <col min="2" max="9" width="12.77734375" style="1" customWidth="1"/>
    <col min="10" max="10" width="15.5546875" style="1" customWidth="1"/>
    <col min="11" max="12" width="8.6640625" style="1" customWidth="1"/>
    <col min="13" max="13" width="33.6640625" style="1" customWidth="1"/>
    <col min="14" max="14" width="10.44140625" style="1" customWidth="1"/>
    <col min="15" max="15" width="11.109375" style="1" customWidth="1"/>
    <col min="16" max="16" width="12.44140625" style="1" customWidth="1"/>
    <col min="17" max="17" width="18.44140625" style="1" customWidth="1"/>
    <col min="18" max="16384" width="8.6640625" style="1"/>
  </cols>
  <sheetData>
    <row r="1" spans="1:12" ht="15" customHeight="1" x14ac:dyDescent="0.25">
      <c r="A1" s="15" t="s">
        <v>11</v>
      </c>
      <c r="B1" s="15"/>
      <c r="C1" s="15"/>
      <c r="D1" s="15"/>
      <c r="E1" s="15"/>
      <c r="F1" s="15"/>
      <c r="G1" s="15"/>
      <c r="I1" s="12"/>
      <c r="J1" s="13"/>
    </row>
    <row r="2" spans="1:12" ht="15" customHeight="1" x14ac:dyDescent="0.25">
      <c r="A2" s="16" t="s">
        <v>12</v>
      </c>
      <c r="B2" s="16"/>
      <c r="C2" s="16"/>
      <c r="D2" s="16"/>
      <c r="E2" s="16"/>
      <c r="F2" s="16"/>
      <c r="G2" s="16"/>
      <c r="I2" s="12"/>
      <c r="J2" s="13"/>
    </row>
    <row r="3" spans="1:12" ht="15" customHeight="1" thickBot="1" x14ac:dyDescent="0.3">
      <c r="I3" s="12"/>
      <c r="J3" s="13"/>
    </row>
    <row r="4" spans="1:12" ht="19.2" customHeight="1" x14ac:dyDescent="0.25">
      <c r="A4" s="2" t="s">
        <v>0</v>
      </c>
      <c r="B4" s="17" t="s">
        <v>13</v>
      </c>
      <c r="C4" s="17"/>
      <c r="D4" s="18" t="s">
        <v>14</v>
      </c>
      <c r="E4" s="19" t="s">
        <v>15</v>
      </c>
      <c r="F4" s="20"/>
      <c r="I4" s="12"/>
      <c r="J4" s="13"/>
    </row>
    <row r="5" spans="1:12" ht="19.2" customHeight="1" x14ac:dyDescent="0.25">
      <c r="A5" s="21"/>
      <c r="B5" s="22"/>
      <c r="C5" s="22"/>
      <c r="D5" s="23"/>
      <c r="E5" s="24"/>
      <c r="F5" s="25"/>
      <c r="I5" s="12"/>
      <c r="J5" s="13"/>
    </row>
    <row r="6" spans="1:12" ht="19.2" customHeight="1" thickBot="1" x14ac:dyDescent="0.3">
      <c r="A6" s="3"/>
      <c r="B6" s="26">
        <v>2019</v>
      </c>
      <c r="C6" s="26">
        <v>2020</v>
      </c>
      <c r="D6" s="27"/>
      <c r="E6" s="28"/>
      <c r="F6" s="29"/>
      <c r="I6" s="12"/>
      <c r="J6" s="13"/>
    </row>
    <row r="7" spans="1:12" ht="15" customHeight="1" x14ac:dyDescent="0.25">
      <c r="A7" s="4"/>
      <c r="D7" s="30"/>
      <c r="E7" s="31"/>
      <c r="F7" s="32"/>
      <c r="I7" s="12"/>
      <c r="J7" s="13"/>
    </row>
    <row r="8" spans="1:12" ht="15" customHeight="1" x14ac:dyDescent="0.25">
      <c r="A8" s="5" t="s">
        <v>2</v>
      </c>
      <c r="B8" s="6">
        <v>422</v>
      </c>
      <c r="C8" s="6">
        <v>332</v>
      </c>
      <c r="D8" s="7">
        <v>0.45665868889439082</v>
      </c>
      <c r="E8" s="33">
        <v>-21.327014218009477</v>
      </c>
      <c r="F8" s="33"/>
      <c r="I8" s="12"/>
      <c r="J8" s="13"/>
      <c r="K8" s="14"/>
      <c r="L8" s="14"/>
    </row>
    <row r="9" spans="1:12" ht="15" customHeight="1" x14ac:dyDescent="0.25">
      <c r="A9" s="5" t="s">
        <v>3</v>
      </c>
      <c r="B9" s="6">
        <v>17214</v>
      </c>
      <c r="C9" s="6">
        <v>27082</v>
      </c>
      <c r="D9" s="7">
        <v>37.250694616379192</v>
      </c>
      <c r="E9" s="33">
        <v>57.32543278726618</v>
      </c>
      <c r="F9" s="33"/>
      <c r="I9" s="12"/>
      <c r="J9" s="13"/>
      <c r="K9" s="34"/>
      <c r="L9" s="34"/>
    </row>
    <row r="10" spans="1:12" ht="15" customHeight="1" x14ac:dyDescent="0.25">
      <c r="A10" s="5" t="s">
        <v>4</v>
      </c>
      <c r="B10" s="6">
        <v>1584</v>
      </c>
      <c r="C10" s="6">
        <v>0</v>
      </c>
      <c r="D10" s="9" t="s">
        <v>5</v>
      </c>
      <c r="E10" s="35" t="s">
        <v>5</v>
      </c>
      <c r="F10" s="35"/>
      <c r="I10" s="12"/>
      <c r="J10" s="13"/>
    </row>
    <row r="11" spans="1:12" ht="15" customHeight="1" x14ac:dyDescent="0.25">
      <c r="A11" s="5" t="s">
        <v>6</v>
      </c>
      <c r="B11" s="6">
        <v>6667</v>
      </c>
      <c r="C11" s="6">
        <v>3744</v>
      </c>
      <c r="D11" s="7">
        <v>5.149789551869274</v>
      </c>
      <c r="E11" s="33">
        <v>-43.842807859607028</v>
      </c>
      <c r="F11" s="33"/>
      <c r="I11" s="12"/>
      <c r="J11" s="13"/>
    </row>
    <row r="12" spans="1:12" ht="15" customHeight="1" x14ac:dyDescent="0.25">
      <c r="A12" s="5" t="s">
        <v>7</v>
      </c>
      <c r="B12" s="6">
        <v>674</v>
      </c>
      <c r="C12" s="6">
        <v>108</v>
      </c>
      <c r="D12" s="7">
        <v>0.14855162168853675</v>
      </c>
      <c r="E12" s="33">
        <v>-83.976261127596445</v>
      </c>
      <c r="F12" s="33"/>
      <c r="I12" s="12"/>
      <c r="J12" s="13"/>
    </row>
    <row r="13" spans="1:12" ht="15" customHeight="1" x14ac:dyDescent="0.25">
      <c r="A13" s="5" t="s">
        <v>8</v>
      </c>
      <c r="B13" s="6">
        <v>43816</v>
      </c>
      <c r="C13" s="6">
        <v>41068</v>
      </c>
      <c r="D13" s="7">
        <v>56.488129625044706</v>
      </c>
      <c r="E13" s="33">
        <v>-6.2716815775059391</v>
      </c>
      <c r="F13" s="33"/>
      <c r="I13" s="12"/>
      <c r="J13" s="13"/>
    </row>
    <row r="14" spans="1:12" ht="15" customHeight="1" thickBot="1" x14ac:dyDescent="0.3">
      <c r="A14" s="5" t="s">
        <v>9</v>
      </c>
      <c r="B14" s="36">
        <v>2003</v>
      </c>
      <c r="C14" s="36">
        <v>368</v>
      </c>
      <c r="D14" s="7">
        <v>0.50617589612390301</v>
      </c>
      <c r="E14" s="95">
        <v>-81.62755866200699</v>
      </c>
      <c r="F14" s="95"/>
      <c r="I14" s="12"/>
      <c r="J14" s="13"/>
    </row>
    <row r="15" spans="1:12" ht="15" customHeight="1" thickBot="1" x14ac:dyDescent="0.3">
      <c r="A15" s="10" t="s">
        <v>1</v>
      </c>
      <c r="B15" s="37">
        <v>72380</v>
      </c>
      <c r="C15" s="37">
        <v>72702</v>
      </c>
      <c r="D15" s="38">
        <v>100.00000000000001</v>
      </c>
      <c r="E15" s="39">
        <v>0.44487427466151086</v>
      </c>
      <c r="F15" s="39"/>
      <c r="H15" s="12"/>
      <c r="I15" s="13"/>
    </row>
    <row r="16" spans="1:12" ht="15" customHeight="1" x14ac:dyDescent="0.25">
      <c r="A16" s="11" t="s">
        <v>10</v>
      </c>
      <c r="B16" s="40"/>
      <c r="C16" s="40"/>
      <c r="D16" s="41"/>
      <c r="E16" s="8"/>
      <c r="F16" s="42"/>
      <c r="H16" s="12"/>
      <c r="I16" s="13"/>
    </row>
    <row r="17" spans="1:11" ht="15.75" customHeight="1" x14ac:dyDescent="0.25">
      <c r="A17" s="43" t="s">
        <v>16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.75" customHeight="1" x14ac:dyDescent="0.25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13.2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" s="47" customFormat="1" ht="1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1" ht="15" customHeight="1" x14ac:dyDescent="0.25">
      <c r="A21"/>
      <c r="B21"/>
      <c r="C21"/>
      <c r="D21" s="48"/>
      <c r="E21" s="48"/>
    </row>
    <row r="22" spans="1:11" ht="15" customHeight="1" x14ac:dyDescent="0.25">
      <c r="A22"/>
      <c r="B22"/>
      <c r="C22"/>
      <c r="D22" s="48"/>
      <c r="E22" s="48"/>
    </row>
    <row r="23" spans="1:11" ht="15" customHeight="1" x14ac:dyDescent="0.25">
      <c r="A23"/>
      <c r="B23" s="49"/>
      <c r="C23" s="49"/>
      <c r="D23" s="49"/>
      <c r="E23" s="49"/>
    </row>
    <row r="24" spans="1:11" ht="15" customHeight="1" x14ac:dyDescent="0.25">
      <c r="A24"/>
      <c r="B24" s="49"/>
      <c r="C24" s="49"/>
      <c r="D24" s="49"/>
      <c r="E24" s="49"/>
    </row>
    <row r="25" spans="1:11" ht="15" customHeight="1" x14ac:dyDescent="0.25">
      <c r="A25"/>
      <c r="B25" s="49"/>
      <c r="C25" s="49"/>
      <c r="D25" s="49"/>
      <c r="E25" s="49"/>
    </row>
    <row r="26" spans="1:11" ht="15" customHeight="1" x14ac:dyDescent="0.25">
      <c r="A26"/>
      <c r="B26" s="49"/>
      <c r="C26" s="49"/>
      <c r="D26" s="49"/>
      <c r="E26" s="49"/>
    </row>
    <row r="27" spans="1:11" ht="15" customHeight="1" x14ac:dyDescent="0.25">
      <c r="A27"/>
      <c r="B27" s="49"/>
      <c r="C27" s="49"/>
      <c r="D27" s="49"/>
      <c r="E27" s="49"/>
    </row>
    <row r="28" spans="1:11" ht="15" customHeight="1" x14ac:dyDescent="0.25">
      <c r="A28"/>
      <c r="B28" s="49"/>
      <c r="C28" s="49"/>
      <c r="D28" s="49"/>
      <c r="E28" s="49"/>
    </row>
    <row r="29" spans="1:11" ht="15" customHeight="1" x14ac:dyDescent="0.25">
      <c r="A29"/>
      <c r="B29" s="49"/>
      <c r="C29" s="49"/>
      <c r="D29" s="49"/>
      <c r="E29" s="49"/>
    </row>
    <row r="30" spans="1:11" ht="15" customHeight="1" x14ac:dyDescent="0.25">
      <c r="A30"/>
      <c r="B30" s="49"/>
      <c r="C30" s="49"/>
      <c r="D30" s="49"/>
      <c r="E30" s="49"/>
    </row>
    <row r="31" spans="1:11" ht="15" customHeight="1" x14ac:dyDescent="0.25">
      <c r="A31"/>
      <c r="B31" s="49"/>
      <c r="C31" s="49"/>
      <c r="D31" s="49"/>
      <c r="E31" s="49"/>
    </row>
    <row r="32" spans="1:11" ht="15" customHeight="1" x14ac:dyDescent="0.25">
      <c r="A32"/>
      <c r="B32" s="49"/>
      <c r="C32" s="49"/>
      <c r="D32" s="49"/>
      <c r="E32" s="49"/>
    </row>
    <row r="33" spans="1:17" ht="15" customHeight="1" x14ac:dyDescent="0.25">
      <c r="A33"/>
      <c r="B33" s="49"/>
      <c r="C33" s="49"/>
      <c r="D33" s="49"/>
      <c r="E33" s="49"/>
    </row>
    <row r="34" spans="1:17" ht="15" customHeight="1" x14ac:dyDescent="0.25">
      <c r="A34"/>
      <c r="B34" s="49"/>
      <c r="C34" s="49"/>
      <c r="D34" s="49"/>
      <c r="E34" s="49"/>
    </row>
    <row r="35" spans="1:17" ht="15" customHeight="1" x14ac:dyDescent="0.25">
      <c r="A35"/>
      <c r="B35" s="49"/>
      <c r="C35" s="49"/>
      <c r="D35" s="49"/>
      <c r="E35" s="49"/>
    </row>
    <row r="36" spans="1:17" ht="15" customHeight="1" x14ac:dyDescent="0.25">
      <c r="A36"/>
      <c r="B36" s="49"/>
      <c r="C36" s="49"/>
      <c r="D36" s="49"/>
      <c r="E36" s="49"/>
    </row>
    <row r="37" spans="1:17" ht="15" customHeight="1" x14ac:dyDescent="0.25">
      <c r="A37"/>
      <c r="B37" s="49"/>
      <c r="C37" s="49"/>
      <c r="D37" s="49"/>
      <c r="E37" s="49"/>
    </row>
    <row r="38" spans="1:17" ht="15" customHeight="1" x14ac:dyDescent="0.25">
      <c r="A38"/>
      <c r="B38" s="49"/>
      <c r="C38" s="49"/>
      <c r="D38" s="49"/>
      <c r="E38" s="49"/>
    </row>
    <row r="39" spans="1:17" ht="15" customHeight="1" x14ac:dyDescent="0.25">
      <c r="A39"/>
      <c r="B39" s="49"/>
      <c r="C39" s="49"/>
      <c r="D39" s="49"/>
      <c r="E39" s="49"/>
    </row>
    <row r="40" spans="1:17" ht="15" customHeight="1" x14ac:dyDescent="0.25">
      <c r="A40"/>
      <c r="B40" s="49"/>
      <c r="C40" s="49"/>
      <c r="D40" s="49"/>
      <c r="E40" s="49"/>
    </row>
    <row r="41" spans="1:17" ht="15" customHeight="1" x14ac:dyDescent="0.25">
      <c r="A41"/>
      <c r="B41" s="49"/>
      <c r="C41" s="49"/>
      <c r="D41" s="49"/>
      <c r="E41" s="49"/>
    </row>
    <row r="42" spans="1:17" ht="15" customHeight="1" x14ac:dyDescent="0.25">
      <c r="A42"/>
      <c r="B42" s="49"/>
      <c r="C42" s="49"/>
      <c r="D42" s="49"/>
      <c r="E42" s="49"/>
    </row>
    <row r="43" spans="1:17" ht="15" customHeight="1" thickBot="1" x14ac:dyDescent="0.3"/>
    <row r="44" spans="1:17" ht="15" customHeight="1" x14ac:dyDescent="0.25">
      <c r="M44" s="50" t="s">
        <v>18</v>
      </c>
      <c r="N44" s="51" t="s">
        <v>19</v>
      </c>
      <c r="O44" s="51" t="s">
        <v>20</v>
      </c>
      <c r="P44" s="52" t="s">
        <v>21</v>
      </c>
      <c r="Q44" s="53" t="s">
        <v>22</v>
      </c>
    </row>
    <row r="45" spans="1:17" ht="15" customHeight="1" x14ac:dyDescent="0.25">
      <c r="M45" s="54"/>
      <c r="N45" s="55"/>
      <c r="O45" s="55"/>
      <c r="P45" s="56"/>
      <c r="Q45" s="57"/>
    </row>
    <row r="46" spans="1:17" ht="15" customHeight="1" thickBot="1" x14ac:dyDescent="0.3">
      <c r="M46" s="58"/>
      <c r="N46" s="59"/>
      <c r="O46" s="59"/>
      <c r="P46" s="60"/>
      <c r="Q46" s="61"/>
    </row>
    <row r="47" spans="1:17" ht="15" customHeight="1" x14ac:dyDescent="0.25">
      <c r="M47" s="62" t="s">
        <v>23</v>
      </c>
      <c r="N47" s="63">
        <v>28</v>
      </c>
      <c r="O47" s="63">
        <v>80</v>
      </c>
      <c r="P47" s="64">
        <f>(O47/$O$66)*100</f>
        <v>0.23965729007519249</v>
      </c>
      <c r="Q47" s="65">
        <f>(O47/N47-1)*100</f>
        <v>185.71428571428572</v>
      </c>
    </row>
    <row r="48" spans="1:17" ht="15" customHeight="1" x14ac:dyDescent="0.25">
      <c r="M48" s="66" t="s">
        <v>24</v>
      </c>
      <c r="N48" s="67">
        <v>593</v>
      </c>
      <c r="O48" s="68">
        <v>0</v>
      </c>
      <c r="P48" s="69">
        <f t="shared" ref="P48:P65" si="0">(O48/$O$66)*100</f>
        <v>0</v>
      </c>
      <c r="Q48" s="70">
        <v>0</v>
      </c>
    </row>
    <row r="49" spans="13:17" ht="15" customHeight="1" x14ac:dyDescent="0.25">
      <c r="M49" s="71" t="s">
        <v>25</v>
      </c>
      <c r="N49" s="72">
        <v>15948</v>
      </c>
      <c r="O49" s="73">
        <v>14235</v>
      </c>
      <c r="P49" s="64">
        <f t="shared" si="0"/>
        <v>42.644019052754558</v>
      </c>
      <c r="Q49" s="65">
        <f t="shared" ref="Q49:Q66" si="1">(O49/N49-1)*100</f>
        <v>-10.741158765989468</v>
      </c>
    </row>
    <row r="50" spans="13:17" ht="15" customHeight="1" x14ac:dyDescent="0.25">
      <c r="M50" s="66" t="s">
        <v>26</v>
      </c>
      <c r="N50" s="67">
        <v>266</v>
      </c>
      <c r="O50" s="68">
        <v>664</v>
      </c>
      <c r="P50" s="74">
        <f t="shared" si="0"/>
        <v>1.9891555076240977</v>
      </c>
      <c r="Q50" s="75">
        <f t="shared" si="1"/>
        <v>149.62406015037595</v>
      </c>
    </row>
    <row r="51" spans="13:17" ht="15" customHeight="1" x14ac:dyDescent="0.25">
      <c r="M51" s="76" t="s">
        <v>27</v>
      </c>
      <c r="N51" s="63">
        <v>77</v>
      </c>
      <c r="O51" s="77">
        <v>731</v>
      </c>
      <c r="P51" s="64">
        <f t="shared" si="0"/>
        <v>2.1898684880620713</v>
      </c>
      <c r="Q51" s="65">
        <f t="shared" si="1"/>
        <v>849.35064935064941</v>
      </c>
    </row>
    <row r="52" spans="13:17" ht="15" customHeight="1" x14ac:dyDescent="0.25">
      <c r="M52" s="66" t="s">
        <v>28</v>
      </c>
      <c r="N52" s="78">
        <v>98</v>
      </c>
      <c r="O52" s="78">
        <v>780</v>
      </c>
      <c r="P52" s="74">
        <f t="shared" si="0"/>
        <v>2.3366585782331266</v>
      </c>
      <c r="Q52" s="79">
        <f t="shared" si="1"/>
        <v>695.91836734693879</v>
      </c>
    </row>
    <row r="53" spans="13:17" ht="15" customHeight="1" x14ac:dyDescent="0.25">
      <c r="M53" s="76" t="s">
        <v>29</v>
      </c>
      <c r="N53" s="63">
        <v>162</v>
      </c>
      <c r="O53" s="77">
        <v>260</v>
      </c>
      <c r="P53" s="64">
        <f t="shared" si="0"/>
        <v>0.77888619274437554</v>
      </c>
      <c r="Q53" s="65">
        <f t="shared" si="1"/>
        <v>60.493827160493829</v>
      </c>
    </row>
    <row r="54" spans="13:17" ht="15" customHeight="1" x14ac:dyDescent="0.25">
      <c r="M54" s="66" t="s">
        <v>30</v>
      </c>
      <c r="N54" s="67">
        <v>472</v>
      </c>
      <c r="O54" s="68">
        <v>1754</v>
      </c>
      <c r="P54" s="74">
        <f t="shared" si="0"/>
        <v>5.2544860848985948</v>
      </c>
      <c r="Q54" s="75">
        <f t="shared" si="1"/>
        <v>271.61016949152543</v>
      </c>
    </row>
    <row r="55" spans="13:17" ht="15" customHeight="1" x14ac:dyDescent="0.25">
      <c r="M55" s="76" t="s">
        <v>31</v>
      </c>
      <c r="N55" s="63">
        <v>1277</v>
      </c>
      <c r="O55" s="77">
        <v>992</v>
      </c>
      <c r="P55" s="64">
        <f t="shared" si="0"/>
        <v>2.9717503969323866</v>
      </c>
      <c r="Q55" s="65">
        <f t="shared" si="1"/>
        <v>-22.317932654659355</v>
      </c>
    </row>
    <row r="56" spans="13:17" ht="15" customHeight="1" x14ac:dyDescent="0.25">
      <c r="M56" s="66" t="s">
        <v>32</v>
      </c>
      <c r="N56" s="67">
        <v>7012</v>
      </c>
      <c r="O56" s="68">
        <v>511</v>
      </c>
      <c r="P56" s="74">
        <f t="shared" si="0"/>
        <v>1.5308109403552919</v>
      </c>
      <c r="Q56" s="75">
        <f t="shared" si="1"/>
        <v>-92.712492869366798</v>
      </c>
    </row>
    <row r="57" spans="13:17" ht="15" customHeight="1" x14ac:dyDescent="0.25">
      <c r="M57" s="76" t="s">
        <v>33</v>
      </c>
      <c r="N57" s="63">
        <v>4</v>
      </c>
      <c r="O57" s="77">
        <v>6</v>
      </c>
      <c r="P57" s="64">
        <f t="shared" si="0"/>
        <v>1.7974296755639437E-2</v>
      </c>
      <c r="Q57" s="80">
        <f t="shared" si="1"/>
        <v>50</v>
      </c>
    </row>
    <row r="58" spans="13:17" ht="15" customHeight="1" x14ac:dyDescent="0.25">
      <c r="M58" s="66" t="s">
        <v>34</v>
      </c>
      <c r="N58" s="67">
        <v>17514</v>
      </c>
      <c r="O58" s="68">
        <v>8991</v>
      </c>
      <c r="P58" s="74">
        <f t="shared" si="0"/>
        <v>26.934483688325695</v>
      </c>
      <c r="Q58" s="75">
        <f t="shared" si="1"/>
        <v>-48.663926002055504</v>
      </c>
    </row>
    <row r="59" spans="13:17" ht="15" customHeight="1" x14ac:dyDescent="0.25">
      <c r="M59" s="76" t="s">
        <v>35</v>
      </c>
      <c r="N59" s="63">
        <v>91</v>
      </c>
      <c r="O59" s="77">
        <v>30</v>
      </c>
      <c r="P59" s="64">
        <f t="shared" si="0"/>
        <v>8.9871483778197175E-2</v>
      </c>
      <c r="Q59" s="65">
        <f t="shared" si="1"/>
        <v>-67.032967032967036</v>
      </c>
    </row>
    <row r="60" spans="13:17" ht="15" customHeight="1" x14ac:dyDescent="0.25">
      <c r="M60" s="66" t="s">
        <v>36</v>
      </c>
      <c r="N60" s="67">
        <v>15160</v>
      </c>
      <c r="O60" s="68">
        <v>4264</v>
      </c>
      <c r="P60" s="74">
        <f t="shared" si="0"/>
        <v>12.773733561007758</v>
      </c>
      <c r="Q60" s="75">
        <f t="shared" si="1"/>
        <v>-71.873350923482846</v>
      </c>
    </row>
    <row r="61" spans="13:17" ht="15" customHeight="1" x14ac:dyDescent="0.25">
      <c r="M61" s="76" t="s">
        <v>37</v>
      </c>
      <c r="N61" s="63">
        <v>0</v>
      </c>
      <c r="O61" s="77">
        <v>0</v>
      </c>
      <c r="P61" s="81">
        <f t="shared" si="0"/>
        <v>0</v>
      </c>
      <c r="Q61" s="82">
        <v>0</v>
      </c>
    </row>
    <row r="62" spans="13:17" ht="15" customHeight="1" x14ac:dyDescent="0.25">
      <c r="M62" s="66" t="s">
        <v>38</v>
      </c>
      <c r="N62" s="67">
        <v>60</v>
      </c>
      <c r="O62" s="68">
        <v>13</v>
      </c>
      <c r="P62" s="74">
        <f t="shared" si="0"/>
        <v>3.8944309637218781E-2</v>
      </c>
      <c r="Q62" s="75">
        <f t="shared" si="1"/>
        <v>-78.333333333333329</v>
      </c>
    </row>
    <row r="63" spans="13:17" ht="15" customHeight="1" x14ac:dyDescent="0.25">
      <c r="M63" s="76" t="s">
        <v>39</v>
      </c>
      <c r="N63" s="63">
        <v>0</v>
      </c>
      <c r="O63" s="77">
        <v>24</v>
      </c>
      <c r="P63" s="64">
        <f t="shared" si="0"/>
        <v>7.1897187022557749E-2</v>
      </c>
      <c r="Q63" s="82">
        <v>0</v>
      </c>
    </row>
    <row r="64" spans="13:17" ht="15" customHeight="1" x14ac:dyDescent="0.25">
      <c r="M64" s="66" t="s">
        <v>40</v>
      </c>
      <c r="N64" s="67">
        <v>45</v>
      </c>
      <c r="O64" s="68">
        <v>7</v>
      </c>
      <c r="P64" s="83">
        <f t="shared" si="0"/>
        <v>2.0970012881579344E-2</v>
      </c>
      <c r="Q64" s="84">
        <f t="shared" si="1"/>
        <v>-84.444444444444443</v>
      </c>
    </row>
    <row r="65" spans="13:17" ht="15" customHeight="1" thickBot="1" x14ac:dyDescent="0.3">
      <c r="M65" s="76" t="s">
        <v>41</v>
      </c>
      <c r="N65" s="63">
        <v>12</v>
      </c>
      <c r="O65" s="77">
        <v>39</v>
      </c>
      <c r="P65" s="85">
        <f t="shared" si="0"/>
        <v>0.11683292891165632</v>
      </c>
      <c r="Q65" s="86">
        <f t="shared" si="1"/>
        <v>225</v>
      </c>
    </row>
    <row r="66" spans="13:17" ht="15" customHeight="1" thickBot="1" x14ac:dyDescent="0.3">
      <c r="M66" s="87" t="s">
        <v>1</v>
      </c>
      <c r="N66" s="88">
        <f>SUM(N47:N65)</f>
        <v>58819</v>
      </c>
      <c r="O66" s="88">
        <f>SUM(O47:O65)</f>
        <v>33381</v>
      </c>
      <c r="P66" s="89">
        <f>SUM(P47:P65)</f>
        <v>100</v>
      </c>
      <c r="Q66" s="90">
        <f t="shared" si="1"/>
        <v>-43.247930090616983</v>
      </c>
    </row>
    <row r="67" spans="13:17" ht="15" customHeight="1" thickBot="1" x14ac:dyDescent="0.3"/>
    <row r="68" spans="13:17" ht="15" customHeight="1" x14ac:dyDescent="0.25">
      <c r="M68" s="50" t="s">
        <v>18</v>
      </c>
      <c r="N68" s="51" t="s">
        <v>42</v>
      </c>
      <c r="O68" s="51" t="s">
        <v>43</v>
      </c>
      <c r="P68" s="52" t="s">
        <v>44</v>
      </c>
      <c r="Q68" s="53" t="s">
        <v>45</v>
      </c>
    </row>
    <row r="69" spans="13:17" ht="15" customHeight="1" x14ac:dyDescent="0.25">
      <c r="M69" s="54"/>
      <c r="N69" s="55"/>
      <c r="O69" s="55"/>
      <c r="P69" s="56"/>
      <c r="Q69" s="57"/>
    </row>
    <row r="70" spans="13:17" ht="15" customHeight="1" thickBot="1" x14ac:dyDescent="0.3">
      <c r="M70" s="58"/>
      <c r="N70" s="59"/>
      <c r="O70" s="59"/>
      <c r="P70" s="60"/>
      <c r="Q70" s="61"/>
    </row>
    <row r="71" spans="13:17" ht="15" customHeight="1" x14ac:dyDescent="0.25">
      <c r="M71" s="62" t="s">
        <v>23</v>
      </c>
      <c r="N71" s="63">
        <v>1004</v>
      </c>
      <c r="O71" s="63">
        <v>1124</v>
      </c>
      <c r="P71" s="91">
        <f>(O71/$O$90)*100</f>
        <v>1.6499566959763956</v>
      </c>
      <c r="Q71" s="65">
        <f>(O71/N71-1)*100</f>
        <v>11.95219123505975</v>
      </c>
    </row>
    <row r="72" spans="13:17" ht="15" customHeight="1" x14ac:dyDescent="0.25">
      <c r="M72" s="66" t="s">
        <v>24</v>
      </c>
      <c r="N72" s="67">
        <v>1097</v>
      </c>
      <c r="O72" s="68">
        <v>35</v>
      </c>
      <c r="P72" s="92">
        <f t="shared" ref="P72:P89" si="2">(O72/$O$90)*100</f>
        <v>5.1377655123820157E-2</v>
      </c>
      <c r="Q72" s="70">
        <f t="shared" ref="Q72:Q86" si="3">(O72/N72-1)*100</f>
        <v>-96.809480401093893</v>
      </c>
    </row>
    <row r="73" spans="13:17" ht="15" customHeight="1" x14ac:dyDescent="0.25">
      <c r="M73" s="71" t="s">
        <v>25</v>
      </c>
      <c r="N73" s="72">
        <v>35066</v>
      </c>
      <c r="O73" s="73">
        <v>30198</v>
      </c>
      <c r="P73" s="91">
        <f t="shared" si="2"/>
        <v>44.328640840832023</v>
      </c>
      <c r="Q73" s="65">
        <f t="shared" si="3"/>
        <v>-13.882393201391663</v>
      </c>
    </row>
    <row r="74" spans="13:17" ht="15" customHeight="1" x14ac:dyDescent="0.25">
      <c r="M74" s="66" t="s">
        <v>26</v>
      </c>
      <c r="N74" s="67">
        <v>391</v>
      </c>
      <c r="O74" s="68">
        <v>699</v>
      </c>
      <c r="P74" s="92">
        <f t="shared" si="2"/>
        <v>1.0260851694728652</v>
      </c>
      <c r="Q74" s="75">
        <f t="shared" si="3"/>
        <v>78.772378516624045</v>
      </c>
    </row>
    <row r="75" spans="13:17" ht="15" customHeight="1" x14ac:dyDescent="0.25">
      <c r="M75" s="76" t="s">
        <v>27</v>
      </c>
      <c r="N75" s="63">
        <v>525</v>
      </c>
      <c r="O75" s="77">
        <v>769</v>
      </c>
      <c r="P75" s="91">
        <f t="shared" si="2"/>
        <v>1.1288404797205056</v>
      </c>
      <c r="Q75" s="65">
        <f t="shared" si="3"/>
        <v>46.476190476190467</v>
      </c>
    </row>
    <row r="76" spans="13:17" ht="15" customHeight="1" x14ac:dyDescent="0.25">
      <c r="M76" s="66" t="s">
        <v>28</v>
      </c>
      <c r="N76" s="78">
        <v>163</v>
      </c>
      <c r="O76" s="78">
        <v>780</v>
      </c>
      <c r="P76" s="92">
        <f t="shared" si="2"/>
        <v>1.1449877427594204</v>
      </c>
      <c r="Q76" s="79">
        <f t="shared" si="3"/>
        <v>378.52760736196319</v>
      </c>
    </row>
    <row r="77" spans="13:17" ht="15" customHeight="1" x14ac:dyDescent="0.25">
      <c r="M77" s="76" t="s">
        <v>29</v>
      </c>
      <c r="N77" s="63">
        <v>349</v>
      </c>
      <c r="O77" s="77">
        <v>559</v>
      </c>
      <c r="P77" s="91">
        <f t="shared" si="2"/>
        <v>0.82057454897758475</v>
      </c>
      <c r="Q77" s="65">
        <f t="shared" si="3"/>
        <v>60.171919770773627</v>
      </c>
    </row>
    <row r="78" spans="13:17" ht="15" customHeight="1" x14ac:dyDescent="0.25">
      <c r="M78" s="66" t="s">
        <v>30</v>
      </c>
      <c r="N78" s="67">
        <v>548</v>
      </c>
      <c r="O78" s="68">
        <v>1880</v>
      </c>
      <c r="P78" s="92">
        <f t="shared" si="2"/>
        <v>2.7597140466509109</v>
      </c>
      <c r="Q78" s="75">
        <f t="shared" si="3"/>
        <v>243.06569343065695</v>
      </c>
    </row>
    <row r="79" spans="13:17" ht="15" customHeight="1" x14ac:dyDescent="0.25">
      <c r="M79" s="76" t="s">
        <v>31</v>
      </c>
      <c r="N79" s="63">
        <v>1909</v>
      </c>
      <c r="O79" s="77">
        <v>2159</v>
      </c>
      <c r="P79" s="91">
        <f t="shared" si="2"/>
        <v>3.1692673546379342</v>
      </c>
      <c r="Q79" s="65">
        <f t="shared" si="3"/>
        <v>13.095861707700362</v>
      </c>
    </row>
    <row r="80" spans="13:17" ht="15" customHeight="1" x14ac:dyDescent="0.25">
      <c r="M80" s="66" t="s">
        <v>32</v>
      </c>
      <c r="N80" s="67">
        <v>13041</v>
      </c>
      <c r="O80" s="68">
        <v>3156</v>
      </c>
      <c r="P80" s="92">
        <f t="shared" si="2"/>
        <v>4.6327965591650395</v>
      </c>
      <c r="Q80" s="75">
        <f t="shared" si="3"/>
        <v>-75.79940188635841</v>
      </c>
    </row>
    <row r="81" spans="13:17" ht="15" customHeight="1" x14ac:dyDescent="0.25">
      <c r="M81" s="76" t="s">
        <v>33</v>
      </c>
      <c r="N81" s="63">
        <v>581</v>
      </c>
      <c r="O81" s="77">
        <v>8</v>
      </c>
      <c r="P81" s="91">
        <f t="shared" si="2"/>
        <v>1.1743464028301748E-2</v>
      </c>
      <c r="Q81" s="80">
        <f t="shared" si="3"/>
        <v>-98.62306368330465</v>
      </c>
    </row>
    <row r="82" spans="13:17" ht="15" customHeight="1" x14ac:dyDescent="0.25">
      <c r="M82" s="66" t="s">
        <v>34</v>
      </c>
      <c r="N82" s="67">
        <v>21988</v>
      </c>
      <c r="O82" s="68">
        <v>12690</v>
      </c>
      <c r="P82" s="92">
        <f t="shared" si="2"/>
        <v>18.628069814893646</v>
      </c>
      <c r="Q82" s="75">
        <f t="shared" si="3"/>
        <v>-42.28670183736584</v>
      </c>
    </row>
    <row r="83" spans="13:17" ht="15" customHeight="1" x14ac:dyDescent="0.25">
      <c r="M83" s="76" t="s">
        <v>35</v>
      </c>
      <c r="N83" s="63">
        <v>117</v>
      </c>
      <c r="O83" s="77">
        <v>35</v>
      </c>
      <c r="P83" s="91">
        <f t="shared" si="2"/>
        <v>5.1377655123820157E-2</v>
      </c>
      <c r="Q83" s="65">
        <f t="shared" si="3"/>
        <v>-70.085470085470078</v>
      </c>
    </row>
    <row r="84" spans="13:17" ht="15" customHeight="1" x14ac:dyDescent="0.25">
      <c r="M84" s="66" t="s">
        <v>36</v>
      </c>
      <c r="N84" s="67">
        <v>23700</v>
      </c>
      <c r="O84" s="68">
        <v>13713</v>
      </c>
      <c r="P84" s="92">
        <f t="shared" si="2"/>
        <v>20.129765277512735</v>
      </c>
      <c r="Q84" s="75">
        <f t="shared" si="3"/>
        <v>-42.139240506329109</v>
      </c>
    </row>
    <row r="85" spans="13:17" ht="15" customHeight="1" x14ac:dyDescent="0.25">
      <c r="M85" s="76" t="s">
        <v>37</v>
      </c>
      <c r="N85" s="63">
        <v>0</v>
      </c>
      <c r="O85" s="77">
        <v>0</v>
      </c>
      <c r="P85" s="93">
        <f t="shared" si="2"/>
        <v>0</v>
      </c>
      <c r="Q85" s="82">
        <v>0</v>
      </c>
    </row>
    <row r="86" spans="13:17" ht="15" customHeight="1" x14ac:dyDescent="0.25">
      <c r="M86" s="66" t="s">
        <v>38</v>
      </c>
      <c r="N86" s="67">
        <v>93</v>
      </c>
      <c r="O86" s="68">
        <v>131</v>
      </c>
      <c r="P86" s="92">
        <f t="shared" si="2"/>
        <v>0.19229922346344111</v>
      </c>
      <c r="Q86" s="75">
        <f t="shared" si="3"/>
        <v>40.860215053763447</v>
      </c>
    </row>
    <row r="87" spans="13:17" ht="15" customHeight="1" x14ac:dyDescent="0.25">
      <c r="M87" s="76" t="s">
        <v>39</v>
      </c>
      <c r="N87" s="63">
        <v>42</v>
      </c>
      <c r="O87" s="77">
        <v>24</v>
      </c>
      <c r="P87" s="91">
        <f t="shared" si="2"/>
        <v>3.5230392084905242E-2</v>
      </c>
      <c r="Q87" s="82">
        <f>(O87/N87-1)*100</f>
        <v>-42.857142857142861</v>
      </c>
    </row>
    <row r="88" spans="13:17" ht="15" customHeight="1" x14ac:dyDescent="0.25">
      <c r="M88" s="66" t="s">
        <v>40</v>
      </c>
      <c r="N88" s="67">
        <v>45</v>
      </c>
      <c r="O88" s="68">
        <v>68</v>
      </c>
      <c r="P88" s="94">
        <f t="shared" si="2"/>
        <v>9.9819444240564853E-2</v>
      </c>
      <c r="Q88" s="84">
        <f>(O88/N88-1)*100</f>
        <v>51.111111111111107</v>
      </c>
    </row>
    <row r="89" spans="13:17" ht="15" customHeight="1" thickBot="1" x14ac:dyDescent="0.3">
      <c r="M89" s="76" t="s">
        <v>41</v>
      </c>
      <c r="N89" s="63">
        <v>12</v>
      </c>
      <c r="O89" s="77">
        <v>95</v>
      </c>
      <c r="P89" s="93">
        <f t="shared" si="2"/>
        <v>0.13945363533608326</v>
      </c>
      <c r="Q89" s="86">
        <f>(O89/N89-1)*100</f>
        <v>691.66666666666674</v>
      </c>
    </row>
    <row r="90" spans="13:17" ht="15" customHeight="1" thickBot="1" x14ac:dyDescent="0.3">
      <c r="M90" s="87" t="s">
        <v>1</v>
      </c>
      <c r="N90" s="88">
        <f>SUM(N71:N89)</f>
        <v>100671</v>
      </c>
      <c r="O90" s="88">
        <f>SUM(O71:O89)</f>
        <v>68123</v>
      </c>
      <c r="P90" s="89">
        <f>SUM(P71:P89)</f>
        <v>99.999999999999972</v>
      </c>
      <c r="Q90" s="90">
        <f>(O90/N90-1)*100</f>
        <v>-32.331058596815367</v>
      </c>
    </row>
  </sheetData>
  <mergeCells count="27">
    <mergeCell ref="N44:N46"/>
    <mergeCell ref="O44:O46"/>
    <mergeCell ref="P44:P46"/>
    <mergeCell ref="Q44:Q46"/>
    <mergeCell ref="M68:M70"/>
    <mergeCell ref="N68:N70"/>
    <mergeCell ref="O68:O70"/>
    <mergeCell ref="P68:P70"/>
    <mergeCell ref="Q68:Q70"/>
    <mergeCell ref="E14:F14"/>
    <mergeCell ref="E15:F15"/>
    <mergeCell ref="A18:J20"/>
    <mergeCell ref="D21:D22"/>
    <mergeCell ref="E21:E22"/>
    <mergeCell ref="M44:M46"/>
    <mergeCell ref="E8:F8"/>
    <mergeCell ref="E9:F9"/>
    <mergeCell ref="E10:F10"/>
    <mergeCell ref="E11:F11"/>
    <mergeCell ref="E12:F12"/>
    <mergeCell ref="E13:F13"/>
    <mergeCell ref="A1:G1"/>
    <mergeCell ref="A2:G2"/>
    <mergeCell ref="A4:A6"/>
    <mergeCell ref="B4:C5"/>
    <mergeCell ref="D4:D6"/>
    <mergeCell ref="E4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 alignWithMargins="0">
    <oddFooter>&amp;R42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2020-09-09T12:54:13Z</dcterms:created>
  <dcterms:modified xsi:type="dcterms:W3CDTF">2020-09-09T12:55:00Z</dcterms:modified>
</cp:coreProperties>
</file>