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sfilesrvr\sad\SAD\2017\2. Foreign Investments\Q2\final\for subscribers\"/>
    </mc:Choice>
  </mc:AlternateContent>
  <bookViews>
    <workbookView xWindow="0" yWindow="0" windowWidth="25125" windowHeight="11010"/>
  </bookViews>
  <sheets>
    <sheet name="4ab" sheetId="1" r:id="rId1"/>
  </sheets>
  <externalReferences>
    <externalReference r:id="rId2"/>
  </externalReferences>
  <definedNames>
    <definedName name="_xlnm.Print_Area" localSheetId="0">'4ab'!$A$1:$J$65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1" l="1"/>
  <c r="E58" i="1" s="1"/>
  <c r="B58" i="1"/>
  <c r="C57" i="1"/>
  <c r="B57" i="1"/>
  <c r="C56" i="1"/>
  <c r="B56" i="1"/>
  <c r="C55" i="1"/>
  <c r="B55" i="1"/>
  <c r="E54" i="1"/>
  <c r="C54" i="1"/>
  <c r="B54" i="1"/>
  <c r="C53" i="1"/>
  <c r="B53" i="1"/>
  <c r="C52" i="1"/>
  <c r="E52" i="1" s="1"/>
  <c r="B52" i="1"/>
  <c r="C51" i="1"/>
  <c r="B51" i="1"/>
  <c r="C50" i="1"/>
  <c r="B50" i="1"/>
  <c r="C49" i="1"/>
  <c r="B49" i="1"/>
  <c r="C48" i="1"/>
  <c r="B48" i="1"/>
  <c r="C47" i="1"/>
  <c r="B47" i="1"/>
  <c r="C46" i="1"/>
  <c r="B46" i="1"/>
  <c r="E46" i="1" s="1"/>
  <c r="C45" i="1"/>
  <c r="B45" i="1"/>
  <c r="C44" i="1"/>
  <c r="B44" i="1"/>
  <c r="E43" i="1"/>
  <c r="C43" i="1"/>
  <c r="B43" i="1"/>
  <c r="C42" i="1"/>
  <c r="B42" i="1"/>
  <c r="C41" i="1"/>
  <c r="E41" i="1" s="1"/>
  <c r="B41" i="1"/>
  <c r="E40" i="1"/>
  <c r="C40" i="1"/>
  <c r="B40" i="1"/>
  <c r="A33" i="1"/>
  <c r="J29" i="1"/>
  <c r="H29" i="1"/>
  <c r="I26" i="1" s="1"/>
  <c r="G29" i="1"/>
  <c r="E29" i="1"/>
  <c r="D29" i="1"/>
  <c r="C29" i="1"/>
  <c r="B29" i="1"/>
  <c r="J28" i="1"/>
  <c r="I28" i="1"/>
  <c r="F28" i="1"/>
  <c r="J27" i="1"/>
  <c r="F27" i="1"/>
  <c r="J26" i="1"/>
  <c r="F26" i="1"/>
  <c r="J25" i="1"/>
  <c r="I25" i="1"/>
  <c r="F25" i="1"/>
  <c r="J24" i="1"/>
  <c r="I24" i="1"/>
  <c r="F24" i="1"/>
  <c r="J23" i="1"/>
  <c r="I23" i="1"/>
  <c r="F23" i="1"/>
  <c r="J22" i="1"/>
  <c r="I22" i="1"/>
  <c r="F22" i="1"/>
  <c r="J21" i="1"/>
  <c r="I21" i="1"/>
  <c r="F21" i="1"/>
  <c r="J20" i="1"/>
  <c r="I20" i="1"/>
  <c r="F20" i="1"/>
  <c r="J19" i="1"/>
  <c r="I19" i="1"/>
  <c r="F19" i="1"/>
  <c r="J18" i="1"/>
  <c r="I18" i="1"/>
  <c r="F18" i="1"/>
  <c r="J17" i="1"/>
  <c r="I17" i="1"/>
  <c r="F17" i="1"/>
  <c r="I16" i="1"/>
  <c r="F16" i="1"/>
  <c r="J15" i="1"/>
  <c r="I15" i="1"/>
  <c r="F15" i="1"/>
  <c r="J14" i="1"/>
  <c r="I14" i="1"/>
  <c r="F14" i="1"/>
  <c r="J13" i="1"/>
  <c r="I13" i="1"/>
  <c r="F13" i="1"/>
  <c r="I12" i="1"/>
  <c r="F12" i="1"/>
  <c r="J11" i="1"/>
  <c r="I11" i="1"/>
  <c r="F11" i="1"/>
  <c r="J10" i="1"/>
  <c r="I10" i="1"/>
  <c r="F10" i="1"/>
  <c r="A3" i="1"/>
  <c r="I27" i="1" l="1"/>
  <c r="E57" i="1"/>
  <c r="I29" i="1"/>
  <c r="B59" i="1"/>
  <c r="E47" i="1"/>
  <c r="E49" i="1"/>
  <c r="F29" i="1"/>
  <c r="C59" i="1"/>
  <c r="D52" i="1" s="1"/>
  <c r="D41" i="1"/>
  <c r="E44" i="1"/>
  <c r="E48" i="1"/>
  <c r="E50" i="1"/>
  <c r="E45" i="1"/>
  <c r="E53" i="1"/>
  <c r="E55" i="1"/>
  <c r="E42" i="1"/>
  <c r="D42" i="1" l="1"/>
  <c r="D54" i="1"/>
  <c r="E59" i="1"/>
  <c r="D49" i="1"/>
  <c r="D43" i="1"/>
  <c r="D59" i="1"/>
  <c r="D47" i="1"/>
  <c r="D50" i="1"/>
  <c r="D55" i="1"/>
  <c r="D45" i="1"/>
  <c r="D44" i="1"/>
  <c r="D40" i="1"/>
  <c r="D51" i="1"/>
  <c r="D56" i="1"/>
  <c r="D58" i="1"/>
  <c r="D53" i="1"/>
  <c r="D57" i="1"/>
  <c r="D46" i="1"/>
  <c r="D48" i="1"/>
</calcChain>
</file>

<file path=xl/sharedStrings.xml><?xml version="1.0" encoding="utf-8"?>
<sst xmlns="http://schemas.openxmlformats.org/spreadsheetml/2006/main" count="69" uniqueCount="41">
  <si>
    <t>Table 4a</t>
  </si>
  <si>
    <t>Total Approved Foreign Investments by Region</t>
  </si>
  <si>
    <t>(in million pesos)</t>
  </si>
  <si>
    <t>Approved FI</t>
  </si>
  <si>
    <t>Percent to Total Q1 2017</t>
  </si>
  <si>
    <t>Growth Rate
Q1 2016  -   
Q1 2017</t>
  </si>
  <si>
    <t>Region</t>
  </si>
  <si>
    <t>Q1</t>
  </si>
  <si>
    <t>Q2</t>
  </si>
  <si>
    <t>Q3</t>
  </si>
  <si>
    <t>Q4</t>
  </si>
  <si>
    <t>Total</t>
  </si>
  <si>
    <t>NCR - National Capital Region</t>
  </si>
  <si>
    <t>IVA   - CALABARZON</t>
  </si>
  <si>
    <t>-</t>
  </si>
  <si>
    <t>CAR - Cordillera Administrative Region</t>
  </si>
  <si>
    <t>VII    - Central Visayas</t>
  </si>
  <si>
    <t>I       - Ilocos Region</t>
  </si>
  <si>
    <t>**</t>
  </si>
  <si>
    <t>II      - Cagayan Valley</t>
  </si>
  <si>
    <t>III     - Central Luzon</t>
  </si>
  <si>
    <t>XII    - SOCCSKSARGEN</t>
  </si>
  <si>
    <t>MIMAROPA</t>
  </si>
  <si>
    <t>IVB   - MIMAROPA</t>
  </si>
  <si>
    <t>V      - Bicol Region</t>
  </si>
  <si>
    <t>VI     - Western Visayas</t>
  </si>
  <si>
    <t>XI     - Davao Region</t>
  </si>
  <si>
    <t>VIII   - Eastern Visayas</t>
  </si>
  <si>
    <t>IX     - Zamboanga Peninsula</t>
  </si>
  <si>
    <t>X      - Northern Mindanao</t>
  </si>
  <si>
    <t>XIII   - Caraga</t>
  </si>
  <si>
    <t>ARMM - Autonomous Region in Muslim Mindanao</t>
  </si>
  <si>
    <t>Several Locations</t>
  </si>
  <si>
    <t>No Site Yet</t>
  </si>
  <si>
    <t>Table 4b</t>
  </si>
  <si>
    <t>Percent to Total  
Sem1 2017</t>
  </si>
  <si>
    <t>Growth Rate
Sem1 2016  -   Sem1 2017</t>
  </si>
  <si>
    <t>Sem 1 2016</t>
  </si>
  <si>
    <t>Sem 1 2017</t>
  </si>
  <si>
    <t>Notes:   Details may not add up to totals due to rounding.</t>
  </si>
  <si>
    <t>Sources of basic data: Authority of the Freeport Area of Bataan (AFAB), Board of Investments (BOI), Board of Investments ARMM (BOI ARMM), 
                                     Clark Development Corporation (CDC), Cagayan Economic Zone Authority (CEZA), Philippine Economic Zone Authority (PEZA) and 
                                     Subic Bay Metropolitan Authority (SBMA)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</si>
</sst>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Red]#,##0"/>
    <numFmt numFmtId="165" formatCode="#,##0.0_);[Red]\(#,##0.0\)"/>
    <numFmt numFmtId="166" formatCode="#,##0.0"/>
    <numFmt numFmtId="167" formatCode="_(* #,##0.0_);_(* \(#,##0.0\);_(* &quot;-&quot;??_);_(@_)"/>
    <numFmt numFmtId="168" formatCode="0.0_);[Red]\(0.0\)"/>
    <numFmt numFmtId="169" formatCode="_(* #,##0.0_);_(* \(#,##0.0\);_(* &quot;-&quot;?_);_(@_)"/>
    <numFmt numFmtId="170" formatCode="0.0"/>
  </numFmts>
  <fonts count="11" x14ac:knownFonts="1">
    <font>
      <sz val="10"/>
      <name val="Arial"/>
    </font>
    <font>
      <sz val="10"/>
      <name val="Arial"/>
      <family val="2"/>
    </font>
    <font>
      <b/>
      <sz val="10"/>
      <name val="Arial"/>
      <family val="2"/>
    </font>
    <font>
      <sz val="10"/>
      <name val="Arial"/>
      <family val="2"/>
    </font>
    <font>
      <b/>
      <i/>
      <sz val="10"/>
      <name val="Arial"/>
      <family val="2"/>
    </font>
    <font>
      <i/>
      <sz val="8"/>
      <name val="Arial"/>
      <family val="2"/>
    </font>
    <font>
      <vertAlign val="superscript"/>
      <sz val="8"/>
      <name val="Arial"/>
      <family val="2"/>
    </font>
    <font>
      <sz val="8"/>
      <name val="Arial"/>
      <family val="2"/>
    </font>
    <font>
      <i/>
      <sz val="8"/>
      <color indexed="9"/>
      <name val="Arial"/>
      <family val="2"/>
    </font>
    <font>
      <b/>
      <sz val="10"/>
      <color indexed="9"/>
      <name val="Arial"/>
      <family val="2"/>
    </font>
    <font>
      <sz val="10"/>
      <color indexed="9"/>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3">
    <border>
      <left/>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43" fontId="1" fillId="0" borderId="0" applyFont="0" applyFill="0" applyBorder="0" applyAlignment="0" applyProtection="0"/>
    <xf numFmtId="43" fontId="3" fillId="0" borderId="0" applyFont="0" applyFill="0" applyBorder="0" applyAlignment="0" applyProtection="0"/>
  </cellStyleXfs>
  <cellXfs count="69">
    <xf numFmtId="0" fontId="0" fillId="0" borderId="0" xfId="0"/>
    <xf numFmtId="0" fontId="2" fillId="2" borderId="0" xfId="0" applyFont="1" applyFill="1" applyBorder="1"/>
    <xf numFmtId="0" fontId="3" fillId="2" borderId="0" xfId="0" applyFont="1" applyFill="1" applyBorder="1"/>
    <xf numFmtId="0" fontId="3" fillId="2" borderId="0" xfId="0" applyFont="1" applyFill="1"/>
    <xf numFmtId="0" fontId="2" fillId="2" borderId="0" xfId="0" applyFont="1" applyFill="1" applyBorder="1" applyAlignment="1">
      <alignment vertical="center"/>
    </xf>
    <xf numFmtId="164" fontId="2" fillId="2" borderId="0" xfId="0" applyNumberFormat="1" applyFont="1" applyFill="1" applyBorder="1" applyAlignment="1">
      <alignment horizontal="left"/>
    </xf>
    <xf numFmtId="164" fontId="4" fillId="2" borderId="0" xfId="0" applyNumberFormat="1" applyFont="1" applyFill="1" applyBorder="1" applyAlignment="1">
      <alignment horizontal="left"/>
    </xf>
    <xf numFmtId="3" fontId="2" fillId="2" borderId="1"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0" fontId="3" fillId="2" borderId="1" xfId="0" applyFont="1" applyFill="1" applyBorder="1" applyAlignment="1">
      <alignment vertical="center"/>
    </xf>
    <xf numFmtId="0" fontId="3" fillId="2" borderId="0" xfId="0" applyFont="1" applyFill="1" applyBorder="1" applyAlignment="1">
      <alignment vertical="center"/>
    </xf>
    <xf numFmtId="166" fontId="3" fillId="2" borderId="0" xfId="0" applyNumberFormat="1" applyFont="1" applyFill="1" applyBorder="1" applyAlignment="1">
      <alignment vertical="center"/>
    </xf>
    <xf numFmtId="167" fontId="2" fillId="2" borderId="0" xfId="0" applyNumberFormat="1" applyFont="1" applyFill="1" applyBorder="1" applyAlignment="1">
      <alignment vertical="top"/>
    </xf>
    <xf numFmtId="167" fontId="0" fillId="2" borderId="0" xfId="0" applyNumberFormat="1" applyFill="1" applyBorder="1" applyAlignment="1">
      <alignment vertical="top"/>
    </xf>
    <xf numFmtId="166" fontId="2" fillId="2" borderId="0" xfId="0" applyNumberFormat="1" applyFont="1" applyFill="1" applyBorder="1" applyAlignment="1">
      <alignment horizontal="right" vertical="top"/>
    </xf>
    <xf numFmtId="165" fontId="2" fillId="2" borderId="0" xfId="1" applyNumberFormat="1" applyFont="1" applyFill="1" applyBorder="1" applyAlignment="1">
      <alignment horizontal="right" vertical="top"/>
    </xf>
    <xf numFmtId="167" fontId="2" fillId="3" borderId="0" xfId="0" applyNumberFormat="1" applyFont="1" applyFill="1" applyBorder="1" applyAlignment="1">
      <alignment vertical="top"/>
    </xf>
    <xf numFmtId="167" fontId="0" fillId="3" borderId="0" xfId="0" applyNumberFormat="1" applyFill="1" applyBorder="1" applyAlignment="1">
      <alignment vertical="top"/>
    </xf>
    <xf numFmtId="167" fontId="2" fillId="3" borderId="0" xfId="1" applyNumberFormat="1" applyFont="1" applyFill="1" applyBorder="1" applyAlignment="1">
      <alignment horizontal="right" vertical="top"/>
    </xf>
    <xf numFmtId="165" fontId="2" fillId="3" borderId="0" xfId="1" applyNumberFormat="1" applyFont="1" applyFill="1" applyBorder="1" applyAlignment="1">
      <alignment horizontal="right" vertical="top"/>
    </xf>
    <xf numFmtId="166" fontId="2" fillId="3" borderId="0" xfId="0" applyNumberFormat="1" applyFont="1" applyFill="1" applyBorder="1" applyAlignment="1">
      <alignment horizontal="right" vertical="top"/>
    </xf>
    <xf numFmtId="0" fontId="2" fillId="2" borderId="14" xfId="0" applyFont="1" applyFill="1" applyBorder="1" applyAlignment="1">
      <alignment horizontal="center" vertical="center"/>
    </xf>
    <xf numFmtId="167" fontId="2" fillId="2" borderId="14" xfId="0" applyNumberFormat="1" applyFont="1" applyFill="1" applyBorder="1" applyAlignment="1">
      <alignment horizontal="right" vertical="center"/>
    </xf>
    <xf numFmtId="168" fontId="2" fillId="2" borderId="14" xfId="0" applyNumberFormat="1" applyFont="1" applyFill="1" applyBorder="1" applyAlignment="1">
      <alignment horizontal="right" vertical="center"/>
    </xf>
    <xf numFmtId="167"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6" fontId="2" fillId="2" borderId="14" xfId="0" applyNumberFormat="1" applyFont="1" applyFill="1" applyBorder="1" applyAlignment="1">
      <alignment horizontal="right" vertical="center"/>
    </xf>
    <xf numFmtId="167" fontId="2" fillId="2" borderId="14" xfId="1" applyNumberFormat="1" applyFont="1" applyFill="1" applyBorder="1" applyAlignment="1">
      <alignment horizontal="right" vertical="top"/>
    </xf>
    <xf numFmtId="0" fontId="6" fillId="2" borderId="0" xfId="0" applyFont="1" applyFill="1" applyBorder="1" applyAlignment="1"/>
    <xf numFmtId="166" fontId="2" fillId="2" borderId="0" xfId="0" applyNumberFormat="1" applyFont="1" applyFill="1" applyBorder="1" applyAlignment="1">
      <alignment horizontal="right" vertical="center"/>
    </xf>
    <xf numFmtId="0" fontId="7" fillId="2" borderId="0" xfId="0" applyFont="1" applyFill="1" applyBorder="1" applyAlignment="1"/>
    <xf numFmtId="169"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center" vertical="top"/>
    </xf>
    <xf numFmtId="0" fontId="3" fillId="2" borderId="0" xfId="0" applyFont="1" applyFill="1" applyAlignment="1">
      <alignment vertical="center"/>
    </xf>
    <xf numFmtId="166" fontId="8" fillId="2" borderId="0" xfId="0" applyNumberFormat="1" applyFont="1" applyFill="1" applyBorder="1" applyAlignment="1"/>
    <xf numFmtId="166" fontId="8" fillId="2" borderId="0" xfId="0" applyNumberFormat="1" applyFont="1" applyFill="1" applyBorder="1"/>
    <xf numFmtId="3" fontId="8" fillId="2" borderId="0" xfId="0" applyNumberFormat="1" applyFont="1" applyFill="1" applyBorder="1" applyAlignment="1"/>
    <xf numFmtId="0" fontId="7" fillId="2" borderId="0" xfId="0" applyFont="1" applyFill="1" applyBorder="1" applyAlignment="1">
      <alignment horizontal="left" wrapText="1"/>
    </xf>
    <xf numFmtId="166" fontId="8" fillId="2" borderId="0" xfId="0" quotePrefix="1" applyNumberFormat="1" applyFont="1" applyFill="1" applyBorder="1" applyAlignment="1"/>
    <xf numFmtId="3" fontId="5" fillId="2" borderId="0" xfId="0" quotePrefix="1" applyNumberFormat="1" applyFont="1" applyFill="1" applyBorder="1" applyAlignment="1"/>
    <xf numFmtId="166" fontId="2" fillId="2" borderId="0" xfId="0" applyNumberFormat="1" applyFont="1" applyFill="1" applyBorder="1"/>
    <xf numFmtId="167" fontId="2" fillId="2" borderId="0" xfId="2" applyNumberFormat="1" applyFont="1" applyFill="1" applyBorder="1"/>
    <xf numFmtId="168" fontId="2" fillId="2" borderId="0" xfId="2" applyNumberFormat="1" applyFont="1" applyFill="1" applyBorder="1"/>
    <xf numFmtId="166" fontId="9" fillId="2" borderId="0" xfId="0" applyNumberFormat="1" applyFont="1" applyFill="1" applyBorder="1"/>
    <xf numFmtId="0" fontId="10" fillId="2" borderId="0" xfId="0" applyFont="1" applyFill="1"/>
    <xf numFmtId="170" fontId="3" fillId="2" borderId="0" xfId="0" applyNumberFormat="1" applyFont="1" applyFill="1"/>
    <xf numFmtId="0" fontId="2" fillId="2" borderId="5"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2" borderId="8"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0" fontId="2" fillId="2" borderId="4"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7" fillId="2" borderId="0" xfId="0" applyFont="1" applyFill="1" applyBorder="1" applyAlignment="1">
      <alignment horizontal="center" wrapText="1"/>
    </xf>
    <xf numFmtId="3" fontId="2" fillId="2" borderId="15" xfId="0" applyNumberFormat="1" applyFont="1" applyFill="1" applyBorder="1" applyAlignment="1">
      <alignment horizontal="center" vertical="center"/>
    </xf>
    <xf numFmtId="3" fontId="2" fillId="2" borderId="16"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3" fontId="2" fillId="2" borderId="21" xfId="0" applyNumberFormat="1" applyFont="1" applyFill="1" applyBorder="1" applyAlignment="1">
      <alignment horizontal="center" vertical="center" wrapText="1"/>
    </xf>
    <xf numFmtId="165" fontId="2" fillId="2" borderId="17" xfId="0" applyNumberFormat="1" applyFont="1" applyFill="1" applyBorder="1" applyAlignment="1">
      <alignment horizontal="center" vertical="center" wrapText="1"/>
    </xf>
    <xf numFmtId="165" fontId="2" fillId="2" borderId="20" xfId="0" applyNumberFormat="1" applyFont="1" applyFill="1" applyBorder="1" applyAlignment="1">
      <alignment horizontal="center" vertical="center" wrapText="1"/>
    </xf>
    <xf numFmtId="165" fontId="2" fillId="2" borderId="22"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cellXfs>
  <cellStyles count="3">
    <cellStyle name="Comma" xfId="1" builtinId="3"/>
    <cellStyle name="Comma 6"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xmlns:c16r2="http://schemas.microsoft.com/office/drawing/2015/06/chart">
              <c:ext xmlns:c16="http://schemas.microsoft.com/office/drawing/2014/chart" uri="{C3380CC4-5D6E-409C-BE32-E72D297353CC}">
                <c16:uniqueId val="{00000000-F212-45D5-9AC1-22541335FB72}"/>
              </c:ext>
            </c:extLst>
          </c:dPt>
          <c:dLbls>
            <c:dLbl>
              <c:idx val="0"/>
              <c:tx>
                <c:rich>
                  <a:bodyPr/>
                  <a:lstStyle/>
                  <a:p>
                    <a:pPr>
                      <a:defRPr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F212-45D5-9AC1-22541335FB72}"/>
                </c:ext>
                <c:ext xmlns:c15="http://schemas.microsoft.com/office/drawing/2012/chart" uri="{CE6537A1-D6FC-4f65-9D91-7224C49458BB}"/>
              </c:extLst>
            </c:dLbl>
            <c:dLbl>
              <c:idx val="1"/>
              <c:tx>
                <c:rich>
                  <a:bodyPr/>
                  <a:lstStyle/>
                  <a:p>
                    <a:pPr>
                      <a:defRPr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F212-45D5-9AC1-22541335FB72}"/>
                </c:ext>
                <c:ext xmlns:c15="http://schemas.microsoft.com/office/drawing/2012/chart" uri="{CE6537A1-D6FC-4f65-9D91-7224C49458BB}"/>
              </c:extLst>
            </c:dLbl>
            <c:dLbl>
              <c:idx val="2"/>
              <c:tx>
                <c:rich>
                  <a:bodyPr/>
                  <a:lstStyle/>
                  <a:p>
                    <a:pPr>
                      <a:defRPr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F212-45D5-9AC1-22541335FB72}"/>
                </c:ext>
                <c:ext xmlns:c15="http://schemas.microsoft.com/office/drawing/2012/chart" uri="{CE6537A1-D6FC-4f65-9D91-7224C49458BB}"/>
              </c:extLst>
            </c:dLbl>
            <c:dLbl>
              <c:idx val="3"/>
              <c:tx>
                <c:rich>
                  <a:bodyPr/>
                  <a:lstStyle/>
                  <a:p>
                    <a:pPr>
                      <a:defRPr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F212-45D5-9AC1-22541335FB72}"/>
                </c:ext>
                <c:ext xmlns:c15="http://schemas.microsoft.com/office/drawing/2012/chart" uri="{CE6537A1-D6FC-4f65-9D91-7224C49458BB}"/>
              </c:extLst>
            </c:dLbl>
            <c:dLbl>
              <c:idx val="4"/>
              <c:tx>
                <c:rich>
                  <a:bodyPr/>
                  <a:lstStyle/>
                  <a:p>
                    <a:pPr>
                      <a:defRPr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F212-45D5-9AC1-22541335FB72}"/>
                </c:ext>
                <c:ext xmlns:c15="http://schemas.microsoft.com/office/drawing/2012/chart" uri="{CE6537A1-D6FC-4f65-9D91-7224C49458BB}"/>
              </c:extLst>
            </c:dLbl>
            <c:dLbl>
              <c:idx val="5"/>
              <c:tx>
                <c:rich>
                  <a:bodyPr/>
                  <a:lstStyle/>
                  <a:p>
                    <a:pPr>
                      <a:defRPr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F212-45D5-9AC1-22541335FB72}"/>
                </c:ext>
                <c:ext xmlns:c15="http://schemas.microsoft.com/office/drawing/2012/chart" uri="{CE6537A1-D6FC-4f65-9D91-7224C49458BB}"/>
              </c:extLst>
            </c:dLbl>
            <c:dLbl>
              <c:idx val="6"/>
              <c:tx>
                <c:rich>
                  <a:bodyPr/>
                  <a:lstStyle/>
                  <a:p>
                    <a:pPr>
                      <a:defRPr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F212-45D5-9AC1-22541335FB72}"/>
                </c:ext>
                <c:ext xmlns:c15="http://schemas.microsoft.com/office/drawing/2012/chart" uri="{CE6537A1-D6FC-4f65-9D91-7224C49458BB}"/>
              </c:extLst>
            </c:dLbl>
            <c:dLbl>
              <c:idx val="7"/>
              <c:tx>
                <c:rich>
                  <a:bodyPr/>
                  <a:lstStyle/>
                  <a:p>
                    <a:pPr>
                      <a:defRPr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F212-45D5-9AC1-22541335FB72}"/>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8-F212-45D5-9AC1-22541335FB72}"/>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xmlns:c16r2="http://schemas.microsoft.com/office/drawing/2015/06/chart">
              <c:ext xmlns:c16="http://schemas.microsoft.com/office/drawing/2014/chart" uri="{C3380CC4-5D6E-409C-BE32-E72D297353CC}">
                <c16:uniqueId val="{00000000-4C58-4B1D-A694-7585382EBAF6}"/>
              </c:ext>
            </c:extLst>
          </c:dPt>
          <c:dLbls>
            <c:dLbl>
              <c:idx val="0"/>
              <c:tx>
                <c:rich>
                  <a:bodyPr/>
                  <a:lstStyle/>
                  <a:p>
                    <a:pPr>
                      <a:defRPr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4C58-4B1D-A694-7585382EBAF6}"/>
                </c:ext>
                <c:ext xmlns:c15="http://schemas.microsoft.com/office/drawing/2012/chart" uri="{CE6537A1-D6FC-4f65-9D91-7224C49458BB}"/>
              </c:extLst>
            </c:dLbl>
            <c:dLbl>
              <c:idx val="1"/>
              <c:tx>
                <c:rich>
                  <a:bodyPr/>
                  <a:lstStyle/>
                  <a:p>
                    <a:pPr>
                      <a:defRPr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4C58-4B1D-A694-7585382EBAF6}"/>
                </c:ext>
                <c:ext xmlns:c15="http://schemas.microsoft.com/office/drawing/2012/chart" uri="{CE6537A1-D6FC-4f65-9D91-7224C49458BB}"/>
              </c:extLst>
            </c:dLbl>
            <c:dLbl>
              <c:idx val="2"/>
              <c:tx>
                <c:rich>
                  <a:bodyPr/>
                  <a:lstStyle/>
                  <a:p>
                    <a:pPr>
                      <a:defRPr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4C58-4B1D-A694-7585382EBAF6}"/>
                </c:ext>
                <c:ext xmlns:c15="http://schemas.microsoft.com/office/drawing/2012/chart" uri="{CE6537A1-D6FC-4f65-9D91-7224C49458BB}"/>
              </c:extLst>
            </c:dLbl>
            <c:dLbl>
              <c:idx val="3"/>
              <c:tx>
                <c:rich>
                  <a:bodyPr/>
                  <a:lstStyle/>
                  <a:p>
                    <a:pPr>
                      <a:defRPr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4C58-4B1D-A694-7585382EBAF6}"/>
                </c:ext>
                <c:ext xmlns:c15="http://schemas.microsoft.com/office/drawing/2012/chart" uri="{CE6537A1-D6FC-4f65-9D91-7224C49458BB}"/>
              </c:extLst>
            </c:dLbl>
            <c:dLbl>
              <c:idx val="4"/>
              <c:tx>
                <c:rich>
                  <a:bodyPr/>
                  <a:lstStyle/>
                  <a:p>
                    <a:pPr>
                      <a:defRPr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4C58-4B1D-A694-7585382EBAF6}"/>
                </c:ext>
                <c:ext xmlns:c15="http://schemas.microsoft.com/office/drawing/2012/chart" uri="{CE6537A1-D6FC-4f65-9D91-7224C49458BB}"/>
              </c:extLst>
            </c:dLbl>
            <c:dLbl>
              <c:idx val="5"/>
              <c:tx>
                <c:rich>
                  <a:bodyPr/>
                  <a:lstStyle/>
                  <a:p>
                    <a:pPr>
                      <a:defRPr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4C58-4B1D-A694-7585382EBAF6}"/>
                </c:ext>
                <c:ext xmlns:c15="http://schemas.microsoft.com/office/drawing/2012/chart" uri="{CE6537A1-D6FC-4f65-9D91-7224C49458BB}"/>
              </c:extLst>
            </c:dLbl>
            <c:dLbl>
              <c:idx val="6"/>
              <c:tx>
                <c:rich>
                  <a:bodyPr/>
                  <a:lstStyle/>
                  <a:p>
                    <a:pPr>
                      <a:defRPr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4C58-4B1D-A694-7585382EBAF6}"/>
                </c:ext>
                <c:ext xmlns:c15="http://schemas.microsoft.com/office/drawing/2012/chart" uri="{CE6537A1-D6FC-4f65-9D91-7224C49458BB}"/>
              </c:extLst>
            </c:dLbl>
            <c:dLbl>
              <c:idx val="7"/>
              <c:tx>
                <c:rich>
                  <a:bodyPr/>
                  <a:lstStyle/>
                  <a:p>
                    <a:pPr>
                      <a:defRPr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4C58-4B1D-A694-7585382EBAF6}"/>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8-4C58-4B1D-A694-7585382EBAF6}"/>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6859-431D-982C-4EB2DD7302B4}"/>
            </c:ext>
          </c:extLst>
        </c:ser>
        <c:dLbls>
          <c:showLegendKey val="0"/>
          <c:showVal val="0"/>
          <c:showCatName val="0"/>
          <c:showSerName val="0"/>
          <c:showPercent val="0"/>
          <c:showBubbleSize val="0"/>
        </c:dLbls>
        <c:marker val="1"/>
        <c:smooth val="0"/>
        <c:axId val="1683637312"/>
        <c:axId val="1683642752"/>
      </c:lineChart>
      <c:catAx>
        <c:axId val="1683637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3642752"/>
        <c:crosses val="autoZero"/>
        <c:auto val="1"/>
        <c:lblAlgn val="ctr"/>
        <c:lblOffset val="100"/>
        <c:tickLblSkip val="1"/>
        <c:tickMarkSkip val="1"/>
        <c:noMultiLvlLbl val="0"/>
      </c:catAx>
      <c:valAx>
        <c:axId val="168364275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36373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7AED-4570-BC54-DD8CC24F676B}"/>
            </c:ext>
          </c:extLst>
        </c:ser>
        <c:dLbls>
          <c:showLegendKey val="0"/>
          <c:showVal val="0"/>
          <c:showCatName val="0"/>
          <c:showSerName val="0"/>
          <c:showPercent val="0"/>
          <c:showBubbleSize val="0"/>
        </c:dLbls>
        <c:marker val="1"/>
        <c:smooth val="0"/>
        <c:axId val="1683643840"/>
        <c:axId val="1683640032"/>
      </c:lineChart>
      <c:catAx>
        <c:axId val="168364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3640032"/>
        <c:crosses val="autoZero"/>
        <c:auto val="1"/>
        <c:lblAlgn val="ctr"/>
        <c:lblOffset val="100"/>
        <c:tickLblSkip val="1"/>
        <c:tickMarkSkip val="1"/>
        <c:noMultiLvlLbl val="0"/>
      </c:catAx>
      <c:valAx>
        <c:axId val="168364003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36438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355-4573-937C-9C79DA3D6986}"/>
            </c:ext>
          </c:extLst>
        </c:ser>
        <c:dLbls>
          <c:showLegendKey val="0"/>
          <c:showVal val="0"/>
          <c:showCatName val="0"/>
          <c:showSerName val="0"/>
          <c:showPercent val="0"/>
          <c:showBubbleSize val="0"/>
        </c:dLbls>
        <c:marker val="1"/>
        <c:smooth val="0"/>
        <c:axId val="1682108576"/>
        <c:axId val="1682109120"/>
      </c:lineChart>
      <c:catAx>
        <c:axId val="1682108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2109120"/>
        <c:crosses val="autoZero"/>
        <c:auto val="1"/>
        <c:lblAlgn val="ctr"/>
        <c:lblOffset val="100"/>
        <c:tickLblSkip val="1"/>
        <c:tickMarkSkip val="1"/>
        <c:noMultiLvlLbl val="0"/>
      </c:catAx>
      <c:valAx>
        <c:axId val="168210912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210857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4DFA-4B56-94EF-9879E351F46D}"/>
            </c:ext>
          </c:extLst>
        </c:ser>
        <c:dLbls>
          <c:showLegendKey val="0"/>
          <c:showVal val="0"/>
          <c:showCatName val="0"/>
          <c:showSerName val="0"/>
          <c:showPercent val="0"/>
          <c:showBubbleSize val="0"/>
        </c:dLbls>
        <c:marker val="1"/>
        <c:smooth val="0"/>
        <c:axId val="1682110208"/>
        <c:axId val="1682106400"/>
      </c:lineChart>
      <c:catAx>
        <c:axId val="1682110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2106400"/>
        <c:crosses val="autoZero"/>
        <c:auto val="1"/>
        <c:lblAlgn val="ctr"/>
        <c:lblOffset val="100"/>
        <c:tickLblSkip val="1"/>
        <c:tickMarkSkip val="1"/>
        <c:noMultiLvlLbl val="0"/>
      </c:catAx>
      <c:valAx>
        <c:axId val="168210640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21102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0D92-42F0-B17B-7AB3344E59E0}"/>
            </c:ext>
          </c:extLst>
        </c:ser>
        <c:dLbls>
          <c:showLegendKey val="0"/>
          <c:showVal val="0"/>
          <c:showCatName val="0"/>
          <c:showSerName val="0"/>
          <c:showPercent val="0"/>
          <c:showBubbleSize val="0"/>
        </c:dLbls>
        <c:marker val="1"/>
        <c:smooth val="0"/>
        <c:axId val="1682103680"/>
        <c:axId val="1682104224"/>
      </c:lineChart>
      <c:catAx>
        <c:axId val="1682103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2104224"/>
        <c:crosses val="autoZero"/>
        <c:auto val="1"/>
        <c:lblAlgn val="ctr"/>
        <c:lblOffset val="100"/>
        <c:tickLblSkip val="1"/>
        <c:tickMarkSkip val="1"/>
        <c:noMultiLvlLbl val="0"/>
      </c:catAx>
      <c:valAx>
        <c:axId val="168210422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21036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B045-40C6-BF10-1D9D8A7FF3AA}"/>
            </c:ext>
          </c:extLst>
        </c:ser>
        <c:dLbls>
          <c:showLegendKey val="0"/>
          <c:showVal val="0"/>
          <c:showCatName val="0"/>
          <c:showSerName val="0"/>
          <c:showPercent val="0"/>
          <c:showBubbleSize val="0"/>
        </c:dLbls>
        <c:marker val="1"/>
        <c:smooth val="0"/>
        <c:axId val="1574491040"/>
        <c:axId val="1574491584"/>
      </c:lineChart>
      <c:catAx>
        <c:axId val="1574491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574491584"/>
        <c:crosses val="autoZero"/>
        <c:auto val="1"/>
        <c:lblAlgn val="ctr"/>
        <c:lblOffset val="100"/>
        <c:tickLblSkip val="1"/>
        <c:tickMarkSkip val="1"/>
        <c:noMultiLvlLbl val="0"/>
      </c:catAx>
      <c:valAx>
        <c:axId val="157449158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5744910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wmf"/><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1066800</xdr:colOff>
      <xdr:row>83</xdr:row>
      <xdr:rowOff>0</xdr:rowOff>
    </xdr:from>
    <xdr:to>
      <xdr:col>7</xdr:col>
      <xdr:colOff>0</xdr:colOff>
      <xdr:row>83</xdr:row>
      <xdr:rowOff>0</xdr:rowOff>
    </xdr:to>
    <xdr:graphicFrame macro="">
      <xdr:nvGraphicFramePr>
        <xdr:cNvPr id="2" name="Chart 2">
          <a:extLst>
            <a:ext uri="{FF2B5EF4-FFF2-40B4-BE49-F238E27FC236}">
              <a16:creationId xmlns="" xmlns:a16="http://schemas.microsoft.com/office/drawing/2014/main" id="{DBF0BB4B-5AC2-4BED-B7A5-CA955EBF03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65</xdr:row>
      <xdr:rowOff>152400</xdr:rowOff>
    </xdr:from>
    <xdr:to>
      <xdr:col>10</xdr:col>
      <xdr:colOff>0</xdr:colOff>
      <xdr:row>78</xdr:row>
      <xdr:rowOff>95250</xdr:rowOff>
    </xdr:to>
    <xdr:pic>
      <xdr:nvPicPr>
        <xdr:cNvPr id="3" name="Picture 5">
          <a:extLst>
            <a:ext uri="{FF2B5EF4-FFF2-40B4-BE49-F238E27FC236}">
              <a16:creationId xmlns="" xmlns:a16="http://schemas.microsoft.com/office/drawing/2014/main" id="{7C3C288D-489D-4FD0-A661-66EF2034FC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34600" y="12973050"/>
          <a:ext cx="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1066800</xdr:colOff>
      <xdr:row>83</xdr:row>
      <xdr:rowOff>0</xdr:rowOff>
    </xdr:from>
    <xdr:to>
      <xdr:col>7</xdr:col>
      <xdr:colOff>0</xdr:colOff>
      <xdr:row>83</xdr:row>
      <xdr:rowOff>0</xdr:rowOff>
    </xdr:to>
    <xdr:graphicFrame macro="">
      <xdr:nvGraphicFramePr>
        <xdr:cNvPr id="4" name="Chart 2">
          <a:extLst>
            <a:ext uri="{FF2B5EF4-FFF2-40B4-BE49-F238E27FC236}">
              <a16:creationId xmlns="" xmlns:a16="http://schemas.microsoft.com/office/drawing/2014/main" id="{3F26B354-B7DA-4A1D-A0E8-8FD47FEC0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65</xdr:row>
      <xdr:rowOff>152400</xdr:rowOff>
    </xdr:from>
    <xdr:to>
      <xdr:col>10</xdr:col>
      <xdr:colOff>0</xdr:colOff>
      <xdr:row>78</xdr:row>
      <xdr:rowOff>95250</xdr:rowOff>
    </xdr:to>
    <xdr:pic>
      <xdr:nvPicPr>
        <xdr:cNvPr id="5" name="Picture 5">
          <a:extLst>
            <a:ext uri="{FF2B5EF4-FFF2-40B4-BE49-F238E27FC236}">
              <a16:creationId xmlns="" xmlns:a16="http://schemas.microsoft.com/office/drawing/2014/main" id="{1EADEE7A-BA68-4A53-85F3-AE3F0FE2E5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34600" y="12973050"/>
          <a:ext cx="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64</xdr:row>
      <xdr:rowOff>0</xdr:rowOff>
    </xdr:from>
    <xdr:to>
      <xdr:col>10</xdr:col>
      <xdr:colOff>0</xdr:colOff>
      <xdr:row>64</xdr:row>
      <xdr:rowOff>0</xdr:rowOff>
    </xdr:to>
    <xdr:graphicFrame macro="">
      <xdr:nvGraphicFramePr>
        <xdr:cNvPr id="6" name="Chart 1">
          <a:extLst>
            <a:ext uri="{FF2B5EF4-FFF2-40B4-BE49-F238E27FC236}">
              <a16:creationId xmlns="" xmlns:a16="http://schemas.microsoft.com/office/drawing/2014/main" id="{DFB253E1-D5F4-4350-BC03-3CC79A2FA5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64</xdr:row>
      <xdr:rowOff>0</xdr:rowOff>
    </xdr:from>
    <xdr:to>
      <xdr:col>10</xdr:col>
      <xdr:colOff>0</xdr:colOff>
      <xdr:row>64</xdr:row>
      <xdr:rowOff>0</xdr:rowOff>
    </xdr:to>
    <xdr:graphicFrame macro="">
      <xdr:nvGraphicFramePr>
        <xdr:cNvPr id="7" name="Chart 1">
          <a:extLst>
            <a:ext uri="{FF2B5EF4-FFF2-40B4-BE49-F238E27FC236}">
              <a16:creationId xmlns="" xmlns:a16="http://schemas.microsoft.com/office/drawing/2014/main" id="{C0605C9D-CAB4-425F-B964-C3AADC54D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21</xdr:row>
      <xdr:rowOff>0</xdr:rowOff>
    </xdr:from>
    <xdr:to>
      <xdr:col>7</xdr:col>
      <xdr:colOff>0</xdr:colOff>
      <xdr:row>21</xdr:row>
      <xdr:rowOff>0</xdr:rowOff>
    </xdr:to>
    <xdr:graphicFrame macro="">
      <xdr:nvGraphicFramePr>
        <xdr:cNvPr id="8" name="Chart 1">
          <a:extLst>
            <a:ext uri="{FF2B5EF4-FFF2-40B4-BE49-F238E27FC236}">
              <a16:creationId xmlns="" xmlns:a16="http://schemas.microsoft.com/office/drawing/2014/main" id="{0210A804-D3A1-4D17-AEA0-CA23D0D3A3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21</xdr:row>
      <xdr:rowOff>0</xdr:rowOff>
    </xdr:from>
    <xdr:to>
      <xdr:col>7</xdr:col>
      <xdr:colOff>0</xdr:colOff>
      <xdr:row>21</xdr:row>
      <xdr:rowOff>0</xdr:rowOff>
    </xdr:to>
    <xdr:graphicFrame macro="">
      <xdr:nvGraphicFramePr>
        <xdr:cNvPr id="9" name="Chart 1">
          <a:extLst>
            <a:ext uri="{FF2B5EF4-FFF2-40B4-BE49-F238E27FC236}">
              <a16:creationId xmlns="" xmlns:a16="http://schemas.microsoft.com/office/drawing/2014/main" id="{0B9BA5C8-A466-499A-9C64-01D4FFD501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22</xdr:row>
      <xdr:rowOff>0</xdr:rowOff>
    </xdr:from>
    <xdr:to>
      <xdr:col>7</xdr:col>
      <xdr:colOff>0</xdr:colOff>
      <xdr:row>22</xdr:row>
      <xdr:rowOff>0</xdr:rowOff>
    </xdr:to>
    <xdr:graphicFrame macro="">
      <xdr:nvGraphicFramePr>
        <xdr:cNvPr id="12" name="Chart 1">
          <a:extLst>
            <a:ext uri="{FF2B5EF4-FFF2-40B4-BE49-F238E27FC236}">
              <a16:creationId xmlns="" xmlns:a16="http://schemas.microsoft.com/office/drawing/2014/main" id="{2D92AEE8-14F2-452B-8081-625288A5B6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22</xdr:row>
      <xdr:rowOff>0</xdr:rowOff>
    </xdr:from>
    <xdr:to>
      <xdr:col>7</xdr:col>
      <xdr:colOff>0</xdr:colOff>
      <xdr:row>22</xdr:row>
      <xdr:rowOff>0</xdr:rowOff>
    </xdr:to>
    <xdr:graphicFrame macro="">
      <xdr:nvGraphicFramePr>
        <xdr:cNvPr id="13" name="Chart 1">
          <a:extLst>
            <a:ext uri="{FF2B5EF4-FFF2-40B4-BE49-F238E27FC236}">
              <a16:creationId xmlns="" xmlns:a16="http://schemas.microsoft.com/office/drawing/2014/main" id="{A05EA2E6-21FC-4C54-85D8-6DDC038947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D/2017/FI/Q2/draft/7.3%20Q2%202017%20FI%20Tables_correctedAO_914%20f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2 "/>
      <sheetName val="1b"/>
      <sheetName val="2a"/>
      <sheetName val="3a"/>
      <sheetName val="4ab"/>
      <sheetName val="5ab"/>
      <sheetName val="6ab"/>
      <sheetName val="7ab"/>
      <sheetName val="8ab"/>
      <sheetName val="9ab"/>
      <sheetName val="10ab"/>
      <sheetName val="11ab"/>
      <sheetName val="12ab"/>
      <sheetName val="13ab"/>
      <sheetName val="14ab"/>
      <sheetName val="15ab"/>
      <sheetName val="16a"/>
      <sheetName val="17a"/>
    </sheetNames>
    <sheetDataSet>
      <sheetData sheetId="0"/>
      <sheetData sheetId="1"/>
      <sheetData sheetId="2">
        <row r="3">
          <cell r="A3" t="str">
            <v>First Quarter 2016 to Second Quarter 2017</v>
          </cell>
        </row>
        <row r="22">
          <cell r="A22" t="str">
            <v>First Semester 2016 and First Semester 2017</v>
          </cell>
        </row>
      </sheetData>
      <sheetData sheetId="3"/>
      <sheetData sheetId="4"/>
      <sheetData sheetId="5">
        <row r="10">
          <cell r="N10" t="str">
            <v>NCR - National Capital Region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9"/>
  <sheetViews>
    <sheetView tabSelected="1" view="pageBreakPreview" zoomScale="80" zoomScaleNormal="100" zoomScaleSheetLayoutView="80" workbookViewId="0">
      <selection activeCell="N30" sqref="N30"/>
    </sheetView>
  </sheetViews>
  <sheetFormatPr defaultColWidth="8.85546875" defaultRowHeight="12.75" x14ac:dyDescent="0.2"/>
  <cols>
    <col min="1" max="1" width="36.28515625" style="3" customWidth="1"/>
    <col min="2" max="8" width="13" style="3" customWidth="1"/>
    <col min="9" max="9" width="10.42578125" style="3" customWidth="1"/>
    <col min="10" max="10" width="14.28515625" style="3" customWidth="1"/>
    <col min="11" max="13" width="11.140625" style="3" customWidth="1"/>
    <col min="14" max="14" width="14.7109375" style="3" customWidth="1"/>
    <col min="15" max="21" width="8.85546875" style="3"/>
    <col min="22" max="22" width="2.5703125" style="3" customWidth="1"/>
    <col min="23" max="23" width="40.28515625" style="3" bestFit="1" customWidth="1"/>
    <col min="24" max="24" width="10.5703125" style="3" bestFit="1" customWidth="1"/>
    <col min="25" max="25" width="10.28515625" style="3" bestFit="1" customWidth="1"/>
    <col min="26" max="26" width="8.85546875" style="3"/>
    <col min="27" max="27" width="13.7109375" style="3" customWidth="1"/>
    <col min="28" max="29" width="8.85546875" style="3"/>
    <col min="30" max="30" width="3" style="3" customWidth="1"/>
    <col min="31" max="31" width="40.28515625" style="3" bestFit="1" customWidth="1"/>
    <col min="32" max="33" width="11.28515625" style="3" bestFit="1" customWidth="1"/>
    <col min="34" max="34" width="11.5703125" style="3" customWidth="1"/>
    <col min="35" max="35" width="14.85546875" style="3" customWidth="1"/>
    <col min="36" max="256" width="8.85546875" style="3"/>
    <col min="257" max="257" width="36.28515625" style="3" customWidth="1"/>
    <col min="258" max="264" width="13" style="3" customWidth="1"/>
    <col min="265" max="265" width="10.42578125" style="3" customWidth="1"/>
    <col min="266" max="266" width="14.28515625" style="3" customWidth="1"/>
    <col min="267" max="269" width="11.140625" style="3" customWidth="1"/>
    <col min="270" max="270" width="14.7109375" style="3" customWidth="1"/>
    <col min="271" max="277" width="8.85546875" style="3"/>
    <col min="278" max="278" width="2.5703125" style="3" customWidth="1"/>
    <col min="279" max="279" width="40.28515625" style="3" bestFit="1" customWidth="1"/>
    <col min="280" max="280" width="10.5703125" style="3" bestFit="1" customWidth="1"/>
    <col min="281" max="281" width="10.28515625" style="3" bestFit="1" customWidth="1"/>
    <col min="282" max="282" width="8.85546875" style="3"/>
    <col min="283" max="283" width="13.7109375" style="3" customWidth="1"/>
    <col min="284" max="285" width="8.85546875" style="3"/>
    <col min="286" max="286" width="3" style="3" customWidth="1"/>
    <col min="287" max="287" width="40.28515625" style="3" bestFit="1" customWidth="1"/>
    <col min="288" max="289" width="11.28515625" style="3" bestFit="1" customWidth="1"/>
    <col min="290" max="290" width="11.5703125" style="3" customWidth="1"/>
    <col min="291" max="291" width="14.85546875" style="3" customWidth="1"/>
    <col min="292" max="512" width="8.85546875" style="3"/>
    <col min="513" max="513" width="36.28515625" style="3" customWidth="1"/>
    <col min="514" max="520" width="13" style="3" customWidth="1"/>
    <col min="521" max="521" width="10.42578125" style="3" customWidth="1"/>
    <col min="522" max="522" width="14.28515625" style="3" customWidth="1"/>
    <col min="523" max="525" width="11.140625" style="3" customWidth="1"/>
    <col min="526" max="526" width="14.7109375" style="3" customWidth="1"/>
    <col min="527" max="533" width="8.85546875" style="3"/>
    <col min="534" max="534" width="2.5703125" style="3" customWidth="1"/>
    <col min="535" max="535" width="40.28515625" style="3" bestFit="1" customWidth="1"/>
    <col min="536" max="536" width="10.5703125" style="3" bestFit="1" customWidth="1"/>
    <col min="537" max="537" width="10.28515625" style="3" bestFit="1" customWidth="1"/>
    <col min="538" max="538" width="8.85546875" style="3"/>
    <col min="539" max="539" width="13.7109375" style="3" customWidth="1"/>
    <col min="540" max="541" width="8.85546875" style="3"/>
    <col min="542" max="542" width="3" style="3" customWidth="1"/>
    <col min="543" max="543" width="40.28515625" style="3" bestFit="1" customWidth="1"/>
    <col min="544" max="545" width="11.28515625" style="3" bestFit="1" customWidth="1"/>
    <col min="546" max="546" width="11.5703125" style="3" customWidth="1"/>
    <col min="547" max="547" width="14.85546875" style="3" customWidth="1"/>
    <col min="548" max="768" width="8.85546875" style="3"/>
    <col min="769" max="769" width="36.28515625" style="3" customWidth="1"/>
    <col min="770" max="776" width="13" style="3" customWidth="1"/>
    <col min="777" max="777" width="10.42578125" style="3" customWidth="1"/>
    <col min="778" max="778" width="14.28515625" style="3" customWidth="1"/>
    <col min="779" max="781" width="11.140625" style="3" customWidth="1"/>
    <col min="782" max="782" width="14.7109375" style="3" customWidth="1"/>
    <col min="783" max="789" width="8.85546875" style="3"/>
    <col min="790" max="790" width="2.5703125" style="3" customWidth="1"/>
    <col min="791" max="791" width="40.28515625" style="3" bestFit="1" customWidth="1"/>
    <col min="792" max="792" width="10.5703125" style="3" bestFit="1" customWidth="1"/>
    <col min="793" max="793" width="10.28515625" style="3" bestFit="1" customWidth="1"/>
    <col min="794" max="794" width="8.85546875" style="3"/>
    <col min="795" max="795" width="13.7109375" style="3" customWidth="1"/>
    <col min="796" max="797" width="8.85546875" style="3"/>
    <col min="798" max="798" width="3" style="3" customWidth="1"/>
    <col min="799" max="799" width="40.28515625" style="3" bestFit="1" customWidth="1"/>
    <col min="800" max="801" width="11.28515625" style="3" bestFit="1" customWidth="1"/>
    <col min="802" max="802" width="11.5703125" style="3" customWidth="1"/>
    <col min="803" max="803" width="14.85546875" style="3" customWidth="1"/>
    <col min="804" max="1024" width="8.85546875" style="3"/>
    <col min="1025" max="1025" width="36.28515625" style="3" customWidth="1"/>
    <col min="1026" max="1032" width="13" style="3" customWidth="1"/>
    <col min="1033" max="1033" width="10.42578125" style="3" customWidth="1"/>
    <col min="1034" max="1034" width="14.28515625" style="3" customWidth="1"/>
    <col min="1035" max="1037" width="11.140625" style="3" customWidth="1"/>
    <col min="1038" max="1038" width="14.7109375" style="3" customWidth="1"/>
    <col min="1039" max="1045" width="8.85546875" style="3"/>
    <col min="1046" max="1046" width="2.5703125" style="3" customWidth="1"/>
    <col min="1047" max="1047" width="40.28515625" style="3" bestFit="1" customWidth="1"/>
    <col min="1048" max="1048" width="10.5703125" style="3" bestFit="1" customWidth="1"/>
    <col min="1049" max="1049" width="10.28515625" style="3" bestFit="1" customWidth="1"/>
    <col min="1050" max="1050" width="8.85546875" style="3"/>
    <col min="1051" max="1051" width="13.7109375" style="3" customWidth="1"/>
    <col min="1052" max="1053" width="8.85546875" style="3"/>
    <col min="1054" max="1054" width="3" style="3" customWidth="1"/>
    <col min="1055" max="1055" width="40.28515625" style="3" bestFit="1" customWidth="1"/>
    <col min="1056" max="1057" width="11.28515625" style="3" bestFit="1" customWidth="1"/>
    <col min="1058" max="1058" width="11.5703125" style="3" customWidth="1"/>
    <col min="1059" max="1059" width="14.85546875" style="3" customWidth="1"/>
    <col min="1060" max="1280" width="8.85546875" style="3"/>
    <col min="1281" max="1281" width="36.28515625" style="3" customWidth="1"/>
    <col min="1282" max="1288" width="13" style="3" customWidth="1"/>
    <col min="1289" max="1289" width="10.42578125" style="3" customWidth="1"/>
    <col min="1290" max="1290" width="14.28515625" style="3" customWidth="1"/>
    <col min="1291" max="1293" width="11.140625" style="3" customWidth="1"/>
    <col min="1294" max="1294" width="14.7109375" style="3" customWidth="1"/>
    <col min="1295" max="1301" width="8.85546875" style="3"/>
    <col min="1302" max="1302" width="2.5703125" style="3" customWidth="1"/>
    <col min="1303" max="1303" width="40.28515625" style="3" bestFit="1" customWidth="1"/>
    <col min="1304" max="1304" width="10.5703125" style="3" bestFit="1" customWidth="1"/>
    <col min="1305" max="1305" width="10.28515625" style="3" bestFit="1" customWidth="1"/>
    <col min="1306" max="1306" width="8.85546875" style="3"/>
    <col min="1307" max="1307" width="13.7109375" style="3" customWidth="1"/>
    <col min="1308" max="1309" width="8.85546875" style="3"/>
    <col min="1310" max="1310" width="3" style="3" customWidth="1"/>
    <col min="1311" max="1311" width="40.28515625" style="3" bestFit="1" customWidth="1"/>
    <col min="1312" max="1313" width="11.28515625" style="3" bestFit="1" customWidth="1"/>
    <col min="1314" max="1314" width="11.5703125" style="3" customWidth="1"/>
    <col min="1315" max="1315" width="14.85546875" style="3" customWidth="1"/>
    <col min="1316" max="1536" width="8.85546875" style="3"/>
    <col min="1537" max="1537" width="36.28515625" style="3" customWidth="1"/>
    <col min="1538" max="1544" width="13" style="3" customWidth="1"/>
    <col min="1545" max="1545" width="10.42578125" style="3" customWidth="1"/>
    <col min="1546" max="1546" width="14.28515625" style="3" customWidth="1"/>
    <col min="1547" max="1549" width="11.140625" style="3" customWidth="1"/>
    <col min="1550" max="1550" width="14.7109375" style="3" customWidth="1"/>
    <col min="1551" max="1557" width="8.85546875" style="3"/>
    <col min="1558" max="1558" width="2.5703125" style="3" customWidth="1"/>
    <col min="1559" max="1559" width="40.28515625" style="3" bestFit="1" customWidth="1"/>
    <col min="1560" max="1560" width="10.5703125" style="3" bestFit="1" customWidth="1"/>
    <col min="1561" max="1561" width="10.28515625" style="3" bestFit="1" customWidth="1"/>
    <col min="1562" max="1562" width="8.85546875" style="3"/>
    <col min="1563" max="1563" width="13.7109375" style="3" customWidth="1"/>
    <col min="1564" max="1565" width="8.85546875" style="3"/>
    <col min="1566" max="1566" width="3" style="3" customWidth="1"/>
    <col min="1567" max="1567" width="40.28515625" style="3" bestFit="1" customWidth="1"/>
    <col min="1568" max="1569" width="11.28515625" style="3" bestFit="1" customWidth="1"/>
    <col min="1570" max="1570" width="11.5703125" style="3" customWidth="1"/>
    <col min="1571" max="1571" width="14.85546875" style="3" customWidth="1"/>
    <col min="1572" max="1792" width="8.85546875" style="3"/>
    <col min="1793" max="1793" width="36.28515625" style="3" customWidth="1"/>
    <col min="1794" max="1800" width="13" style="3" customWidth="1"/>
    <col min="1801" max="1801" width="10.42578125" style="3" customWidth="1"/>
    <col min="1802" max="1802" width="14.28515625" style="3" customWidth="1"/>
    <col min="1803" max="1805" width="11.140625" style="3" customWidth="1"/>
    <col min="1806" max="1806" width="14.7109375" style="3" customWidth="1"/>
    <col min="1807" max="1813" width="8.85546875" style="3"/>
    <col min="1814" max="1814" width="2.5703125" style="3" customWidth="1"/>
    <col min="1815" max="1815" width="40.28515625" style="3" bestFit="1" customWidth="1"/>
    <col min="1816" max="1816" width="10.5703125" style="3" bestFit="1" customWidth="1"/>
    <col min="1817" max="1817" width="10.28515625" style="3" bestFit="1" customWidth="1"/>
    <col min="1818" max="1818" width="8.85546875" style="3"/>
    <col min="1819" max="1819" width="13.7109375" style="3" customWidth="1"/>
    <col min="1820" max="1821" width="8.85546875" style="3"/>
    <col min="1822" max="1822" width="3" style="3" customWidth="1"/>
    <col min="1823" max="1823" width="40.28515625" style="3" bestFit="1" customWidth="1"/>
    <col min="1824" max="1825" width="11.28515625" style="3" bestFit="1" customWidth="1"/>
    <col min="1826" max="1826" width="11.5703125" style="3" customWidth="1"/>
    <col min="1827" max="1827" width="14.85546875" style="3" customWidth="1"/>
    <col min="1828" max="2048" width="8.85546875" style="3"/>
    <col min="2049" max="2049" width="36.28515625" style="3" customWidth="1"/>
    <col min="2050" max="2056" width="13" style="3" customWidth="1"/>
    <col min="2057" max="2057" width="10.42578125" style="3" customWidth="1"/>
    <col min="2058" max="2058" width="14.28515625" style="3" customWidth="1"/>
    <col min="2059" max="2061" width="11.140625" style="3" customWidth="1"/>
    <col min="2062" max="2062" width="14.7109375" style="3" customWidth="1"/>
    <col min="2063" max="2069" width="8.85546875" style="3"/>
    <col min="2070" max="2070" width="2.5703125" style="3" customWidth="1"/>
    <col min="2071" max="2071" width="40.28515625" style="3" bestFit="1" customWidth="1"/>
    <col min="2072" max="2072" width="10.5703125" style="3" bestFit="1" customWidth="1"/>
    <col min="2073" max="2073" width="10.28515625" style="3" bestFit="1" customWidth="1"/>
    <col min="2074" max="2074" width="8.85546875" style="3"/>
    <col min="2075" max="2075" width="13.7109375" style="3" customWidth="1"/>
    <col min="2076" max="2077" width="8.85546875" style="3"/>
    <col min="2078" max="2078" width="3" style="3" customWidth="1"/>
    <col min="2079" max="2079" width="40.28515625" style="3" bestFit="1" customWidth="1"/>
    <col min="2080" max="2081" width="11.28515625" style="3" bestFit="1" customWidth="1"/>
    <col min="2082" max="2082" width="11.5703125" style="3" customWidth="1"/>
    <col min="2083" max="2083" width="14.85546875" style="3" customWidth="1"/>
    <col min="2084" max="2304" width="8.85546875" style="3"/>
    <col min="2305" max="2305" width="36.28515625" style="3" customWidth="1"/>
    <col min="2306" max="2312" width="13" style="3" customWidth="1"/>
    <col min="2313" max="2313" width="10.42578125" style="3" customWidth="1"/>
    <col min="2314" max="2314" width="14.28515625" style="3" customWidth="1"/>
    <col min="2315" max="2317" width="11.140625" style="3" customWidth="1"/>
    <col min="2318" max="2318" width="14.7109375" style="3" customWidth="1"/>
    <col min="2319" max="2325" width="8.85546875" style="3"/>
    <col min="2326" max="2326" width="2.5703125" style="3" customWidth="1"/>
    <col min="2327" max="2327" width="40.28515625" style="3" bestFit="1" customWidth="1"/>
    <col min="2328" max="2328" width="10.5703125" style="3" bestFit="1" customWidth="1"/>
    <col min="2329" max="2329" width="10.28515625" style="3" bestFit="1" customWidth="1"/>
    <col min="2330" max="2330" width="8.85546875" style="3"/>
    <col min="2331" max="2331" width="13.7109375" style="3" customWidth="1"/>
    <col min="2332" max="2333" width="8.85546875" style="3"/>
    <col min="2334" max="2334" width="3" style="3" customWidth="1"/>
    <col min="2335" max="2335" width="40.28515625" style="3" bestFit="1" customWidth="1"/>
    <col min="2336" max="2337" width="11.28515625" style="3" bestFit="1" customWidth="1"/>
    <col min="2338" max="2338" width="11.5703125" style="3" customWidth="1"/>
    <col min="2339" max="2339" width="14.85546875" style="3" customWidth="1"/>
    <col min="2340" max="2560" width="8.85546875" style="3"/>
    <col min="2561" max="2561" width="36.28515625" style="3" customWidth="1"/>
    <col min="2562" max="2568" width="13" style="3" customWidth="1"/>
    <col min="2569" max="2569" width="10.42578125" style="3" customWidth="1"/>
    <col min="2570" max="2570" width="14.28515625" style="3" customWidth="1"/>
    <col min="2571" max="2573" width="11.140625" style="3" customWidth="1"/>
    <col min="2574" max="2574" width="14.7109375" style="3" customWidth="1"/>
    <col min="2575" max="2581" width="8.85546875" style="3"/>
    <col min="2582" max="2582" width="2.5703125" style="3" customWidth="1"/>
    <col min="2583" max="2583" width="40.28515625" style="3" bestFit="1" customWidth="1"/>
    <col min="2584" max="2584" width="10.5703125" style="3" bestFit="1" customWidth="1"/>
    <col min="2585" max="2585" width="10.28515625" style="3" bestFit="1" customWidth="1"/>
    <col min="2586" max="2586" width="8.85546875" style="3"/>
    <col min="2587" max="2587" width="13.7109375" style="3" customWidth="1"/>
    <col min="2588" max="2589" width="8.85546875" style="3"/>
    <col min="2590" max="2590" width="3" style="3" customWidth="1"/>
    <col min="2591" max="2591" width="40.28515625" style="3" bestFit="1" customWidth="1"/>
    <col min="2592" max="2593" width="11.28515625" style="3" bestFit="1" customWidth="1"/>
    <col min="2594" max="2594" width="11.5703125" style="3" customWidth="1"/>
    <col min="2595" max="2595" width="14.85546875" style="3" customWidth="1"/>
    <col min="2596" max="2816" width="8.85546875" style="3"/>
    <col min="2817" max="2817" width="36.28515625" style="3" customWidth="1"/>
    <col min="2818" max="2824" width="13" style="3" customWidth="1"/>
    <col min="2825" max="2825" width="10.42578125" style="3" customWidth="1"/>
    <col min="2826" max="2826" width="14.28515625" style="3" customWidth="1"/>
    <col min="2827" max="2829" width="11.140625" style="3" customWidth="1"/>
    <col min="2830" max="2830" width="14.7109375" style="3" customWidth="1"/>
    <col min="2831" max="2837" width="8.85546875" style="3"/>
    <col min="2838" max="2838" width="2.5703125" style="3" customWidth="1"/>
    <col min="2839" max="2839" width="40.28515625" style="3" bestFit="1" customWidth="1"/>
    <col min="2840" max="2840" width="10.5703125" style="3" bestFit="1" customWidth="1"/>
    <col min="2841" max="2841" width="10.28515625" style="3" bestFit="1" customWidth="1"/>
    <col min="2842" max="2842" width="8.85546875" style="3"/>
    <col min="2843" max="2843" width="13.7109375" style="3" customWidth="1"/>
    <col min="2844" max="2845" width="8.85546875" style="3"/>
    <col min="2846" max="2846" width="3" style="3" customWidth="1"/>
    <col min="2847" max="2847" width="40.28515625" style="3" bestFit="1" customWidth="1"/>
    <col min="2848" max="2849" width="11.28515625" style="3" bestFit="1" customWidth="1"/>
    <col min="2850" max="2850" width="11.5703125" style="3" customWidth="1"/>
    <col min="2851" max="2851" width="14.85546875" style="3" customWidth="1"/>
    <col min="2852" max="3072" width="8.85546875" style="3"/>
    <col min="3073" max="3073" width="36.28515625" style="3" customWidth="1"/>
    <col min="3074" max="3080" width="13" style="3" customWidth="1"/>
    <col min="3081" max="3081" width="10.42578125" style="3" customWidth="1"/>
    <col min="3082" max="3082" width="14.28515625" style="3" customWidth="1"/>
    <col min="3083" max="3085" width="11.140625" style="3" customWidth="1"/>
    <col min="3086" max="3086" width="14.7109375" style="3" customWidth="1"/>
    <col min="3087" max="3093" width="8.85546875" style="3"/>
    <col min="3094" max="3094" width="2.5703125" style="3" customWidth="1"/>
    <col min="3095" max="3095" width="40.28515625" style="3" bestFit="1" customWidth="1"/>
    <col min="3096" max="3096" width="10.5703125" style="3" bestFit="1" customWidth="1"/>
    <col min="3097" max="3097" width="10.28515625" style="3" bestFit="1" customWidth="1"/>
    <col min="3098" max="3098" width="8.85546875" style="3"/>
    <col min="3099" max="3099" width="13.7109375" style="3" customWidth="1"/>
    <col min="3100" max="3101" width="8.85546875" style="3"/>
    <col min="3102" max="3102" width="3" style="3" customWidth="1"/>
    <col min="3103" max="3103" width="40.28515625" style="3" bestFit="1" customWidth="1"/>
    <col min="3104" max="3105" width="11.28515625" style="3" bestFit="1" customWidth="1"/>
    <col min="3106" max="3106" width="11.5703125" style="3" customWidth="1"/>
    <col min="3107" max="3107" width="14.85546875" style="3" customWidth="1"/>
    <col min="3108" max="3328" width="8.85546875" style="3"/>
    <col min="3329" max="3329" width="36.28515625" style="3" customWidth="1"/>
    <col min="3330" max="3336" width="13" style="3" customWidth="1"/>
    <col min="3337" max="3337" width="10.42578125" style="3" customWidth="1"/>
    <col min="3338" max="3338" width="14.28515625" style="3" customWidth="1"/>
    <col min="3339" max="3341" width="11.140625" style="3" customWidth="1"/>
    <col min="3342" max="3342" width="14.7109375" style="3" customWidth="1"/>
    <col min="3343" max="3349" width="8.85546875" style="3"/>
    <col min="3350" max="3350" width="2.5703125" style="3" customWidth="1"/>
    <col min="3351" max="3351" width="40.28515625" style="3" bestFit="1" customWidth="1"/>
    <col min="3352" max="3352" width="10.5703125" style="3" bestFit="1" customWidth="1"/>
    <col min="3353" max="3353" width="10.28515625" style="3" bestFit="1" customWidth="1"/>
    <col min="3354" max="3354" width="8.85546875" style="3"/>
    <col min="3355" max="3355" width="13.7109375" style="3" customWidth="1"/>
    <col min="3356" max="3357" width="8.85546875" style="3"/>
    <col min="3358" max="3358" width="3" style="3" customWidth="1"/>
    <col min="3359" max="3359" width="40.28515625" style="3" bestFit="1" customWidth="1"/>
    <col min="3360" max="3361" width="11.28515625" style="3" bestFit="1" customWidth="1"/>
    <col min="3362" max="3362" width="11.5703125" style="3" customWidth="1"/>
    <col min="3363" max="3363" width="14.85546875" style="3" customWidth="1"/>
    <col min="3364" max="3584" width="8.85546875" style="3"/>
    <col min="3585" max="3585" width="36.28515625" style="3" customWidth="1"/>
    <col min="3586" max="3592" width="13" style="3" customWidth="1"/>
    <col min="3593" max="3593" width="10.42578125" style="3" customWidth="1"/>
    <col min="3594" max="3594" width="14.28515625" style="3" customWidth="1"/>
    <col min="3595" max="3597" width="11.140625" style="3" customWidth="1"/>
    <col min="3598" max="3598" width="14.7109375" style="3" customWidth="1"/>
    <col min="3599" max="3605" width="8.85546875" style="3"/>
    <col min="3606" max="3606" width="2.5703125" style="3" customWidth="1"/>
    <col min="3607" max="3607" width="40.28515625" style="3" bestFit="1" customWidth="1"/>
    <col min="3608" max="3608" width="10.5703125" style="3" bestFit="1" customWidth="1"/>
    <col min="3609" max="3609" width="10.28515625" style="3" bestFit="1" customWidth="1"/>
    <col min="3610" max="3610" width="8.85546875" style="3"/>
    <col min="3611" max="3611" width="13.7109375" style="3" customWidth="1"/>
    <col min="3612" max="3613" width="8.85546875" style="3"/>
    <col min="3614" max="3614" width="3" style="3" customWidth="1"/>
    <col min="3615" max="3615" width="40.28515625" style="3" bestFit="1" customWidth="1"/>
    <col min="3616" max="3617" width="11.28515625" style="3" bestFit="1" customWidth="1"/>
    <col min="3618" max="3618" width="11.5703125" style="3" customWidth="1"/>
    <col min="3619" max="3619" width="14.85546875" style="3" customWidth="1"/>
    <col min="3620" max="3840" width="8.85546875" style="3"/>
    <col min="3841" max="3841" width="36.28515625" style="3" customWidth="1"/>
    <col min="3842" max="3848" width="13" style="3" customWidth="1"/>
    <col min="3849" max="3849" width="10.42578125" style="3" customWidth="1"/>
    <col min="3850" max="3850" width="14.28515625" style="3" customWidth="1"/>
    <col min="3851" max="3853" width="11.140625" style="3" customWidth="1"/>
    <col min="3854" max="3854" width="14.7109375" style="3" customWidth="1"/>
    <col min="3855" max="3861" width="8.85546875" style="3"/>
    <col min="3862" max="3862" width="2.5703125" style="3" customWidth="1"/>
    <col min="3863" max="3863" width="40.28515625" style="3" bestFit="1" customWidth="1"/>
    <col min="3864" max="3864" width="10.5703125" style="3" bestFit="1" customWidth="1"/>
    <col min="3865" max="3865" width="10.28515625" style="3" bestFit="1" customWidth="1"/>
    <col min="3866" max="3866" width="8.85546875" style="3"/>
    <col min="3867" max="3867" width="13.7109375" style="3" customWidth="1"/>
    <col min="3868" max="3869" width="8.85546875" style="3"/>
    <col min="3870" max="3870" width="3" style="3" customWidth="1"/>
    <col min="3871" max="3871" width="40.28515625" style="3" bestFit="1" customWidth="1"/>
    <col min="3872" max="3873" width="11.28515625" style="3" bestFit="1" customWidth="1"/>
    <col min="3874" max="3874" width="11.5703125" style="3" customWidth="1"/>
    <col min="3875" max="3875" width="14.85546875" style="3" customWidth="1"/>
    <col min="3876" max="4096" width="8.85546875" style="3"/>
    <col min="4097" max="4097" width="36.28515625" style="3" customWidth="1"/>
    <col min="4098" max="4104" width="13" style="3" customWidth="1"/>
    <col min="4105" max="4105" width="10.42578125" style="3" customWidth="1"/>
    <col min="4106" max="4106" width="14.28515625" style="3" customWidth="1"/>
    <col min="4107" max="4109" width="11.140625" style="3" customWidth="1"/>
    <col min="4110" max="4110" width="14.7109375" style="3" customWidth="1"/>
    <col min="4111" max="4117" width="8.85546875" style="3"/>
    <col min="4118" max="4118" width="2.5703125" style="3" customWidth="1"/>
    <col min="4119" max="4119" width="40.28515625" style="3" bestFit="1" customWidth="1"/>
    <col min="4120" max="4120" width="10.5703125" style="3" bestFit="1" customWidth="1"/>
    <col min="4121" max="4121" width="10.28515625" style="3" bestFit="1" customWidth="1"/>
    <col min="4122" max="4122" width="8.85546875" style="3"/>
    <col min="4123" max="4123" width="13.7109375" style="3" customWidth="1"/>
    <col min="4124" max="4125" width="8.85546875" style="3"/>
    <col min="4126" max="4126" width="3" style="3" customWidth="1"/>
    <col min="4127" max="4127" width="40.28515625" style="3" bestFit="1" customWidth="1"/>
    <col min="4128" max="4129" width="11.28515625" style="3" bestFit="1" customWidth="1"/>
    <col min="4130" max="4130" width="11.5703125" style="3" customWidth="1"/>
    <col min="4131" max="4131" width="14.85546875" style="3" customWidth="1"/>
    <col min="4132" max="4352" width="8.85546875" style="3"/>
    <col min="4353" max="4353" width="36.28515625" style="3" customWidth="1"/>
    <col min="4354" max="4360" width="13" style="3" customWidth="1"/>
    <col min="4361" max="4361" width="10.42578125" style="3" customWidth="1"/>
    <col min="4362" max="4362" width="14.28515625" style="3" customWidth="1"/>
    <col min="4363" max="4365" width="11.140625" style="3" customWidth="1"/>
    <col min="4366" max="4366" width="14.7109375" style="3" customWidth="1"/>
    <col min="4367" max="4373" width="8.85546875" style="3"/>
    <col min="4374" max="4374" width="2.5703125" style="3" customWidth="1"/>
    <col min="4375" max="4375" width="40.28515625" style="3" bestFit="1" customWidth="1"/>
    <col min="4376" max="4376" width="10.5703125" style="3" bestFit="1" customWidth="1"/>
    <col min="4377" max="4377" width="10.28515625" style="3" bestFit="1" customWidth="1"/>
    <col min="4378" max="4378" width="8.85546875" style="3"/>
    <col min="4379" max="4379" width="13.7109375" style="3" customWidth="1"/>
    <col min="4380" max="4381" width="8.85546875" style="3"/>
    <col min="4382" max="4382" width="3" style="3" customWidth="1"/>
    <col min="4383" max="4383" width="40.28515625" style="3" bestFit="1" customWidth="1"/>
    <col min="4384" max="4385" width="11.28515625" style="3" bestFit="1" customWidth="1"/>
    <col min="4386" max="4386" width="11.5703125" style="3" customWidth="1"/>
    <col min="4387" max="4387" width="14.85546875" style="3" customWidth="1"/>
    <col min="4388" max="4608" width="8.85546875" style="3"/>
    <col min="4609" max="4609" width="36.28515625" style="3" customWidth="1"/>
    <col min="4610" max="4616" width="13" style="3" customWidth="1"/>
    <col min="4617" max="4617" width="10.42578125" style="3" customWidth="1"/>
    <col min="4618" max="4618" width="14.28515625" style="3" customWidth="1"/>
    <col min="4619" max="4621" width="11.140625" style="3" customWidth="1"/>
    <col min="4622" max="4622" width="14.7109375" style="3" customWidth="1"/>
    <col min="4623" max="4629" width="8.85546875" style="3"/>
    <col min="4630" max="4630" width="2.5703125" style="3" customWidth="1"/>
    <col min="4631" max="4631" width="40.28515625" style="3" bestFit="1" customWidth="1"/>
    <col min="4632" max="4632" width="10.5703125" style="3" bestFit="1" customWidth="1"/>
    <col min="4633" max="4633" width="10.28515625" style="3" bestFit="1" customWidth="1"/>
    <col min="4634" max="4634" width="8.85546875" style="3"/>
    <col min="4635" max="4635" width="13.7109375" style="3" customWidth="1"/>
    <col min="4636" max="4637" width="8.85546875" style="3"/>
    <col min="4638" max="4638" width="3" style="3" customWidth="1"/>
    <col min="4639" max="4639" width="40.28515625" style="3" bestFit="1" customWidth="1"/>
    <col min="4640" max="4641" width="11.28515625" style="3" bestFit="1" customWidth="1"/>
    <col min="4642" max="4642" width="11.5703125" style="3" customWidth="1"/>
    <col min="4643" max="4643" width="14.85546875" style="3" customWidth="1"/>
    <col min="4644" max="4864" width="8.85546875" style="3"/>
    <col min="4865" max="4865" width="36.28515625" style="3" customWidth="1"/>
    <col min="4866" max="4872" width="13" style="3" customWidth="1"/>
    <col min="4873" max="4873" width="10.42578125" style="3" customWidth="1"/>
    <col min="4874" max="4874" width="14.28515625" style="3" customWidth="1"/>
    <col min="4875" max="4877" width="11.140625" style="3" customWidth="1"/>
    <col min="4878" max="4878" width="14.7109375" style="3" customWidth="1"/>
    <col min="4879" max="4885" width="8.85546875" style="3"/>
    <col min="4886" max="4886" width="2.5703125" style="3" customWidth="1"/>
    <col min="4887" max="4887" width="40.28515625" style="3" bestFit="1" customWidth="1"/>
    <col min="4888" max="4888" width="10.5703125" style="3" bestFit="1" customWidth="1"/>
    <col min="4889" max="4889" width="10.28515625" style="3" bestFit="1" customWidth="1"/>
    <col min="4890" max="4890" width="8.85546875" style="3"/>
    <col min="4891" max="4891" width="13.7109375" style="3" customWidth="1"/>
    <col min="4892" max="4893" width="8.85546875" style="3"/>
    <col min="4894" max="4894" width="3" style="3" customWidth="1"/>
    <col min="4895" max="4895" width="40.28515625" style="3" bestFit="1" customWidth="1"/>
    <col min="4896" max="4897" width="11.28515625" style="3" bestFit="1" customWidth="1"/>
    <col min="4898" max="4898" width="11.5703125" style="3" customWidth="1"/>
    <col min="4899" max="4899" width="14.85546875" style="3" customWidth="1"/>
    <col min="4900" max="5120" width="8.85546875" style="3"/>
    <col min="5121" max="5121" width="36.28515625" style="3" customWidth="1"/>
    <col min="5122" max="5128" width="13" style="3" customWidth="1"/>
    <col min="5129" max="5129" width="10.42578125" style="3" customWidth="1"/>
    <col min="5130" max="5130" width="14.28515625" style="3" customWidth="1"/>
    <col min="5131" max="5133" width="11.140625" style="3" customWidth="1"/>
    <col min="5134" max="5134" width="14.7109375" style="3" customWidth="1"/>
    <col min="5135" max="5141" width="8.85546875" style="3"/>
    <col min="5142" max="5142" width="2.5703125" style="3" customWidth="1"/>
    <col min="5143" max="5143" width="40.28515625" style="3" bestFit="1" customWidth="1"/>
    <col min="5144" max="5144" width="10.5703125" style="3" bestFit="1" customWidth="1"/>
    <col min="5145" max="5145" width="10.28515625" style="3" bestFit="1" customWidth="1"/>
    <col min="5146" max="5146" width="8.85546875" style="3"/>
    <col min="5147" max="5147" width="13.7109375" style="3" customWidth="1"/>
    <col min="5148" max="5149" width="8.85546875" style="3"/>
    <col min="5150" max="5150" width="3" style="3" customWidth="1"/>
    <col min="5151" max="5151" width="40.28515625" style="3" bestFit="1" customWidth="1"/>
    <col min="5152" max="5153" width="11.28515625" style="3" bestFit="1" customWidth="1"/>
    <col min="5154" max="5154" width="11.5703125" style="3" customWidth="1"/>
    <col min="5155" max="5155" width="14.85546875" style="3" customWidth="1"/>
    <col min="5156" max="5376" width="8.85546875" style="3"/>
    <col min="5377" max="5377" width="36.28515625" style="3" customWidth="1"/>
    <col min="5378" max="5384" width="13" style="3" customWidth="1"/>
    <col min="5385" max="5385" width="10.42578125" style="3" customWidth="1"/>
    <col min="5386" max="5386" width="14.28515625" style="3" customWidth="1"/>
    <col min="5387" max="5389" width="11.140625" style="3" customWidth="1"/>
    <col min="5390" max="5390" width="14.7109375" style="3" customWidth="1"/>
    <col min="5391" max="5397" width="8.85546875" style="3"/>
    <col min="5398" max="5398" width="2.5703125" style="3" customWidth="1"/>
    <col min="5399" max="5399" width="40.28515625" style="3" bestFit="1" customWidth="1"/>
    <col min="5400" max="5400" width="10.5703125" style="3" bestFit="1" customWidth="1"/>
    <col min="5401" max="5401" width="10.28515625" style="3" bestFit="1" customWidth="1"/>
    <col min="5402" max="5402" width="8.85546875" style="3"/>
    <col min="5403" max="5403" width="13.7109375" style="3" customWidth="1"/>
    <col min="5404" max="5405" width="8.85546875" style="3"/>
    <col min="5406" max="5406" width="3" style="3" customWidth="1"/>
    <col min="5407" max="5407" width="40.28515625" style="3" bestFit="1" customWidth="1"/>
    <col min="5408" max="5409" width="11.28515625" style="3" bestFit="1" customWidth="1"/>
    <col min="5410" max="5410" width="11.5703125" style="3" customWidth="1"/>
    <col min="5411" max="5411" width="14.85546875" style="3" customWidth="1"/>
    <col min="5412" max="5632" width="8.85546875" style="3"/>
    <col min="5633" max="5633" width="36.28515625" style="3" customWidth="1"/>
    <col min="5634" max="5640" width="13" style="3" customWidth="1"/>
    <col min="5641" max="5641" width="10.42578125" style="3" customWidth="1"/>
    <col min="5642" max="5642" width="14.28515625" style="3" customWidth="1"/>
    <col min="5643" max="5645" width="11.140625" style="3" customWidth="1"/>
    <col min="5646" max="5646" width="14.7109375" style="3" customWidth="1"/>
    <col min="5647" max="5653" width="8.85546875" style="3"/>
    <col min="5654" max="5654" width="2.5703125" style="3" customWidth="1"/>
    <col min="5655" max="5655" width="40.28515625" style="3" bestFit="1" customWidth="1"/>
    <col min="5656" max="5656" width="10.5703125" style="3" bestFit="1" customWidth="1"/>
    <col min="5657" max="5657" width="10.28515625" style="3" bestFit="1" customWidth="1"/>
    <col min="5658" max="5658" width="8.85546875" style="3"/>
    <col min="5659" max="5659" width="13.7109375" style="3" customWidth="1"/>
    <col min="5660" max="5661" width="8.85546875" style="3"/>
    <col min="5662" max="5662" width="3" style="3" customWidth="1"/>
    <col min="5663" max="5663" width="40.28515625" style="3" bestFit="1" customWidth="1"/>
    <col min="5664" max="5665" width="11.28515625" style="3" bestFit="1" customWidth="1"/>
    <col min="5666" max="5666" width="11.5703125" style="3" customWidth="1"/>
    <col min="5667" max="5667" width="14.85546875" style="3" customWidth="1"/>
    <col min="5668" max="5888" width="8.85546875" style="3"/>
    <col min="5889" max="5889" width="36.28515625" style="3" customWidth="1"/>
    <col min="5890" max="5896" width="13" style="3" customWidth="1"/>
    <col min="5897" max="5897" width="10.42578125" style="3" customWidth="1"/>
    <col min="5898" max="5898" width="14.28515625" style="3" customWidth="1"/>
    <col min="5899" max="5901" width="11.140625" style="3" customWidth="1"/>
    <col min="5902" max="5902" width="14.7109375" style="3" customWidth="1"/>
    <col min="5903" max="5909" width="8.85546875" style="3"/>
    <col min="5910" max="5910" width="2.5703125" style="3" customWidth="1"/>
    <col min="5911" max="5911" width="40.28515625" style="3" bestFit="1" customWidth="1"/>
    <col min="5912" max="5912" width="10.5703125" style="3" bestFit="1" customWidth="1"/>
    <col min="5913" max="5913" width="10.28515625" style="3" bestFit="1" customWidth="1"/>
    <col min="5914" max="5914" width="8.85546875" style="3"/>
    <col min="5915" max="5915" width="13.7109375" style="3" customWidth="1"/>
    <col min="5916" max="5917" width="8.85546875" style="3"/>
    <col min="5918" max="5918" width="3" style="3" customWidth="1"/>
    <col min="5919" max="5919" width="40.28515625" style="3" bestFit="1" customWidth="1"/>
    <col min="5920" max="5921" width="11.28515625" style="3" bestFit="1" customWidth="1"/>
    <col min="5922" max="5922" width="11.5703125" style="3" customWidth="1"/>
    <col min="5923" max="5923" width="14.85546875" style="3" customWidth="1"/>
    <col min="5924" max="6144" width="8.85546875" style="3"/>
    <col min="6145" max="6145" width="36.28515625" style="3" customWidth="1"/>
    <col min="6146" max="6152" width="13" style="3" customWidth="1"/>
    <col min="6153" max="6153" width="10.42578125" style="3" customWidth="1"/>
    <col min="6154" max="6154" width="14.28515625" style="3" customWidth="1"/>
    <col min="6155" max="6157" width="11.140625" style="3" customWidth="1"/>
    <col min="6158" max="6158" width="14.7109375" style="3" customWidth="1"/>
    <col min="6159" max="6165" width="8.85546875" style="3"/>
    <col min="6166" max="6166" width="2.5703125" style="3" customWidth="1"/>
    <col min="6167" max="6167" width="40.28515625" style="3" bestFit="1" customWidth="1"/>
    <col min="6168" max="6168" width="10.5703125" style="3" bestFit="1" customWidth="1"/>
    <col min="6169" max="6169" width="10.28515625" style="3" bestFit="1" customWidth="1"/>
    <col min="6170" max="6170" width="8.85546875" style="3"/>
    <col min="6171" max="6171" width="13.7109375" style="3" customWidth="1"/>
    <col min="6172" max="6173" width="8.85546875" style="3"/>
    <col min="6174" max="6174" width="3" style="3" customWidth="1"/>
    <col min="6175" max="6175" width="40.28515625" style="3" bestFit="1" customWidth="1"/>
    <col min="6176" max="6177" width="11.28515625" style="3" bestFit="1" customWidth="1"/>
    <col min="6178" max="6178" width="11.5703125" style="3" customWidth="1"/>
    <col min="6179" max="6179" width="14.85546875" style="3" customWidth="1"/>
    <col min="6180" max="6400" width="8.85546875" style="3"/>
    <col min="6401" max="6401" width="36.28515625" style="3" customWidth="1"/>
    <col min="6402" max="6408" width="13" style="3" customWidth="1"/>
    <col min="6409" max="6409" width="10.42578125" style="3" customWidth="1"/>
    <col min="6410" max="6410" width="14.28515625" style="3" customWidth="1"/>
    <col min="6411" max="6413" width="11.140625" style="3" customWidth="1"/>
    <col min="6414" max="6414" width="14.7109375" style="3" customWidth="1"/>
    <col min="6415" max="6421" width="8.85546875" style="3"/>
    <col min="6422" max="6422" width="2.5703125" style="3" customWidth="1"/>
    <col min="6423" max="6423" width="40.28515625" style="3" bestFit="1" customWidth="1"/>
    <col min="6424" max="6424" width="10.5703125" style="3" bestFit="1" customWidth="1"/>
    <col min="6425" max="6425" width="10.28515625" style="3" bestFit="1" customWidth="1"/>
    <col min="6426" max="6426" width="8.85546875" style="3"/>
    <col min="6427" max="6427" width="13.7109375" style="3" customWidth="1"/>
    <col min="6428" max="6429" width="8.85546875" style="3"/>
    <col min="6430" max="6430" width="3" style="3" customWidth="1"/>
    <col min="6431" max="6431" width="40.28515625" style="3" bestFit="1" customWidth="1"/>
    <col min="6432" max="6433" width="11.28515625" style="3" bestFit="1" customWidth="1"/>
    <col min="6434" max="6434" width="11.5703125" style="3" customWidth="1"/>
    <col min="6435" max="6435" width="14.85546875" style="3" customWidth="1"/>
    <col min="6436" max="6656" width="8.85546875" style="3"/>
    <col min="6657" max="6657" width="36.28515625" style="3" customWidth="1"/>
    <col min="6658" max="6664" width="13" style="3" customWidth="1"/>
    <col min="6665" max="6665" width="10.42578125" style="3" customWidth="1"/>
    <col min="6666" max="6666" width="14.28515625" style="3" customWidth="1"/>
    <col min="6667" max="6669" width="11.140625" style="3" customWidth="1"/>
    <col min="6670" max="6670" width="14.7109375" style="3" customWidth="1"/>
    <col min="6671" max="6677" width="8.85546875" style="3"/>
    <col min="6678" max="6678" width="2.5703125" style="3" customWidth="1"/>
    <col min="6679" max="6679" width="40.28515625" style="3" bestFit="1" customWidth="1"/>
    <col min="6680" max="6680" width="10.5703125" style="3" bestFit="1" customWidth="1"/>
    <col min="6681" max="6681" width="10.28515625" style="3" bestFit="1" customWidth="1"/>
    <col min="6682" max="6682" width="8.85546875" style="3"/>
    <col min="6683" max="6683" width="13.7109375" style="3" customWidth="1"/>
    <col min="6684" max="6685" width="8.85546875" style="3"/>
    <col min="6686" max="6686" width="3" style="3" customWidth="1"/>
    <col min="6687" max="6687" width="40.28515625" style="3" bestFit="1" customWidth="1"/>
    <col min="6688" max="6689" width="11.28515625" style="3" bestFit="1" customWidth="1"/>
    <col min="6690" max="6690" width="11.5703125" style="3" customWidth="1"/>
    <col min="6691" max="6691" width="14.85546875" style="3" customWidth="1"/>
    <col min="6692" max="6912" width="8.85546875" style="3"/>
    <col min="6913" max="6913" width="36.28515625" style="3" customWidth="1"/>
    <col min="6914" max="6920" width="13" style="3" customWidth="1"/>
    <col min="6921" max="6921" width="10.42578125" style="3" customWidth="1"/>
    <col min="6922" max="6922" width="14.28515625" style="3" customWidth="1"/>
    <col min="6923" max="6925" width="11.140625" style="3" customWidth="1"/>
    <col min="6926" max="6926" width="14.7109375" style="3" customWidth="1"/>
    <col min="6927" max="6933" width="8.85546875" style="3"/>
    <col min="6934" max="6934" width="2.5703125" style="3" customWidth="1"/>
    <col min="6935" max="6935" width="40.28515625" style="3" bestFit="1" customWidth="1"/>
    <col min="6936" max="6936" width="10.5703125" style="3" bestFit="1" customWidth="1"/>
    <col min="6937" max="6937" width="10.28515625" style="3" bestFit="1" customWidth="1"/>
    <col min="6938" max="6938" width="8.85546875" style="3"/>
    <col min="6939" max="6939" width="13.7109375" style="3" customWidth="1"/>
    <col min="6940" max="6941" width="8.85546875" style="3"/>
    <col min="6942" max="6942" width="3" style="3" customWidth="1"/>
    <col min="6943" max="6943" width="40.28515625" style="3" bestFit="1" customWidth="1"/>
    <col min="6944" max="6945" width="11.28515625" style="3" bestFit="1" customWidth="1"/>
    <col min="6946" max="6946" width="11.5703125" style="3" customWidth="1"/>
    <col min="6947" max="6947" width="14.85546875" style="3" customWidth="1"/>
    <col min="6948" max="7168" width="8.85546875" style="3"/>
    <col min="7169" max="7169" width="36.28515625" style="3" customWidth="1"/>
    <col min="7170" max="7176" width="13" style="3" customWidth="1"/>
    <col min="7177" max="7177" width="10.42578125" style="3" customWidth="1"/>
    <col min="7178" max="7178" width="14.28515625" style="3" customWidth="1"/>
    <col min="7179" max="7181" width="11.140625" style="3" customWidth="1"/>
    <col min="7182" max="7182" width="14.7109375" style="3" customWidth="1"/>
    <col min="7183" max="7189" width="8.85546875" style="3"/>
    <col min="7190" max="7190" width="2.5703125" style="3" customWidth="1"/>
    <col min="7191" max="7191" width="40.28515625" style="3" bestFit="1" customWidth="1"/>
    <col min="7192" max="7192" width="10.5703125" style="3" bestFit="1" customWidth="1"/>
    <col min="7193" max="7193" width="10.28515625" style="3" bestFit="1" customWidth="1"/>
    <col min="7194" max="7194" width="8.85546875" style="3"/>
    <col min="7195" max="7195" width="13.7109375" style="3" customWidth="1"/>
    <col min="7196" max="7197" width="8.85546875" style="3"/>
    <col min="7198" max="7198" width="3" style="3" customWidth="1"/>
    <col min="7199" max="7199" width="40.28515625" style="3" bestFit="1" customWidth="1"/>
    <col min="7200" max="7201" width="11.28515625" style="3" bestFit="1" customWidth="1"/>
    <col min="7202" max="7202" width="11.5703125" style="3" customWidth="1"/>
    <col min="7203" max="7203" width="14.85546875" style="3" customWidth="1"/>
    <col min="7204" max="7424" width="8.85546875" style="3"/>
    <col min="7425" max="7425" width="36.28515625" style="3" customWidth="1"/>
    <col min="7426" max="7432" width="13" style="3" customWidth="1"/>
    <col min="7433" max="7433" width="10.42578125" style="3" customWidth="1"/>
    <col min="7434" max="7434" width="14.28515625" style="3" customWidth="1"/>
    <col min="7435" max="7437" width="11.140625" style="3" customWidth="1"/>
    <col min="7438" max="7438" width="14.7109375" style="3" customWidth="1"/>
    <col min="7439" max="7445" width="8.85546875" style="3"/>
    <col min="7446" max="7446" width="2.5703125" style="3" customWidth="1"/>
    <col min="7447" max="7447" width="40.28515625" style="3" bestFit="1" customWidth="1"/>
    <col min="7448" max="7448" width="10.5703125" style="3" bestFit="1" customWidth="1"/>
    <col min="7449" max="7449" width="10.28515625" style="3" bestFit="1" customWidth="1"/>
    <col min="7450" max="7450" width="8.85546875" style="3"/>
    <col min="7451" max="7451" width="13.7109375" style="3" customWidth="1"/>
    <col min="7452" max="7453" width="8.85546875" style="3"/>
    <col min="7454" max="7454" width="3" style="3" customWidth="1"/>
    <col min="7455" max="7455" width="40.28515625" style="3" bestFit="1" customWidth="1"/>
    <col min="7456" max="7457" width="11.28515625" style="3" bestFit="1" customWidth="1"/>
    <col min="7458" max="7458" width="11.5703125" style="3" customWidth="1"/>
    <col min="7459" max="7459" width="14.85546875" style="3" customWidth="1"/>
    <col min="7460" max="7680" width="8.85546875" style="3"/>
    <col min="7681" max="7681" width="36.28515625" style="3" customWidth="1"/>
    <col min="7682" max="7688" width="13" style="3" customWidth="1"/>
    <col min="7689" max="7689" width="10.42578125" style="3" customWidth="1"/>
    <col min="7690" max="7690" width="14.28515625" style="3" customWidth="1"/>
    <col min="7691" max="7693" width="11.140625" style="3" customWidth="1"/>
    <col min="7694" max="7694" width="14.7109375" style="3" customWidth="1"/>
    <col min="7695" max="7701" width="8.85546875" style="3"/>
    <col min="7702" max="7702" width="2.5703125" style="3" customWidth="1"/>
    <col min="7703" max="7703" width="40.28515625" style="3" bestFit="1" customWidth="1"/>
    <col min="7704" max="7704" width="10.5703125" style="3" bestFit="1" customWidth="1"/>
    <col min="7705" max="7705" width="10.28515625" style="3" bestFit="1" customWidth="1"/>
    <col min="7706" max="7706" width="8.85546875" style="3"/>
    <col min="7707" max="7707" width="13.7109375" style="3" customWidth="1"/>
    <col min="7708" max="7709" width="8.85546875" style="3"/>
    <col min="7710" max="7710" width="3" style="3" customWidth="1"/>
    <col min="7711" max="7711" width="40.28515625" style="3" bestFit="1" customWidth="1"/>
    <col min="7712" max="7713" width="11.28515625" style="3" bestFit="1" customWidth="1"/>
    <col min="7714" max="7714" width="11.5703125" style="3" customWidth="1"/>
    <col min="7715" max="7715" width="14.85546875" style="3" customWidth="1"/>
    <col min="7716" max="7936" width="8.85546875" style="3"/>
    <col min="7937" max="7937" width="36.28515625" style="3" customWidth="1"/>
    <col min="7938" max="7944" width="13" style="3" customWidth="1"/>
    <col min="7945" max="7945" width="10.42578125" style="3" customWidth="1"/>
    <col min="7946" max="7946" width="14.28515625" style="3" customWidth="1"/>
    <col min="7947" max="7949" width="11.140625" style="3" customWidth="1"/>
    <col min="7950" max="7950" width="14.7109375" style="3" customWidth="1"/>
    <col min="7951" max="7957" width="8.85546875" style="3"/>
    <col min="7958" max="7958" width="2.5703125" style="3" customWidth="1"/>
    <col min="7959" max="7959" width="40.28515625" style="3" bestFit="1" customWidth="1"/>
    <col min="7960" max="7960" width="10.5703125" style="3" bestFit="1" customWidth="1"/>
    <col min="7961" max="7961" width="10.28515625" style="3" bestFit="1" customWidth="1"/>
    <col min="7962" max="7962" width="8.85546875" style="3"/>
    <col min="7963" max="7963" width="13.7109375" style="3" customWidth="1"/>
    <col min="7964" max="7965" width="8.85546875" style="3"/>
    <col min="7966" max="7966" width="3" style="3" customWidth="1"/>
    <col min="7967" max="7967" width="40.28515625" style="3" bestFit="1" customWidth="1"/>
    <col min="7968" max="7969" width="11.28515625" style="3" bestFit="1" customWidth="1"/>
    <col min="7970" max="7970" width="11.5703125" style="3" customWidth="1"/>
    <col min="7971" max="7971" width="14.85546875" style="3" customWidth="1"/>
    <col min="7972" max="8192" width="8.85546875" style="3"/>
    <col min="8193" max="8193" width="36.28515625" style="3" customWidth="1"/>
    <col min="8194" max="8200" width="13" style="3" customWidth="1"/>
    <col min="8201" max="8201" width="10.42578125" style="3" customWidth="1"/>
    <col min="8202" max="8202" width="14.28515625" style="3" customWidth="1"/>
    <col min="8203" max="8205" width="11.140625" style="3" customWidth="1"/>
    <col min="8206" max="8206" width="14.7109375" style="3" customWidth="1"/>
    <col min="8207" max="8213" width="8.85546875" style="3"/>
    <col min="8214" max="8214" width="2.5703125" style="3" customWidth="1"/>
    <col min="8215" max="8215" width="40.28515625" style="3" bestFit="1" customWidth="1"/>
    <col min="8216" max="8216" width="10.5703125" style="3" bestFit="1" customWidth="1"/>
    <col min="8217" max="8217" width="10.28515625" style="3" bestFit="1" customWidth="1"/>
    <col min="8218" max="8218" width="8.85546875" style="3"/>
    <col min="8219" max="8219" width="13.7109375" style="3" customWidth="1"/>
    <col min="8220" max="8221" width="8.85546875" style="3"/>
    <col min="8222" max="8222" width="3" style="3" customWidth="1"/>
    <col min="8223" max="8223" width="40.28515625" style="3" bestFit="1" customWidth="1"/>
    <col min="8224" max="8225" width="11.28515625" style="3" bestFit="1" customWidth="1"/>
    <col min="8226" max="8226" width="11.5703125" style="3" customWidth="1"/>
    <col min="8227" max="8227" width="14.85546875" style="3" customWidth="1"/>
    <col min="8228" max="8448" width="8.85546875" style="3"/>
    <col min="8449" max="8449" width="36.28515625" style="3" customWidth="1"/>
    <col min="8450" max="8456" width="13" style="3" customWidth="1"/>
    <col min="8457" max="8457" width="10.42578125" style="3" customWidth="1"/>
    <col min="8458" max="8458" width="14.28515625" style="3" customWidth="1"/>
    <col min="8459" max="8461" width="11.140625" style="3" customWidth="1"/>
    <col min="8462" max="8462" width="14.7109375" style="3" customWidth="1"/>
    <col min="8463" max="8469" width="8.85546875" style="3"/>
    <col min="8470" max="8470" width="2.5703125" style="3" customWidth="1"/>
    <col min="8471" max="8471" width="40.28515625" style="3" bestFit="1" customWidth="1"/>
    <col min="8472" max="8472" width="10.5703125" style="3" bestFit="1" customWidth="1"/>
    <col min="8473" max="8473" width="10.28515625" style="3" bestFit="1" customWidth="1"/>
    <col min="8474" max="8474" width="8.85546875" style="3"/>
    <col min="8475" max="8475" width="13.7109375" style="3" customWidth="1"/>
    <col min="8476" max="8477" width="8.85546875" style="3"/>
    <col min="8478" max="8478" width="3" style="3" customWidth="1"/>
    <col min="8479" max="8479" width="40.28515625" style="3" bestFit="1" customWidth="1"/>
    <col min="8480" max="8481" width="11.28515625" style="3" bestFit="1" customWidth="1"/>
    <col min="8482" max="8482" width="11.5703125" style="3" customWidth="1"/>
    <col min="8483" max="8483" width="14.85546875" style="3" customWidth="1"/>
    <col min="8484" max="8704" width="8.85546875" style="3"/>
    <col min="8705" max="8705" width="36.28515625" style="3" customWidth="1"/>
    <col min="8706" max="8712" width="13" style="3" customWidth="1"/>
    <col min="8713" max="8713" width="10.42578125" style="3" customWidth="1"/>
    <col min="8714" max="8714" width="14.28515625" style="3" customWidth="1"/>
    <col min="8715" max="8717" width="11.140625" style="3" customWidth="1"/>
    <col min="8718" max="8718" width="14.7109375" style="3" customWidth="1"/>
    <col min="8719" max="8725" width="8.85546875" style="3"/>
    <col min="8726" max="8726" width="2.5703125" style="3" customWidth="1"/>
    <col min="8727" max="8727" width="40.28515625" style="3" bestFit="1" customWidth="1"/>
    <col min="8728" max="8728" width="10.5703125" style="3" bestFit="1" customWidth="1"/>
    <col min="8729" max="8729" width="10.28515625" style="3" bestFit="1" customWidth="1"/>
    <col min="8730" max="8730" width="8.85546875" style="3"/>
    <col min="8731" max="8731" width="13.7109375" style="3" customWidth="1"/>
    <col min="8732" max="8733" width="8.85546875" style="3"/>
    <col min="8734" max="8734" width="3" style="3" customWidth="1"/>
    <col min="8735" max="8735" width="40.28515625" style="3" bestFit="1" customWidth="1"/>
    <col min="8736" max="8737" width="11.28515625" style="3" bestFit="1" customWidth="1"/>
    <col min="8738" max="8738" width="11.5703125" style="3" customWidth="1"/>
    <col min="8739" max="8739" width="14.85546875" style="3" customWidth="1"/>
    <col min="8740" max="8960" width="8.85546875" style="3"/>
    <col min="8961" max="8961" width="36.28515625" style="3" customWidth="1"/>
    <col min="8962" max="8968" width="13" style="3" customWidth="1"/>
    <col min="8969" max="8969" width="10.42578125" style="3" customWidth="1"/>
    <col min="8970" max="8970" width="14.28515625" style="3" customWidth="1"/>
    <col min="8971" max="8973" width="11.140625" style="3" customWidth="1"/>
    <col min="8974" max="8974" width="14.7109375" style="3" customWidth="1"/>
    <col min="8975" max="8981" width="8.85546875" style="3"/>
    <col min="8982" max="8982" width="2.5703125" style="3" customWidth="1"/>
    <col min="8983" max="8983" width="40.28515625" style="3" bestFit="1" customWidth="1"/>
    <col min="8984" max="8984" width="10.5703125" style="3" bestFit="1" customWidth="1"/>
    <col min="8985" max="8985" width="10.28515625" style="3" bestFit="1" customWidth="1"/>
    <col min="8986" max="8986" width="8.85546875" style="3"/>
    <col min="8987" max="8987" width="13.7109375" style="3" customWidth="1"/>
    <col min="8988" max="8989" width="8.85546875" style="3"/>
    <col min="8990" max="8990" width="3" style="3" customWidth="1"/>
    <col min="8991" max="8991" width="40.28515625" style="3" bestFit="1" customWidth="1"/>
    <col min="8992" max="8993" width="11.28515625" style="3" bestFit="1" customWidth="1"/>
    <col min="8994" max="8994" width="11.5703125" style="3" customWidth="1"/>
    <col min="8995" max="8995" width="14.85546875" style="3" customWidth="1"/>
    <col min="8996" max="9216" width="8.85546875" style="3"/>
    <col min="9217" max="9217" width="36.28515625" style="3" customWidth="1"/>
    <col min="9218" max="9224" width="13" style="3" customWidth="1"/>
    <col min="9225" max="9225" width="10.42578125" style="3" customWidth="1"/>
    <col min="9226" max="9226" width="14.28515625" style="3" customWidth="1"/>
    <col min="9227" max="9229" width="11.140625" style="3" customWidth="1"/>
    <col min="9230" max="9230" width="14.7109375" style="3" customWidth="1"/>
    <col min="9231" max="9237" width="8.85546875" style="3"/>
    <col min="9238" max="9238" width="2.5703125" style="3" customWidth="1"/>
    <col min="9239" max="9239" width="40.28515625" style="3" bestFit="1" customWidth="1"/>
    <col min="9240" max="9240" width="10.5703125" style="3" bestFit="1" customWidth="1"/>
    <col min="9241" max="9241" width="10.28515625" style="3" bestFit="1" customWidth="1"/>
    <col min="9242" max="9242" width="8.85546875" style="3"/>
    <col min="9243" max="9243" width="13.7109375" style="3" customWidth="1"/>
    <col min="9244" max="9245" width="8.85546875" style="3"/>
    <col min="9246" max="9246" width="3" style="3" customWidth="1"/>
    <col min="9247" max="9247" width="40.28515625" style="3" bestFit="1" customWidth="1"/>
    <col min="9248" max="9249" width="11.28515625" style="3" bestFit="1" customWidth="1"/>
    <col min="9250" max="9250" width="11.5703125" style="3" customWidth="1"/>
    <col min="9251" max="9251" width="14.85546875" style="3" customWidth="1"/>
    <col min="9252" max="9472" width="8.85546875" style="3"/>
    <col min="9473" max="9473" width="36.28515625" style="3" customWidth="1"/>
    <col min="9474" max="9480" width="13" style="3" customWidth="1"/>
    <col min="9481" max="9481" width="10.42578125" style="3" customWidth="1"/>
    <col min="9482" max="9482" width="14.28515625" style="3" customWidth="1"/>
    <col min="9483" max="9485" width="11.140625" style="3" customWidth="1"/>
    <col min="9486" max="9486" width="14.7109375" style="3" customWidth="1"/>
    <col min="9487" max="9493" width="8.85546875" style="3"/>
    <col min="9494" max="9494" width="2.5703125" style="3" customWidth="1"/>
    <col min="9495" max="9495" width="40.28515625" style="3" bestFit="1" customWidth="1"/>
    <col min="9496" max="9496" width="10.5703125" style="3" bestFit="1" customWidth="1"/>
    <col min="9497" max="9497" width="10.28515625" style="3" bestFit="1" customWidth="1"/>
    <col min="9498" max="9498" width="8.85546875" style="3"/>
    <col min="9499" max="9499" width="13.7109375" style="3" customWidth="1"/>
    <col min="9500" max="9501" width="8.85546875" style="3"/>
    <col min="9502" max="9502" width="3" style="3" customWidth="1"/>
    <col min="9503" max="9503" width="40.28515625" style="3" bestFit="1" customWidth="1"/>
    <col min="9504" max="9505" width="11.28515625" style="3" bestFit="1" customWidth="1"/>
    <col min="9506" max="9506" width="11.5703125" style="3" customWidth="1"/>
    <col min="9507" max="9507" width="14.85546875" style="3" customWidth="1"/>
    <col min="9508" max="9728" width="8.85546875" style="3"/>
    <col min="9729" max="9729" width="36.28515625" style="3" customWidth="1"/>
    <col min="9730" max="9736" width="13" style="3" customWidth="1"/>
    <col min="9737" max="9737" width="10.42578125" style="3" customWidth="1"/>
    <col min="9738" max="9738" width="14.28515625" style="3" customWidth="1"/>
    <col min="9739" max="9741" width="11.140625" style="3" customWidth="1"/>
    <col min="9742" max="9742" width="14.7109375" style="3" customWidth="1"/>
    <col min="9743" max="9749" width="8.85546875" style="3"/>
    <col min="9750" max="9750" width="2.5703125" style="3" customWidth="1"/>
    <col min="9751" max="9751" width="40.28515625" style="3" bestFit="1" customWidth="1"/>
    <col min="9752" max="9752" width="10.5703125" style="3" bestFit="1" customWidth="1"/>
    <col min="9753" max="9753" width="10.28515625" style="3" bestFit="1" customWidth="1"/>
    <col min="9754" max="9754" width="8.85546875" style="3"/>
    <col min="9755" max="9755" width="13.7109375" style="3" customWidth="1"/>
    <col min="9756" max="9757" width="8.85546875" style="3"/>
    <col min="9758" max="9758" width="3" style="3" customWidth="1"/>
    <col min="9759" max="9759" width="40.28515625" style="3" bestFit="1" customWidth="1"/>
    <col min="9760" max="9761" width="11.28515625" style="3" bestFit="1" customWidth="1"/>
    <col min="9762" max="9762" width="11.5703125" style="3" customWidth="1"/>
    <col min="9763" max="9763" width="14.85546875" style="3" customWidth="1"/>
    <col min="9764" max="9984" width="8.85546875" style="3"/>
    <col min="9985" max="9985" width="36.28515625" style="3" customWidth="1"/>
    <col min="9986" max="9992" width="13" style="3" customWidth="1"/>
    <col min="9993" max="9993" width="10.42578125" style="3" customWidth="1"/>
    <col min="9994" max="9994" width="14.28515625" style="3" customWidth="1"/>
    <col min="9995" max="9997" width="11.140625" style="3" customWidth="1"/>
    <col min="9998" max="9998" width="14.7109375" style="3" customWidth="1"/>
    <col min="9999" max="10005" width="8.85546875" style="3"/>
    <col min="10006" max="10006" width="2.5703125" style="3" customWidth="1"/>
    <col min="10007" max="10007" width="40.28515625" style="3" bestFit="1" customWidth="1"/>
    <col min="10008" max="10008" width="10.5703125" style="3" bestFit="1" customWidth="1"/>
    <col min="10009" max="10009" width="10.28515625" style="3" bestFit="1" customWidth="1"/>
    <col min="10010" max="10010" width="8.85546875" style="3"/>
    <col min="10011" max="10011" width="13.7109375" style="3" customWidth="1"/>
    <col min="10012" max="10013" width="8.85546875" style="3"/>
    <col min="10014" max="10014" width="3" style="3" customWidth="1"/>
    <col min="10015" max="10015" width="40.28515625" style="3" bestFit="1" customWidth="1"/>
    <col min="10016" max="10017" width="11.28515625" style="3" bestFit="1" customWidth="1"/>
    <col min="10018" max="10018" width="11.5703125" style="3" customWidth="1"/>
    <col min="10019" max="10019" width="14.85546875" style="3" customWidth="1"/>
    <col min="10020" max="10240" width="8.85546875" style="3"/>
    <col min="10241" max="10241" width="36.28515625" style="3" customWidth="1"/>
    <col min="10242" max="10248" width="13" style="3" customWidth="1"/>
    <col min="10249" max="10249" width="10.42578125" style="3" customWidth="1"/>
    <col min="10250" max="10250" width="14.28515625" style="3" customWidth="1"/>
    <col min="10251" max="10253" width="11.140625" style="3" customWidth="1"/>
    <col min="10254" max="10254" width="14.7109375" style="3" customWidth="1"/>
    <col min="10255" max="10261" width="8.85546875" style="3"/>
    <col min="10262" max="10262" width="2.5703125" style="3" customWidth="1"/>
    <col min="10263" max="10263" width="40.28515625" style="3" bestFit="1" customWidth="1"/>
    <col min="10264" max="10264" width="10.5703125" style="3" bestFit="1" customWidth="1"/>
    <col min="10265" max="10265" width="10.28515625" style="3" bestFit="1" customWidth="1"/>
    <col min="10266" max="10266" width="8.85546875" style="3"/>
    <col min="10267" max="10267" width="13.7109375" style="3" customWidth="1"/>
    <col min="10268" max="10269" width="8.85546875" style="3"/>
    <col min="10270" max="10270" width="3" style="3" customWidth="1"/>
    <col min="10271" max="10271" width="40.28515625" style="3" bestFit="1" customWidth="1"/>
    <col min="10272" max="10273" width="11.28515625" style="3" bestFit="1" customWidth="1"/>
    <col min="10274" max="10274" width="11.5703125" style="3" customWidth="1"/>
    <col min="10275" max="10275" width="14.85546875" style="3" customWidth="1"/>
    <col min="10276" max="10496" width="8.85546875" style="3"/>
    <col min="10497" max="10497" width="36.28515625" style="3" customWidth="1"/>
    <col min="10498" max="10504" width="13" style="3" customWidth="1"/>
    <col min="10505" max="10505" width="10.42578125" style="3" customWidth="1"/>
    <col min="10506" max="10506" width="14.28515625" style="3" customWidth="1"/>
    <col min="10507" max="10509" width="11.140625" style="3" customWidth="1"/>
    <col min="10510" max="10510" width="14.7109375" style="3" customWidth="1"/>
    <col min="10511" max="10517" width="8.85546875" style="3"/>
    <col min="10518" max="10518" width="2.5703125" style="3" customWidth="1"/>
    <col min="10519" max="10519" width="40.28515625" style="3" bestFit="1" customWidth="1"/>
    <col min="10520" max="10520" width="10.5703125" style="3" bestFit="1" customWidth="1"/>
    <col min="10521" max="10521" width="10.28515625" style="3" bestFit="1" customWidth="1"/>
    <col min="10522" max="10522" width="8.85546875" style="3"/>
    <col min="10523" max="10523" width="13.7109375" style="3" customWidth="1"/>
    <col min="10524" max="10525" width="8.85546875" style="3"/>
    <col min="10526" max="10526" width="3" style="3" customWidth="1"/>
    <col min="10527" max="10527" width="40.28515625" style="3" bestFit="1" customWidth="1"/>
    <col min="10528" max="10529" width="11.28515625" style="3" bestFit="1" customWidth="1"/>
    <col min="10530" max="10530" width="11.5703125" style="3" customWidth="1"/>
    <col min="10531" max="10531" width="14.85546875" style="3" customWidth="1"/>
    <col min="10532" max="10752" width="8.85546875" style="3"/>
    <col min="10753" max="10753" width="36.28515625" style="3" customWidth="1"/>
    <col min="10754" max="10760" width="13" style="3" customWidth="1"/>
    <col min="10761" max="10761" width="10.42578125" style="3" customWidth="1"/>
    <col min="10762" max="10762" width="14.28515625" style="3" customWidth="1"/>
    <col min="10763" max="10765" width="11.140625" style="3" customWidth="1"/>
    <col min="10766" max="10766" width="14.7109375" style="3" customWidth="1"/>
    <col min="10767" max="10773" width="8.85546875" style="3"/>
    <col min="10774" max="10774" width="2.5703125" style="3" customWidth="1"/>
    <col min="10775" max="10775" width="40.28515625" style="3" bestFit="1" customWidth="1"/>
    <col min="10776" max="10776" width="10.5703125" style="3" bestFit="1" customWidth="1"/>
    <col min="10777" max="10777" width="10.28515625" style="3" bestFit="1" customWidth="1"/>
    <col min="10778" max="10778" width="8.85546875" style="3"/>
    <col min="10779" max="10779" width="13.7109375" style="3" customWidth="1"/>
    <col min="10780" max="10781" width="8.85546875" style="3"/>
    <col min="10782" max="10782" width="3" style="3" customWidth="1"/>
    <col min="10783" max="10783" width="40.28515625" style="3" bestFit="1" customWidth="1"/>
    <col min="10784" max="10785" width="11.28515625" style="3" bestFit="1" customWidth="1"/>
    <col min="10786" max="10786" width="11.5703125" style="3" customWidth="1"/>
    <col min="10787" max="10787" width="14.85546875" style="3" customWidth="1"/>
    <col min="10788" max="11008" width="8.85546875" style="3"/>
    <col min="11009" max="11009" width="36.28515625" style="3" customWidth="1"/>
    <col min="11010" max="11016" width="13" style="3" customWidth="1"/>
    <col min="11017" max="11017" width="10.42578125" style="3" customWidth="1"/>
    <col min="11018" max="11018" width="14.28515625" style="3" customWidth="1"/>
    <col min="11019" max="11021" width="11.140625" style="3" customWidth="1"/>
    <col min="11022" max="11022" width="14.7109375" style="3" customWidth="1"/>
    <col min="11023" max="11029" width="8.85546875" style="3"/>
    <col min="11030" max="11030" width="2.5703125" style="3" customWidth="1"/>
    <col min="11031" max="11031" width="40.28515625" style="3" bestFit="1" customWidth="1"/>
    <col min="11032" max="11032" width="10.5703125" style="3" bestFit="1" customWidth="1"/>
    <col min="11033" max="11033" width="10.28515625" style="3" bestFit="1" customWidth="1"/>
    <col min="11034" max="11034" width="8.85546875" style="3"/>
    <col min="11035" max="11035" width="13.7109375" style="3" customWidth="1"/>
    <col min="11036" max="11037" width="8.85546875" style="3"/>
    <col min="11038" max="11038" width="3" style="3" customWidth="1"/>
    <col min="11039" max="11039" width="40.28515625" style="3" bestFit="1" customWidth="1"/>
    <col min="11040" max="11041" width="11.28515625" style="3" bestFit="1" customWidth="1"/>
    <col min="11042" max="11042" width="11.5703125" style="3" customWidth="1"/>
    <col min="11043" max="11043" width="14.85546875" style="3" customWidth="1"/>
    <col min="11044" max="11264" width="8.85546875" style="3"/>
    <col min="11265" max="11265" width="36.28515625" style="3" customWidth="1"/>
    <col min="11266" max="11272" width="13" style="3" customWidth="1"/>
    <col min="11273" max="11273" width="10.42578125" style="3" customWidth="1"/>
    <col min="11274" max="11274" width="14.28515625" style="3" customWidth="1"/>
    <col min="11275" max="11277" width="11.140625" style="3" customWidth="1"/>
    <col min="11278" max="11278" width="14.7109375" style="3" customWidth="1"/>
    <col min="11279" max="11285" width="8.85546875" style="3"/>
    <col min="11286" max="11286" width="2.5703125" style="3" customWidth="1"/>
    <col min="11287" max="11287" width="40.28515625" style="3" bestFit="1" customWidth="1"/>
    <col min="11288" max="11288" width="10.5703125" style="3" bestFit="1" customWidth="1"/>
    <col min="11289" max="11289" width="10.28515625" style="3" bestFit="1" customWidth="1"/>
    <col min="11290" max="11290" width="8.85546875" style="3"/>
    <col min="11291" max="11291" width="13.7109375" style="3" customWidth="1"/>
    <col min="11292" max="11293" width="8.85546875" style="3"/>
    <col min="11294" max="11294" width="3" style="3" customWidth="1"/>
    <col min="11295" max="11295" width="40.28515625" style="3" bestFit="1" customWidth="1"/>
    <col min="11296" max="11297" width="11.28515625" style="3" bestFit="1" customWidth="1"/>
    <col min="11298" max="11298" width="11.5703125" style="3" customWidth="1"/>
    <col min="11299" max="11299" width="14.85546875" style="3" customWidth="1"/>
    <col min="11300" max="11520" width="8.85546875" style="3"/>
    <col min="11521" max="11521" width="36.28515625" style="3" customWidth="1"/>
    <col min="11522" max="11528" width="13" style="3" customWidth="1"/>
    <col min="11529" max="11529" width="10.42578125" style="3" customWidth="1"/>
    <col min="11530" max="11530" width="14.28515625" style="3" customWidth="1"/>
    <col min="11531" max="11533" width="11.140625" style="3" customWidth="1"/>
    <col min="11534" max="11534" width="14.7109375" style="3" customWidth="1"/>
    <col min="11535" max="11541" width="8.85546875" style="3"/>
    <col min="11542" max="11542" width="2.5703125" style="3" customWidth="1"/>
    <col min="11543" max="11543" width="40.28515625" style="3" bestFit="1" customWidth="1"/>
    <col min="11544" max="11544" width="10.5703125" style="3" bestFit="1" customWidth="1"/>
    <col min="11545" max="11545" width="10.28515625" style="3" bestFit="1" customWidth="1"/>
    <col min="11546" max="11546" width="8.85546875" style="3"/>
    <col min="11547" max="11547" width="13.7109375" style="3" customWidth="1"/>
    <col min="11548" max="11549" width="8.85546875" style="3"/>
    <col min="11550" max="11550" width="3" style="3" customWidth="1"/>
    <col min="11551" max="11551" width="40.28515625" style="3" bestFit="1" customWidth="1"/>
    <col min="11552" max="11553" width="11.28515625" style="3" bestFit="1" customWidth="1"/>
    <col min="11554" max="11554" width="11.5703125" style="3" customWidth="1"/>
    <col min="11555" max="11555" width="14.85546875" style="3" customWidth="1"/>
    <col min="11556" max="11776" width="8.85546875" style="3"/>
    <col min="11777" max="11777" width="36.28515625" style="3" customWidth="1"/>
    <col min="11778" max="11784" width="13" style="3" customWidth="1"/>
    <col min="11785" max="11785" width="10.42578125" style="3" customWidth="1"/>
    <col min="11786" max="11786" width="14.28515625" style="3" customWidth="1"/>
    <col min="11787" max="11789" width="11.140625" style="3" customWidth="1"/>
    <col min="11790" max="11790" width="14.7109375" style="3" customWidth="1"/>
    <col min="11791" max="11797" width="8.85546875" style="3"/>
    <col min="11798" max="11798" width="2.5703125" style="3" customWidth="1"/>
    <col min="11799" max="11799" width="40.28515625" style="3" bestFit="1" customWidth="1"/>
    <col min="11800" max="11800" width="10.5703125" style="3" bestFit="1" customWidth="1"/>
    <col min="11801" max="11801" width="10.28515625" style="3" bestFit="1" customWidth="1"/>
    <col min="11802" max="11802" width="8.85546875" style="3"/>
    <col min="11803" max="11803" width="13.7109375" style="3" customWidth="1"/>
    <col min="11804" max="11805" width="8.85546875" style="3"/>
    <col min="11806" max="11806" width="3" style="3" customWidth="1"/>
    <col min="11807" max="11807" width="40.28515625" style="3" bestFit="1" customWidth="1"/>
    <col min="11808" max="11809" width="11.28515625" style="3" bestFit="1" customWidth="1"/>
    <col min="11810" max="11810" width="11.5703125" style="3" customWidth="1"/>
    <col min="11811" max="11811" width="14.85546875" style="3" customWidth="1"/>
    <col min="11812" max="12032" width="8.85546875" style="3"/>
    <col min="12033" max="12033" width="36.28515625" style="3" customWidth="1"/>
    <col min="12034" max="12040" width="13" style="3" customWidth="1"/>
    <col min="12041" max="12041" width="10.42578125" style="3" customWidth="1"/>
    <col min="12042" max="12042" width="14.28515625" style="3" customWidth="1"/>
    <col min="12043" max="12045" width="11.140625" style="3" customWidth="1"/>
    <col min="12046" max="12046" width="14.7109375" style="3" customWidth="1"/>
    <col min="12047" max="12053" width="8.85546875" style="3"/>
    <col min="12054" max="12054" width="2.5703125" style="3" customWidth="1"/>
    <col min="12055" max="12055" width="40.28515625" style="3" bestFit="1" customWidth="1"/>
    <col min="12056" max="12056" width="10.5703125" style="3" bestFit="1" customWidth="1"/>
    <col min="12057" max="12057" width="10.28515625" style="3" bestFit="1" customWidth="1"/>
    <col min="12058" max="12058" width="8.85546875" style="3"/>
    <col min="12059" max="12059" width="13.7109375" style="3" customWidth="1"/>
    <col min="12060" max="12061" width="8.85546875" style="3"/>
    <col min="12062" max="12062" width="3" style="3" customWidth="1"/>
    <col min="12063" max="12063" width="40.28515625" style="3" bestFit="1" customWidth="1"/>
    <col min="12064" max="12065" width="11.28515625" style="3" bestFit="1" customWidth="1"/>
    <col min="12066" max="12066" width="11.5703125" style="3" customWidth="1"/>
    <col min="12067" max="12067" width="14.85546875" style="3" customWidth="1"/>
    <col min="12068" max="12288" width="8.85546875" style="3"/>
    <col min="12289" max="12289" width="36.28515625" style="3" customWidth="1"/>
    <col min="12290" max="12296" width="13" style="3" customWidth="1"/>
    <col min="12297" max="12297" width="10.42578125" style="3" customWidth="1"/>
    <col min="12298" max="12298" width="14.28515625" style="3" customWidth="1"/>
    <col min="12299" max="12301" width="11.140625" style="3" customWidth="1"/>
    <col min="12302" max="12302" width="14.7109375" style="3" customWidth="1"/>
    <col min="12303" max="12309" width="8.85546875" style="3"/>
    <col min="12310" max="12310" width="2.5703125" style="3" customWidth="1"/>
    <col min="12311" max="12311" width="40.28515625" style="3" bestFit="1" customWidth="1"/>
    <col min="12312" max="12312" width="10.5703125" style="3" bestFit="1" customWidth="1"/>
    <col min="12313" max="12313" width="10.28515625" style="3" bestFit="1" customWidth="1"/>
    <col min="12314" max="12314" width="8.85546875" style="3"/>
    <col min="12315" max="12315" width="13.7109375" style="3" customWidth="1"/>
    <col min="12316" max="12317" width="8.85546875" style="3"/>
    <col min="12318" max="12318" width="3" style="3" customWidth="1"/>
    <col min="12319" max="12319" width="40.28515625" style="3" bestFit="1" customWidth="1"/>
    <col min="12320" max="12321" width="11.28515625" style="3" bestFit="1" customWidth="1"/>
    <col min="12322" max="12322" width="11.5703125" style="3" customWidth="1"/>
    <col min="12323" max="12323" width="14.85546875" style="3" customWidth="1"/>
    <col min="12324" max="12544" width="8.85546875" style="3"/>
    <col min="12545" max="12545" width="36.28515625" style="3" customWidth="1"/>
    <col min="12546" max="12552" width="13" style="3" customWidth="1"/>
    <col min="12553" max="12553" width="10.42578125" style="3" customWidth="1"/>
    <col min="12554" max="12554" width="14.28515625" style="3" customWidth="1"/>
    <col min="12555" max="12557" width="11.140625" style="3" customWidth="1"/>
    <col min="12558" max="12558" width="14.7109375" style="3" customWidth="1"/>
    <col min="12559" max="12565" width="8.85546875" style="3"/>
    <col min="12566" max="12566" width="2.5703125" style="3" customWidth="1"/>
    <col min="12567" max="12567" width="40.28515625" style="3" bestFit="1" customWidth="1"/>
    <col min="12568" max="12568" width="10.5703125" style="3" bestFit="1" customWidth="1"/>
    <col min="12569" max="12569" width="10.28515625" style="3" bestFit="1" customWidth="1"/>
    <col min="12570" max="12570" width="8.85546875" style="3"/>
    <col min="12571" max="12571" width="13.7109375" style="3" customWidth="1"/>
    <col min="12572" max="12573" width="8.85546875" style="3"/>
    <col min="12574" max="12574" width="3" style="3" customWidth="1"/>
    <col min="12575" max="12575" width="40.28515625" style="3" bestFit="1" customWidth="1"/>
    <col min="12576" max="12577" width="11.28515625" style="3" bestFit="1" customWidth="1"/>
    <col min="12578" max="12578" width="11.5703125" style="3" customWidth="1"/>
    <col min="12579" max="12579" width="14.85546875" style="3" customWidth="1"/>
    <col min="12580" max="12800" width="8.85546875" style="3"/>
    <col min="12801" max="12801" width="36.28515625" style="3" customWidth="1"/>
    <col min="12802" max="12808" width="13" style="3" customWidth="1"/>
    <col min="12809" max="12809" width="10.42578125" style="3" customWidth="1"/>
    <col min="12810" max="12810" width="14.28515625" style="3" customWidth="1"/>
    <col min="12811" max="12813" width="11.140625" style="3" customWidth="1"/>
    <col min="12814" max="12814" width="14.7109375" style="3" customWidth="1"/>
    <col min="12815" max="12821" width="8.85546875" style="3"/>
    <col min="12822" max="12822" width="2.5703125" style="3" customWidth="1"/>
    <col min="12823" max="12823" width="40.28515625" style="3" bestFit="1" customWidth="1"/>
    <col min="12824" max="12824" width="10.5703125" style="3" bestFit="1" customWidth="1"/>
    <col min="12825" max="12825" width="10.28515625" style="3" bestFit="1" customWidth="1"/>
    <col min="12826" max="12826" width="8.85546875" style="3"/>
    <col min="12827" max="12827" width="13.7109375" style="3" customWidth="1"/>
    <col min="12828" max="12829" width="8.85546875" style="3"/>
    <col min="12830" max="12830" width="3" style="3" customWidth="1"/>
    <col min="12831" max="12831" width="40.28515625" style="3" bestFit="1" customWidth="1"/>
    <col min="12832" max="12833" width="11.28515625" style="3" bestFit="1" customWidth="1"/>
    <col min="12834" max="12834" width="11.5703125" style="3" customWidth="1"/>
    <col min="12835" max="12835" width="14.85546875" style="3" customWidth="1"/>
    <col min="12836" max="13056" width="8.85546875" style="3"/>
    <col min="13057" max="13057" width="36.28515625" style="3" customWidth="1"/>
    <col min="13058" max="13064" width="13" style="3" customWidth="1"/>
    <col min="13065" max="13065" width="10.42578125" style="3" customWidth="1"/>
    <col min="13066" max="13066" width="14.28515625" style="3" customWidth="1"/>
    <col min="13067" max="13069" width="11.140625" style="3" customWidth="1"/>
    <col min="13070" max="13070" width="14.7109375" style="3" customWidth="1"/>
    <col min="13071" max="13077" width="8.85546875" style="3"/>
    <col min="13078" max="13078" width="2.5703125" style="3" customWidth="1"/>
    <col min="13079" max="13079" width="40.28515625" style="3" bestFit="1" customWidth="1"/>
    <col min="13080" max="13080" width="10.5703125" style="3" bestFit="1" customWidth="1"/>
    <col min="13081" max="13081" width="10.28515625" style="3" bestFit="1" customWidth="1"/>
    <col min="13082" max="13082" width="8.85546875" style="3"/>
    <col min="13083" max="13083" width="13.7109375" style="3" customWidth="1"/>
    <col min="13084" max="13085" width="8.85546875" style="3"/>
    <col min="13086" max="13086" width="3" style="3" customWidth="1"/>
    <col min="13087" max="13087" width="40.28515625" style="3" bestFit="1" customWidth="1"/>
    <col min="13088" max="13089" width="11.28515625" style="3" bestFit="1" customWidth="1"/>
    <col min="13090" max="13090" width="11.5703125" style="3" customWidth="1"/>
    <col min="13091" max="13091" width="14.85546875" style="3" customWidth="1"/>
    <col min="13092" max="13312" width="8.85546875" style="3"/>
    <col min="13313" max="13313" width="36.28515625" style="3" customWidth="1"/>
    <col min="13314" max="13320" width="13" style="3" customWidth="1"/>
    <col min="13321" max="13321" width="10.42578125" style="3" customWidth="1"/>
    <col min="13322" max="13322" width="14.28515625" style="3" customWidth="1"/>
    <col min="13323" max="13325" width="11.140625" style="3" customWidth="1"/>
    <col min="13326" max="13326" width="14.7109375" style="3" customWidth="1"/>
    <col min="13327" max="13333" width="8.85546875" style="3"/>
    <col min="13334" max="13334" width="2.5703125" style="3" customWidth="1"/>
    <col min="13335" max="13335" width="40.28515625" style="3" bestFit="1" customWidth="1"/>
    <col min="13336" max="13336" width="10.5703125" style="3" bestFit="1" customWidth="1"/>
    <col min="13337" max="13337" width="10.28515625" style="3" bestFit="1" customWidth="1"/>
    <col min="13338" max="13338" width="8.85546875" style="3"/>
    <col min="13339" max="13339" width="13.7109375" style="3" customWidth="1"/>
    <col min="13340" max="13341" width="8.85546875" style="3"/>
    <col min="13342" max="13342" width="3" style="3" customWidth="1"/>
    <col min="13343" max="13343" width="40.28515625" style="3" bestFit="1" customWidth="1"/>
    <col min="13344" max="13345" width="11.28515625" style="3" bestFit="1" customWidth="1"/>
    <col min="13346" max="13346" width="11.5703125" style="3" customWidth="1"/>
    <col min="13347" max="13347" width="14.85546875" style="3" customWidth="1"/>
    <col min="13348" max="13568" width="8.85546875" style="3"/>
    <col min="13569" max="13569" width="36.28515625" style="3" customWidth="1"/>
    <col min="13570" max="13576" width="13" style="3" customWidth="1"/>
    <col min="13577" max="13577" width="10.42578125" style="3" customWidth="1"/>
    <col min="13578" max="13578" width="14.28515625" style="3" customWidth="1"/>
    <col min="13579" max="13581" width="11.140625" style="3" customWidth="1"/>
    <col min="13582" max="13582" width="14.7109375" style="3" customWidth="1"/>
    <col min="13583" max="13589" width="8.85546875" style="3"/>
    <col min="13590" max="13590" width="2.5703125" style="3" customWidth="1"/>
    <col min="13591" max="13591" width="40.28515625" style="3" bestFit="1" customWidth="1"/>
    <col min="13592" max="13592" width="10.5703125" style="3" bestFit="1" customWidth="1"/>
    <col min="13593" max="13593" width="10.28515625" style="3" bestFit="1" customWidth="1"/>
    <col min="13594" max="13594" width="8.85546875" style="3"/>
    <col min="13595" max="13595" width="13.7109375" style="3" customWidth="1"/>
    <col min="13596" max="13597" width="8.85546875" style="3"/>
    <col min="13598" max="13598" width="3" style="3" customWidth="1"/>
    <col min="13599" max="13599" width="40.28515625" style="3" bestFit="1" customWidth="1"/>
    <col min="13600" max="13601" width="11.28515625" style="3" bestFit="1" customWidth="1"/>
    <col min="13602" max="13602" width="11.5703125" style="3" customWidth="1"/>
    <col min="13603" max="13603" width="14.85546875" style="3" customWidth="1"/>
    <col min="13604" max="13824" width="8.85546875" style="3"/>
    <col min="13825" max="13825" width="36.28515625" style="3" customWidth="1"/>
    <col min="13826" max="13832" width="13" style="3" customWidth="1"/>
    <col min="13833" max="13833" width="10.42578125" style="3" customWidth="1"/>
    <col min="13834" max="13834" width="14.28515625" style="3" customWidth="1"/>
    <col min="13835" max="13837" width="11.140625" style="3" customWidth="1"/>
    <col min="13838" max="13838" width="14.7109375" style="3" customWidth="1"/>
    <col min="13839" max="13845" width="8.85546875" style="3"/>
    <col min="13846" max="13846" width="2.5703125" style="3" customWidth="1"/>
    <col min="13847" max="13847" width="40.28515625" style="3" bestFit="1" customWidth="1"/>
    <col min="13848" max="13848" width="10.5703125" style="3" bestFit="1" customWidth="1"/>
    <col min="13849" max="13849" width="10.28515625" style="3" bestFit="1" customWidth="1"/>
    <col min="13850" max="13850" width="8.85546875" style="3"/>
    <col min="13851" max="13851" width="13.7109375" style="3" customWidth="1"/>
    <col min="13852" max="13853" width="8.85546875" style="3"/>
    <col min="13854" max="13854" width="3" style="3" customWidth="1"/>
    <col min="13855" max="13855" width="40.28515625" style="3" bestFit="1" customWidth="1"/>
    <col min="13856" max="13857" width="11.28515625" style="3" bestFit="1" customWidth="1"/>
    <col min="13858" max="13858" width="11.5703125" style="3" customWidth="1"/>
    <col min="13859" max="13859" width="14.85546875" style="3" customWidth="1"/>
    <col min="13860" max="14080" width="8.85546875" style="3"/>
    <col min="14081" max="14081" width="36.28515625" style="3" customWidth="1"/>
    <col min="14082" max="14088" width="13" style="3" customWidth="1"/>
    <col min="14089" max="14089" width="10.42578125" style="3" customWidth="1"/>
    <col min="14090" max="14090" width="14.28515625" style="3" customWidth="1"/>
    <col min="14091" max="14093" width="11.140625" style="3" customWidth="1"/>
    <col min="14094" max="14094" width="14.7109375" style="3" customWidth="1"/>
    <col min="14095" max="14101" width="8.85546875" style="3"/>
    <col min="14102" max="14102" width="2.5703125" style="3" customWidth="1"/>
    <col min="14103" max="14103" width="40.28515625" style="3" bestFit="1" customWidth="1"/>
    <col min="14104" max="14104" width="10.5703125" style="3" bestFit="1" customWidth="1"/>
    <col min="14105" max="14105" width="10.28515625" style="3" bestFit="1" customWidth="1"/>
    <col min="14106" max="14106" width="8.85546875" style="3"/>
    <col min="14107" max="14107" width="13.7109375" style="3" customWidth="1"/>
    <col min="14108" max="14109" width="8.85546875" style="3"/>
    <col min="14110" max="14110" width="3" style="3" customWidth="1"/>
    <col min="14111" max="14111" width="40.28515625" style="3" bestFit="1" customWidth="1"/>
    <col min="14112" max="14113" width="11.28515625" style="3" bestFit="1" customWidth="1"/>
    <col min="14114" max="14114" width="11.5703125" style="3" customWidth="1"/>
    <col min="14115" max="14115" width="14.85546875" style="3" customWidth="1"/>
    <col min="14116" max="14336" width="8.85546875" style="3"/>
    <col min="14337" max="14337" width="36.28515625" style="3" customWidth="1"/>
    <col min="14338" max="14344" width="13" style="3" customWidth="1"/>
    <col min="14345" max="14345" width="10.42578125" style="3" customWidth="1"/>
    <col min="14346" max="14346" width="14.28515625" style="3" customWidth="1"/>
    <col min="14347" max="14349" width="11.140625" style="3" customWidth="1"/>
    <col min="14350" max="14350" width="14.7109375" style="3" customWidth="1"/>
    <col min="14351" max="14357" width="8.85546875" style="3"/>
    <col min="14358" max="14358" width="2.5703125" style="3" customWidth="1"/>
    <col min="14359" max="14359" width="40.28515625" style="3" bestFit="1" customWidth="1"/>
    <col min="14360" max="14360" width="10.5703125" style="3" bestFit="1" customWidth="1"/>
    <col min="14361" max="14361" width="10.28515625" style="3" bestFit="1" customWidth="1"/>
    <col min="14362" max="14362" width="8.85546875" style="3"/>
    <col min="14363" max="14363" width="13.7109375" style="3" customWidth="1"/>
    <col min="14364" max="14365" width="8.85546875" style="3"/>
    <col min="14366" max="14366" width="3" style="3" customWidth="1"/>
    <col min="14367" max="14367" width="40.28515625" style="3" bestFit="1" customWidth="1"/>
    <col min="14368" max="14369" width="11.28515625" style="3" bestFit="1" customWidth="1"/>
    <col min="14370" max="14370" width="11.5703125" style="3" customWidth="1"/>
    <col min="14371" max="14371" width="14.85546875" style="3" customWidth="1"/>
    <col min="14372" max="14592" width="8.85546875" style="3"/>
    <col min="14593" max="14593" width="36.28515625" style="3" customWidth="1"/>
    <col min="14594" max="14600" width="13" style="3" customWidth="1"/>
    <col min="14601" max="14601" width="10.42578125" style="3" customWidth="1"/>
    <col min="14602" max="14602" width="14.28515625" style="3" customWidth="1"/>
    <col min="14603" max="14605" width="11.140625" style="3" customWidth="1"/>
    <col min="14606" max="14606" width="14.7109375" style="3" customWidth="1"/>
    <col min="14607" max="14613" width="8.85546875" style="3"/>
    <col min="14614" max="14614" width="2.5703125" style="3" customWidth="1"/>
    <col min="14615" max="14615" width="40.28515625" style="3" bestFit="1" customWidth="1"/>
    <col min="14616" max="14616" width="10.5703125" style="3" bestFit="1" customWidth="1"/>
    <col min="14617" max="14617" width="10.28515625" style="3" bestFit="1" customWidth="1"/>
    <col min="14618" max="14618" width="8.85546875" style="3"/>
    <col min="14619" max="14619" width="13.7109375" style="3" customWidth="1"/>
    <col min="14620" max="14621" width="8.85546875" style="3"/>
    <col min="14622" max="14622" width="3" style="3" customWidth="1"/>
    <col min="14623" max="14623" width="40.28515625" style="3" bestFit="1" customWidth="1"/>
    <col min="14624" max="14625" width="11.28515625" style="3" bestFit="1" customWidth="1"/>
    <col min="14626" max="14626" width="11.5703125" style="3" customWidth="1"/>
    <col min="14627" max="14627" width="14.85546875" style="3" customWidth="1"/>
    <col min="14628" max="14848" width="8.85546875" style="3"/>
    <col min="14849" max="14849" width="36.28515625" style="3" customWidth="1"/>
    <col min="14850" max="14856" width="13" style="3" customWidth="1"/>
    <col min="14857" max="14857" width="10.42578125" style="3" customWidth="1"/>
    <col min="14858" max="14858" width="14.28515625" style="3" customWidth="1"/>
    <col min="14859" max="14861" width="11.140625" style="3" customWidth="1"/>
    <col min="14862" max="14862" width="14.7109375" style="3" customWidth="1"/>
    <col min="14863" max="14869" width="8.85546875" style="3"/>
    <col min="14870" max="14870" width="2.5703125" style="3" customWidth="1"/>
    <col min="14871" max="14871" width="40.28515625" style="3" bestFit="1" customWidth="1"/>
    <col min="14872" max="14872" width="10.5703125" style="3" bestFit="1" customWidth="1"/>
    <col min="14873" max="14873" width="10.28515625" style="3" bestFit="1" customWidth="1"/>
    <col min="14874" max="14874" width="8.85546875" style="3"/>
    <col min="14875" max="14875" width="13.7109375" style="3" customWidth="1"/>
    <col min="14876" max="14877" width="8.85546875" style="3"/>
    <col min="14878" max="14878" width="3" style="3" customWidth="1"/>
    <col min="14879" max="14879" width="40.28515625" style="3" bestFit="1" customWidth="1"/>
    <col min="14880" max="14881" width="11.28515625" style="3" bestFit="1" customWidth="1"/>
    <col min="14882" max="14882" width="11.5703125" style="3" customWidth="1"/>
    <col min="14883" max="14883" width="14.85546875" style="3" customWidth="1"/>
    <col min="14884" max="15104" width="8.85546875" style="3"/>
    <col min="15105" max="15105" width="36.28515625" style="3" customWidth="1"/>
    <col min="15106" max="15112" width="13" style="3" customWidth="1"/>
    <col min="15113" max="15113" width="10.42578125" style="3" customWidth="1"/>
    <col min="15114" max="15114" width="14.28515625" style="3" customWidth="1"/>
    <col min="15115" max="15117" width="11.140625" style="3" customWidth="1"/>
    <col min="15118" max="15118" width="14.7109375" style="3" customWidth="1"/>
    <col min="15119" max="15125" width="8.85546875" style="3"/>
    <col min="15126" max="15126" width="2.5703125" style="3" customWidth="1"/>
    <col min="15127" max="15127" width="40.28515625" style="3" bestFit="1" customWidth="1"/>
    <col min="15128" max="15128" width="10.5703125" style="3" bestFit="1" customWidth="1"/>
    <col min="15129" max="15129" width="10.28515625" style="3" bestFit="1" customWidth="1"/>
    <col min="15130" max="15130" width="8.85546875" style="3"/>
    <col min="15131" max="15131" width="13.7109375" style="3" customWidth="1"/>
    <col min="15132" max="15133" width="8.85546875" style="3"/>
    <col min="15134" max="15134" width="3" style="3" customWidth="1"/>
    <col min="15135" max="15135" width="40.28515625" style="3" bestFit="1" customWidth="1"/>
    <col min="15136" max="15137" width="11.28515625" style="3" bestFit="1" customWidth="1"/>
    <col min="15138" max="15138" width="11.5703125" style="3" customWidth="1"/>
    <col min="15139" max="15139" width="14.85546875" style="3" customWidth="1"/>
    <col min="15140" max="15360" width="8.85546875" style="3"/>
    <col min="15361" max="15361" width="36.28515625" style="3" customWidth="1"/>
    <col min="15362" max="15368" width="13" style="3" customWidth="1"/>
    <col min="15369" max="15369" width="10.42578125" style="3" customWidth="1"/>
    <col min="15370" max="15370" width="14.28515625" style="3" customWidth="1"/>
    <col min="15371" max="15373" width="11.140625" style="3" customWidth="1"/>
    <col min="15374" max="15374" width="14.7109375" style="3" customWidth="1"/>
    <col min="15375" max="15381" width="8.85546875" style="3"/>
    <col min="15382" max="15382" width="2.5703125" style="3" customWidth="1"/>
    <col min="15383" max="15383" width="40.28515625" style="3" bestFit="1" customWidth="1"/>
    <col min="15384" max="15384" width="10.5703125" style="3" bestFit="1" customWidth="1"/>
    <col min="15385" max="15385" width="10.28515625" style="3" bestFit="1" customWidth="1"/>
    <col min="15386" max="15386" width="8.85546875" style="3"/>
    <col min="15387" max="15387" width="13.7109375" style="3" customWidth="1"/>
    <col min="15388" max="15389" width="8.85546875" style="3"/>
    <col min="15390" max="15390" width="3" style="3" customWidth="1"/>
    <col min="15391" max="15391" width="40.28515625" style="3" bestFit="1" customWidth="1"/>
    <col min="15392" max="15393" width="11.28515625" style="3" bestFit="1" customWidth="1"/>
    <col min="15394" max="15394" width="11.5703125" style="3" customWidth="1"/>
    <col min="15395" max="15395" width="14.85546875" style="3" customWidth="1"/>
    <col min="15396" max="15616" width="8.85546875" style="3"/>
    <col min="15617" max="15617" width="36.28515625" style="3" customWidth="1"/>
    <col min="15618" max="15624" width="13" style="3" customWidth="1"/>
    <col min="15625" max="15625" width="10.42578125" style="3" customWidth="1"/>
    <col min="15626" max="15626" width="14.28515625" style="3" customWidth="1"/>
    <col min="15627" max="15629" width="11.140625" style="3" customWidth="1"/>
    <col min="15630" max="15630" width="14.7109375" style="3" customWidth="1"/>
    <col min="15631" max="15637" width="8.85546875" style="3"/>
    <col min="15638" max="15638" width="2.5703125" style="3" customWidth="1"/>
    <col min="15639" max="15639" width="40.28515625" style="3" bestFit="1" customWidth="1"/>
    <col min="15640" max="15640" width="10.5703125" style="3" bestFit="1" customWidth="1"/>
    <col min="15641" max="15641" width="10.28515625" style="3" bestFit="1" customWidth="1"/>
    <col min="15642" max="15642" width="8.85546875" style="3"/>
    <col min="15643" max="15643" width="13.7109375" style="3" customWidth="1"/>
    <col min="15644" max="15645" width="8.85546875" style="3"/>
    <col min="15646" max="15646" width="3" style="3" customWidth="1"/>
    <col min="15647" max="15647" width="40.28515625" style="3" bestFit="1" customWidth="1"/>
    <col min="15648" max="15649" width="11.28515625" style="3" bestFit="1" customWidth="1"/>
    <col min="15650" max="15650" width="11.5703125" style="3" customWidth="1"/>
    <col min="15651" max="15651" width="14.85546875" style="3" customWidth="1"/>
    <col min="15652" max="15872" width="8.85546875" style="3"/>
    <col min="15873" max="15873" width="36.28515625" style="3" customWidth="1"/>
    <col min="15874" max="15880" width="13" style="3" customWidth="1"/>
    <col min="15881" max="15881" width="10.42578125" style="3" customWidth="1"/>
    <col min="15882" max="15882" width="14.28515625" style="3" customWidth="1"/>
    <col min="15883" max="15885" width="11.140625" style="3" customWidth="1"/>
    <col min="15886" max="15886" width="14.7109375" style="3" customWidth="1"/>
    <col min="15887" max="15893" width="8.85546875" style="3"/>
    <col min="15894" max="15894" width="2.5703125" style="3" customWidth="1"/>
    <col min="15895" max="15895" width="40.28515625" style="3" bestFit="1" customWidth="1"/>
    <col min="15896" max="15896" width="10.5703125" style="3" bestFit="1" customWidth="1"/>
    <col min="15897" max="15897" width="10.28515625" style="3" bestFit="1" customWidth="1"/>
    <col min="15898" max="15898" width="8.85546875" style="3"/>
    <col min="15899" max="15899" width="13.7109375" style="3" customWidth="1"/>
    <col min="15900" max="15901" width="8.85546875" style="3"/>
    <col min="15902" max="15902" width="3" style="3" customWidth="1"/>
    <col min="15903" max="15903" width="40.28515625" style="3" bestFit="1" customWidth="1"/>
    <col min="15904" max="15905" width="11.28515625" style="3" bestFit="1" customWidth="1"/>
    <col min="15906" max="15906" width="11.5703125" style="3" customWidth="1"/>
    <col min="15907" max="15907" width="14.85546875" style="3" customWidth="1"/>
    <col min="15908" max="16128" width="8.85546875" style="3"/>
    <col min="16129" max="16129" width="36.28515625" style="3" customWidth="1"/>
    <col min="16130" max="16136" width="13" style="3" customWidth="1"/>
    <col min="16137" max="16137" width="10.42578125" style="3" customWidth="1"/>
    <col min="16138" max="16138" width="14.28515625" style="3" customWidth="1"/>
    <col min="16139" max="16141" width="11.140625" style="3" customWidth="1"/>
    <col min="16142" max="16142" width="14.7109375" style="3" customWidth="1"/>
    <col min="16143" max="16149" width="8.85546875" style="3"/>
    <col min="16150" max="16150" width="2.5703125" style="3" customWidth="1"/>
    <col min="16151" max="16151" width="40.28515625" style="3" bestFit="1" customWidth="1"/>
    <col min="16152" max="16152" width="10.5703125" style="3" bestFit="1" customWidth="1"/>
    <col min="16153" max="16153" width="10.28515625" style="3" bestFit="1" customWidth="1"/>
    <col min="16154" max="16154" width="8.85546875" style="3"/>
    <col min="16155" max="16155" width="13.7109375" style="3" customWidth="1"/>
    <col min="16156" max="16157" width="8.85546875" style="3"/>
    <col min="16158" max="16158" width="3" style="3" customWidth="1"/>
    <col min="16159" max="16159" width="40.28515625" style="3" bestFit="1" customWidth="1"/>
    <col min="16160" max="16161" width="11.28515625" style="3" bestFit="1" customWidth="1"/>
    <col min="16162" max="16162" width="11.5703125" style="3" customWidth="1"/>
    <col min="16163" max="16163" width="14.85546875" style="3" customWidth="1"/>
    <col min="16164" max="16384" width="8.85546875" style="3"/>
  </cols>
  <sheetData>
    <row r="1" spans="1:10" x14ac:dyDescent="0.2">
      <c r="A1" s="1" t="s">
        <v>0</v>
      </c>
      <c r="B1" s="2"/>
      <c r="C1" s="2"/>
      <c r="D1" s="2"/>
      <c r="E1" s="2"/>
      <c r="F1" s="2"/>
      <c r="G1" s="2"/>
      <c r="H1" s="2"/>
      <c r="I1" s="2"/>
      <c r="J1" s="2"/>
    </row>
    <row r="2" spans="1:10" x14ac:dyDescent="0.2">
      <c r="A2" s="4" t="s">
        <v>1</v>
      </c>
      <c r="B2" s="2"/>
      <c r="C2" s="2"/>
      <c r="D2" s="2"/>
      <c r="E2" s="2"/>
      <c r="F2" s="2"/>
      <c r="G2" s="2"/>
      <c r="H2" s="2"/>
      <c r="I2" s="2"/>
      <c r="J2" s="2"/>
    </row>
    <row r="3" spans="1:10" x14ac:dyDescent="0.2">
      <c r="A3" s="5" t="str">
        <f>'[1]1b'!A3</f>
        <v>First Quarter 2016 to Second Quarter 2017</v>
      </c>
      <c r="B3" s="2"/>
      <c r="C3" s="2"/>
      <c r="D3" s="2"/>
      <c r="E3" s="2"/>
      <c r="F3" s="2"/>
      <c r="G3" s="2"/>
      <c r="H3" s="2"/>
      <c r="I3" s="2"/>
      <c r="J3" s="2"/>
    </row>
    <row r="4" spans="1:10" x14ac:dyDescent="0.2">
      <c r="A4" s="6" t="s">
        <v>2</v>
      </c>
      <c r="B4" s="2"/>
      <c r="C4" s="2"/>
      <c r="D4" s="2"/>
      <c r="E4" s="2"/>
      <c r="F4" s="2"/>
      <c r="G4" s="2"/>
      <c r="H4" s="2"/>
      <c r="I4" s="2"/>
      <c r="J4" s="2"/>
    </row>
    <row r="5" spans="1:10" ht="7.15" customHeight="1" thickBot="1" x14ac:dyDescent="0.25">
      <c r="A5" s="2"/>
      <c r="B5" s="2"/>
      <c r="C5" s="2"/>
      <c r="D5" s="2"/>
      <c r="E5" s="2"/>
      <c r="F5" s="2"/>
      <c r="G5" s="2"/>
      <c r="H5" s="2"/>
      <c r="I5" s="2"/>
      <c r="J5" s="2"/>
    </row>
    <row r="6" spans="1:10" ht="14.25" customHeight="1" x14ac:dyDescent="0.2">
      <c r="A6" s="7"/>
      <c r="B6" s="54" t="s">
        <v>3</v>
      </c>
      <c r="C6" s="55"/>
      <c r="D6" s="55"/>
      <c r="E6" s="55"/>
      <c r="F6" s="55"/>
      <c r="G6" s="56"/>
      <c r="H6" s="7"/>
      <c r="I6" s="57" t="s">
        <v>4</v>
      </c>
      <c r="J6" s="57" t="s">
        <v>5</v>
      </c>
    </row>
    <row r="7" spans="1:10" ht="12.75" customHeight="1" x14ac:dyDescent="0.2">
      <c r="A7" s="8" t="s">
        <v>6</v>
      </c>
      <c r="B7" s="50">
        <v>2016</v>
      </c>
      <c r="C7" s="51"/>
      <c r="D7" s="51"/>
      <c r="E7" s="51"/>
      <c r="F7" s="51"/>
      <c r="G7" s="52">
        <v>2017</v>
      </c>
      <c r="H7" s="53"/>
      <c r="I7" s="58"/>
      <c r="J7" s="58"/>
    </row>
    <row r="8" spans="1:10" ht="13.5" thickBot="1" x14ac:dyDescent="0.25">
      <c r="A8" s="9"/>
      <c r="B8" s="10" t="s">
        <v>7</v>
      </c>
      <c r="C8" s="11" t="s">
        <v>8</v>
      </c>
      <c r="D8" s="11" t="s">
        <v>9</v>
      </c>
      <c r="E8" s="11" t="s">
        <v>10</v>
      </c>
      <c r="F8" s="11" t="s">
        <v>11</v>
      </c>
      <c r="G8" s="12" t="s">
        <v>7</v>
      </c>
      <c r="H8" s="11" t="s">
        <v>8</v>
      </c>
      <c r="I8" s="59"/>
      <c r="J8" s="59"/>
    </row>
    <row r="9" spans="1:10" ht="7.9" customHeight="1" x14ac:dyDescent="0.2">
      <c r="A9" s="13"/>
      <c r="B9" s="14"/>
      <c r="C9" s="14"/>
      <c r="D9" s="14"/>
      <c r="E9" s="14"/>
      <c r="F9" s="14"/>
      <c r="G9" s="15"/>
      <c r="H9" s="15"/>
      <c r="I9" s="15"/>
      <c r="J9" s="15"/>
    </row>
    <row r="10" spans="1:10" ht="14.25" customHeight="1" x14ac:dyDescent="0.2">
      <c r="A10" s="16" t="s">
        <v>12</v>
      </c>
      <c r="B10" s="17">
        <v>5777.6690394793995</v>
      </c>
      <c r="C10" s="17">
        <v>7142.6151586311116</v>
      </c>
      <c r="D10" s="17">
        <v>5459.412849099107</v>
      </c>
      <c r="E10" s="17">
        <v>19192.727596888682</v>
      </c>
      <c r="F10" s="18">
        <f t="shared" ref="F10:F28" si="0">SUM(B10:E10)</f>
        <v>37572.424644098297</v>
      </c>
      <c r="G10" s="17">
        <v>2684.1789974294447</v>
      </c>
      <c r="H10" s="17">
        <v>5123.6111442530209</v>
      </c>
      <c r="I10" s="18">
        <f>(H10/$H$29)*100</f>
        <v>28.212833221517524</v>
      </c>
      <c r="J10" s="19">
        <f>IF(ISERROR((H10/C10-1)*100),"-",(H10/C10-1)*100)</f>
        <v>-28.267013825298047</v>
      </c>
    </row>
    <row r="11" spans="1:10" ht="14.25" customHeight="1" x14ac:dyDescent="0.2">
      <c r="A11" s="20" t="s">
        <v>15</v>
      </c>
      <c r="B11" s="21">
        <v>220.6409779359</v>
      </c>
      <c r="C11" s="21">
        <v>2258.3384763879062</v>
      </c>
      <c r="D11" s="21">
        <v>0</v>
      </c>
      <c r="E11" s="21">
        <v>22188.813079234224</v>
      </c>
      <c r="F11" s="22">
        <f t="shared" si="0"/>
        <v>24667.792533558029</v>
      </c>
      <c r="G11" s="21">
        <v>112.09259999999999</v>
      </c>
      <c r="H11" s="21">
        <v>6.85</v>
      </c>
      <c r="I11" s="22">
        <f>(H11/$H$29)*100</f>
        <v>3.7719081742603709E-2</v>
      </c>
      <c r="J11" s="23">
        <f t="shared" ref="J11:J29" si="1">IF(ISERROR((H11/C11-1)*100),"-",(H11/C11-1)*100)</f>
        <v>-99.696679657561504</v>
      </c>
    </row>
    <row r="12" spans="1:10" ht="14.25" customHeight="1" x14ac:dyDescent="0.2">
      <c r="A12" s="16" t="s">
        <v>17</v>
      </c>
      <c r="B12" s="17">
        <v>6042.5849999999991</v>
      </c>
      <c r="C12" s="17">
        <v>35.82</v>
      </c>
      <c r="D12" s="17">
        <v>0</v>
      </c>
      <c r="E12" s="17">
        <v>0</v>
      </c>
      <c r="F12" s="18">
        <f t="shared" si="0"/>
        <v>6078.4049999999988</v>
      </c>
      <c r="G12" s="17">
        <v>0</v>
      </c>
      <c r="H12" s="17">
        <v>1659.7065412000002</v>
      </c>
      <c r="I12" s="18">
        <f t="shared" ref="I12:I28" si="2">(H12/$H$29)*100</f>
        <v>9.1390666709864057</v>
      </c>
      <c r="J12" s="19" t="s">
        <v>18</v>
      </c>
    </row>
    <row r="13" spans="1:10" ht="14.25" customHeight="1" x14ac:dyDescent="0.2">
      <c r="A13" s="20" t="s">
        <v>19</v>
      </c>
      <c r="B13" s="21">
        <v>23.367566000000004</v>
      </c>
      <c r="C13" s="21">
        <v>79.968981110000001</v>
      </c>
      <c r="D13" s="21">
        <v>2015.7633622000001</v>
      </c>
      <c r="E13" s="21">
        <v>45.397254199999999</v>
      </c>
      <c r="F13" s="24">
        <f t="shared" si="0"/>
        <v>2164.4971635100001</v>
      </c>
      <c r="G13" s="21">
        <v>54.116376000000002</v>
      </c>
      <c r="H13" s="21">
        <v>21.099224999999997</v>
      </c>
      <c r="I13" s="24">
        <f t="shared" si="2"/>
        <v>0.11618151715045075</v>
      </c>
      <c r="J13" s="23">
        <f t="shared" si="1"/>
        <v>-73.615738618731044</v>
      </c>
    </row>
    <row r="14" spans="1:10" ht="14.25" customHeight="1" x14ac:dyDescent="0.2">
      <c r="A14" s="16" t="s">
        <v>20</v>
      </c>
      <c r="B14" s="17">
        <v>1871.3760676704935</v>
      </c>
      <c r="C14" s="17">
        <v>5282.4347307312864</v>
      </c>
      <c r="D14" s="17">
        <v>3362.6946146044966</v>
      </c>
      <c r="E14" s="17">
        <v>3200.211227261183</v>
      </c>
      <c r="F14" s="18">
        <f t="shared" si="0"/>
        <v>13716.716640267459</v>
      </c>
      <c r="G14" s="17">
        <v>1592.909368627119</v>
      </c>
      <c r="H14" s="17">
        <v>1912.9888648180006</v>
      </c>
      <c r="I14" s="18">
        <f t="shared" si="2"/>
        <v>10.533749396315452</v>
      </c>
      <c r="J14" s="19">
        <f t="shared" si="1"/>
        <v>-63.78584947412741</v>
      </c>
    </row>
    <row r="15" spans="1:10" ht="14.25" customHeight="1" x14ac:dyDescent="0.2">
      <c r="A15" s="20" t="s">
        <v>13</v>
      </c>
      <c r="B15" s="21">
        <v>7554.1788713876986</v>
      </c>
      <c r="C15" s="21">
        <v>15854.108955582611</v>
      </c>
      <c r="D15" s="21">
        <v>2739.9486382297014</v>
      </c>
      <c r="E15" s="21">
        <v>68188.419363703055</v>
      </c>
      <c r="F15" s="24">
        <f t="shared" si="0"/>
        <v>94336.655828903065</v>
      </c>
      <c r="G15" s="21">
        <v>15333.398989898695</v>
      </c>
      <c r="H15" s="21">
        <v>4958.442629453918</v>
      </c>
      <c r="I15" s="24">
        <f t="shared" si="2"/>
        <v>27.303343482683683</v>
      </c>
      <c r="J15" s="23">
        <f t="shared" si="1"/>
        <v>-68.72455813602862</v>
      </c>
    </row>
    <row r="16" spans="1:10" ht="14.25" customHeight="1" x14ac:dyDescent="0.2">
      <c r="A16" s="16" t="s">
        <v>22</v>
      </c>
      <c r="B16" s="17">
        <v>117.15032200000002</v>
      </c>
      <c r="C16" s="17">
        <v>508.90919999999994</v>
      </c>
      <c r="D16" s="17">
        <v>31.471976909999999</v>
      </c>
      <c r="E16" s="17">
        <v>614.75249999999994</v>
      </c>
      <c r="F16" s="18">
        <f t="shared" si="0"/>
        <v>1272.2839989099998</v>
      </c>
      <c r="G16" s="17">
        <v>320.84370042359996</v>
      </c>
      <c r="H16" s="17">
        <v>0</v>
      </c>
      <c r="I16" s="18">
        <f t="shared" si="2"/>
        <v>0</v>
      </c>
      <c r="J16" s="19" t="s">
        <v>14</v>
      </c>
    </row>
    <row r="17" spans="1:10" ht="14.25" customHeight="1" x14ac:dyDescent="0.2">
      <c r="A17" s="20" t="s">
        <v>24</v>
      </c>
      <c r="B17" s="21">
        <v>0</v>
      </c>
      <c r="C17" s="21">
        <v>0</v>
      </c>
      <c r="D17" s="21">
        <v>0</v>
      </c>
      <c r="E17" s="21">
        <v>0</v>
      </c>
      <c r="F17" s="24">
        <f t="shared" si="0"/>
        <v>0</v>
      </c>
      <c r="G17" s="21">
        <v>12.464415000000001</v>
      </c>
      <c r="H17" s="21">
        <v>0</v>
      </c>
      <c r="I17" s="24">
        <f t="shared" si="2"/>
        <v>0</v>
      </c>
      <c r="J17" s="23" t="str">
        <f t="shared" si="1"/>
        <v>-</v>
      </c>
    </row>
    <row r="18" spans="1:10" ht="14.25" customHeight="1" x14ac:dyDescent="0.2">
      <c r="A18" s="16" t="s">
        <v>25</v>
      </c>
      <c r="B18" s="17">
        <v>0.42457641900000004</v>
      </c>
      <c r="C18" s="17">
        <v>441.94092665180005</v>
      </c>
      <c r="D18" s="17">
        <v>8223.9203813990043</v>
      </c>
      <c r="E18" s="17">
        <v>576.76665621587995</v>
      </c>
      <c r="F18" s="18">
        <f t="shared" si="0"/>
        <v>9243.0525406856832</v>
      </c>
      <c r="G18" s="17">
        <v>176.43997913840002</v>
      </c>
      <c r="H18" s="17">
        <v>418.81298009440002</v>
      </c>
      <c r="I18" s="18">
        <f t="shared" si="2"/>
        <v>2.3061665738750561</v>
      </c>
      <c r="J18" s="19">
        <f t="shared" si="1"/>
        <v>-5.2332665210756302</v>
      </c>
    </row>
    <row r="19" spans="1:10" ht="14.25" customHeight="1" x14ac:dyDescent="0.2">
      <c r="A19" s="20" t="s">
        <v>16</v>
      </c>
      <c r="B19" s="21">
        <v>171.79017301959999</v>
      </c>
      <c r="C19" s="21">
        <v>7196.1284160321911</v>
      </c>
      <c r="D19" s="21">
        <v>53.851473504048002</v>
      </c>
      <c r="E19" s="21">
        <v>6191.8882216587435</v>
      </c>
      <c r="F19" s="24">
        <f t="shared" si="0"/>
        <v>13613.658284214584</v>
      </c>
      <c r="G19" s="21">
        <v>2492.3142598700765</v>
      </c>
      <c r="H19" s="21">
        <v>2297.8993583394076</v>
      </c>
      <c r="I19" s="24">
        <f t="shared" si="2"/>
        <v>12.653234121676018</v>
      </c>
      <c r="J19" s="23">
        <f t="shared" si="1"/>
        <v>-68.067560422908272</v>
      </c>
    </row>
    <row r="20" spans="1:10" ht="14.25" customHeight="1" x14ac:dyDescent="0.2">
      <c r="A20" s="16" t="s">
        <v>27</v>
      </c>
      <c r="B20" s="17">
        <v>0</v>
      </c>
      <c r="C20" s="17">
        <v>0</v>
      </c>
      <c r="D20" s="17">
        <v>2.5771770737999997</v>
      </c>
      <c r="E20" s="17">
        <v>0</v>
      </c>
      <c r="F20" s="18">
        <f t="shared" si="0"/>
        <v>2.5771770737999997</v>
      </c>
      <c r="G20" s="17">
        <v>0</v>
      </c>
      <c r="H20" s="17">
        <v>7.2</v>
      </c>
      <c r="I20" s="18">
        <f t="shared" si="2"/>
        <v>3.9646334094415585E-2</v>
      </c>
      <c r="J20" s="19" t="str">
        <f t="shared" si="1"/>
        <v>-</v>
      </c>
    </row>
    <row r="21" spans="1:10" ht="14.25" customHeight="1" x14ac:dyDescent="0.2">
      <c r="A21" s="20" t="s">
        <v>28</v>
      </c>
      <c r="B21" s="21">
        <v>205.99200000000002</v>
      </c>
      <c r="C21" s="21">
        <v>0</v>
      </c>
      <c r="D21" s="21">
        <v>0</v>
      </c>
      <c r="E21" s="21">
        <v>0</v>
      </c>
      <c r="F21" s="24">
        <f t="shared" si="0"/>
        <v>205.99200000000002</v>
      </c>
      <c r="G21" s="21">
        <v>0</v>
      </c>
      <c r="H21" s="21">
        <v>0</v>
      </c>
      <c r="I21" s="24">
        <f t="shared" si="2"/>
        <v>0</v>
      </c>
      <c r="J21" s="23" t="str">
        <f t="shared" si="1"/>
        <v>-</v>
      </c>
    </row>
    <row r="22" spans="1:10" ht="14.25" customHeight="1" x14ac:dyDescent="0.2">
      <c r="A22" s="16" t="s">
        <v>29</v>
      </c>
      <c r="B22" s="17">
        <v>454.4645000884999</v>
      </c>
      <c r="C22" s="17">
        <v>0</v>
      </c>
      <c r="D22" s="17">
        <v>88.367859638123008</v>
      </c>
      <c r="E22" s="17">
        <v>977.87016584200001</v>
      </c>
      <c r="F22" s="18">
        <f t="shared" si="0"/>
        <v>1520.7025255686231</v>
      </c>
      <c r="G22" s="17">
        <v>0</v>
      </c>
      <c r="H22" s="17">
        <v>1537.4</v>
      </c>
      <c r="I22" s="18">
        <f t="shared" si="2"/>
        <v>8.4655936162159051</v>
      </c>
      <c r="J22" s="19" t="str">
        <f t="shared" si="1"/>
        <v>-</v>
      </c>
    </row>
    <row r="23" spans="1:10" ht="14.25" customHeight="1" x14ac:dyDescent="0.2">
      <c r="A23" s="20" t="s">
        <v>26</v>
      </c>
      <c r="B23" s="21">
        <v>791.90646337599992</v>
      </c>
      <c r="C23" s="21">
        <v>124.76168250000001</v>
      </c>
      <c r="D23" s="21">
        <v>0</v>
      </c>
      <c r="E23" s="21">
        <v>368.58745920000001</v>
      </c>
      <c r="F23" s="24">
        <f t="shared" si="0"/>
        <v>1285.2556050759999</v>
      </c>
      <c r="G23" s="21">
        <v>104.565035320487</v>
      </c>
      <c r="H23" s="21">
        <v>160.40371201439999</v>
      </c>
      <c r="I23" s="24">
        <f t="shared" si="2"/>
        <v>0.88325266062601726</v>
      </c>
      <c r="J23" s="23">
        <f t="shared" si="1"/>
        <v>28.568089817480601</v>
      </c>
    </row>
    <row r="24" spans="1:10" ht="14.25" customHeight="1" x14ac:dyDescent="0.2">
      <c r="A24" s="16" t="s">
        <v>21</v>
      </c>
      <c r="B24" s="17">
        <v>575.34996306419998</v>
      </c>
      <c r="C24" s="17">
        <v>1465.65981375</v>
      </c>
      <c r="D24" s="17">
        <v>4732.7864424804993</v>
      </c>
      <c r="E24" s="17">
        <v>4148.7580575549991</v>
      </c>
      <c r="F24" s="18">
        <f t="shared" si="0"/>
        <v>10922.5542768497</v>
      </c>
      <c r="G24" s="17">
        <v>0</v>
      </c>
      <c r="H24" s="17">
        <v>12.6549</v>
      </c>
      <c r="I24" s="18">
        <f t="shared" si="2"/>
        <v>6.9683387962697185E-2</v>
      </c>
      <c r="J24" s="19">
        <f t="shared" si="1"/>
        <v>-99.136573174669948</v>
      </c>
    </row>
    <row r="25" spans="1:10" ht="14.25" customHeight="1" x14ac:dyDescent="0.2">
      <c r="A25" s="20" t="s">
        <v>30</v>
      </c>
      <c r="B25" s="21">
        <v>1395.947825</v>
      </c>
      <c r="C25" s="21">
        <v>0</v>
      </c>
      <c r="D25" s="21">
        <v>0</v>
      </c>
      <c r="E25" s="21">
        <v>0</v>
      </c>
      <c r="F25" s="24">
        <f t="shared" si="0"/>
        <v>1395.947825</v>
      </c>
      <c r="G25" s="21">
        <v>0</v>
      </c>
      <c r="H25" s="21">
        <v>43.5</v>
      </c>
      <c r="I25" s="24">
        <f t="shared" si="2"/>
        <v>0.23952993515376081</v>
      </c>
      <c r="J25" s="23" t="str">
        <f t="shared" si="1"/>
        <v>-</v>
      </c>
    </row>
    <row r="26" spans="1:10" ht="14.25" customHeight="1" x14ac:dyDescent="0.2">
      <c r="A26" s="16" t="s">
        <v>31</v>
      </c>
      <c r="B26" s="17">
        <v>1040</v>
      </c>
      <c r="C26" s="17">
        <v>0</v>
      </c>
      <c r="D26" s="17">
        <v>0</v>
      </c>
      <c r="E26" s="17">
        <v>8.1144000000000008E-2</v>
      </c>
      <c r="F26" s="18">
        <f t="shared" si="0"/>
        <v>1040.081144</v>
      </c>
      <c r="G26" s="17">
        <v>0</v>
      </c>
      <c r="H26" s="17">
        <v>0</v>
      </c>
      <c r="I26" s="18">
        <f t="shared" si="2"/>
        <v>0</v>
      </c>
      <c r="J26" s="19" t="str">
        <f t="shared" si="1"/>
        <v>-</v>
      </c>
    </row>
    <row r="27" spans="1:10" ht="14.25" customHeight="1" x14ac:dyDescent="0.2">
      <c r="A27" s="20" t="s">
        <v>32</v>
      </c>
      <c r="B27" s="21">
        <v>0</v>
      </c>
      <c r="C27" s="21">
        <v>0</v>
      </c>
      <c r="D27" s="21">
        <v>0</v>
      </c>
      <c r="E27" s="21">
        <v>0</v>
      </c>
      <c r="F27" s="24">
        <f t="shared" si="0"/>
        <v>0</v>
      </c>
      <c r="G27" s="21">
        <v>0</v>
      </c>
      <c r="H27" s="21">
        <v>0</v>
      </c>
      <c r="I27" s="24">
        <f t="shared" si="2"/>
        <v>0</v>
      </c>
      <c r="J27" s="23" t="str">
        <f t="shared" si="1"/>
        <v>-</v>
      </c>
    </row>
    <row r="28" spans="1:10" ht="14.25" customHeight="1" thickBot="1" x14ac:dyDescent="0.25">
      <c r="A28" s="16" t="s">
        <v>33</v>
      </c>
      <c r="B28" s="17">
        <v>0</v>
      </c>
      <c r="C28" s="17">
        <v>0</v>
      </c>
      <c r="D28" s="17">
        <v>0</v>
      </c>
      <c r="E28" s="17">
        <v>0</v>
      </c>
      <c r="F28" s="18">
        <f t="shared" si="0"/>
        <v>0</v>
      </c>
      <c r="G28" s="17">
        <v>0</v>
      </c>
      <c r="H28" s="17">
        <v>0</v>
      </c>
      <c r="I28" s="18">
        <f t="shared" si="2"/>
        <v>0</v>
      </c>
      <c r="J28" s="19" t="str">
        <f t="shared" si="1"/>
        <v>-</v>
      </c>
    </row>
    <row r="29" spans="1:10" ht="13.5" thickBot="1" x14ac:dyDescent="0.25">
      <c r="A29" s="25" t="s">
        <v>11</v>
      </c>
      <c r="B29" s="26">
        <f t="shared" ref="B29:I29" si="3">SUM(B10:B28)</f>
        <v>26242.843345440786</v>
      </c>
      <c r="C29" s="26">
        <f t="shared" si="3"/>
        <v>40390.686341376902</v>
      </c>
      <c r="D29" s="26">
        <f t="shared" si="3"/>
        <v>26710.794775138776</v>
      </c>
      <c r="E29" s="26">
        <f t="shared" si="3"/>
        <v>125694.27272575877</v>
      </c>
      <c r="F29" s="26">
        <f t="shared" si="3"/>
        <v>219038.59718771526</v>
      </c>
      <c r="G29" s="26">
        <f t="shared" si="3"/>
        <v>22883.32372170782</v>
      </c>
      <c r="H29" s="26">
        <f t="shared" si="3"/>
        <v>18160.569355173149</v>
      </c>
      <c r="I29" s="26">
        <f t="shared" si="3"/>
        <v>99.999999999999972</v>
      </c>
      <c r="J29" s="27">
        <f t="shared" si="1"/>
        <v>-55.037730228988082</v>
      </c>
    </row>
    <row r="30" spans="1:10" x14ac:dyDescent="0.2">
      <c r="A30" s="8"/>
      <c r="B30" s="28"/>
      <c r="C30" s="28"/>
      <c r="D30" s="28"/>
      <c r="E30" s="28"/>
      <c r="F30" s="28"/>
      <c r="G30" s="28"/>
      <c r="H30" s="28"/>
      <c r="I30" s="28"/>
      <c r="J30" s="29"/>
    </row>
    <row r="31" spans="1:10" x14ac:dyDescent="0.2">
      <c r="A31" s="1" t="s">
        <v>34</v>
      </c>
      <c r="B31" s="28"/>
      <c r="C31" s="28"/>
      <c r="D31" s="28"/>
      <c r="E31" s="28"/>
      <c r="F31" s="28"/>
      <c r="G31" s="28"/>
      <c r="H31" s="28"/>
      <c r="I31" s="28"/>
      <c r="J31" s="29"/>
    </row>
    <row r="32" spans="1:10" x14ac:dyDescent="0.2">
      <c r="A32" s="4" t="s">
        <v>1</v>
      </c>
      <c r="B32" s="28"/>
      <c r="C32" s="28"/>
      <c r="D32" s="28"/>
      <c r="E32" s="28"/>
      <c r="F32" s="28"/>
      <c r="G32" s="28"/>
      <c r="H32" s="28"/>
      <c r="I32" s="28"/>
      <c r="J32" s="29"/>
    </row>
    <row r="33" spans="1:10" x14ac:dyDescent="0.2">
      <c r="A33" s="4" t="str">
        <f>'[1]1b'!A22</f>
        <v>First Semester 2016 and First Semester 2017</v>
      </c>
      <c r="B33" s="28"/>
      <c r="C33" s="28"/>
      <c r="D33" s="28"/>
      <c r="E33" s="28"/>
      <c r="F33" s="28"/>
      <c r="G33" s="28"/>
      <c r="H33" s="28"/>
      <c r="I33" s="28"/>
      <c r="J33" s="29"/>
    </row>
    <row r="34" spans="1:10" x14ac:dyDescent="0.2">
      <c r="A34" s="6" t="s">
        <v>2</v>
      </c>
      <c r="B34" s="28"/>
      <c r="C34" s="28"/>
      <c r="D34" s="28"/>
      <c r="E34" s="28"/>
      <c r="F34" s="28"/>
      <c r="G34" s="28"/>
      <c r="H34" s="28"/>
      <c r="I34" s="28"/>
      <c r="J34" s="29"/>
    </row>
    <row r="35" spans="1:10" ht="13.5" thickBot="1" x14ac:dyDescent="0.25">
      <c r="A35" s="6"/>
      <c r="B35" s="28"/>
      <c r="C35" s="28"/>
      <c r="D35" s="28"/>
      <c r="E35" s="28"/>
      <c r="F35" s="28"/>
      <c r="G35" s="28"/>
      <c r="H35" s="28"/>
      <c r="I35" s="28"/>
      <c r="J35" s="29"/>
    </row>
    <row r="36" spans="1:10" x14ac:dyDescent="0.2">
      <c r="A36" s="7"/>
      <c r="B36" s="61" t="s">
        <v>3</v>
      </c>
      <c r="C36" s="55"/>
      <c r="D36" s="62" t="s">
        <v>35</v>
      </c>
      <c r="E36" s="65" t="s">
        <v>36</v>
      </c>
      <c r="F36" s="28"/>
      <c r="G36" s="28"/>
      <c r="H36" s="28"/>
      <c r="I36" s="28"/>
      <c r="J36" s="29"/>
    </row>
    <row r="37" spans="1:10" x14ac:dyDescent="0.2">
      <c r="A37" s="8" t="s">
        <v>6</v>
      </c>
      <c r="B37" s="68" t="s">
        <v>37</v>
      </c>
      <c r="C37" s="68" t="s">
        <v>38</v>
      </c>
      <c r="D37" s="63"/>
      <c r="E37" s="66"/>
      <c r="F37" s="28"/>
      <c r="G37" s="28"/>
      <c r="H37" s="28"/>
      <c r="I37" s="28"/>
      <c r="J37" s="29"/>
    </row>
    <row r="38" spans="1:10" ht="13.5" thickBot="1" x14ac:dyDescent="0.25">
      <c r="A38" s="9"/>
      <c r="B38" s="59"/>
      <c r="C38" s="59"/>
      <c r="D38" s="64"/>
      <c r="E38" s="67"/>
      <c r="F38" s="28"/>
      <c r="G38" s="28"/>
      <c r="H38" s="28"/>
      <c r="I38" s="28"/>
      <c r="J38" s="29"/>
    </row>
    <row r="39" spans="1:10" x14ac:dyDescent="0.2">
      <c r="A39" s="13"/>
      <c r="B39" s="28"/>
      <c r="C39" s="28"/>
      <c r="D39" s="28"/>
      <c r="E39" s="28"/>
      <c r="F39" s="28"/>
      <c r="G39" s="28"/>
      <c r="H39" s="28"/>
      <c r="I39" s="28"/>
      <c r="J39" s="29"/>
    </row>
    <row r="40" spans="1:10" x14ac:dyDescent="0.2">
      <c r="A40" s="16" t="s">
        <v>12</v>
      </c>
      <c r="B40" s="17">
        <f t="shared" ref="B40:B58" si="4">SUM(B10:C10)</f>
        <v>12920.284198110512</v>
      </c>
      <c r="C40" s="17">
        <f>SUM(G10:H10)</f>
        <v>7807.7901416824661</v>
      </c>
      <c r="D40" s="18">
        <f t="shared" ref="D40:D59" si="5">(C40/$C$59)*100</f>
        <v>19.023025245332793</v>
      </c>
      <c r="E40" s="19">
        <f>IF(ISERROR((C40/B40-1)*100),"-",(C40/B40-1)*100)</f>
        <v>-39.569517032571987</v>
      </c>
      <c r="F40" s="28"/>
      <c r="G40" s="28"/>
      <c r="H40" s="28"/>
      <c r="I40" s="28"/>
      <c r="J40" s="29"/>
    </row>
    <row r="41" spans="1:10" x14ac:dyDescent="0.2">
      <c r="A41" s="20" t="s">
        <v>15</v>
      </c>
      <c r="B41" s="21">
        <f t="shared" si="4"/>
        <v>2478.9794543238063</v>
      </c>
      <c r="C41" s="21">
        <f>SUM(G11:H11)</f>
        <v>118.94259999999998</v>
      </c>
      <c r="D41" s="22">
        <f t="shared" si="5"/>
        <v>0.28979366011212387</v>
      </c>
      <c r="E41" s="23">
        <f t="shared" ref="E41:E59" si="6">IF(ISERROR((C41/B41-1)*100),"-",(C41/B41-1)*100)</f>
        <v>-95.201952973327721</v>
      </c>
      <c r="F41" s="28"/>
      <c r="G41" s="28"/>
      <c r="H41" s="28"/>
      <c r="I41" s="28"/>
      <c r="J41" s="29"/>
    </row>
    <row r="42" spans="1:10" x14ac:dyDescent="0.2">
      <c r="A42" s="16" t="s">
        <v>17</v>
      </c>
      <c r="B42" s="17">
        <f t="shared" si="4"/>
        <v>6078.4049999999988</v>
      </c>
      <c r="C42" s="17">
        <f t="shared" ref="C42:C58" si="7">SUM(G12:H12)</f>
        <v>1659.7065412000002</v>
      </c>
      <c r="D42" s="18">
        <f t="shared" si="5"/>
        <v>4.0437356614567159</v>
      </c>
      <c r="E42" s="19">
        <f t="shared" si="6"/>
        <v>-72.695031982896822</v>
      </c>
      <c r="F42" s="28"/>
      <c r="G42" s="28"/>
      <c r="H42" s="28"/>
      <c r="I42" s="28"/>
      <c r="J42" s="29"/>
    </row>
    <row r="43" spans="1:10" x14ac:dyDescent="0.2">
      <c r="A43" s="20" t="s">
        <v>19</v>
      </c>
      <c r="B43" s="21">
        <f t="shared" si="4"/>
        <v>103.33654711</v>
      </c>
      <c r="C43" s="21">
        <f t="shared" si="7"/>
        <v>75.215600999999992</v>
      </c>
      <c r="D43" s="24">
        <f t="shared" si="5"/>
        <v>0.18325649776718456</v>
      </c>
      <c r="E43" s="23">
        <f t="shared" si="6"/>
        <v>-27.212972463716767</v>
      </c>
      <c r="F43" s="28"/>
      <c r="G43" s="28"/>
      <c r="H43" s="28"/>
      <c r="I43" s="28"/>
      <c r="J43" s="29"/>
    </row>
    <row r="44" spans="1:10" x14ac:dyDescent="0.2">
      <c r="A44" s="16" t="s">
        <v>20</v>
      </c>
      <c r="B44" s="17">
        <f t="shared" si="4"/>
        <v>7153.8107984017797</v>
      </c>
      <c r="C44" s="17">
        <f t="shared" si="7"/>
        <v>3505.8982334451193</v>
      </c>
      <c r="D44" s="18">
        <f t="shared" si="5"/>
        <v>8.541826738701614</v>
      </c>
      <c r="E44" s="19">
        <f t="shared" si="6"/>
        <v>-50.992578190237211</v>
      </c>
      <c r="F44" s="28"/>
      <c r="G44" s="28"/>
      <c r="H44" s="28"/>
      <c r="I44" s="28"/>
      <c r="J44" s="29"/>
    </row>
    <row r="45" spans="1:10" x14ac:dyDescent="0.2">
      <c r="A45" s="20" t="s">
        <v>13</v>
      </c>
      <c r="B45" s="21">
        <f t="shared" si="4"/>
        <v>23408.287826970311</v>
      </c>
      <c r="C45" s="21">
        <f t="shared" si="7"/>
        <v>20291.841619352614</v>
      </c>
      <c r="D45" s="24">
        <f t="shared" si="5"/>
        <v>49.439368681092574</v>
      </c>
      <c r="E45" s="23">
        <f t="shared" si="6"/>
        <v>-13.313430826952766</v>
      </c>
      <c r="F45" s="28"/>
      <c r="G45" s="28"/>
      <c r="H45" s="28"/>
      <c r="I45" s="28"/>
      <c r="J45" s="29"/>
    </row>
    <row r="46" spans="1:10" x14ac:dyDescent="0.2">
      <c r="A46" s="16" t="s">
        <v>23</v>
      </c>
      <c r="B46" s="17">
        <f t="shared" si="4"/>
        <v>626.05952200000002</v>
      </c>
      <c r="C46" s="17">
        <f t="shared" si="7"/>
        <v>320.84370042359996</v>
      </c>
      <c r="D46" s="18">
        <f t="shared" si="5"/>
        <v>0.78170874244949096</v>
      </c>
      <c r="E46" s="19">
        <f t="shared" si="6"/>
        <v>-48.751885539790585</v>
      </c>
      <c r="F46" s="28"/>
      <c r="G46" s="28"/>
      <c r="H46" s="28"/>
      <c r="I46" s="28"/>
      <c r="J46" s="29"/>
    </row>
    <row r="47" spans="1:10" x14ac:dyDescent="0.2">
      <c r="A47" s="20" t="s">
        <v>24</v>
      </c>
      <c r="B47" s="21">
        <f t="shared" si="4"/>
        <v>0</v>
      </c>
      <c r="C47" s="21">
        <f t="shared" si="7"/>
        <v>12.464415000000001</v>
      </c>
      <c r="D47" s="24">
        <f t="shared" si="5"/>
        <v>3.0368500806325562E-2</v>
      </c>
      <c r="E47" s="23" t="str">
        <f t="shared" si="6"/>
        <v>-</v>
      </c>
      <c r="F47" s="28"/>
      <c r="G47" s="28"/>
      <c r="H47" s="28"/>
      <c r="I47" s="28"/>
      <c r="J47" s="29"/>
    </row>
    <row r="48" spans="1:10" x14ac:dyDescent="0.2">
      <c r="A48" s="16" t="s">
        <v>25</v>
      </c>
      <c r="B48" s="17">
        <f t="shared" si="4"/>
        <v>442.36550307080006</v>
      </c>
      <c r="C48" s="17">
        <f t="shared" si="7"/>
        <v>595.25295923280009</v>
      </c>
      <c r="D48" s="18">
        <f t="shared" si="5"/>
        <v>1.4502838659037722</v>
      </c>
      <c r="E48" s="19">
        <f t="shared" si="6"/>
        <v>34.561342396884555</v>
      </c>
      <c r="F48" s="28"/>
      <c r="G48" s="28"/>
      <c r="H48" s="28"/>
      <c r="I48" s="28"/>
      <c r="J48" s="29"/>
    </row>
    <row r="49" spans="1:10" x14ac:dyDescent="0.2">
      <c r="A49" s="20" t="s">
        <v>16</v>
      </c>
      <c r="B49" s="21">
        <f t="shared" si="4"/>
        <v>7367.9185890517911</v>
      </c>
      <c r="C49" s="21">
        <f t="shared" si="7"/>
        <v>4790.2136182094837</v>
      </c>
      <c r="D49" s="24">
        <f t="shared" si="5"/>
        <v>11.670953360191104</v>
      </c>
      <c r="E49" s="23">
        <f t="shared" si="6"/>
        <v>-34.985524604908036</v>
      </c>
      <c r="F49" s="28"/>
      <c r="G49" s="28"/>
      <c r="H49" s="28"/>
      <c r="I49" s="28"/>
      <c r="J49" s="29"/>
    </row>
    <row r="50" spans="1:10" x14ac:dyDescent="0.2">
      <c r="A50" s="16" t="s">
        <v>27</v>
      </c>
      <c r="B50" s="17">
        <f t="shared" si="4"/>
        <v>0</v>
      </c>
      <c r="C50" s="17">
        <f t="shared" si="7"/>
        <v>7.2</v>
      </c>
      <c r="D50" s="18">
        <f t="shared" si="5"/>
        <v>1.7542195586840139E-2</v>
      </c>
      <c r="E50" s="19" t="str">
        <f t="shared" si="6"/>
        <v>-</v>
      </c>
      <c r="F50" s="28"/>
      <c r="G50" s="28"/>
      <c r="H50" s="28"/>
      <c r="I50" s="28"/>
      <c r="J50" s="29"/>
    </row>
    <row r="51" spans="1:10" x14ac:dyDescent="0.2">
      <c r="A51" s="20" t="s">
        <v>28</v>
      </c>
      <c r="B51" s="21">
        <f t="shared" si="4"/>
        <v>205.99200000000002</v>
      </c>
      <c r="C51" s="21">
        <f t="shared" si="7"/>
        <v>0</v>
      </c>
      <c r="D51" s="24">
        <f t="shared" si="5"/>
        <v>0</v>
      </c>
      <c r="E51" s="23" t="s">
        <v>14</v>
      </c>
      <c r="F51" s="28"/>
      <c r="G51" s="28"/>
      <c r="H51" s="28"/>
      <c r="I51" s="28"/>
      <c r="J51" s="29"/>
    </row>
    <row r="52" spans="1:10" x14ac:dyDescent="0.2">
      <c r="A52" s="16" t="s">
        <v>29</v>
      </c>
      <c r="B52" s="17">
        <f t="shared" si="4"/>
        <v>454.4645000884999</v>
      </c>
      <c r="C52" s="17">
        <f t="shared" si="7"/>
        <v>1537.4</v>
      </c>
      <c r="D52" s="18">
        <f t="shared" si="5"/>
        <v>3.7457460410011154</v>
      </c>
      <c r="E52" s="19">
        <f t="shared" si="6"/>
        <v>238.28824907129498</v>
      </c>
      <c r="F52" s="28"/>
      <c r="G52" s="28"/>
      <c r="H52" s="28"/>
      <c r="I52" s="28"/>
      <c r="J52" s="29"/>
    </row>
    <row r="53" spans="1:10" x14ac:dyDescent="0.2">
      <c r="A53" s="20" t="s">
        <v>26</v>
      </c>
      <c r="B53" s="21">
        <f t="shared" si="4"/>
        <v>916.66814587599993</v>
      </c>
      <c r="C53" s="21">
        <f t="shared" si="7"/>
        <v>264.96874733488698</v>
      </c>
      <c r="D53" s="24">
        <f t="shared" si="5"/>
        <v>0.64557410974286311</v>
      </c>
      <c r="E53" s="23">
        <f t="shared" si="6"/>
        <v>-71.094365117086767</v>
      </c>
      <c r="F53" s="28"/>
      <c r="G53" s="28"/>
      <c r="H53" s="28"/>
      <c r="I53" s="28"/>
      <c r="J53" s="29"/>
    </row>
    <row r="54" spans="1:10" x14ac:dyDescent="0.2">
      <c r="A54" s="16" t="s">
        <v>21</v>
      </c>
      <c r="B54" s="17">
        <f t="shared" si="4"/>
        <v>2041.0097768142</v>
      </c>
      <c r="C54" s="17">
        <f t="shared" si="7"/>
        <v>12.6549</v>
      </c>
      <c r="D54" s="18">
        <f t="shared" si="5"/>
        <v>3.0832601518319902E-2</v>
      </c>
      <c r="E54" s="19">
        <f t="shared" si="6"/>
        <v>-99.379968673165635</v>
      </c>
      <c r="F54" s="28"/>
      <c r="G54" s="28"/>
      <c r="H54" s="28"/>
      <c r="I54" s="28"/>
      <c r="J54" s="29"/>
    </row>
    <row r="55" spans="1:10" x14ac:dyDescent="0.2">
      <c r="A55" s="20" t="s">
        <v>30</v>
      </c>
      <c r="B55" s="21">
        <f t="shared" si="4"/>
        <v>1395.947825</v>
      </c>
      <c r="C55" s="21">
        <f t="shared" si="7"/>
        <v>43.5</v>
      </c>
      <c r="D55" s="24">
        <f t="shared" si="5"/>
        <v>0.10598409833715919</v>
      </c>
      <c r="E55" s="23">
        <f t="shared" si="6"/>
        <v>-96.883837689277527</v>
      </c>
      <c r="F55" s="28"/>
      <c r="G55" s="28"/>
      <c r="H55" s="28"/>
      <c r="I55" s="28"/>
      <c r="J55" s="29"/>
    </row>
    <row r="56" spans="1:10" x14ac:dyDescent="0.2">
      <c r="A56" s="16" t="s">
        <v>31</v>
      </c>
      <c r="B56" s="17">
        <f t="shared" si="4"/>
        <v>1040</v>
      </c>
      <c r="C56" s="17">
        <f t="shared" si="7"/>
        <v>0</v>
      </c>
      <c r="D56" s="18">
        <f t="shared" si="5"/>
        <v>0</v>
      </c>
      <c r="E56" s="19" t="s">
        <v>14</v>
      </c>
      <c r="F56" s="28"/>
      <c r="G56" s="28"/>
      <c r="H56" s="28"/>
      <c r="I56" s="28"/>
      <c r="J56" s="29"/>
    </row>
    <row r="57" spans="1:10" x14ac:dyDescent="0.2">
      <c r="A57" s="20" t="s">
        <v>32</v>
      </c>
      <c r="B57" s="21">
        <f t="shared" si="4"/>
        <v>0</v>
      </c>
      <c r="C57" s="21">
        <f t="shared" si="7"/>
        <v>0</v>
      </c>
      <c r="D57" s="24">
        <f t="shared" si="5"/>
        <v>0</v>
      </c>
      <c r="E57" s="23" t="str">
        <f t="shared" si="6"/>
        <v>-</v>
      </c>
      <c r="F57" s="28"/>
      <c r="G57" s="28"/>
      <c r="H57" s="28"/>
      <c r="I57" s="28"/>
      <c r="J57" s="29"/>
    </row>
    <row r="58" spans="1:10" ht="13.5" thickBot="1" x14ac:dyDescent="0.25">
      <c r="A58" s="16" t="s">
        <v>33</v>
      </c>
      <c r="B58" s="17">
        <f t="shared" si="4"/>
        <v>0</v>
      </c>
      <c r="C58" s="17">
        <f t="shared" si="7"/>
        <v>0</v>
      </c>
      <c r="D58" s="18">
        <f t="shared" si="5"/>
        <v>0</v>
      </c>
      <c r="E58" s="19" t="str">
        <f t="shared" si="6"/>
        <v>-</v>
      </c>
      <c r="F58" s="28"/>
      <c r="G58" s="28"/>
      <c r="H58" s="28"/>
      <c r="I58" s="28"/>
      <c r="J58" s="29"/>
    </row>
    <row r="59" spans="1:10" ht="13.5" thickBot="1" x14ac:dyDescent="0.25">
      <c r="A59" s="25" t="s">
        <v>11</v>
      </c>
      <c r="B59" s="30">
        <f>SUM(B39:B58)</f>
        <v>66633.52968681771</v>
      </c>
      <c r="C59" s="30">
        <f>SUM(C39:C58)</f>
        <v>41043.893076880973</v>
      </c>
      <c r="D59" s="30">
        <f t="shared" si="5"/>
        <v>100</v>
      </c>
      <c r="E59" s="31">
        <f t="shared" si="6"/>
        <v>-38.403543576649525</v>
      </c>
      <c r="F59" s="28"/>
      <c r="G59" s="28"/>
      <c r="H59" s="28"/>
      <c r="I59" s="28"/>
      <c r="J59" s="29"/>
    </row>
    <row r="60" spans="1:10" x14ac:dyDescent="0.2">
      <c r="A60" s="32"/>
      <c r="B60" s="33"/>
      <c r="C60" s="33"/>
      <c r="D60" s="33"/>
      <c r="E60" s="33"/>
      <c r="F60" s="28"/>
      <c r="G60" s="28"/>
      <c r="H60" s="28"/>
      <c r="I60" s="28"/>
      <c r="J60" s="29"/>
    </row>
    <row r="61" spans="1:10" s="37" customFormat="1" ht="15" customHeight="1" x14ac:dyDescent="0.2">
      <c r="A61" s="34"/>
      <c r="B61" s="33"/>
      <c r="C61" s="33"/>
      <c r="D61" s="33"/>
      <c r="E61" s="33"/>
      <c r="F61" s="33"/>
      <c r="G61" s="33"/>
      <c r="H61" s="33"/>
      <c r="I61" s="35"/>
      <c r="J61" s="36"/>
    </row>
    <row r="62" spans="1:10" x14ac:dyDescent="0.2">
      <c r="A62" s="34" t="s">
        <v>39</v>
      </c>
      <c r="B62" s="38"/>
      <c r="C62" s="39"/>
      <c r="D62" s="40"/>
      <c r="E62" s="40"/>
      <c r="F62" s="33"/>
      <c r="G62" s="33"/>
      <c r="H62" s="33"/>
      <c r="I62" s="35"/>
      <c r="J62" s="36"/>
    </row>
    <row r="63" spans="1:10" ht="101.25" customHeight="1" x14ac:dyDescent="0.2">
      <c r="A63" s="60" t="s">
        <v>40</v>
      </c>
      <c r="B63" s="60"/>
      <c r="C63" s="41"/>
      <c r="D63" s="41"/>
      <c r="E63" s="41"/>
      <c r="F63" s="40"/>
      <c r="G63" s="42"/>
      <c r="H63" s="42"/>
      <c r="I63" s="43"/>
      <c r="J63" s="43"/>
    </row>
    <row r="64" spans="1:10" ht="12.75" customHeight="1" x14ac:dyDescent="0.2">
      <c r="A64" s="41"/>
      <c r="B64" s="41"/>
      <c r="C64" s="41"/>
      <c r="D64" s="41"/>
      <c r="E64" s="41"/>
      <c r="F64" s="41"/>
      <c r="G64" s="41"/>
      <c r="H64" s="41"/>
      <c r="I64" s="41"/>
      <c r="J64" s="41"/>
    </row>
    <row r="65" spans="1:10" ht="21.6" customHeight="1" x14ac:dyDescent="0.2">
      <c r="A65" s="1"/>
      <c r="B65" s="44"/>
      <c r="C65" s="44"/>
      <c r="D65" s="44"/>
      <c r="E65" s="44"/>
      <c r="F65" s="41"/>
      <c r="G65" s="41"/>
      <c r="H65" s="41"/>
      <c r="I65" s="41"/>
      <c r="J65" s="41"/>
    </row>
    <row r="66" spans="1:10" x14ac:dyDescent="0.2">
      <c r="A66" s="1"/>
      <c r="B66" s="44"/>
      <c r="C66" s="44"/>
      <c r="D66" s="44"/>
      <c r="E66" s="44"/>
      <c r="F66" s="44"/>
      <c r="G66" s="44"/>
      <c r="H66" s="44"/>
      <c r="I66" s="45"/>
      <c r="J66" s="46"/>
    </row>
    <row r="67" spans="1:10" x14ac:dyDescent="0.2">
      <c r="A67" s="1"/>
      <c r="B67" s="44"/>
      <c r="C67" s="44"/>
      <c r="D67" s="44"/>
      <c r="E67" s="44"/>
      <c r="F67" s="44"/>
      <c r="G67" s="44"/>
      <c r="H67" s="44"/>
      <c r="I67" s="45"/>
      <c r="J67" s="46"/>
    </row>
    <row r="68" spans="1:10" x14ac:dyDescent="0.2">
      <c r="A68" s="1"/>
      <c r="B68" s="44"/>
      <c r="C68" s="44"/>
      <c r="D68" s="44"/>
      <c r="E68" s="44"/>
      <c r="F68" s="44"/>
      <c r="G68" s="44"/>
      <c r="H68" s="44"/>
      <c r="I68" s="45"/>
      <c r="J68" s="46"/>
    </row>
    <row r="69" spans="1:10" x14ac:dyDescent="0.2">
      <c r="A69" s="1"/>
      <c r="B69" s="47"/>
      <c r="C69" s="47"/>
      <c r="D69" s="47"/>
      <c r="E69" s="47"/>
      <c r="F69" s="44"/>
      <c r="G69" s="44"/>
      <c r="H69" s="44"/>
      <c r="I69" s="45"/>
      <c r="J69" s="46"/>
    </row>
    <row r="70" spans="1:10" x14ac:dyDescent="0.2">
      <c r="B70" s="48"/>
      <c r="C70" s="48"/>
      <c r="D70" s="48"/>
      <c r="E70" s="48"/>
      <c r="F70" s="47"/>
      <c r="G70" s="44"/>
      <c r="H70" s="44"/>
      <c r="I70" s="45"/>
      <c r="J70" s="46"/>
    </row>
    <row r="71" spans="1:10" x14ac:dyDescent="0.2">
      <c r="F71" s="48"/>
      <c r="J71" s="46"/>
    </row>
    <row r="72" spans="1:10" x14ac:dyDescent="0.2">
      <c r="F72" s="48"/>
      <c r="J72" s="46"/>
    </row>
    <row r="73" spans="1:10" x14ac:dyDescent="0.2">
      <c r="F73" s="48"/>
      <c r="J73" s="46"/>
    </row>
    <row r="74" spans="1:10" ht="19.149999999999999" customHeight="1" x14ac:dyDescent="0.2">
      <c r="D74" s="49"/>
      <c r="F74" s="48"/>
      <c r="J74" s="46"/>
    </row>
    <row r="75" spans="1:10" x14ac:dyDescent="0.2">
      <c r="D75" s="49"/>
      <c r="F75" s="48"/>
      <c r="J75" s="46"/>
    </row>
    <row r="76" spans="1:10" x14ac:dyDescent="0.2">
      <c r="D76" s="49"/>
      <c r="F76" s="48"/>
      <c r="J76" s="46"/>
    </row>
    <row r="77" spans="1:10" x14ac:dyDescent="0.2">
      <c r="D77" s="49"/>
      <c r="F77" s="48"/>
      <c r="J77" s="46"/>
    </row>
    <row r="78" spans="1:10" x14ac:dyDescent="0.2">
      <c r="D78" s="49"/>
      <c r="F78" s="48"/>
      <c r="J78" s="46"/>
    </row>
    <row r="79" spans="1:10" x14ac:dyDescent="0.2">
      <c r="D79" s="49"/>
      <c r="F79" s="48"/>
      <c r="J79" s="46"/>
    </row>
    <row r="80" spans="1:10" x14ac:dyDescent="0.2">
      <c r="D80" s="49"/>
    </row>
    <row r="81" spans="2:5" x14ac:dyDescent="0.2">
      <c r="C81" s="48"/>
      <c r="D81" s="48"/>
    </row>
    <row r="82" spans="2:5" x14ac:dyDescent="0.2">
      <c r="C82" s="48"/>
      <c r="D82" s="48"/>
    </row>
    <row r="83" spans="2:5" hidden="1" x14ac:dyDescent="0.2"/>
    <row r="84" spans="2:5" hidden="1" x14ac:dyDescent="0.2"/>
    <row r="85" spans="2:5" x14ac:dyDescent="0.2">
      <c r="B85" s="48"/>
      <c r="E85" s="48"/>
    </row>
    <row r="86" spans="2:5" x14ac:dyDescent="0.2">
      <c r="B86" s="48"/>
      <c r="E86" s="48"/>
    </row>
    <row r="100" ht="12.75" customHeight="1" x14ac:dyDescent="0.2"/>
    <row r="104" ht="12.75" customHeight="1" x14ac:dyDescent="0.2"/>
    <row r="105" ht="12.75" customHeight="1" x14ac:dyDescent="0.2"/>
    <row r="106" ht="12.75" customHeight="1" x14ac:dyDescent="0.2"/>
    <row r="107" ht="27.95" customHeight="1" x14ac:dyDescent="0.2"/>
    <row r="108" ht="39.75" customHeight="1" x14ac:dyDescent="0.2"/>
    <row r="109" ht="12.75" customHeight="1" x14ac:dyDescent="0.2"/>
    <row r="110" ht="38.25" customHeight="1" x14ac:dyDescent="0.2"/>
    <row r="111" ht="12.75" customHeight="1" x14ac:dyDescent="0.2"/>
    <row r="112" ht="26.25" customHeight="1" x14ac:dyDescent="0.2"/>
    <row r="113" ht="12.75" customHeight="1" x14ac:dyDescent="0.2"/>
    <row r="114" ht="12.75" customHeight="1" x14ac:dyDescent="0.2"/>
    <row r="115" ht="12.75" customHeight="1" x14ac:dyDescent="0.2"/>
    <row r="116" ht="26.25" customHeight="1" x14ac:dyDescent="0.2"/>
    <row r="117" ht="26.25" customHeight="1" x14ac:dyDescent="0.2"/>
    <row r="118" ht="27" customHeight="1" x14ac:dyDescent="0.2"/>
    <row r="119" ht="12.75" customHeight="1" x14ac:dyDescent="0.2"/>
    <row r="120" ht="26.25" customHeight="1" x14ac:dyDescent="0.2"/>
    <row r="121" ht="27.9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26.25" customHeight="1" x14ac:dyDescent="0.2"/>
    <row r="134" ht="24.75" customHeight="1" x14ac:dyDescent="0.2"/>
    <row r="135" ht="12.75" customHeight="1" x14ac:dyDescent="0.2"/>
    <row r="136" ht="26.25" customHeight="1" x14ac:dyDescent="0.2"/>
    <row r="137" ht="12.75" customHeight="1" x14ac:dyDescent="0.2"/>
    <row r="138" ht="12.75" customHeight="1" x14ac:dyDescent="0.2"/>
    <row r="139" ht="12.75" customHeight="1" x14ac:dyDescent="0.2"/>
    <row r="140" ht="12.75" customHeight="1" x14ac:dyDescent="0.2"/>
    <row r="141" ht="12.75" customHeight="1" x14ac:dyDescent="0.2"/>
    <row r="142" ht="27.95" customHeight="1" x14ac:dyDescent="0.2"/>
    <row r="143" ht="27" customHeight="1" x14ac:dyDescent="0.2"/>
    <row r="144" ht="25.5" customHeight="1" x14ac:dyDescent="0.2"/>
    <row r="145" ht="12.75" customHeight="1" x14ac:dyDescent="0.2"/>
    <row r="146" ht="26.25" customHeight="1" x14ac:dyDescent="0.2"/>
    <row r="147" ht="25.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sheetData>
  <mergeCells count="11">
    <mergeCell ref="A63:B63"/>
    <mergeCell ref="B36:C36"/>
    <mergeCell ref="D36:D38"/>
    <mergeCell ref="E36:E38"/>
    <mergeCell ref="B37:B38"/>
    <mergeCell ref="C37:C38"/>
    <mergeCell ref="B7:F7"/>
    <mergeCell ref="G7:H7"/>
    <mergeCell ref="B6:G6"/>
    <mergeCell ref="I6:I8"/>
    <mergeCell ref="J6:J8"/>
  </mergeCells>
  <printOptions horizontalCentered="1"/>
  <pageMargins left="0.25" right="0.16" top="0.45" bottom="0.5" header="0" footer="0"/>
  <pageSetup paperSize="9" scale="67" fitToHeight="0" orientation="portrait" useFirstPageNumber="1" r:id="rId1"/>
  <headerFooter alignWithMargins="0">
    <oddFooter>&amp;R&amp;9 31</oddFooter>
  </headerFooter>
  <rowBreaks count="1" manualBreakCount="1">
    <brk id="9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4ab</vt:lpstr>
      <vt:lpstr>'4ab'!Print_Area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John Lourenze S. Poquiz</cp:lastModifiedBy>
  <dcterms:created xsi:type="dcterms:W3CDTF">2017-09-14T09:19:13Z</dcterms:created>
  <dcterms:modified xsi:type="dcterms:W3CDTF">2018-01-03T05:48:55Z</dcterms:modified>
</cp:coreProperties>
</file>