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asfilesrvr\sad\EISAD 2\2017\FI\Q1\Final\Tables for subscribers\"/>
    </mc:Choice>
  </mc:AlternateContent>
  <bookViews>
    <workbookView xWindow="0" yWindow="0" windowWidth="24000" windowHeight="9435"/>
  </bookViews>
  <sheets>
    <sheet name="By Country by Industry"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7" i="1" l="1"/>
  <c r="G366" i="1"/>
  <c r="G365" i="1"/>
  <c r="G364" i="1"/>
  <c r="G363" i="1"/>
  <c r="G362" i="1"/>
  <c r="G361" i="1"/>
  <c r="G360" i="1"/>
  <c r="G359" i="1"/>
  <c r="G358" i="1"/>
  <c r="G357" i="1"/>
  <c r="G356" i="1"/>
  <c r="G355" i="1"/>
  <c r="G354" i="1"/>
  <c r="G353" i="1"/>
  <c r="G352" i="1"/>
  <c r="G351" i="1"/>
  <c r="G350" i="1"/>
  <c r="G349" i="1"/>
  <c r="G348" i="1"/>
  <c r="G347" i="1"/>
  <c r="G346"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7"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A2" i="1" l="1"/>
</calcChain>
</file>

<file path=xl/sharedStrings.xml><?xml version="1.0" encoding="utf-8"?>
<sst xmlns="http://schemas.openxmlformats.org/spreadsheetml/2006/main" count="444" uniqueCount="171">
  <si>
    <t>COUNTRY</t>
  </si>
  <si>
    <t>Q1</t>
  </si>
  <si>
    <t>Q2</t>
  </si>
  <si>
    <t>Q3</t>
  </si>
  <si>
    <t>Q4</t>
  </si>
  <si>
    <t>AUSTRALIA</t>
  </si>
  <si>
    <t>C. Manufacturing</t>
  </si>
  <si>
    <t>D. Electricity, gas, steam and air conditioning supply</t>
  </si>
  <si>
    <t>F. Construction</t>
  </si>
  <si>
    <t>G. Wholesale and retail trade; repair of motor vehicles and motorcycles</t>
  </si>
  <si>
    <t>H. Transportation and storage</t>
  </si>
  <si>
    <t>I. Accommodation and food service activities</t>
  </si>
  <si>
    <t>J. Information and communication</t>
  </si>
  <si>
    <t>L. Real estate activities</t>
  </si>
  <si>
    <t>M. Professional, scientific and technical activities</t>
  </si>
  <si>
    <t>N. Administrative and support service activities</t>
  </si>
  <si>
    <t>AUSTRALIA Total</t>
  </si>
  <si>
    <t>Austria</t>
  </si>
  <si>
    <t>Austria Total</t>
  </si>
  <si>
    <t>Bangladesh</t>
  </si>
  <si>
    <t>Bangladesh Total</t>
  </si>
  <si>
    <t>Belgium</t>
  </si>
  <si>
    <t>Belgium Total</t>
  </si>
  <si>
    <t>Bermuda</t>
  </si>
  <si>
    <t>Bermuda Total</t>
  </si>
  <si>
    <t>Brazil</t>
  </si>
  <si>
    <t>Brazil Total</t>
  </si>
  <si>
    <t>British Virgin Islands</t>
  </si>
  <si>
    <t>British Virgin Islands Total</t>
  </si>
  <si>
    <t>Brunei</t>
  </si>
  <si>
    <t>Brunei Total</t>
  </si>
  <si>
    <t>Bulgaria</t>
  </si>
  <si>
    <t>Bulgaria Total</t>
  </si>
  <si>
    <t>Canada</t>
  </si>
  <si>
    <t>Canada Total</t>
  </si>
  <si>
    <t>Cayman Islands</t>
  </si>
  <si>
    <t>K. Financial and insurance activities</t>
  </si>
  <si>
    <t>Cayman Islands Total</t>
  </si>
  <si>
    <t>China (PROC)</t>
  </si>
  <si>
    <t>A. Agriculture, forestry and fishing</t>
  </si>
  <si>
    <t>R. Arts, entertainment and recreation</t>
  </si>
  <si>
    <t>China (PROC) Total</t>
  </si>
  <si>
    <t>Costa Rica</t>
  </si>
  <si>
    <t>Costa Rica Total</t>
  </si>
  <si>
    <t>CYPRUS</t>
  </si>
  <si>
    <t>CYPRUS Total</t>
  </si>
  <si>
    <t>Czech Republic</t>
  </si>
  <si>
    <t>Czech Republic Total</t>
  </si>
  <si>
    <t>Denmark</t>
  </si>
  <si>
    <t>Denmark Total</t>
  </si>
  <si>
    <t>Finland</t>
  </si>
  <si>
    <t>E. Water supply; sewerage, waste management and remediation activities</t>
  </si>
  <si>
    <t>Finland Total</t>
  </si>
  <si>
    <t>FRANCE</t>
  </si>
  <si>
    <t>FRANCE Total</t>
  </si>
  <si>
    <t>Germany</t>
  </si>
  <si>
    <t>Q. Human health and social work activities</t>
  </si>
  <si>
    <t>Germany Total</t>
  </si>
  <si>
    <t>Gilbraltar</t>
  </si>
  <si>
    <t>Gilbraltar Total</t>
  </si>
  <si>
    <t>Grand Duchy of Luxembourg</t>
  </si>
  <si>
    <t>Grand Duchy of Luxembourg Total</t>
  </si>
  <si>
    <t>Greece</t>
  </si>
  <si>
    <t>Greece Total</t>
  </si>
  <si>
    <t>HONGKONG</t>
  </si>
  <si>
    <t>HONGKONG Total</t>
  </si>
  <si>
    <t>India</t>
  </si>
  <si>
    <t>India Total</t>
  </si>
  <si>
    <t>Indonesia</t>
  </si>
  <si>
    <t>Indonesia Total</t>
  </si>
  <si>
    <t>Ireland</t>
  </si>
  <si>
    <t>Ireland Total</t>
  </si>
  <si>
    <t>Israel</t>
  </si>
  <si>
    <t>Israel Total</t>
  </si>
  <si>
    <t>Italy</t>
  </si>
  <si>
    <t>Italy Total</t>
  </si>
  <si>
    <t>Japan</t>
  </si>
  <si>
    <t>B. Mining and quarrying</t>
  </si>
  <si>
    <t>P. Education</t>
  </si>
  <si>
    <t>Japan Total</t>
  </si>
  <si>
    <t>Jordan</t>
  </si>
  <si>
    <t>Jordan Total</t>
  </si>
  <si>
    <t>KAZAKHSTAN</t>
  </si>
  <si>
    <t>KAZAKHSTAN Total</t>
  </si>
  <si>
    <t>Kiwi</t>
  </si>
  <si>
    <t>Kiwi Total</t>
  </si>
  <si>
    <t>Korea</t>
  </si>
  <si>
    <t>S. Other service activities</t>
  </si>
  <si>
    <t>Korea Total</t>
  </si>
  <si>
    <t>Kuwait</t>
  </si>
  <si>
    <t>Kuwait Total</t>
  </si>
  <si>
    <t>Lebanon</t>
  </si>
  <si>
    <t>Lebanon Total</t>
  </si>
  <si>
    <t>Liberia</t>
  </si>
  <si>
    <t>Liberia Total</t>
  </si>
  <si>
    <t>Liechtenstein</t>
  </si>
  <si>
    <t>Liechtenstein Total</t>
  </si>
  <si>
    <t>Malaysia</t>
  </si>
  <si>
    <t>Malaysia Total</t>
  </si>
  <si>
    <t>Malta</t>
  </si>
  <si>
    <t>Malta Total</t>
  </si>
  <si>
    <t>Mauritius</t>
  </si>
  <si>
    <t>Mauritius Total</t>
  </si>
  <si>
    <t>Mexico</t>
  </si>
  <si>
    <t>Mexico Total</t>
  </si>
  <si>
    <t>Myanmar</t>
  </si>
  <si>
    <t>Myanmar Total</t>
  </si>
  <si>
    <t>NETHERLANDS</t>
  </si>
  <si>
    <t>NETHERLANDS Total</t>
  </si>
  <si>
    <t>New Zealand</t>
  </si>
  <si>
    <t>New Zealand Total</t>
  </si>
  <si>
    <t>Norway</t>
  </si>
  <si>
    <t>Norway Total</t>
  </si>
  <si>
    <t>PAKISTAN</t>
  </si>
  <si>
    <t>PAKISTAN Total</t>
  </si>
  <si>
    <t>Panama</t>
  </si>
  <si>
    <t>Panama Total</t>
  </si>
  <si>
    <t>Philippines</t>
  </si>
  <si>
    <t>Philippines Total</t>
  </si>
  <si>
    <t>Poland</t>
  </si>
  <si>
    <t>Poland Total</t>
  </si>
  <si>
    <t>Romania</t>
  </si>
  <si>
    <t>Romania Total</t>
  </si>
  <si>
    <t>Russia</t>
  </si>
  <si>
    <t>Russia Total</t>
  </si>
  <si>
    <t>Scotland</t>
  </si>
  <si>
    <t>Scotland Total</t>
  </si>
  <si>
    <t>Seychelles</t>
  </si>
  <si>
    <t>Seychelles Total</t>
  </si>
  <si>
    <t>Singapore</t>
  </si>
  <si>
    <t>Singapore Total</t>
  </si>
  <si>
    <t>Slovakia</t>
  </si>
  <si>
    <t>Slovakia Total</t>
  </si>
  <si>
    <t>South Africa</t>
  </si>
  <si>
    <t>South Africa Total</t>
  </si>
  <si>
    <t>Spain</t>
  </si>
  <si>
    <t>Spain Total</t>
  </si>
  <si>
    <t>Sri Lanka</t>
  </si>
  <si>
    <t>Sri Lanka Total</t>
  </si>
  <si>
    <t>ST. KITTS &amp; NEVIS</t>
  </si>
  <si>
    <t>ST. KITTS &amp; NEVIS Total</t>
  </si>
  <si>
    <t>Sweden</t>
  </si>
  <si>
    <t>Sweden Total</t>
  </si>
  <si>
    <t>Switzerland</t>
  </si>
  <si>
    <t>Switzerland Total</t>
  </si>
  <si>
    <t>TAIWAN</t>
  </si>
  <si>
    <t>TAIWAN Total</t>
  </si>
  <si>
    <t>THAILAND</t>
  </si>
  <si>
    <t>THAILAND Total</t>
  </si>
  <si>
    <t>Turkey</t>
  </si>
  <si>
    <t>Turkey Total</t>
  </si>
  <si>
    <t>UK</t>
  </si>
  <si>
    <t>UK Total</t>
  </si>
  <si>
    <t>United Arab Emirates</t>
  </si>
  <si>
    <t>United Arab Emirates Total</t>
  </si>
  <si>
    <t>Uruguay</t>
  </si>
  <si>
    <t>Uruguay Total</t>
  </si>
  <si>
    <t>USA</t>
  </si>
  <si>
    <t>USA Total</t>
  </si>
  <si>
    <t>Vanuatu</t>
  </si>
  <si>
    <t>Vanuatu Total</t>
  </si>
  <si>
    <t>Others</t>
  </si>
  <si>
    <t>Others Total</t>
  </si>
  <si>
    <t>Grand Total</t>
  </si>
  <si>
    <t>(in million PhP)</t>
  </si>
  <si>
    <t>Total Approved Investments of Foreign and Filipino Nationals by Country by Industry</t>
  </si>
  <si>
    <t>Total</t>
  </si>
  <si>
    <r>
      <t xml:space="preserve">a/ </t>
    </r>
    <r>
      <rPr>
        <sz val="8"/>
        <rFont val="Arial"/>
        <family val="2"/>
      </rPr>
      <t>The 2009 Philippine Standard Industrial Classification (PSIC) is adopted in classifying the industry.</t>
    </r>
  </si>
  <si>
    <t>Note: Details may not add up to totals due to rounding.</t>
  </si>
  <si>
    <t>Sources of basic data: Authority of the Freeport Area of Bataan (AFAB), Board of Investments (BOI), Board of Investments ARMM (BOI ARMM), 
                                     Clark Development Corporation (CDC), Cagayan Economic Zone Authority (CEZA), Philippine Economic Zone Authority (PEZA) and 
                                     Subic Bay Metropolitan Authority (SBMA)</t>
  </si>
  <si>
    <r>
      <t>Industry Classification</t>
    </r>
    <r>
      <rPr>
        <b/>
        <vertAlign val="superscript"/>
        <sz val="10"/>
        <color theme="1"/>
        <rFont val="Arial"/>
        <family val="2"/>
      </rPr>
      <t>a/</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</si>
</sst>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Red]#,##0"/>
  </numFmts>
  <fonts count="11" x14ac:knownFonts="1">
    <font>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b/>
      <i/>
      <sz val="10"/>
      <name val="Arial"/>
      <family val="2"/>
    </font>
    <font>
      <sz val="11"/>
      <color theme="1"/>
      <name val="Calibri"/>
      <family val="2"/>
      <scheme val="minor"/>
    </font>
    <font>
      <vertAlign val="superscript"/>
      <sz val="8"/>
      <name val="Arial"/>
      <family val="2"/>
    </font>
    <font>
      <sz val="8"/>
      <name val="Arial"/>
      <family val="2"/>
    </font>
    <font>
      <i/>
      <sz val="8"/>
      <name val="Arial"/>
      <family val="2"/>
    </font>
    <font>
      <b/>
      <vertAlign val="superscrip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43" fontId="6" fillId="0" borderId="0" applyFont="0" applyFill="0" applyBorder="0" applyAlignment="0" applyProtection="0"/>
  </cellStyleXfs>
  <cellXfs count="23">
    <xf numFmtId="0" fontId="0" fillId="0" borderId="0" xfId="0"/>
    <xf numFmtId="0" fontId="3" fillId="3" borderId="1" xfId="0" applyFont="1" applyFill="1" applyBorder="1" applyAlignment="1">
      <alignment horizontal="center"/>
    </xf>
    <xf numFmtId="0" fontId="4" fillId="0" borderId="1" xfId="0" applyFont="1" applyBorder="1"/>
    <xf numFmtId="164" fontId="4" fillId="0" borderId="1" xfId="0" applyNumberFormat="1" applyFont="1" applyBorder="1"/>
    <xf numFmtId="0" fontId="4" fillId="3" borderId="1" xfId="0" applyFont="1" applyFill="1" applyBorder="1"/>
    <xf numFmtId="164" fontId="4" fillId="3" borderId="1" xfId="0" applyNumberFormat="1" applyFont="1" applyFill="1" applyBorder="1"/>
    <xf numFmtId="0" fontId="3" fillId="3" borderId="1" xfId="0" applyFont="1" applyFill="1" applyBorder="1" applyAlignment="1">
      <alignment horizontal="left"/>
    </xf>
    <xf numFmtId="164" fontId="3" fillId="3" borderId="1" xfId="0" applyNumberFormat="1" applyFont="1" applyFill="1" applyBorder="1"/>
    <xf numFmtId="0" fontId="2" fillId="2" borderId="0" xfId="0" applyFont="1" applyFill="1" applyBorder="1" applyAlignment="1">
      <alignment vertical="center"/>
    </xf>
    <xf numFmtId="165" fontId="2" fillId="2" borderId="0" xfId="0" applyNumberFormat="1" applyFont="1" applyFill="1" applyBorder="1" applyAlignment="1">
      <alignment horizontal="left" vertical="center"/>
    </xf>
    <xf numFmtId="0" fontId="5" fillId="2" borderId="0" xfId="0" applyFont="1" applyFill="1" applyBorder="1" applyAlignment="1">
      <alignment vertical="center"/>
    </xf>
    <xf numFmtId="164" fontId="0" fillId="0" borderId="0" xfId="2" applyNumberFormat="1" applyFont="1"/>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3" fillId="3" borderId="1" xfId="0" applyFont="1" applyFill="1" applyBorder="1" applyAlignment="1">
      <alignment horizontal="center" vertic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7" fillId="2" borderId="0" xfId="0" quotePrefix="1" applyFont="1" applyFill="1" applyBorder="1" applyAlignment="1">
      <alignment horizontal="left" wrapText="1"/>
    </xf>
    <xf numFmtId="0" fontId="8" fillId="2" borderId="0" xfId="0" applyFont="1" applyFill="1" applyBorder="1" applyAlignment="1"/>
    <xf numFmtId="3" fontId="9" fillId="2" borderId="0" xfId="0" applyNumberFormat="1" applyFont="1" applyFill="1" applyBorder="1" applyAlignment="1"/>
    <xf numFmtId="0" fontId="8" fillId="2" borderId="0" xfId="0" applyFont="1" applyFill="1" applyBorder="1" applyAlignment="1">
      <alignment horizontal="left" wrapText="1"/>
    </xf>
  </cellXfs>
  <cellStyles count="3">
    <cellStyle name="Comma" xfId="2" builtinId="3"/>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999619664"/>
        <c:axId val="-999616400"/>
      </c:lineChart>
      <c:catAx>
        <c:axId val="-999619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9616400"/>
        <c:crosses val="autoZero"/>
        <c:auto val="1"/>
        <c:lblAlgn val="ctr"/>
        <c:lblOffset val="100"/>
        <c:tickLblSkip val="1"/>
        <c:tickMarkSkip val="1"/>
        <c:noMultiLvlLbl val="0"/>
      </c:catAx>
      <c:valAx>
        <c:axId val="-9996164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9619664"/>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US"/>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999613136"/>
        <c:axId val="-999612592"/>
      </c:lineChart>
      <c:catAx>
        <c:axId val="-99961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9612592"/>
        <c:crosses val="autoZero"/>
        <c:auto val="1"/>
        <c:lblAlgn val="ctr"/>
        <c:lblOffset val="100"/>
        <c:tickLblSkip val="1"/>
        <c:tickMarkSkip val="1"/>
        <c:noMultiLvlLbl val="0"/>
      </c:catAx>
      <c:valAx>
        <c:axId val="-999612592"/>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US"/>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9996131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371</xdr:row>
      <xdr:rowOff>0</xdr:rowOff>
    </xdr:from>
    <xdr:to>
      <xdr:col>9</xdr:col>
      <xdr:colOff>0</xdr:colOff>
      <xdr:row>371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371</xdr:row>
      <xdr:rowOff>0</xdr:rowOff>
    </xdr:from>
    <xdr:to>
      <xdr:col>9</xdr:col>
      <xdr:colOff>0</xdr:colOff>
      <xdr:row>371</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ISAD%202/2017/FI/Q1/Draft/_7.3%20%20Q1%202017%20FI%20Tables_22May2017%20corr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2"/>
      <sheetName val="3-4"/>
      <sheetName val="5-6"/>
      <sheetName val="7-8"/>
      <sheetName val="9-11"/>
      <sheetName val="12-13"/>
      <sheetName val="14-15"/>
      <sheetName val="16-17"/>
    </sheetNames>
    <sheetDataSet>
      <sheetData sheetId="0"/>
      <sheetData sheetId="1"/>
      <sheetData sheetId="2"/>
      <sheetData sheetId="3"/>
      <sheetData sheetId="4"/>
      <sheetData sheetId="5"/>
      <sheetData sheetId="6"/>
      <sheetData sheetId="7"/>
      <sheetData sheetId="8"/>
      <sheetData sheetId="9">
        <row r="16">
          <cell r="A16" t="str">
            <v>First Quarter 2016 to First Quarter 2017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2"/>
  <sheetViews>
    <sheetView tabSelected="1" workbookViewId="0">
      <selection activeCell="B7" sqref="B7"/>
    </sheetView>
  </sheetViews>
  <sheetFormatPr defaultRowHeight="15" x14ac:dyDescent="0.25"/>
  <cols>
    <col min="1" max="1" width="29.85546875" customWidth="1"/>
    <col min="2" max="2" width="62.7109375" customWidth="1"/>
    <col min="3" max="3" width="10.5703125" bestFit="1" customWidth="1"/>
    <col min="4" max="6" width="11.5703125" bestFit="1" customWidth="1"/>
    <col min="7" max="7" width="11.5703125" customWidth="1"/>
    <col min="8" max="8" width="11.5703125" bestFit="1" customWidth="1"/>
  </cols>
  <sheetData>
    <row r="1" spans="1:8" x14ac:dyDescent="0.25">
      <c r="A1" s="8" t="s">
        <v>165</v>
      </c>
    </row>
    <row r="2" spans="1:8" x14ac:dyDescent="0.25">
      <c r="A2" s="9" t="str">
        <f>'[1]16-17'!$A$16</f>
        <v>First Quarter 2016 to First Quarter 2017</v>
      </c>
    </row>
    <row r="3" spans="1:8" x14ac:dyDescent="0.25">
      <c r="A3" s="10" t="s">
        <v>164</v>
      </c>
    </row>
    <row r="5" spans="1:8" x14ac:dyDescent="0.25">
      <c r="A5" s="15" t="s">
        <v>0</v>
      </c>
      <c r="B5" s="15" t="s">
        <v>170</v>
      </c>
      <c r="C5" s="16">
        <v>2016</v>
      </c>
      <c r="D5" s="17"/>
      <c r="E5" s="17"/>
      <c r="F5" s="17"/>
      <c r="G5" s="18"/>
      <c r="H5" s="1">
        <v>2017</v>
      </c>
    </row>
    <row r="6" spans="1:8" x14ac:dyDescent="0.25">
      <c r="A6" s="15"/>
      <c r="B6" s="15"/>
      <c r="C6" s="1" t="s">
        <v>1</v>
      </c>
      <c r="D6" s="1" t="s">
        <v>2</v>
      </c>
      <c r="E6" s="1" t="s">
        <v>3</v>
      </c>
      <c r="F6" s="1" t="s">
        <v>4</v>
      </c>
      <c r="G6" s="1" t="s">
        <v>166</v>
      </c>
      <c r="H6" s="1" t="s">
        <v>1</v>
      </c>
    </row>
    <row r="7" spans="1:8" x14ac:dyDescent="0.25">
      <c r="A7" s="12" t="s">
        <v>5</v>
      </c>
      <c r="B7" s="2" t="s">
        <v>6</v>
      </c>
      <c r="C7" s="3">
        <v>4.9382829899999994</v>
      </c>
      <c r="D7" s="3">
        <v>43.129923512999994</v>
      </c>
      <c r="E7" s="3">
        <v>4.5176910000000001E-2</v>
      </c>
      <c r="F7" s="3">
        <v>37.914564920499998</v>
      </c>
      <c r="G7" s="3">
        <f>SUM(C7:F7)</f>
        <v>86.027948333499992</v>
      </c>
      <c r="H7" s="3">
        <v>49.787135200000002</v>
      </c>
    </row>
    <row r="8" spans="1:8" x14ac:dyDescent="0.25">
      <c r="A8" s="13"/>
      <c r="B8" s="2" t="s">
        <v>7</v>
      </c>
      <c r="C8" s="3"/>
      <c r="D8" s="3">
        <v>0.17052</v>
      </c>
      <c r="E8" s="3"/>
      <c r="F8" s="3">
        <v>30411.932547</v>
      </c>
      <c r="G8" s="3">
        <f t="shared" ref="G8:G71" si="0">SUM(C8:F8)</f>
        <v>30412.103067</v>
      </c>
      <c r="H8" s="3"/>
    </row>
    <row r="9" spans="1:8" x14ac:dyDescent="0.25">
      <c r="A9" s="13"/>
      <c r="B9" s="2" t="s">
        <v>8</v>
      </c>
      <c r="C9" s="3"/>
      <c r="D9" s="3"/>
      <c r="E9" s="3"/>
      <c r="F9" s="3"/>
      <c r="G9" s="3">
        <f t="shared" si="0"/>
        <v>0</v>
      </c>
      <c r="H9" s="3">
        <v>0.54268475000000005</v>
      </c>
    </row>
    <row r="10" spans="1:8" x14ac:dyDescent="0.25">
      <c r="A10" s="13"/>
      <c r="B10" s="2" t="s">
        <v>9</v>
      </c>
      <c r="C10" s="3"/>
      <c r="D10" s="3">
        <v>37.886000000000003</v>
      </c>
      <c r="E10" s="3"/>
      <c r="F10" s="3"/>
      <c r="G10" s="3">
        <f t="shared" si="0"/>
        <v>37.886000000000003</v>
      </c>
      <c r="H10" s="3">
        <v>11.450099999999999</v>
      </c>
    </row>
    <row r="11" spans="1:8" x14ac:dyDescent="0.25">
      <c r="A11" s="13"/>
      <c r="B11" s="2" t="s">
        <v>10</v>
      </c>
      <c r="C11" s="3">
        <v>0.70499999999999996</v>
      </c>
      <c r="D11" s="3"/>
      <c r="E11" s="3"/>
      <c r="F11" s="3">
        <v>30.593999999999998</v>
      </c>
      <c r="G11" s="3">
        <f t="shared" si="0"/>
        <v>31.298999999999996</v>
      </c>
      <c r="H11" s="3"/>
    </row>
    <row r="12" spans="1:8" x14ac:dyDescent="0.25">
      <c r="A12" s="13"/>
      <c r="B12" s="2" t="s">
        <v>11</v>
      </c>
      <c r="C12" s="3"/>
      <c r="D12" s="3"/>
      <c r="E12" s="3"/>
      <c r="F12" s="3"/>
      <c r="G12" s="3">
        <f t="shared" si="0"/>
        <v>0</v>
      </c>
      <c r="H12" s="3">
        <v>24.955917600000003</v>
      </c>
    </row>
    <row r="13" spans="1:8" x14ac:dyDescent="0.25">
      <c r="A13" s="13"/>
      <c r="B13" s="2" t="s">
        <v>12</v>
      </c>
      <c r="C13" s="3">
        <v>10.650463669799999</v>
      </c>
      <c r="D13" s="3">
        <v>1.0041500000000001</v>
      </c>
      <c r="E13" s="3">
        <v>12.214943426246</v>
      </c>
      <c r="F13" s="3">
        <v>199.90269775000002</v>
      </c>
      <c r="G13" s="3">
        <f t="shared" si="0"/>
        <v>223.77225484604602</v>
      </c>
      <c r="H13" s="3">
        <v>1.6673831999999997</v>
      </c>
    </row>
    <row r="14" spans="1:8" x14ac:dyDescent="0.25">
      <c r="A14" s="13"/>
      <c r="B14" s="2" t="s">
        <v>13</v>
      </c>
      <c r="C14" s="3"/>
      <c r="D14" s="3"/>
      <c r="E14" s="3"/>
      <c r="F14" s="3">
        <v>3.4799999999999998E-2</v>
      </c>
      <c r="G14" s="3">
        <f t="shared" si="0"/>
        <v>3.4799999999999998E-2</v>
      </c>
      <c r="H14" s="3"/>
    </row>
    <row r="15" spans="1:8" x14ac:dyDescent="0.25">
      <c r="A15" s="13"/>
      <c r="B15" s="2" t="s">
        <v>14</v>
      </c>
      <c r="C15" s="3"/>
      <c r="D15" s="3">
        <v>3.9996</v>
      </c>
      <c r="E15" s="3"/>
      <c r="F15" s="3">
        <v>2.6310570399999991</v>
      </c>
      <c r="G15" s="3">
        <f t="shared" si="0"/>
        <v>6.6306570399999991</v>
      </c>
      <c r="H15" s="3"/>
    </row>
    <row r="16" spans="1:8" x14ac:dyDescent="0.25">
      <c r="A16" s="14"/>
      <c r="B16" s="2" t="s">
        <v>15</v>
      </c>
      <c r="C16" s="3">
        <v>256.495256975144</v>
      </c>
      <c r="D16" s="3">
        <v>94.898117057893998</v>
      </c>
      <c r="E16" s="3">
        <v>194.35021106254399</v>
      </c>
      <c r="F16" s="3">
        <v>1096.3399768683598</v>
      </c>
      <c r="G16" s="3">
        <f t="shared" si="0"/>
        <v>1642.083561963942</v>
      </c>
      <c r="H16" s="3">
        <v>100.94055180300001</v>
      </c>
    </row>
    <row r="17" spans="1:8" x14ac:dyDescent="0.25">
      <c r="A17" s="4" t="s">
        <v>16</v>
      </c>
      <c r="B17" s="4"/>
      <c r="C17" s="5">
        <v>272.78900363494398</v>
      </c>
      <c r="D17" s="5">
        <v>181.08831057089401</v>
      </c>
      <c r="E17" s="5">
        <v>206.61033139878998</v>
      </c>
      <c r="F17" s="5">
        <v>31779.349643578858</v>
      </c>
      <c r="G17" s="5">
        <f t="shared" si="0"/>
        <v>32439.837289183488</v>
      </c>
      <c r="H17" s="5">
        <v>189.34377255300001</v>
      </c>
    </row>
    <row r="18" spans="1:8" x14ac:dyDescent="0.25">
      <c r="A18" s="12" t="s">
        <v>17</v>
      </c>
      <c r="B18" s="2" t="s">
        <v>6</v>
      </c>
      <c r="C18" s="3"/>
      <c r="D18" s="3"/>
      <c r="E18" s="3">
        <v>71.556400000000011</v>
      </c>
      <c r="F18" s="3">
        <v>561.28158044849977</v>
      </c>
      <c r="G18" s="3">
        <f t="shared" si="0"/>
        <v>632.83798044849982</v>
      </c>
      <c r="H18" s="3"/>
    </row>
    <row r="19" spans="1:8" x14ac:dyDescent="0.25">
      <c r="A19" s="13"/>
      <c r="B19" s="2" t="s">
        <v>9</v>
      </c>
      <c r="C19" s="3"/>
      <c r="D19" s="3"/>
      <c r="E19" s="3"/>
      <c r="F19" s="3">
        <v>95.907949170000009</v>
      </c>
      <c r="G19" s="3">
        <f t="shared" si="0"/>
        <v>95.907949170000009</v>
      </c>
      <c r="H19" s="3"/>
    </row>
    <row r="20" spans="1:8" x14ac:dyDescent="0.25">
      <c r="A20" s="14"/>
      <c r="B20" s="2" t="s">
        <v>12</v>
      </c>
      <c r="C20" s="3"/>
      <c r="D20" s="3"/>
      <c r="E20" s="3"/>
      <c r="F20" s="3">
        <v>2.1000000000000001E-2</v>
      </c>
      <c r="G20" s="3">
        <f t="shared" si="0"/>
        <v>2.1000000000000001E-2</v>
      </c>
      <c r="H20" s="3"/>
    </row>
    <row r="21" spans="1:8" x14ac:dyDescent="0.25">
      <c r="A21" s="4" t="s">
        <v>18</v>
      </c>
      <c r="B21" s="4"/>
      <c r="C21" s="5"/>
      <c r="D21" s="5"/>
      <c r="E21" s="5">
        <v>71.556400000000011</v>
      </c>
      <c r="F21" s="5">
        <v>657.21052961849978</v>
      </c>
      <c r="G21" s="5">
        <f t="shared" si="0"/>
        <v>728.76692961849983</v>
      </c>
      <c r="H21" s="5"/>
    </row>
    <row r="22" spans="1:8" x14ac:dyDescent="0.25">
      <c r="A22" s="2" t="s">
        <v>19</v>
      </c>
      <c r="B22" s="2" t="s">
        <v>15</v>
      </c>
      <c r="C22" s="3"/>
      <c r="D22" s="3"/>
      <c r="E22" s="3"/>
      <c r="F22" s="3"/>
      <c r="G22" s="3">
        <f t="shared" si="0"/>
        <v>0</v>
      </c>
      <c r="H22" s="3">
        <v>2.097</v>
      </c>
    </row>
    <row r="23" spans="1:8" x14ac:dyDescent="0.25">
      <c r="A23" s="4" t="s">
        <v>20</v>
      </c>
      <c r="B23" s="4"/>
      <c r="C23" s="5"/>
      <c r="D23" s="5"/>
      <c r="E23" s="5"/>
      <c r="F23" s="5"/>
      <c r="G23" s="5">
        <f t="shared" si="0"/>
        <v>0</v>
      </c>
      <c r="H23" s="5">
        <v>2.097</v>
      </c>
    </row>
    <row r="24" spans="1:8" x14ac:dyDescent="0.25">
      <c r="A24" s="12" t="s">
        <v>21</v>
      </c>
      <c r="B24" s="2" t="s">
        <v>6</v>
      </c>
      <c r="C24" s="3"/>
      <c r="D24" s="3"/>
      <c r="E24" s="3">
        <v>65.028599999999997</v>
      </c>
      <c r="F24" s="3">
        <v>23.76192</v>
      </c>
      <c r="G24" s="3">
        <f t="shared" si="0"/>
        <v>88.790520000000001</v>
      </c>
      <c r="H24" s="3"/>
    </row>
    <row r="25" spans="1:8" x14ac:dyDescent="0.25">
      <c r="A25" s="13"/>
      <c r="B25" s="2" t="s">
        <v>10</v>
      </c>
      <c r="C25" s="3"/>
      <c r="D25" s="3">
        <v>6.4883999999999997E-5</v>
      </c>
      <c r="E25" s="3"/>
      <c r="F25" s="3"/>
      <c r="G25" s="3">
        <f t="shared" si="0"/>
        <v>6.4883999999999997E-5</v>
      </c>
      <c r="H25" s="3"/>
    </row>
    <row r="26" spans="1:8" x14ac:dyDescent="0.25">
      <c r="A26" s="13"/>
      <c r="B26" s="2" t="s">
        <v>14</v>
      </c>
      <c r="C26" s="3"/>
      <c r="D26" s="3"/>
      <c r="E26" s="3"/>
      <c r="F26" s="3">
        <v>4.1040000000000007E-5</v>
      </c>
      <c r="G26" s="3">
        <f t="shared" si="0"/>
        <v>4.1040000000000007E-5</v>
      </c>
      <c r="H26" s="3"/>
    </row>
    <row r="27" spans="1:8" x14ac:dyDescent="0.25">
      <c r="A27" s="14"/>
      <c r="B27" s="2" t="s">
        <v>15</v>
      </c>
      <c r="C27" s="3"/>
      <c r="D27" s="3">
        <v>0</v>
      </c>
      <c r="E27" s="3"/>
      <c r="F27" s="3">
        <v>167.37386130000002</v>
      </c>
      <c r="G27" s="3">
        <f t="shared" si="0"/>
        <v>167.37386130000002</v>
      </c>
      <c r="H27" s="3"/>
    </row>
    <row r="28" spans="1:8" x14ac:dyDescent="0.25">
      <c r="A28" s="4" t="s">
        <v>22</v>
      </c>
      <c r="B28" s="4"/>
      <c r="C28" s="5"/>
      <c r="D28" s="5">
        <v>6.4883999999999997E-5</v>
      </c>
      <c r="E28" s="5">
        <v>65.028599999999997</v>
      </c>
      <c r="F28" s="5">
        <v>191.13582234</v>
      </c>
      <c r="G28" s="5">
        <f t="shared" si="0"/>
        <v>256.16448722400003</v>
      </c>
      <c r="H28" s="5"/>
    </row>
    <row r="29" spans="1:8" x14ac:dyDescent="0.25">
      <c r="A29" s="12" t="s">
        <v>23</v>
      </c>
      <c r="B29" s="2" t="s">
        <v>13</v>
      </c>
      <c r="C29" s="3"/>
      <c r="D29" s="3"/>
      <c r="E29" s="3"/>
      <c r="F29" s="3">
        <v>0.67371327716400009</v>
      </c>
      <c r="G29" s="3">
        <f t="shared" si="0"/>
        <v>0.67371327716400009</v>
      </c>
      <c r="H29" s="3"/>
    </row>
    <row r="30" spans="1:8" x14ac:dyDescent="0.25">
      <c r="A30" s="14"/>
      <c r="B30" s="2" t="s">
        <v>15</v>
      </c>
      <c r="C30" s="3"/>
      <c r="D30" s="3">
        <v>0</v>
      </c>
      <c r="E30" s="3">
        <v>1.1956799999999999</v>
      </c>
      <c r="F30" s="3">
        <v>132.80099999999999</v>
      </c>
      <c r="G30" s="3">
        <f t="shared" si="0"/>
        <v>133.99668</v>
      </c>
      <c r="H30" s="3">
        <v>1.2887324200000001</v>
      </c>
    </row>
    <row r="31" spans="1:8" x14ac:dyDescent="0.25">
      <c r="A31" s="4" t="s">
        <v>24</v>
      </c>
      <c r="B31" s="4"/>
      <c r="C31" s="5"/>
      <c r="D31" s="5">
        <v>0</v>
      </c>
      <c r="E31" s="5">
        <v>1.1956799999999999</v>
      </c>
      <c r="F31" s="5">
        <v>133.474713277164</v>
      </c>
      <c r="G31" s="5">
        <f t="shared" si="0"/>
        <v>134.67039327716401</v>
      </c>
      <c r="H31" s="5">
        <v>1.2887324200000001</v>
      </c>
    </row>
    <row r="32" spans="1:8" x14ac:dyDescent="0.25">
      <c r="A32" s="12" t="s">
        <v>25</v>
      </c>
      <c r="B32" s="2" t="s">
        <v>12</v>
      </c>
      <c r="C32" s="3">
        <v>5.9805700000000009E-5</v>
      </c>
      <c r="D32" s="3"/>
      <c r="E32" s="3"/>
      <c r="F32" s="3"/>
      <c r="G32" s="3">
        <f t="shared" si="0"/>
        <v>5.9805700000000009E-5</v>
      </c>
      <c r="H32" s="3"/>
    </row>
    <row r="33" spans="1:8" x14ac:dyDescent="0.25">
      <c r="A33" s="14"/>
      <c r="B33" s="2" t="s">
        <v>15</v>
      </c>
      <c r="C33" s="3"/>
      <c r="D33" s="3">
        <v>6.0372000000000004E-6</v>
      </c>
      <c r="E33" s="3"/>
      <c r="F33" s="3">
        <v>2.7438400000000005E-5</v>
      </c>
      <c r="G33" s="3">
        <f t="shared" si="0"/>
        <v>3.3475600000000002E-5</v>
      </c>
      <c r="H33" s="3"/>
    </row>
    <row r="34" spans="1:8" x14ac:dyDescent="0.25">
      <c r="A34" s="4" t="s">
        <v>26</v>
      </c>
      <c r="B34" s="4"/>
      <c r="C34" s="5">
        <v>5.9805700000000009E-5</v>
      </c>
      <c r="D34" s="5">
        <v>6.0372000000000004E-6</v>
      </c>
      <c r="E34" s="5"/>
      <c r="F34" s="5">
        <v>2.7438400000000005E-5</v>
      </c>
      <c r="G34" s="5">
        <f t="shared" si="0"/>
        <v>9.3281300000000011E-5</v>
      </c>
      <c r="H34" s="5"/>
    </row>
    <row r="35" spans="1:8" x14ac:dyDescent="0.25">
      <c r="A35" s="12" t="s">
        <v>27</v>
      </c>
      <c r="B35" s="2" t="s">
        <v>6</v>
      </c>
      <c r="C35" s="3"/>
      <c r="D35" s="3">
        <v>256.97899999999998</v>
      </c>
      <c r="E35" s="3">
        <v>10.836644319999998</v>
      </c>
      <c r="F35" s="3">
        <v>118.1861</v>
      </c>
      <c r="G35" s="3">
        <f t="shared" si="0"/>
        <v>386.00174432</v>
      </c>
      <c r="H35" s="3"/>
    </row>
    <row r="36" spans="1:8" x14ac:dyDescent="0.25">
      <c r="A36" s="13"/>
      <c r="B36" s="2" t="s">
        <v>7</v>
      </c>
      <c r="C36" s="3"/>
      <c r="D36" s="3">
        <v>2018.615</v>
      </c>
      <c r="E36" s="3"/>
      <c r="F36" s="3">
        <v>606.10942353750011</v>
      </c>
      <c r="G36" s="3">
        <f t="shared" si="0"/>
        <v>2624.7244235375001</v>
      </c>
      <c r="H36" s="3"/>
    </row>
    <row r="37" spans="1:8" x14ac:dyDescent="0.25">
      <c r="A37" s="13"/>
      <c r="B37" s="2" t="s">
        <v>12</v>
      </c>
      <c r="C37" s="3">
        <v>12.79936</v>
      </c>
      <c r="D37" s="3">
        <v>48.879343520000006</v>
      </c>
      <c r="E37" s="3">
        <v>6.4996749999999999</v>
      </c>
      <c r="F37" s="3">
        <v>1.9436112000000003</v>
      </c>
      <c r="G37" s="3">
        <f t="shared" si="0"/>
        <v>70.121989720000016</v>
      </c>
      <c r="H37" s="3"/>
    </row>
    <row r="38" spans="1:8" x14ac:dyDescent="0.25">
      <c r="A38" s="13"/>
      <c r="B38" s="2" t="s">
        <v>13</v>
      </c>
      <c r="C38" s="3"/>
      <c r="D38" s="3">
        <v>628.80000000000007</v>
      </c>
      <c r="E38" s="3"/>
      <c r="F38" s="3">
        <v>360.14034179999999</v>
      </c>
      <c r="G38" s="3">
        <f t="shared" si="0"/>
        <v>988.94034180000006</v>
      </c>
      <c r="H38" s="3"/>
    </row>
    <row r="39" spans="1:8" x14ac:dyDescent="0.25">
      <c r="A39" s="13"/>
      <c r="B39" s="2" t="s">
        <v>14</v>
      </c>
      <c r="C39" s="3"/>
      <c r="D39" s="3"/>
      <c r="E39" s="3"/>
      <c r="F39" s="3">
        <v>27.508829000000002</v>
      </c>
      <c r="G39" s="3">
        <f t="shared" si="0"/>
        <v>27.508829000000002</v>
      </c>
      <c r="H39" s="3">
        <v>0.78400000000000003</v>
      </c>
    </row>
    <row r="40" spans="1:8" x14ac:dyDescent="0.25">
      <c r="A40" s="14"/>
      <c r="B40" s="2" t="s">
        <v>15</v>
      </c>
      <c r="C40" s="3"/>
      <c r="D40" s="3"/>
      <c r="E40" s="3"/>
      <c r="F40" s="3">
        <v>423.29500763999999</v>
      </c>
      <c r="G40" s="3">
        <f t="shared" si="0"/>
        <v>423.29500763999999</v>
      </c>
      <c r="H40" s="3">
        <v>325.31466854000001</v>
      </c>
    </row>
    <row r="41" spans="1:8" x14ac:dyDescent="0.25">
      <c r="A41" s="4" t="s">
        <v>28</v>
      </c>
      <c r="B41" s="4"/>
      <c r="C41" s="5">
        <v>12.79936</v>
      </c>
      <c r="D41" s="5">
        <v>2953.2733435200003</v>
      </c>
      <c r="E41" s="5">
        <v>17.336319319999998</v>
      </c>
      <c r="F41" s="5">
        <v>1537.1833131775002</v>
      </c>
      <c r="G41" s="5">
        <f t="shared" si="0"/>
        <v>4520.5923360175002</v>
      </c>
      <c r="H41" s="5">
        <v>326.09866854000001</v>
      </c>
    </row>
    <row r="42" spans="1:8" x14ac:dyDescent="0.25">
      <c r="A42" s="2" t="s">
        <v>29</v>
      </c>
      <c r="B42" s="2" t="s">
        <v>14</v>
      </c>
      <c r="C42" s="3"/>
      <c r="D42" s="3"/>
      <c r="E42" s="3"/>
      <c r="F42" s="3">
        <v>0</v>
      </c>
      <c r="G42" s="3">
        <f t="shared" si="0"/>
        <v>0</v>
      </c>
      <c r="H42" s="3"/>
    </row>
    <row r="43" spans="1:8" x14ac:dyDescent="0.25">
      <c r="A43" s="4" t="s">
        <v>30</v>
      </c>
      <c r="B43" s="4"/>
      <c r="C43" s="5"/>
      <c r="D43" s="5"/>
      <c r="E43" s="5"/>
      <c r="F43" s="5">
        <v>0</v>
      </c>
      <c r="G43" s="5">
        <f t="shared" si="0"/>
        <v>0</v>
      </c>
      <c r="H43" s="5"/>
    </row>
    <row r="44" spans="1:8" x14ac:dyDescent="0.25">
      <c r="A44" s="12" t="s">
        <v>31</v>
      </c>
      <c r="B44" s="2" t="s">
        <v>9</v>
      </c>
      <c r="C44" s="3">
        <v>0.12</v>
      </c>
      <c r="D44" s="3"/>
      <c r="E44" s="3"/>
      <c r="F44" s="3"/>
      <c r="G44" s="3">
        <f t="shared" si="0"/>
        <v>0.12</v>
      </c>
      <c r="H44" s="3"/>
    </row>
    <row r="45" spans="1:8" x14ac:dyDescent="0.25">
      <c r="A45" s="14"/>
      <c r="B45" s="2" t="s">
        <v>15</v>
      </c>
      <c r="C45" s="3">
        <v>0</v>
      </c>
      <c r="D45" s="3"/>
      <c r="E45" s="3"/>
      <c r="F45" s="3"/>
      <c r="G45" s="3">
        <f t="shared" si="0"/>
        <v>0</v>
      </c>
      <c r="H45" s="3"/>
    </row>
    <row r="46" spans="1:8" x14ac:dyDescent="0.25">
      <c r="A46" s="4" t="s">
        <v>32</v>
      </c>
      <c r="B46" s="4"/>
      <c r="C46" s="5">
        <v>0.12</v>
      </c>
      <c r="D46" s="5"/>
      <c r="E46" s="5"/>
      <c r="F46" s="5"/>
      <c r="G46" s="5">
        <f t="shared" si="0"/>
        <v>0.12</v>
      </c>
      <c r="H46" s="5"/>
    </row>
    <row r="47" spans="1:8" x14ac:dyDescent="0.25">
      <c r="A47" s="12" t="s">
        <v>33</v>
      </c>
      <c r="B47" s="2" t="s">
        <v>6</v>
      </c>
      <c r="C47" s="3">
        <v>3.6</v>
      </c>
      <c r="D47" s="3"/>
      <c r="E47" s="3">
        <v>50.896487716800003</v>
      </c>
      <c r="F47" s="3">
        <v>6.2664739999999993E-3</v>
      </c>
      <c r="G47" s="3">
        <f t="shared" si="0"/>
        <v>54.502754190800005</v>
      </c>
      <c r="H47" s="3">
        <v>4.3197600000000004E-4</v>
      </c>
    </row>
    <row r="48" spans="1:8" x14ac:dyDescent="0.25">
      <c r="A48" s="13"/>
      <c r="B48" s="2" t="s">
        <v>7</v>
      </c>
      <c r="C48" s="3"/>
      <c r="D48" s="3">
        <v>139.95003</v>
      </c>
      <c r="E48" s="3"/>
      <c r="F48" s="3"/>
      <c r="G48" s="3">
        <f t="shared" si="0"/>
        <v>139.95003</v>
      </c>
      <c r="H48" s="3"/>
    </row>
    <row r="49" spans="1:8" x14ac:dyDescent="0.25">
      <c r="A49" s="13"/>
      <c r="B49" s="2" t="s">
        <v>9</v>
      </c>
      <c r="C49" s="3">
        <v>48</v>
      </c>
      <c r="D49" s="3"/>
      <c r="E49" s="3">
        <v>0.33884136649999996</v>
      </c>
      <c r="F49" s="3"/>
      <c r="G49" s="3">
        <f t="shared" si="0"/>
        <v>48.338841366499999</v>
      </c>
      <c r="H49" s="3"/>
    </row>
    <row r="50" spans="1:8" x14ac:dyDescent="0.25">
      <c r="A50" s="13"/>
      <c r="B50" s="2" t="s">
        <v>10</v>
      </c>
      <c r="C50" s="3">
        <v>0.36671703000000005</v>
      </c>
      <c r="D50" s="3"/>
      <c r="E50" s="3"/>
      <c r="F50" s="3"/>
      <c r="G50" s="3">
        <f t="shared" si="0"/>
        <v>0.36671703000000005</v>
      </c>
      <c r="H50" s="3">
        <v>3.241000000000001E-5</v>
      </c>
    </row>
    <row r="51" spans="1:8" x14ac:dyDescent="0.25">
      <c r="A51" s="13"/>
      <c r="B51" s="2" t="s">
        <v>12</v>
      </c>
      <c r="C51" s="3">
        <v>1.2800000000000002E-4</v>
      </c>
      <c r="D51" s="3"/>
      <c r="E51" s="3"/>
      <c r="F51" s="3">
        <v>3.4229999999999998E-3</v>
      </c>
      <c r="G51" s="3">
        <f t="shared" si="0"/>
        <v>3.5509999999999999E-3</v>
      </c>
      <c r="H51" s="3">
        <v>9.3000000000000016E-4</v>
      </c>
    </row>
    <row r="52" spans="1:8" x14ac:dyDescent="0.25">
      <c r="A52" s="13"/>
      <c r="B52" s="2" t="s">
        <v>13</v>
      </c>
      <c r="C52" s="3"/>
      <c r="D52" s="3"/>
      <c r="E52" s="3"/>
      <c r="F52" s="3">
        <v>34.995000000000005</v>
      </c>
      <c r="G52" s="3">
        <f t="shared" si="0"/>
        <v>34.995000000000005</v>
      </c>
      <c r="H52" s="3"/>
    </row>
    <row r="53" spans="1:8" x14ac:dyDescent="0.25">
      <c r="A53" s="14"/>
      <c r="B53" s="2" t="s">
        <v>15</v>
      </c>
      <c r="C53" s="3">
        <v>3.0614229999999996E-4</v>
      </c>
      <c r="D53" s="3">
        <v>754.87068425709595</v>
      </c>
      <c r="E53" s="3">
        <v>1.4317500000000001E-5</v>
      </c>
      <c r="F53" s="3">
        <v>362.53128047599995</v>
      </c>
      <c r="G53" s="3">
        <f t="shared" si="0"/>
        <v>1117.402285192896</v>
      </c>
      <c r="H53" s="3">
        <v>147.17967219415499</v>
      </c>
    </row>
    <row r="54" spans="1:8" x14ac:dyDescent="0.25">
      <c r="A54" s="4" t="s">
        <v>34</v>
      </c>
      <c r="B54" s="4"/>
      <c r="C54" s="5">
        <v>51.967151172299992</v>
      </c>
      <c r="D54" s="5">
        <v>894.82071425709591</v>
      </c>
      <c r="E54" s="5">
        <v>51.235343400800005</v>
      </c>
      <c r="F54" s="5">
        <v>397.53596994999998</v>
      </c>
      <c r="G54" s="5">
        <f t="shared" si="0"/>
        <v>1395.5591787801959</v>
      </c>
      <c r="H54" s="5">
        <v>147.18106658015498</v>
      </c>
    </row>
    <row r="55" spans="1:8" x14ac:dyDescent="0.25">
      <c r="A55" s="12" t="s">
        <v>35</v>
      </c>
      <c r="B55" s="2" t="s">
        <v>6</v>
      </c>
      <c r="C55" s="3">
        <v>42.506999999999998</v>
      </c>
      <c r="D55" s="3">
        <v>1114.1189999999999</v>
      </c>
      <c r="E55" s="3"/>
      <c r="F55" s="3">
        <v>2302.0368000000003</v>
      </c>
      <c r="G55" s="3">
        <f t="shared" si="0"/>
        <v>3458.6628000000001</v>
      </c>
      <c r="H55" s="3"/>
    </row>
    <row r="56" spans="1:8" x14ac:dyDescent="0.25">
      <c r="A56" s="13"/>
      <c r="B56" s="2" t="s">
        <v>10</v>
      </c>
      <c r="C56" s="3"/>
      <c r="D56" s="3"/>
      <c r="E56" s="3"/>
      <c r="F56" s="3"/>
      <c r="G56" s="3">
        <f t="shared" si="0"/>
        <v>0</v>
      </c>
      <c r="H56" s="3">
        <v>2</v>
      </c>
    </row>
    <row r="57" spans="1:8" x14ac:dyDescent="0.25">
      <c r="A57" s="13"/>
      <c r="B57" s="2" t="s">
        <v>12</v>
      </c>
      <c r="C57" s="3"/>
      <c r="D57" s="3"/>
      <c r="E57" s="3"/>
      <c r="F57" s="3">
        <v>164.12799211000001</v>
      </c>
      <c r="G57" s="3">
        <f t="shared" si="0"/>
        <v>164.12799211000001</v>
      </c>
      <c r="H57" s="3"/>
    </row>
    <row r="58" spans="1:8" x14ac:dyDescent="0.25">
      <c r="A58" s="13"/>
      <c r="B58" s="2" t="s">
        <v>36</v>
      </c>
      <c r="C58" s="3"/>
      <c r="D58" s="3">
        <v>9.3580000000000005</v>
      </c>
      <c r="E58" s="3"/>
      <c r="F58" s="3"/>
      <c r="G58" s="3">
        <f t="shared" si="0"/>
        <v>9.3580000000000005</v>
      </c>
      <c r="H58" s="3">
        <v>9.9060000000000006</v>
      </c>
    </row>
    <row r="59" spans="1:8" x14ac:dyDescent="0.25">
      <c r="A59" s="14"/>
      <c r="B59" s="2" t="s">
        <v>15</v>
      </c>
      <c r="C59" s="3"/>
      <c r="D59" s="3"/>
      <c r="E59" s="3">
        <v>24.219996948279995</v>
      </c>
      <c r="F59" s="3"/>
      <c r="G59" s="3">
        <f t="shared" si="0"/>
        <v>24.219996948279995</v>
      </c>
      <c r="H59" s="3">
        <v>342.78291773208002</v>
      </c>
    </row>
    <row r="60" spans="1:8" x14ac:dyDescent="0.25">
      <c r="A60" s="4" t="s">
        <v>37</v>
      </c>
      <c r="B60" s="4"/>
      <c r="C60" s="5">
        <v>42.506999999999998</v>
      </c>
      <c r="D60" s="5">
        <v>1123.4769999999999</v>
      </c>
      <c r="E60" s="5">
        <v>24.219996948279995</v>
      </c>
      <c r="F60" s="5">
        <v>2466.1647921100002</v>
      </c>
      <c r="G60" s="5">
        <f t="shared" si="0"/>
        <v>3656.3687890582801</v>
      </c>
      <c r="H60" s="5">
        <v>354.68891773208003</v>
      </c>
    </row>
    <row r="61" spans="1:8" x14ac:dyDescent="0.25">
      <c r="A61" s="12" t="s">
        <v>38</v>
      </c>
      <c r="B61" s="2" t="s">
        <v>39</v>
      </c>
      <c r="C61" s="3"/>
      <c r="D61" s="3"/>
      <c r="E61" s="3">
        <v>7.59</v>
      </c>
      <c r="F61" s="3"/>
      <c r="G61" s="3">
        <f t="shared" si="0"/>
        <v>7.59</v>
      </c>
      <c r="H61" s="3"/>
    </row>
    <row r="62" spans="1:8" x14ac:dyDescent="0.25">
      <c r="A62" s="13"/>
      <c r="B62" s="2" t="s">
        <v>6</v>
      </c>
      <c r="C62" s="3">
        <v>143.79800417500002</v>
      </c>
      <c r="D62" s="3">
        <v>72.877970000000005</v>
      </c>
      <c r="E62" s="3">
        <v>6.7027568000000004</v>
      </c>
      <c r="F62" s="3">
        <v>302.09169654528006</v>
      </c>
      <c r="G62" s="3">
        <f t="shared" si="0"/>
        <v>525.47042752028005</v>
      </c>
      <c r="H62" s="3">
        <v>83.860223808000001</v>
      </c>
    </row>
    <row r="63" spans="1:8" x14ac:dyDescent="0.25">
      <c r="A63" s="13"/>
      <c r="B63" s="2" t="s">
        <v>7</v>
      </c>
      <c r="C63" s="3"/>
      <c r="D63" s="3"/>
      <c r="E63" s="3">
        <v>46.605000000000004</v>
      </c>
      <c r="F63" s="3">
        <v>542.75928889250008</v>
      </c>
      <c r="G63" s="3">
        <f t="shared" si="0"/>
        <v>589.3642888925001</v>
      </c>
      <c r="H63" s="3"/>
    </row>
    <row r="64" spans="1:8" x14ac:dyDescent="0.25">
      <c r="A64" s="13"/>
      <c r="B64" s="2" t="s">
        <v>9</v>
      </c>
      <c r="C64" s="3"/>
      <c r="D64" s="3">
        <v>6.92</v>
      </c>
      <c r="E64" s="3"/>
      <c r="F64" s="3"/>
      <c r="G64" s="3">
        <f t="shared" si="0"/>
        <v>6.92</v>
      </c>
      <c r="H64" s="3">
        <v>0.19008</v>
      </c>
    </row>
    <row r="65" spans="1:8" x14ac:dyDescent="0.25">
      <c r="A65" s="13"/>
      <c r="B65" s="2" t="s">
        <v>10</v>
      </c>
      <c r="C65" s="3"/>
      <c r="D65" s="3">
        <v>15.997200000000001</v>
      </c>
      <c r="E65" s="3"/>
      <c r="F65" s="3">
        <v>0.36</v>
      </c>
      <c r="G65" s="3">
        <f t="shared" si="0"/>
        <v>16.357200000000002</v>
      </c>
      <c r="H65" s="3">
        <v>3.241000000000001E-5</v>
      </c>
    </row>
    <row r="66" spans="1:8" x14ac:dyDescent="0.25">
      <c r="A66" s="13"/>
      <c r="B66" s="2" t="s">
        <v>11</v>
      </c>
      <c r="C66" s="3"/>
      <c r="D66" s="3"/>
      <c r="E66" s="3">
        <v>38.430800000000005</v>
      </c>
      <c r="F66" s="3">
        <v>2.4950000000000001</v>
      </c>
      <c r="G66" s="3">
        <f t="shared" si="0"/>
        <v>40.925800000000002</v>
      </c>
      <c r="H66" s="3"/>
    </row>
    <row r="67" spans="1:8" x14ac:dyDescent="0.25">
      <c r="A67" s="13"/>
      <c r="B67" s="2" t="s">
        <v>12</v>
      </c>
      <c r="C67" s="3">
        <v>4.6837</v>
      </c>
      <c r="D67" s="3">
        <v>4.5259999999999998</v>
      </c>
      <c r="E67" s="3">
        <v>2.6729805</v>
      </c>
      <c r="F67" s="3">
        <v>0.38099237999999996</v>
      </c>
      <c r="G67" s="3">
        <f t="shared" si="0"/>
        <v>12.26367288</v>
      </c>
      <c r="H67" s="3"/>
    </row>
    <row r="68" spans="1:8" x14ac:dyDescent="0.25">
      <c r="A68" s="13"/>
      <c r="B68" s="2" t="s">
        <v>36</v>
      </c>
      <c r="C68" s="3">
        <v>41.63601251</v>
      </c>
      <c r="D68" s="3">
        <v>20.850502799999997</v>
      </c>
      <c r="E68" s="3">
        <v>31.367521700000001</v>
      </c>
      <c r="F68" s="3">
        <v>17.559900379999998</v>
      </c>
      <c r="G68" s="3">
        <f t="shared" si="0"/>
        <v>111.41393739</v>
      </c>
      <c r="H68" s="3">
        <v>18.817027199999998</v>
      </c>
    </row>
    <row r="69" spans="1:8" x14ac:dyDescent="0.25">
      <c r="A69" s="13"/>
      <c r="B69" s="2" t="s">
        <v>13</v>
      </c>
      <c r="C69" s="3">
        <v>2.84639E-2</v>
      </c>
      <c r="D69" s="3">
        <v>10</v>
      </c>
      <c r="E69" s="3">
        <v>21.9588777805</v>
      </c>
      <c r="F69" s="3">
        <v>43.800050334836008</v>
      </c>
      <c r="G69" s="3">
        <f t="shared" si="0"/>
        <v>75.78739201533601</v>
      </c>
      <c r="H69" s="3">
        <v>143.06652844960001</v>
      </c>
    </row>
    <row r="70" spans="1:8" x14ac:dyDescent="0.25">
      <c r="A70" s="13"/>
      <c r="B70" s="2" t="s">
        <v>14</v>
      </c>
      <c r="C70" s="3"/>
      <c r="D70" s="3"/>
      <c r="E70" s="3"/>
      <c r="F70" s="3">
        <v>3.2000000000000002E-3</v>
      </c>
      <c r="G70" s="3">
        <f t="shared" si="0"/>
        <v>3.2000000000000002E-3</v>
      </c>
      <c r="H70" s="3">
        <v>0.39200000000000002</v>
      </c>
    </row>
    <row r="71" spans="1:8" x14ac:dyDescent="0.25">
      <c r="A71" s="13"/>
      <c r="B71" s="2" t="s">
        <v>15</v>
      </c>
      <c r="C71" s="3">
        <v>0</v>
      </c>
      <c r="D71" s="3">
        <v>55.607258710000004</v>
      </c>
      <c r="E71" s="3">
        <v>1.3078799999999999E-6</v>
      </c>
      <c r="F71" s="3">
        <v>77.648712923999994</v>
      </c>
      <c r="G71" s="3">
        <f t="shared" si="0"/>
        <v>133.25597294188</v>
      </c>
      <c r="H71" s="3">
        <v>1.3258399999999999E-4</v>
      </c>
    </row>
    <row r="72" spans="1:8" x14ac:dyDescent="0.25">
      <c r="A72" s="14"/>
      <c r="B72" s="2" t="s">
        <v>40</v>
      </c>
      <c r="C72" s="3"/>
      <c r="D72" s="3"/>
      <c r="E72" s="3"/>
      <c r="F72" s="3"/>
      <c r="G72" s="3">
        <f t="shared" ref="G72:G135" si="1">SUM(C72:F72)</f>
        <v>0</v>
      </c>
      <c r="H72" s="3">
        <v>36</v>
      </c>
    </row>
    <row r="73" spans="1:8" x14ac:dyDescent="0.25">
      <c r="A73" s="4" t="s">
        <v>41</v>
      </c>
      <c r="B73" s="4"/>
      <c r="C73" s="5">
        <v>190.146180585</v>
      </c>
      <c r="D73" s="5">
        <v>186.77893151000001</v>
      </c>
      <c r="E73" s="5">
        <v>155.32793808837999</v>
      </c>
      <c r="F73" s="5">
        <v>987.09884145661613</v>
      </c>
      <c r="G73" s="5">
        <f t="shared" si="1"/>
        <v>1519.3518916399962</v>
      </c>
      <c r="H73" s="5">
        <v>282.32602445160001</v>
      </c>
    </row>
    <row r="74" spans="1:8" x14ac:dyDescent="0.25">
      <c r="A74" s="2" t="s">
        <v>42</v>
      </c>
      <c r="B74" s="2" t="s">
        <v>15</v>
      </c>
      <c r="C74" s="3"/>
      <c r="D74" s="3"/>
      <c r="E74" s="3"/>
      <c r="F74" s="3">
        <v>4.132382775</v>
      </c>
      <c r="G74" s="3">
        <f t="shared" si="1"/>
        <v>4.132382775</v>
      </c>
      <c r="H74" s="3">
        <v>1.0310841999999998</v>
      </c>
    </row>
    <row r="75" spans="1:8" x14ac:dyDescent="0.25">
      <c r="A75" s="4" t="s">
        <v>43</v>
      </c>
      <c r="B75" s="4"/>
      <c r="C75" s="5"/>
      <c r="D75" s="5"/>
      <c r="E75" s="5"/>
      <c r="F75" s="5">
        <v>4.132382775</v>
      </c>
      <c r="G75" s="5">
        <f t="shared" si="1"/>
        <v>4.132382775</v>
      </c>
      <c r="H75" s="5">
        <v>1.0310841999999998</v>
      </c>
    </row>
    <row r="76" spans="1:8" x14ac:dyDescent="0.25">
      <c r="A76" s="2" t="s">
        <v>44</v>
      </c>
      <c r="B76" s="2" t="s">
        <v>15</v>
      </c>
      <c r="C76" s="3"/>
      <c r="D76" s="3">
        <v>179.55451520150001</v>
      </c>
      <c r="E76" s="3"/>
      <c r="F76" s="3">
        <v>327.26611637909991</v>
      </c>
      <c r="G76" s="3">
        <f t="shared" si="1"/>
        <v>506.82063158059992</v>
      </c>
      <c r="H76" s="3"/>
    </row>
    <row r="77" spans="1:8" x14ac:dyDescent="0.25">
      <c r="A77" s="4" t="s">
        <v>45</v>
      </c>
      <c r="B77" s="4"/>
      <c r="C77" s="5"/>
      <c r="D77" s="5">
        <v>179.55451520150001</v>
      </c>
      <c r="E77" s="5"/>
      <c r="F77" s="5">
        <v>327.26611637909991</v>
      </c>
      <c r="G77" s="5">
        <f t="shared" si="1"/>
        <v>506.82063158059992</v>
      </c>
      <c r="H77" s="5"/>
    </row>
    <row r="78" spans="1:8" x14ac:dyDescent="0.25">
      <c r="A78" s="12" t="s">
        <v>46</v>
      </c>
      <c r="B78" s="2" t="s">
        <v>6</v>
      </c>
      <c r="C78" s="3"/>
      <c r="D78" s="3"/>
      <c r="E78" s="3"/>
      <c r="F78" s="3">
        <v>1.1419880000000001E-6</v>
      </c>
      <c r="G78" s="3">
        <f t="shared" si="1"/>
        <v>1.1419880000000001E-6</v>
      </c>
      <c r="H78" s="3"/>
    </row>
    <row r="79" spans="1:8" x14ac:dyDescent="0.25">
      <c r="A79" s="14"/>
      <c r="B79" s="2" t="s">
        <v>12</v>
      </c>
      <c r="C79" s="3"/>
      <c r="D79" s="3"/>
      <c r="E79" s="3"/>
      <c r="F79" s="3">
        <v>0.30834221000000001</v>
      </c>
      <c r="G79" s="3">
        <f t="shared" si="1"/>
        <v>0.30834221000000001</v>
      </c>
      <c r="H79" s="3"/>
    </row>
    <row r="80" spans="1:8" x14ac:dyDescent="0.25">
      <c r="A80" s="4" t="s">
        <v>47</v>
      </c>
      <c r="B80" s="4"/>
      <c r="C80" s="5"/>
      <c r="D80" s="5"/>
      <c r="E80" s="5"/>
      <c r="F80" s="5">
        <v>0.308343351988</v>
      </c>
      <c r="G80" s="5">
        <f t="shared" si="1"/>
        <v>0.308343351988</v>
      </c>
      <c r="H80" s="5"/>
    </row>
    <row r="81" spans="1:8" x14ac:dyDescent="0.25">
      <c r="A81" s="12" t="s">
        <v>48</v>
      </c>
      <c r="B81" s="2" t="s">
        <v>6</v>
      </c>
      <c r="C81" s="3"/>
      <c r="D81" s="3"/>
      <c r="E81" s="3"/>
      <c r="F81" s="3">
        <v>0.30974164199999998</v>
      </c>
      <c r="G81" s="3">
        <f t="shared" si="1"/>
        <v>0.30974164199999998</v>
      </c>
      <c r="H81" s="3">
        <v>366.01502842359997</v>
      </c>
    </row>
    <row r="82" spans="1:8" x14ac:dyDescent="0.25">
      <c r="A82" s="13"/>
      <c r="B82" s="2" t="s">
        <v>7</v>
      </c>
      <c r="C82" s="3"/>
      <c r="D82" s="3"/>
      <c r="E82" s="3"/>
      <c r="F82" s="3">
        <v>1.4055000000000002E-2</v>
      </c>
      <c r="G82" s="3">
        <f t="shared" si="1"/>
        <v>1.4055000000000002E-2</v>
      </c>
      <c r="H82" s="3"/>
    </row>
    <row r="83" spans="1:8" x14ac:dyDescent="0.25">
      <c r="A83" s="13"/>
      <c r="B83" s="2" t="s">
        <v>10</v>
      </c>
      <c r="C83" s="3">
        <v>1.6</v>
      </c>
      <c r="D83" s="3">
        <v>0.659802</v>
      </c>
      <c r="E83" s="3"/>
      <c r="F83" s="3"/>
      <c r="G83" s="3">
        <f t="shared" si="1"/>
        <v>2.2598020000000001</v>
      </c>
      <c r="H83" s="3"/>
    </row>
    <row r="84" spans="1:8" x14ac:dyDescent="0.25">
      <c r="A84" s="13"/>
      <c r="B84" s="2" t="s">
        <v>13</v>
      </c>
      <c r="C84" s="3">
        <v>2.0500000000000002E-4</v>
      </c>
      <c r="D84" s="3"/>
      <c r="E84" s="3"/>
      <c r="F84" s="3"/>
      <c r="G84" s="3">
        <f t="shared" si="1"/>
        <v>2.0500000000000002E-4</v>
      </c>
      <c r="H84" s="3"/>
    </row>
    <row r="85" spans="1:8" x14ac:dyDescent="0.25">
      <c r="A85" s="14"/>
      <c r="B85" s="2" t="s">
        <v>15</v>
      </c>
      <c r="C85" s="3"/>
      <c r="D85" s="3">
        <v>3.78</v>
      </c>
      <c r="E85" s="3"/>
      <c r="F85" s="3"/>
      <c r="G85" s="3">
        <f t="shared" si="1"/>
        <v>3.78</v>
      </c>
      <c r="H85" s="3">
        <v>0</v>
      </c>
    </row>
    <row r="86" spans="1:8" x14ac:dyDescent="0.25">
      <c r="A86" s="4" t="s">
        <v>49</v>
      </c>
      <c r="B86" s="4"/>
      <c r="C86" s="5">
        <v>1.6002050000000001</v>
      </c>
      <c r="D86" s="5">
        <v>4.4398020000000002</v>
      </c>
      <c r="E86" s="5"/>
      <c r="F86" s="5">
        <v>0.32379664199999997</v>
      </c>
      <c r="G86" s="5">
        <f t="shared" si="1"/>
        <v>6.3638036419999997</v>
      </c>
      <c r="H86" s="5">
        <v>366.01502842359997</v>
      </c>
    </row>
    <row r="87" spans="1:8" x14ac:dyDescent="0.25">
      <c r="A87" s="12" t="s">
        <v>50</v>
      </c>
      <c r="B87" s="2" t="s">
        <v>51</v>
      </c>
      <c r="C87" s="3"/>
      <c r="D87" s="3"/>
      <c r="E87" s="3"/>
      <c r="F87" s="3">
        <v>65.552999999999997</v>
      </c>
      <c r="G87" s="3">
        <f t="shared" si="1"/>
        <v>65.552999999999997</v>
      </c>
      <c r="H87" s="3"/>
    </row>
    <row r="88" spans="1:8" x14ac:dyDescent="0.25">
      <c r="A88" s="14"/>
      <c r="B88" s="2" t="s">
        <v>9</v>
      </c>
      <c r="C88" s="3"/>
      <c r="D88" s="3"/>
      <c r="E88" s="3"/>
      <c r="F88" s="3"/>
      <c r="G88" s="3">
        <f t="shared" si="1"/>
        <v>0</v>
      </c>
      <c r="H88" s="3">
        <v>8.2376250000000012E-2</v>
      </c>
    </row>
    <row r="89" spans="1:8" x14ac:dyDescent="0.25">
      <c r="A89" s="4" t="s">
        <v>52</v>
      </c>
      <c r="B89" s="4"/>
      <c r="C89" s="5"/>
      <c r="D89" s="5"/>
      <c r="E89" s="5"/>
      <c r="F89" s="5">
        <v>65.552999999999997</v>
      </c>
      <c r="G89" s="5">
        <f t="shared" si="1"/>
        <v>65.552999999999997</v>
      </c>
      <c r="H89" s="5">
        <v>8.2376250000000012E-2</v>
      </c>
    </row>
    <row r="90" spans="1:8" x14ac:dyDescent="0.25">
      <c r="A90" s="12" t="s">
        <v>53</v>
      </c>
      <c r="B90" s="2" t="s">
        <v>6</v>
      </c>
      <c r="C90" s="3">
        <v>12.84449</v>
      </c>
      <c r="D90" s="3"/>
      <c r="E90" s="3">
        <v>3.3918149999999993E-4</v>
      </c>
      <c r="F90" s="3">
        <v>66.902517944549999</v>
      </c>
      <c r="G90" s="3">
        <f t="shared" si="1"/>
        <v>79.747347126050002</v>
      </c>
      <c r="H90" s="3">
        <v>3.2802704199999997E-3</v>
      </c>
    </row>
    <row r="91" spans="1:8" x14ac:dyDescent="0.25">
      <c r="A91" s="13"/>
      <c r="B91" s="2" t="s">
        <v>7</v>
      </c>
      <c r="C91" s="3">
        <v>207.29956467000002</v>
      </c>
      <c r="D91" s="3"/>
      <c r="E91" s="3"/>
      <c r="F91" s="3"/>
      <c r="G91" s="3">
        <f t="shared" si="1"/>
        <v>207.29956467000002</v>
      </c>
      <c r="H91" s="3"/>
    </row>
    <row r="92" spans="1:8" x14ac:dyDescent="0.25">
      <c r="A92" s="13"/>
      <c r="B92" s="2" t="s">
        <v>9</v>
      </c>
      <c r="C92" s="3"/>
      <c r="D92" s="3">
        <v>3.7999999999999999E-2</v>
      </c>
      <c r="E92" s="3"/>
      <c r="F92" s="3"/>
      <c r="G92" s="3">
        <f t="shared" si="1"/>
        <v>3.7999999999999999E-2</v>
      </c>
      <c r="H92" s="3"/>
    </row>
    <row r="93" spans="1:8" x14ac:dyDescent="0.25">
      <c r="A93" s="13"/>
      <c r="B93" s="2" t="s">
        <v>10</v>
      </c>
      <c r="C93" s="3"/>
      <c r="D93" s="3"/>
      <c r="E93" s="3">
        <v>0.45479595420000002</v>
      </c>
      <c r="F93" s="3"/>
      <c r="G93" s="3">
        <f t="shared" si="1"/>
        <v>0.45479595420000002</v>
      </c>
      <c r="H93" s="3"/>
    </row>
    <row r="94" spans="1:8" x14ac:dyDescent="0.25">
      <c r="A94" s="13"/>
      <c r="B94" s="2" t="s">
        <v>12</v>
      </c>
      <c r="C94" s="3"/>
      <c r="D94" s="3">
        <v>1.208844</v>
      </c>
      <c r="E94" s="3"/>
      <c r="F94" s="3"/>
      <c r="G94" s="3">
        <f t="shared" si="1"/>
        <v>1.208844</v>
      </c>
      <c r="H94" s="3"/>
    </row>
    <row r="95" spans="1:8" x14ac:dyDescent="0.25">
      <c r="A95" s="13"/>
      <c r="B95" s="2" t="s">
        <v>13</v>
      </c>
      <c r="C95" s="3"/>
      <c r="D95" s="3"/>
      <c r="E95" s="3"/>
      <c r="F95" s="3">
        <v>154.74860072000001</v>
      </c>
      <c r="G95" s="3">
        <f t="shared" si="1"/>
        <v>154.74860072000001</v>
      </c>
      <c r="H95" s="3"/>
    </row>
    <row r="96" spans="1:8" x14ac:dyDescent="0.25">
      <c r="A96" s="13"/>
      <c r="B96" s="2" t="s">
        <v>14</v>
      </c>
      <c r="C96" s="3"/>
      <c r="D96" s="3"/>
      <c r="E96" s="3"/>
      <c r="F96" s="3">
        <v>1.4393899999999998E-3</v>
      </c>
      <c r="G96" s="3">
        <f t="shared" si="1"/>
        <v>1.4393899999999998E-3</v>
      </c>
      <c r="H96" s="3"/>
    </row>
    <row r="97" spans="1:8" x14ac:dyDescent="0.25">
      <c r="A97" s="14"/>
      <c r="B97" s="2" t="s">
        <v>15</v>
      </c>
      <c r="C97" s="3">
        <v>0.78600000000000003</v>
      </c>
      <c r="D97" s="3">
        <v>4.2480000000000004E-2</v>
      </c>
      <c r="E97" s="3">
        <v>1.7187341E-3</v>
      </c>
      <c r="F97" s="3">
        <v>3.9820999999999997E-4</v>
      </c>
      <c r="G97" s="3">
        <f t="shared" si="1"/>
        <v>0.83059694409999996</v>
      </c>
      <c r="H97" s="3"/>
    </row>
    <row r="98" spans="1:8" x14ac:dyDescent="0.25">
      <c r="A98" s="4" t="s">
        <v>54</v>
      </c>
      <c r="B98" s="4"/>
      <c r="C98" s="5">
        <v>220.93005467000003</v>
      </c>
      <c r="D98" s="5">
        <v>1.2893240000000001</v>
      </c>
      <c r="E98" s="5">
        <v>0.45685386980000003</v>
      </c>
      <c r="F98" s="5">
        <v>221.65295626455</v>
      </c>
      <c r="G98" s="5">
        <f t="shared" si="1"/>
        <v>444.32918880435</v>
      </c>
      <c r="H98" s="5">
        <v>3.2802704199999997E-3</v>
      </c>
    </row>
    <row r="99" spans="1:8" x14ac:dyDescent="0.25">
      <c r="A99" s="12" t="s">
        <v>55</v>
      </c>
      <c r="B99" s="2" t="s">
        <v>6</v>
      </c>
      <c r="C99" s="3"/>
      <c r="D99" s="3">
        <v>2883.0694198070278</v>
      </c>
      <c r="E99" s="3">
        <v>1.7045500000000002E-3</v>
      </c>
      <c r="F99" s="3">
        <v>1385.9814686556879</v>
      </c>
      <c r="G99" s="3">
        <f t="shared" si="1"/>
        <v>4269.0525930127151</v>
      </c>
      <c r="H99" s="3">
        <v>7.5000000000000015E-3</v>
      </c>
    </row>
    <row r="100" spans="1:8" x14ac:dyDescent="0.25">
      <c r="A100" s="13"/>
      <c r="B100" s="2" t="s">
        <v>7</v>
      </c>
      <c r="C100" s="3"/>
      <c r="D100" s="3"/>
      <c r="E100" s="3"/>
      <c r="F100" s="3">
        <v>135.13393243299998</v>
      </c>
      <c r="G100" s="3">
        <f t="shared" si="1"/>
        <v>135.13393243299998</v>
      </c>
      <c r="H100" s="3"/>
    </row>
    <row r="101" spans="1:8" x14ac:dyDescent="0.25">
      <c r="A101" s="13"/>
      <c r="B101" s="2" t="s">
        <v>51</v>
      </c>
      <c r="C101" s="3"/>
      <c r="D101" s="3"/>
      <c r="E101" s="3">
        <v>0</v>
      </c>
      <c r="F101" s="3"/>
      <c r="G101" s="3">
        <f t="shared" si="1"/>
        <v>0</v>
      </c>
      <c r="H101" s="3"/>
    </row>
    <row r="102" spans="1:8" x14ac:dyDescent="0.25">
      <c r="A102" s="13"/>
      <c r="B102" s="2" t="s">
        <v>10</v>
      </c>
      <c r="C102" s="3"/>
      <c r="D102" s="3"/>
      <c r="E102" s="3">
        <v>0.62713125000000003</v>
      </c>
      <c r="F102" s="3"/>
      <c r="G102" s="3">
        <f t="shared" si="1"/>
        <v>0.62713125000000003</v>
      </c>
      <c r="H102" s="3">
        <v>3.0070000000000001</v>
      </c>
    </row>
    <row r="103" spans="1:8" x14ac:dyDescent="0.25">
      <c r="A103" s="13"/>
      <c r="B103" s="2" t="s">
        <v>11</v>
      </c>
      <c r="C103" s="3"/>
      <c r="D103" s="3">
        <v>0.38</v>
      </c>
      <c r="E103" s="3">
        <v>0</v>
      </c>
      <c r="F103" s="3"/>
      <c r="G103" s="3">
        <f t="shared" si="1"/>
        <v>0.38</v>
      </c>
      <c r="H103" s="3"/>
    </row>
    <row r="104" spans="1:8" x14ac:dyDescent="0.25">
      <c r="A104" s="13"/>
      <c r="B104" s="2" t="s">
        <v>12</v>
      </c>
      <c r="C104" s="3"/>
      <c r="D104" s="3"/>
      <c r="E104" s="3">
        <v>0</v>
      </c>
      <c r="F104" s="3"/>
      <c r="G104" s="3">
        <f t="shared" si="1"/>
        <v>0</v>
      </c>
      <c r="H104" s="3"/>
    </row>
    <row r="105" spans="1:8" x14ac:dyDescent="0.25">
      <c r="A105" s="13"/>
      <c r="B105" s="2" t="s">
        <v>13</v>
      </c>
      <c r="C105" s="3"/>
      <c r="D105" s="3"/>
      <c r="E105" s="3"/>
      <c r="F105" s="3"/>
      <c r="G105" s="3">
        <f t="shared" si="1"/>
        <v>0</v>
      </c>
      <c r="H105" s="3">
        <v>63.6</v>
      </c>
    </row>
    <row r="106" spans="1:8" x14ac:dyDescent="0.25">
      <c r="A106" s="13"/>
      <c r="B106" s="2" t="s">
        <v>14</v>
      </c>
      <c r="C106" s="3"/>
      <c r="D106" s="3"/>
      <c r="E106" s="3"/>
      <c r="F106" s="3">
        <v>17.929103095999999</v>
      </c>
      <c r="G106" s="3">
        <f t="shared" si="1"/>
        <v>17.929103095999999</v>
      </c>
      <c r="H106" s="3"/>
    </row>
    <row r="107" spans="1:8" x14ac:dyDescent="0.25">
      <c r="A107" s="13"/>
      <c r="B107" s="2" t="s">
        <v>15</v>
      </c>
      <c r="C107" s="3">
        <v>119.70111255</v>
      </c>
      <c r="D107" s="3">
        <v>117.25781846235999</v>
      </c>
      <c r="E107" s="3">
        <v>153.76909735059999</v>
      </c>
      <c r="F107" s="3">
        <v>23.116209210219999</v>
      </c>
      <c r="G107" s="3">
        <f t="shared" si="1"/>
        <v>413.84423757318001</v>
      </c>
      <c r="H107" s="3"/>
    </row>
    <row r="108" spans="1:8" x14ac:dyDescent="0.25">
      <c r="A108" s="14"/>
      <c r="B108" s="2" t="s">
        <v>56</v>
      </c>
      <c r="C108" s="3"/>
      <c r="D108" s="3"/>
      <c r="E108" s="3"/>
      <c r="F108" s="3">
        <v>67.681460999999999</v>
      </c>
      <c r="G108" s="3">
        <f t="shared" si="1"/>
        <v>67.681460999999999</v>
      </c>
      <c r="H108" s="3"/>
    </row>
    <row r="109" spans="1:8" x14ac:dyDescent="0.25">
      <c r="A109" s="4" t="s">
        <v>57</v>
      </c>
      <c r="B109" s="4"/>
      <c r="C109" s="5">
        <v>119.70111255</v>
      </c>
      <c r="D109" s="5">
        <v>3000.7072382693877</v>
      </c>
      <c r="E109" s="5">
        <v>154.39793315059998</v>
      </c>
      <c r="F109" s="5">
        <v>1629.8421743949077</v>
      </c>
      <c r="G109" s="5">
        <f t="shared" si="1"/>
        <v>4904.6484583648953</v>
      </c>
      <c r="H109" s="5">
        <v>66.614500000000007</v>
      </c>
    </row>
    <row r="110" spans="1:8" x14ac:dyDescent="0.25">
      <c r="A110" s="2" t="s">
        <v>58</v>
      </c>
      <c r="B110" s="2" t="s">
        <v>12</v>
      </c>
      <c r="C110" s="3"/>
      <c r="D110" s="3">
        <v>17.52998247</v>
      </c>
      <c r="E110" s="3"/>
      <c r="F110" s="3"/>
      <c r="G110" s="3">
        <f t="shared" si="1"/>
        <v>17.52998247</v>
      </c>
      <c r="H110" s="3"/>
    </row>
    <row r="111" spans="1:8" x14ac:dyDescent="0.25">
      <c r="A111" s="4" t="s">
        <v>59</v>
      </c>
      <c r="B111" s="4"/>
      <c r="C111" s="5"/>
      <c r="D111" s="5">
        <v>17.52998247</v>
      </c>
      <c r="E111" s="5"/>
      <c r="F111" s="5"/>
      <c r="G111" s="5">
        <f t="shared" si="1"/>
        <v>17.52998247</v>
      </c>
      <c r="H111" s="5"/>
    </row>
    <row r="112" spans="1:8" x14ac:dyDescent="0.25">
      <c r="A112" s="2" t="s">
        <v>60</v>
      </c>
      <c r="B112" s="2" t="s">
        <v>15</v>
      </c>
      <c r="C112" s="3"/>
      <c r="D112" s="3"/>
      <c r="E112" s="3"/>
      <c r="F112" s="3">
        <v>4.538457000000002</v>
      </c>
      <c r="G112" s="3">
        <f t="shared" si="1"/>
        <v>4.538457000000002</v>
      </c>
      <c r="H112" s="3"/>
    </row>
    <row r="113" spans="1:8" x14ac:dyDescent="0.25">
      <c r="A113" s="4" t="s">
        <v>61</v>
      </c>
      <c r="B113" s="4"/>
      <c r="C113" s="5"/>
      <c r="D113" s="5"/>
      <c r="E113" s="5"/>
      <c r="F113" s="5">
        <v>4.538457000000002</v>
      </c>
      <c r="G113" s="5">
        <f t="shared" si="1"/>
        <v>4.538457000000002</v>
      </c>
      <c r="H113" s="5"/>
    </row>
    <row r="114" spans="1:8" x14ac:dyDescent="0.25">
      <c r="A114" s="2" t="s">
        <v>62</v>
      </c>
      <c r="B114" s="2" t="s">
        <v>9</v>
      </c>
      <c r="C114" s="3">
        <v>11.52</v>
      </c>
      <c r="D114" s="3"/>
      <c r="E114" s="3"/>
      <c r="F114" s="3"/>
      <c r="G114" s="3">
        <f t="shared" si="1"/>
        <v>11.52</v>
      </c>
      <c r="H114" s="3"/>
    </row>
    <row r="115" spans="1:8" x14ac:dyDescent="0.25">
      <c r="A115" s="4" t="s">
        <v>63</v>
      </c>
      <c r="B115" s="4"/>
      <c r="C115" s="5">
        <v>11.52</v>
      </c>
      <c r="D115" s="5"/>
      <c r="E115" s="5"/>
      <c r="F115" s="5"/>
      <c r="G115" s="5">
        <f t="shared" si="1"/>
        <v>11.52</v>
      </c>
      <c r="H115" s="5"/>
    </row>
    <row r="116" spans="1:8" x14ac:dyDescent="0.25">
      <c r="A116" s="12" t="s">
        <v>64</v>
      </c>
      <c r="B116" s="2" t="s">
        <v>6</v>
      </c>
      <c r="C116" s="3">
        <v>301.89085002499996</v>
      </c>
      <c r="D116" s="3">
        <v>117.01489738650001</v>
      </c>
      <c r="E116" s="3"/>
      <c r="F116" s="3">
        <v>538.37166445879996</v>
      </c>
      <c r="G116" s="3">
        <f t="shared" si="1"/>
        <v>957.27741187029994</v>
      </c>
      <c r="H116" s="3">
        <v>21.438320839999996</v>
      </c>
    </row>
    <row r="117" spans="1:8" x14ac:dyDescent="0.25">
      <c r="A117" s="13"/>
      <c r="B117" s="2" t="s">
        <v>7</v>
      </c>
      <c r="C117" s="3">
        <v>13.600000000000001</v>
      </c>
      <c r="D117" s="3"/>
      <c r="E117" s="3">
        <v>8.7260000000000009</v>
      </c>
      <c r="F117" s="3"/>
      <c r="G117" s="3">
        <f t="shared" si="1"/>
        <v>22.326000000000001</v>
      </c>
      <c r="H117" s="3"/>
    </row>
    <row r="118" spans="1:8" x14ac:dyDescent="0.25">
      <c r="A118" s="13"/>
      <c r="B118" s="2" t="s">
        <v>9</v>
      </c>
      <c r="C118" s="3"/>
      <c r="D118" s="3">
        <v>2.3279999999999998</v>
      </c>
      <c r="E118" s="3"/>
      <c r="F118" s="3"/>
      <c r="G118" s="3">
        <f t="shared" si="1"/>
        <v>2.3279999999999998</v>
      </c>
      <c r="H118" s="3">
        <v>2.5089999999999999</v>
      </c>
    </row>
    <row r="119" spans="1:8" x14ac:dyDescent="0.25">
      <c r="A119" s="13"/>
      <c r="B119" s="2" t="s">
        <v>10</v>
      </c>
      <c r="C119" s="3"/>
      <c r="D119" s="3">
        <v>2.5</v>
      </c>
      <c r="E119" s="3"/>
      <c r="F119" s="3"/>
      <c r="G119" s="3">
        <f t="shared" si="1"/>
        <v>2.5</v>
      </c>
      <c r="H119" s="3">
        <v>3.2408379500000004</v>
      </c>
    </row>
    <row r="120" spans="1:8" x14ac:dyDescent="0.25">
      <c r="A120" s="13"/>
      <c r="B120" s="2" t="s">
        <v>11</v>
      </c>
      <c r="C120" s="3"/>
      <c r="D120" s="3">
        <v>14.7</v>
      </c>
      <c r="E120" s="3"/>
      <c r="F120" s="3"/>
      <c r="G120" s="3">
        <f t="shared" si="1"/>
        <v>14.7</v>
      </c>
      <c r="H120" s="3"/>
    </row>
    <row r="121" spans="1:8" x14ac:dyDescent="0.25">
      <c r="A121" s="13"/>
      <c r="B121" s="2" t="s">
        <v>12</v>
      </c>
      <c r="C121" s="3">
        <v>1.478128388</v>
      </c>
      <c r="D121" s="3">
        <v>2.00499499953</v>
      </c>
      <c r="E121" s="3">
        <v>46.998684000000011</v>
      </c>
      <c r="F121" s="3">
        <v>10.071996540000001</v>
      </c>
      <c r="G121" s="3">
        <f t="shared" si="1"/>
        <v>60.553803927530012</v>
      </c>
      <c r="H121" s="3">
        <v>9.2953500000000009</v>
      </c>
    </row>
    <row r="122" spans="1:8" x14ac:dyDescent="0.25">
      <c r="A122" s="13"/>
      <c r="B122" s="2" t="s">
        <v>36</v>
      </c>
      <c r="C122" s="3"/>
      <c r="D122" s="3"/>
      <c r="E122" s="3"/>
      <c r="F122" s="3">
        <v>0.25609999999999999</v>
      </c>
      <c r="G122" s="3">
        <f t="shared" si="1"/>
        <v>0.25609999999999999</v>
      </c>
      <c r="H122" s="3">
        <v>0.32400000000000001</v>
      </c>
    </row>
    <row r="123" spans="1:8" x14ac:dyDescent="0.25">
      <c r="A123" s="13"/>
      <c r="B123" s="2" t="s">
        <v>13</v>
      </c>
      <c r="C123" s="3"/>
      <c r="D123" s="3"/>
      <c r="E123" s="3"/>
      <c r="F123" s="3"/>
      <c r="G123" s="3">
        <f t="shared" si="1"/>
        <v>0</v>
      </c>
      <c r="H123" s="3">
        <v>109.9945</v>
      </c>
    </row>
    <row r="124" spans="1:8" x14ac:dyDescent="0.25">
      <c r="A124" s="13"/>
      <c r="B124" s="2" t="s">
        <v>15</v>
      </c>
      <c r="C124" s="3">
        <v>63.098835588699998</v>
      </c>
      <c r="D124" s="3">
        <v>133.5466628568</v>
      </c>
      <c r="E124" s="3">
        <v>24.258899777499998</v>
      </c>
      <c r="F124" s="3">
        <v>120.25407669268</v>
      </c>
      <c r="G124" s="3">
        <f t="shared" si="1"/>
        <v>341.15847491568002</v>
      </c>
      <c r="H124" s="3">
        <v>1.4950000000000001</v>
      </c>
    </row>
    <row r="125" spans="1:8" x14ac:dyDescent="0.25">
      <c r="A125" s="14"/>
      <c r="B125" s="2" t="s">
        <v>56</v>
      </c>
      <c r="C125" s="3"/>
      <c r="D125" s="3">
        <v>8.0000000000000016E-2</v>
      </c>
      <c r="E125" s="3"/>
      <c r="F125" s="3"/>
      <c r="G125" s="3">
        <f t="shared" si="1"/>
        <v>8.0000000000000016E-2</v>
      </c>
      <c r="H125" s="3"/>
    </row>
    <row r="126" spans="1:8" x14ac:dyDescent="0.25">
      <c r="A126" s="4" t="s">
        <v>65</v>
      </c>
      <c r="B126" s="4"/>
      <c r="C126" s="5">
        <v>380.06781400170001</v>
      </c>
      <c r="D126" s="5">
        <v>272.17455524282997</v>
      </c>
      <c r="E126" s="5">
        <v>79.983583777500002</v>
      </c>
      <c r="F126" s="5">
        <v>668.95383769147986</v>
      </c>
      <c r="G126" s="5">
        <f t="shared" si="1"/>
        <v>1401.1797907135099</v>
      </c>
      <c r="H126" s="5">
        <v>148.29700879000001</v>
      </c>
    </row>
    <row r="127" spans="1:8" x14ac:dyDescent="0.25">
      <c r="A127" s="12" t="s">
        <v>66</v>
      </c>
      <c r="B127" s="2" t="s">
        <v>6</v>
      </c>
      <c r="C127" s="3"/>
      <c r="D127" s="3"/>
      <c r="E127" s="3">
        <v>3.3918149999999993E-4</v>
      </c>
      <c r="F127" s="3">
        <v>3.6414883199999992</v>
      </c>
      <c r="G127" s="3">
        <f t="shared" si="1"/>
        <v>3.641827501499999</v>
      </c>
      <c r="H127" s="3">
        <v>1.8193041999999996E-4</v>
      </c>
    </row>
    <row r="128" spans="1:8" x14ac:dyDescent="0.25">
      <c r="A128" s="13"/>
      <c r="B128" s="2" t="s">
        <v>7</v>
      </c>
      <c r="C128" s="3"/>
      <c r="D128" s="3"/>
      <c r="E128" s="3">
        <v>9.3500000000000007E-3</v>
      </c>
      <c r="F128" s="3">
        <v>8.1157513400000006E-2</v>
      </c>
      <c r="G128" s="3">
        <f t="shared" si="1"/>
        <v>9.0507513400000003E-2</v>
      </c>
      <c r="H128" s="3">
        <v>168.75</v>
      </c>
    </row>
    <row r="129" spans="1:8" x14ac:dyDescent="0.25">
      <c r="A129" s="13"/>
      <c r="B129" s="2" t="s">
        <v>9</v>
      </c>
      <c r="C129" s="3">
        <v>7.5000000000000011E-2</v>
      </c>
      <c r="D129" s="3"/>
      <c r="E129" s="3"/>
      <c r="F129" s="3"/>
      <c r="G129" s="3">
        <f t="shared" si="1"/>
        <v>7.5000000000000011E-2</v>
      </c>
      <c r="H129" s="3"/>
    </row>
    <row r="130" spans="1:8" x14ac:dyDescent="0.25">
      <c r="A130" s="13"/>
      <c r="B130" s="2" t="s">
        <v>10</v>
      </c>
      <c r="C130" s="3"/>
      <c r="D130" s="3">
        <v>284.75</v>
      </c>
      <c r="E130" s="3"/>
      <c r="F130" s="3"/>
      <c r="G130" s="3">
        <f t="shared" si="1"/>
        <v>284.75</v>
      </c>
      <c r="H130" s="3"/>
    </row>
    <row r="131" spans="1:8" x14ac:dyDescent="0.25">
      <c r="A131" s="13"/>
      <c r="B131" s="2" t="s">
        <v>11</v>
      </c>
      <c r="C131" s="3"/>
      <c r="D131" s="3">
        <v>4</v>
      </c>
      <c r="E131" s="3"/>
      <c r="F131" s="3"/>
      <c r="G131" s="3">
        <f t="shared" si="1"/>
        <v>4</v>
      </c>
      <c r="H131" s="3"/>
    </row>
    <row r="132" spans="1:8" x14ac:dyDescent="0.25">
      <c r="A132" s="13"/>
      <c r="B132" s="2" t="s">
        <v>12</v>
      </c>
      <c r="C132" s="3"/>
      <c r="D132" s="3"/>
      <c r="E132" s="3"/>
      <c r="F132" s="3">
        <v>84.321338129999987</v>
      </c>
      <c r="G132" s="3">
        <f t="shared" si="1"/>
        <v>84.321338129999987</v>
      </c>
      <c r="H132" s="3"/>
    </row>
    <row r="133" spans="1:8" x14ac:dyDescent="0.25">
      <c r="A133" s="13"/>
      <c r="B133" s="2" t="s">
        <v>36</v>
      </c>
      <c r="C133" s="3"/>
      <c r="D133" s="3">
        <v>6.7077118799999997</v>
      </c>
      <c r="E133" s="3">
        <v>17.978999999999999</v>
      </c>
      <c r="F133" s="3">
        <v>3.63</v>
      </c>
      <c r="G133" s="3">
        <f t="shared" si="1"/>
        <v>28.316711879999996</v>
      </c>
      <c r="H133" s="3"/>
    </row>
    <row r="134" spans="1:8" x14ac:dyDescent="0.25">
      <c r="A134" s="13"/>
      <c r="B134" s="2" t="s">
        <v>13</v>
      </c>
      <c r="C134" s="3"/>
      <c r="D134" s="3"/>
      <c r="E134" s="3"/>
      <c r="F134" s="3"/>
      <c r="G134" s="3">
        <f t="shared" si="1"/>
        <v>0</v>
      </c>
      <c r="H134" s="3">
        <v>38.6</v>
      </c>
    </row>
    <row r="135" spans="1:8" x14ac:dyDescent="0.25">
      <c r="A135" s="13"/>
      <c r="B135" s="2" t="s">
        <v>14</v>
      </c>
      <c r="C135" s="3"/>
      <c r="D135" s="3">
        <v>0.2</v>
      </c>
      <c r="E135" s="3"/>
      <c r="F135" s="3">
        <v>0</v>
      </c>
      <c r="G135" s="3">
        <f t="shared" si="1"/>
        <v>0.2</v>
      </c>
      <c r="H135" s="3"/>
    </row>
    <row r="136" spans="1:8" x14ac:dyDescent="0.25">
      <c r="A136" s="14"/>
      <c r="B136" s="2" t="s">
        <v>15</v>
      </c>
      <c r="C136" s="3">
        <v>30.708086765099999</v>
      </c>
      <c r="D136" s="3">
        <v>512.42558927406196</v>
      </c>
      <c r="E136" s="3">
        <v>72.725605401930011</v>
      </c>
      <c r="F136" s="3">
        <v>574.38606357395793</v>
      </c>
      <c r="G136" s="3">
        <f t="shared" ref="G136:G199" si="2">SUM(C136:F136)</f>
        <v>1190.2453450150499</v>
      </c>
      <c r="H136" s="3">
        <v>5.3055755000000005E-5</v>
      </c>
    </row>
    <row r="137" spans="1:8" x14ac:dyDescent="0.25">
      <c r="A137" s="4" t="s">
        <v>67</v>
      </c>
      <c r="B137" s="4"/>
      <c r="C137" s="5">
        <v>30.783086765099998</v>
      </c>
      <c r="D137" s="5">
        <v>808.08330115406193</v>
      </c>
      <c r="E137" s="5">
        <v>90.714294583430018</v>
      </c>
      <c r="F137" s="5">
        <v>666.06004753735795</v>
      </c>
      <c r="G137" s="5">
        <f t="shared" si="2"/>
        <v>1595.6407300399501</v>
      </c>
      <c r="H137" s="5">
        <v>207.350234986175</v>
      </c>
    </row>
    <row r="138" spans="1:8" x14ac:dyDescent="0.25">
      <c r="A138" s="12" t="s">
        <v>68</v>
      </c>
      <c r="B138" s="2" t="s">
        <v>6</v>
      </c>
      <c r="C138" s="3"/>
      <c r="D138" s="3">
        <v>20.218538177821003</v>
      </c>
      <c r="E138" s="3"/>
      <c r="F138" s="3"/>
      <c r="G138" s="3">
        <f t="shared" si="2"/>
        <v>20.218538177821003</v>
      </c>
      <c r="H138" s="3">
        <v>9.5496000000000013E-7</v>
      </c>
    </row>
    <row r="139" spans="1:8" x14ac:dyDescent="0.25">
      <c r="A139" s="13"/>
      <c r="B139" s="2" t="s">
        <v>11</v>
      </c>
      <c r="C139" s="3"/>
      <c r="D139" s="3"/>
      <c r="E139" s="3"/>
      <c r="F139" s="3">
        <v>0.80500000000000016</v>
      </c>
      <c r="G139" s="3">
        <f t="shared" si="2"/>
        <v>0.80500000000000016</v>
      </c>
      <c r="H139" s="3"/>
    </row>
    <row r="140" spans="1:8" x14ac:dyDescent="0.25">
      <c r="A140" s="14"/>
      <c r="B140" s="2" t="s">
        <v>15</v>
      </c>
      <c r="C140" s="3"/>
      <c r="D140" s="3"/>
      <c r="E140" s="3"/>
      <c r="F140" s="3">
        <v>1.2499974999999999</v>
      </c>
      <c r="G140" s="3">
        <f t="shared" si="2"/>
        <v>1.2499974999999999</v>
      </c>
      <c r="H140" s="3"/>
    </row>
    <row r="141" spans="1:8" x14ac:dyDescent="0.25">
      <c r="A141" s="4" t="s">
        <v>69</v>
      </c>
      <c r="B141" s="4"/>
      <c r="C141" s="5"/>
      <c r="D141" s="5">
        <v>20.218538177821003</v>
      </c>
      <c r="E141" s="5"/>
      <c r="F141" s="5">
        <v>2.0549974999999998</v>
      </c>
      <c r="G141" s="5">
        <f t="shared" si="2"/>
        <v>22.273535677821002</v>
      </c>
      <c r="H141" s="5">
        <v>9.5496000000000013E-7</v>
      </c>
    </row>
    <row r="142" spans="1:8" x14ac:dyDescent="0.25">
      <c r="A142" s="12" t="s">
        <v>70</v>
      </c>
      <c r="B142" s="2" t="s">
        <v>6</v>
      </c>
      <c r="C142" s="3"/>
      <c r="D142" s="3"/>
      <c r="E142" s="3"/>
      <c r="F142" s="3">
        <v>200.37647204999996</v>
      </c>
      <c r="G142" s="3">
        <f t="shared" si="2"/>
        <v>200.37647204999996</v>
      </c>
      <c r="H142" s="3"/>
    </row>
    <row r="143" spans="1:8" x14ac:dyDescent="0.25">
      <c r="A143" s="14"/>
      <c r="B143" s="2" t="s">
        <v>15</v>
      </c>
      <c r="C143" s="3"/>
      <c r="D143" s="3"/>
      <c r="E143" s="3">
        <v>3.839</v>
      </c>
      <c r="F143" s="3">
        <v>0.11597314439999998</v>
      </c>
      <c r="G143" s="3">
        <f t="shared" si="2"/>
        <v>3.9549731443999998</v>
      </c>
      <c r="H143" s="3">
        <v>4.2271739999999997E-6</v>
      </c>
    </row>
    <row r="144" spans="1:8" x14ac:dyDescent="0.25">
      <c r="A144" s="4" t="s">
        <v>71</v>
      </c>
      <c r="B144" s="4"/>
      <c r="C144" s="5"/>
      <c r="D144" s="5"/>
      <c r="E144" s="5">
        <v>3.839</v>
      </c>
      <c r="F144" s="5">
        <v>200.49244519439995</v>
      </c>
      <c r="G144" s="5">
        <f t="shared" si="2"/>
        <v>204.33144519439995</v>
      </c>
      <c r="H144" s="5">
        <v>4.2271739999999997E-6</v>
      </c>
    </row>
    <row r="145" spans="1:8" x14ac:dyDescent="0.25">
      <c r="A145" s="12" t="s">
        <v>72</v>
      </c>
      <c r="B145" s="2" t="s">
        <v>11</v>
      </c>
      <c r="C145" s="3"/>
      <c r="D145" s="3"/>
      <c r="E145" s="3"/>
      <c r="F145" s="3">
        <v>0.56399999999999995</v>
      </c>
      <c r="G145" s="3">
        <f t="shared" si="2"/>
        <v>0.56399999999999995</v>
      </c>
      <c r="H145" s="3"/>
    </row>
    <row r="146" spans="1:8" x14ac:dyDescent="0.25">
      <c r="A146" s="13"/>
      <c r="B146" s="2" t="s">
        <v>12</v>
      </c>
      <c r="C146" s="3">
        <v>3.9895519999999995E-4</v>
      </c>
      <c r="D146" s="3"/>
      <c r="E146" s="3"/>
      <c r="F146" s="3"/>
      <c r="G146" s="3">
        <f t="shared" si="2"/>
        <v>3.9895519999999995E-4</v>
      </c>
      <c r="H146" s="3"/>
    </row>
    <row r="147" spans="1:8" x14ac:dyDescent="0.25">
      <c r="A147" s="13"/>
      <c r="B147" s="2" t="s">
        <v>14</v>
      </c>
      <c r="C147" s="3"/>
      <c r="D147" s="3"/>
      <c r="E147" s="3"/>
      <c r="F147" s="3">
        <v>0.29099999999999998</v>
      </c>
      <c r="G147" s="3">
        <f t="shared" si="2"/>
        <v>0.29099999999999998</v>
      </c>
      <c r="H147" s="3"/>
    </row>
    <row r="148" spans="1:8" x14ac:dyDescent="0.25">
      <c r="A148" s="14"/>
      <c r="B148" s="2" t="s">
        <v>15</v>
      </c>
      <c r="C148" s="3"/>
      <c r="D148" s="3">
        <v>0.79808000000000012</v>
      </c>
      <c r="E148" s="3"/>
      <c r="F148" s="3">
        <v>8.7959745199999997</v>
      </c>
      <c r="G148" s="3">
        <f t="shared" si="2"/>
        <v>9.5940545200000003</v>
      </c>
      <c r="H148" s="3">
        <v>9.1799999999999993E-2</v>
      </c>
    </row>
    <row r="149" spans="1:8" x14ac:dyDescent="0.25">
      <c r="A149" s="4" t="s">
        <v>73</v>
      </c>
      <c r="B149" s="4"/>
      <c r="C149" s="5">
        <v>3.9895519999999995E-4</v>
      </c>
      <c r="D149" s="5">
        <v>0.79808000000000012</v>
      </c>
      <c r="E149" s="5"/>
      <c r="F149" s="5">
        <v>9.6509745200000001</v>
      </c>
      <c r="G149" s="5">
        <f t="shared" si="2"/>
        <v>10.4494534752</v>
      </c>
      <c r="H149" s="5">
        <v>9.1799999999999993E-2</v>
      </c>
    </row>
    <row r="150" spans="1:8" x14ac:dyDescent="0.25">
      <c r="A150" s="12" t="s">
        <v>74</v>
      </c>
      <c r="B150" s="2" t="s">
        <v>6</v>
      </c>
      <c r="C150" s="3"/>
      <c r="D150" s="3"/>
      <c r="E150" s="3">
        <v>6.6873051815000002</v>
      </c>
      <c r="F150" s="3">
        <v>18.736274373500002</v>
      </c>
      <c r="G150" s="3">
        <f t="shared" si="2"/>
        <v>25.423579555000003</v>
      </c>
      <c r="H150" s="3">
        <v>1.8193041999999996E-4</v>
      </c>
    </row>
    <row r="151" spans="1:8" x14ac:dyDescent="0.25">
      <c r="A151" s="13"/>
      <c r="B151" s="2" t="s">
        <v>9</v>
      </c>
      <c r="C151" s="3"/>
      <c r="D151" s="3"/>
      <c r="E151" s="3">
        <v>0.63623756000000009</v>
      </c>
      <c r="F151" s="3"/>
      <c r="G151" s="3">
        <f t="shared" si="2"/>
        <v>0.63623756000000009</v>
      </c>
      <c r="H151" s="3"/>
    </row>
    <row r="152" spans="1:8" x14ac:dyDescent="0.25">
      <c r="A152" s="13"/>
      <c r="B152" s="2" t="s">
        <v>10</v>
      </c>
      <c r="C152" s="3"/>
      <c r="D152" s="3"/>
      <c r="E152" s="3">
        <v>1.2983999999999997E-8</v>
      </c>
      <c r="F152" s="3"/>
      <c r="G152" s="3">
        <f t="shared" si="2"/>
        <v>1.2983999999999997E-8</v>
      </c>
      <c r="H152" s="3"/>
    </row>
    <row r="153" spans="1:8" x14ac:dyDescent="0.25">
      <c r="A153" s="13"/>
      <c r="B153" s="2" t="s">
        <v>11</v>
      </c>
      <c r="C153" s="3"/>
      <c r="D153" s="3"/>
      <c r="E153" s="3"/>
      <c r="F153" s="3">
        <v>0.57720000000000005</v>
      </c>
      <c r="G153" s="3">
        <f t="shared" si="2"/>
        <v>0.57720000000000005</v>
      </c>
      <c r="H153" s="3"/>
    </row>
    <row r="154" spans="1:8" x14ac:dyDescent="0.25">
      <c r="A154" s="13"/>
      <c r="B154" s="2" t="s">
        <v>12</v>
      </c>
      <c r="C154" s="3"/>
      <c r="D154" s="3">
        <v>1.208844</v>
      </c>
      <c r="E154" s="3">
        <v>0.43104250000000005</v>
      </c>
      <c r="F154" s="3">
        <v>7.0043999999999994E-7</v>
      </c>
      <c r="G154" s="3">
        <f t="shared" si="2"/>
        <v>1.63988720044</v>
      </c>
      <c r="H154" s="3"/>
    </row>
    <row r="155" spans="1:8" x14ac:dyDescent="0.25">
      <c r="A155" s="13"/>
      <c r="B155" s="2" t="s">
        <v>13</v>
      </c>
      <c r="C155" s="3"/>
      <c r="D155" s="3">
        <v>75.2</v>
      </c>
      <c r="E155" s="3">
        <v>71.2092588119</v>
      </c>
      <c r="F155" s="3">
        <v>3.7629322659999991</v>
      </c>
      <c r="G155" s="3">
        <f t="shared" si="2"/>
        <v>150.17219107790001</v>
      </c>
      <c r="H155" s="3"/>
    </row>
    <row r="156" spans="1:8" x14ac:dyDescent="0.25">
      <c r="A156" s="14"/>
      <c r="B156" s="2" t="s">
        <v>15</v>
      </c>
      <c r="C156" s="3">
        <v>9.77E-4</v>
      </c>
      <c r="D156" s="3">
        <v>1.6370099999999998E-5</v>
      </c>
      <c r="E156" s="3"/>
      <c r="F156" s="3">
        <v>2.1982400000000002</v>
      </c>
      <c r="G156" s="3">
        <f t="shared" si="2"/>
        <v>2.1992333701</v>
      </c>
      <c r="H156" s="3"/>
    </row>
    <row r="157" spans="1:8" x14ac:dyDescent="0.25">
      <c r="A157" s="4" t="s">
        <v>75</v>
      </c>
      <c r="B157" s="4"/>
      <c r="C157" s="5">
        <v>9.77E-4</v>
      </c>
      <c r="D157" s="5">
        <v>76.408860370100001</v>
      </c>
      <c r="E157" s="5">
        <v>78.963844066383999</v>
      </c>
      <c r="F157" s="5">
        <v>25.274647339940003</v>
      </c>
      <c r="G157" s="5">
        <f t="shared" si="2"/>
        <v>180.64832877642399</v>
      </c>
      <c r="H157" s="5">
        <v>1.8193041999999996E-4</v>
      </c>
    </row>
    <row r="158" spans="1:8" x14ac:dyDescent="0.25">
      <c r="A158" s="12" t="s">
        <v>76</v>
      </c>
      <c r="B158" s="2" t="s">
        <v>77</v>
      </c>
      <c r="C158" s="3"/>
      <c r="D158" s="3"/>
      <c r="E158" s="3"/>
      <c r="F158" s="3">
        <v>614.17529999999999</v>
      </c>
      <c r="G158" s="3">
        <f t="shared" si="2"/>
        <v>614.17529999999999</v>
      </c>
      <c r="H158" s="3"/>
    </row>
    <row r="159" spans="1:8" x14ac:dyDescent="0.25">
      <c r="A159" s="13"/>
      <c r="B159" s="2" t="s">
        <v>6</v>
      </c>
      <c r="C159" s="3">
        <v>4333.777118592101</v>
      </c>
      <c r="D159" s="3">
        <v>6964.2049382541572</v>
      </c>
      <c r="E159" s="3">
        <v>1016.5110768164</v>
      </c>
      <c r="F159" s="3">
        <v>9567.3167698362886</v>
      </c>
      <c r="G159" s="3">
        <f t="shared" si="2"/>
        <v>21881.809903498946</v>
      </c>
      <c r="H159" s="3">
        <v>503.29923692666199</v>
      </c>
    </row>
    <row r="160" spans="1:8" x14ac:dyDescent="0.25">
      <c r="A160" s="13"/>
      <c r="B160" s="2" t="s">
        <v>7</v>
      </c>
      <c r="C160" s="3"/>
      <c r="D160" s="3"/>
      <c r="E160" s="3">
        <v>1257.6862326818</v>
      </c>
      <c r="F160" s="3">
        <v>222.69275744159998</v>
      </c>
      <c r="G160" s="3">
        <f t="shared" si="2"/>
        <v>1480.3789901233999</v>
      </c>
      <c r="H160" s="3"/>
    </row>
    <row r="161" spans="1:8" x14ac:dyDescent="0.25">
      <c r="A161" s="13"/>
      <c r="B161" s="2" t="s">
        <v>51</v>
      </c>
      <c r="C161" s="3"/>
      <c r="D161" s="3"/>
      <c r="E161" s="3"/>
      <c r="F161" s="3">
        <v>10.52472</v>
      </c>
      <c r="G161" s="3">
        <f t="shared" si="2"/>
        <v>10.52472</v>
      </c>
      <c r="H161" s="3"/>
    </row>
    <row r="162" spans="1:8" x14ac:dyDescent="0.25">
      <c r="A162" s="13"/>
      <c r="B162" s="2" t="s">
        <v>8</v>
      </c>
      <c r="C162" s="3"/>
      <c r="D162" s="3"/>
      <c r="E162" s="3"/>
      <c r="F162" s="3">
        <v>0.79993848000000023</v>
      </c>
      <c r="G162" s="3">
        <f t="shared" si="2"/>
        <v>0.79993848000000023</v>
      </c>
      <c r="H162" s="3"/>
    </row>
    <row r="163" spans="1:8" x14ac:dyDescent="0.25">
      <c r="A163" s="13"/>
      <c r="B163" s="2" t="s">
        <v>9</v>
      </c>
      <c r="C163" s="3">
        <v>10</v>
      </c>
      <c r="D163" s="3">
        <v>32.563299999999998</v>
      </c>
      <c r="E163" s="3">
        <v>0</v>
      </c>
      <c r="F163" s="3">
        <v>46.008257</v>
      </c>
      <c r="G163" s="3">
        <f t="shared" si="2"/>
        <v>88.571556999999999</v>
      </c>
      <c r="H163" s="3">
        <v>7.5274999999999999</v>
      </c>
    </row>
    <row r="164" spans="1:8" x14ac:dyDescent="0.25">
      <c r="A164" s="13"/>
      <c r="B164" s="2" t="s">
        <v>10</v>
      </c>
      <c r="C164" s="3">
        <v>11.21866369</v>
      </c>
      <c r="D164" s="3">
        <v>10.49301</v>
      </c>
      <c r="E164" s="3">
        <v>1.2127892111999998</v>
      </c>
      <c r="F164" s="3">
        <v>1076.3365436234999</v>
      </c>
      <c r="G164" s="3">
        <f t="shared" si="2"/>
        <v>1099.2610065247</v>
      </c>
      <c r="H164" s="3">
        <v>16.734899654049997</v>
      </c>
    </row>
    <row r="165" spans="1:8" x14ac:dyDescent="0.25">
      <c r="A165" s="13"/>
      <c r="B165" s="2" t="s">
        <v>11</v>
      </c>
      <c r="C165" s="3"/>
      <c r="D165" s="3">
        <v>0.41600000000000004</v>
      </c>
      <c r="E165" s="3"/>
      <c r="F165" s="3"/>
      <c r="G165" s="3">
        <f t="shared" si="2"/>
        <v>0.41600000000000004</v>
      </c>
      <c r="H165" s="3"/>
    </row>
    <row r="166" spans="1:8" x14ac:dyDescent="0.25">
      <c r="A166" s="13"/>
      <c r="B166" s="2" t="s">
        <v>12</v>
      </c>
      <c r="C166" s="3"/>
      <c r="D166" s="3">
        <v>3.25151609</v>
      </c>
      <c r="E166" s="3">
        <v>129.23848623750001</v>
      </c>
      <c r="F166" s="3">
        <v>281.02795459399999</v>
      </c>
      <c r="G166" s="3">
        <f t="shared" si="2"/>
        <v>413.5179569215</v>
      </c>
      <c r="H166" s="3">
        <v>34.589962270000001</v>
      </c>
    </row>
    <row r="167" spans="1:8" x14ac:dyDescent="0.25">
      <c r="A167" s="13"/>
      <c r="B167" s="2" t="s">
        <v>36</v>
      </c>
      <c r="C167" s="3"/>
      <c r="D167" s="3"/>
      <c r="E167" s="3"/>
      <c r="F167" s="3">
        <v>1.7926999999999997</v>
      </c>
      <c r="G167" s="3">
        <f t="shared" si="2"/>
        <v>1.7926999999999997</v>
      </c>
      <c r="H167" s="3"/>
    </row>
    <row r="168" spans="1:8" x14ac:dyDescent="0.25">
      <c r="A168" s="13"/>
      <c r="B168" s="2" t="s">
        <v>13</v>
      </c>
      <c r="C168" s="3"/>
      <c r="D168" s="3">
        <v>47.272300000000008</v>
      </c>
      <c r="E168" s="3">
        <v>12.739160000000002</v>
      </c>
      <c r="F168" s="3">
        <v>911.74072709999996</v>
      </c>
      <c r="G168" s="3">
        <f t="shared" si="2"/>
        <v>971.75218710000001</v>
      </c>
      <c r="H168" s="3">
        <v>46.954500000000003</v>
      </c>
    </row>
    <row r="169" spans="1:8" x14ac:dyDescent="0.25">
      <c r="A169" s="13"/>
      <c r="B169" s="2" t="s">
        <v>14</v>
      </c>
      <c r="C169" s="3"/>
      <c r="D169" s="3"/>
      <c r="E169" s="3"/>
      <c r="F169" s="3">
        <v>183.32488698799997</v>
      </c>
      <c r="G169" s="3">
        <f t="shared" si="2"/>
        <v>183.32488698799997</v>
      </c>
      <c r="H169" s="3"/>
    </row>
    <row r="170" spans="1:8" x14ac:dyDescent="0.25">
      <c r="A170" s="13"/>
      <c r="B170" s="2" t="s">
        <v>15</v>
      </c>
      <c r="C170" s="3">
        <v>8.0955224999999995</v>
      </c>
      <c r="D170" s="3">
        <v>16.424592351203</v>
      </c>
      <c r="E170" s="3">
        <v>7.2789000000000013E-4</v>
      </c>
      <c r="F170" s="3">
        <v>287.87734252799999</v>
      </c>
      <c r="G170" s="3">
        <f t="shared" si="2"/>
        <v>312.398185269203</v>
      </c>
      <c r="H170" s="3">
        <v>9.0625914000000005</v>
      </c>
    </row>
    <row r="171" spans="1:8" x14ac:dyDescent="0.25">
      <c r="A171" s="14"/>
      <c r="B171" s="2" t="s">
        <v>78</v>
      </c>
      <c r="C171" s="3"/>
      <c r="D171" s="3"/>
      <c r="E171" s="3"/>
      <c r="F171" s="3"/>
      <c r="G171" s="3">
        <f t="shared" si="2"/>
        <v>0</v>
      </c>
      <c r="H171" s="3">
        <v>26.021751500000001</v>
      </c>
    </row>
    <row r="172" spans="1:8" x14ac:dyDescent="0.25">
      <c r="A172" s="4" t="s">
        <v>79</v>
      </c>
      <c r="B172" s="4"/>
      <c r="C172" s="5">
        <v>4363.0913047821005</v>
      </c>
      <c r="D172" s="5">
        <v>7074.6256566953598</v>
      </c>
      <c r="E172" s="5">
        <v>2417.3884728368998</v>
      </c>
      <c r="F172" s="5">
        <v>13203.617897591388</v>
      </c>
      <c r="G172" s="5">
        <f t="shared" si="2"/>
        <v>27058.723331905749</v>
      </c>
      <c r="H172" s="5">
        <v>644.19044175071201</v>
      </c>
    </row>
    <row r="173" spans="1:8" x14ac:dyDescent="0.25">
      <c r="A173" s="2" t="s">
        <v>80</v>
      </c>
      <c r="B173" s="2" t="s">
        <v>9</v>
      </c>
      <c r="C173" s="3"/>
      <c r="D173" s="3">
        <v>0.31600000000000006</v>
      </c>
      <c r="E173" s="3"/>
      <c r="F173" s="3"/>
      <c r="G173" s="3">
        <f t="shared" si="2"/>
        <v>0.31600000000000006</v>
      </c>
      <c r="H173" s="3"/>
    </row>
    <row r="174" spans="1:8" x14ac:dyDescent="0.25">
      <c r="A174" s="4" t="s">
        <v>81</v>
      </c>
      <c r="B174" s="4"/>
      <c r="C174" s="5"/>
      <c r="D174" s="5">
        <v>0.31600000000000006</v>
      </c>
      <c r="E174" s="5"/>
      <c r="F174" s="5"/>
      <c r="G174" s="5">
        <f t="shared" si="2"/>
        <v>0.31600000000000006</v>
      </c>
      <c r="H174" s="5"/>
    </row>
    <row r="175" spans="1:8" x14ac:dyDescent="0.25">
      <c r="A175" s="2" t="s">
        <v>82</v>
      </c>
      <c r="B175" s="2" t="s">
        <v>36</v>
      </c>
      <c r="C175" s="3"/>
      <c r="D175" s="3"/>
      <c r="E175" s="3"/>
      <c r="F175" s="3">
        <v>3.6</v>
      </c>
      <c r="G175" s="3">
        <f t="shared" si="2"/>
        <v>3.6</v>
      </c>
      <c r="H175" s="3"/>
    </row>
    <row r="176" spans="1:8" x14ac:dyDescent="0.25">
      <c r="A176" s="4" t="s">
        <v>83</v>
      </c>
      <c r="B176" s="4"/>
      <c r="C176" s="5"/>
      <c r="D176" s="5"/>
      <c r="E176" s="5"/>
      <c r="F176" s="5">
        <v>3.6</v>
      </c>
      <c r="G176" s="5">
        <f t="shared" si="2"/>
        <v>3.6</v>
      </c>
      <c r="H176" s="5"/>
    </row>
    <row r="177" spans="1:8" x14ac:dyDescent="0.25">
      <c r="A177" s="2" t="s">
        <v>84</v>
      </c>
      <c r="B177" s="2" t="s">
        <v>15</v>
      </c>
      <c r="C177" s="3"/>
      <c r="D177" s="3">
        <v>1.4999999999999999E-4</v>
      </c>
      <c r="E177" s="3"/>
      <c r="F177" s="3"/>
      <c r="G177" s="3">
        <f t="shared" si="2"/>
        <v>1.4999999999999999E-4</v>
      </c>
      <c r="H177" s="3"/>
    </row>
    <row r="178" spans="1:8" x14ac:dyDescent="0.25">
      <c r="A178" s="4" t="s">
        <v>85</v>
      </c>
      <c r="B178" s="4"/>
      <c r="C178" s="5"/>
      <c r="D178" s="5">
        <v>1.4999999999999999E-4</v>
      </c>
      <c r="E178" s="5"/>
      <c r="F178" s="5"/>
      <c r="G178" s="5">
        <f t="shared" si="2"/>
        <v>1.4999999999999999E-4</v>
      </c>
      <c r="H178" s="5"/>
    </row>
    <row r="179" spans="1:8" x14ac:dyDescent="0.25">
      <c r="A179" s="12" t="s">
        <v>86</v>
      </c>
      <c r="B179" s="2" t="s">
        <v>6</v>
      </c>
      <c r="C179" s="3">
        <v>333.73612480000003</v>
      </c>
      <c r="D179" s="3">
        <v>1076.6017699708</v>
      </c>
      <c r="E179" s="3">
        <v>84.497131080000017</v>
      </c>
      <c r="F179" s="3">
        <v>2774.0604279714689</v>
      </c>
      <c r="G179" s="3">
        <f t="shared" si="2"/>
        <v>4268.8954538222688</v>
      </c>
      <c r="H179" s="3">
        <v>42.571235152925006</v>
      </c>
    </row>
    <row r="180" spans="1:8" x14ac:dyDescent="0.25">
      <c r="A180" s="13"/>
      <c r="B180" s="2" t="s">
        <v>7</v>
      </c>
      <c r="C180" s="3"/>
      <c r="D180" s="3">
        <v>37.037500000000001</v>
      </c>
      <c r="E180" s="3">
        <v>4656.6408839999995</v>
      </c>
      <c r="F180" s="3"/>
      <c r="G180" s="3">
        <f t="shared" si="2"/>
        <v>4693.6783839999998</v>
      </c>
      <c r="H180" s="3"/>
    </row>
    <row r="181" spans="1:8" x14ac:dyDescent="0.25">
      <c r="A181" s="13"/>
      <c r="B181" s="2" t="s">
        <v>51</v>
      </c>
      <c r="C181" s="3"/>
      <c r="D181" s="3"/>
      <c r="E181" s="3">
        <v>1675.4629696000002</v>
      </c>
      <c r="F181" s="3"/>
      <c r="G181" s="3">
        <f t="shared" si="2"/>
        <v>1675.4629696000002</v>
      </c>
      <c r="H181" s="3"/>
    </row>
    <row r="182" spans="1:8" x14ac:dyDescent="0.25">
      <c r="A182" s="13"/>
      <c r="B182" s="2" t="s">
        <v>8</v>
      </c>
      <c r="C182" s="3">
        <v>11.366</v>
      </c>
      <c r="D182" s="3">
        <v>7.7</v>
      </c>
      <c r="E182" s="3">
        <v>2.8800000000000003</v>
      </c>
      <c r="F182" s="3">
        <v>6.3596820000000003</v>
      </c>
      <c r="G182" s="3">
        <f t="shared" si="2"/>
        <v>28.305681999999997</v>
      </c>
      <c r="H182" s="3"/>
    </row>
    <row r="183" spans="1:8" x14ac:dyDescent="0.25">
      <c r="A183" s="13"/>
      <c r="B183" s="2" t="s">
        <v>9</v>
      </c>
      <c r="C183" s="3">
        <v>68</v>
      </c>
      <c r="D183" s="3">
        <v>2.0379889000000002</v>
      </c>
      <c r="E183" s="3"/>
      <c r="F183" s="3">
        <v>4.7098744000000003</v>
      </c>
      <c r="G183" s="3">
        <f t="shared" si="2"/>
        <v>74.747863300000006</v>
      </c>
      <c r="H183" s="3">
        <v>0.188</v>
      </c>
    </row>
    <row r="184" spans="1:8" x14ac:dyDescent="0.25">
      <c r="A184" s="13"/>
      <c r="B184" s="2" t="s">
        <v>10</v>
      </c>
      <c r="C184" s="3">
        <v>2.0167370999999998</v>
      </c>
      <c r="D184" s="3"/>
      <c r="E184" s="3">
        <v>6.9329170262480018</v>
      </c>
      <c r="F184" s="3">
        <v>3.7035900000000002</v>
      </c>
      <c r="G184" s="3">
        <f t="shared" si="2"/>
        <v>12.653244126248001</v>
      </c>
      <c r="H184" s="3"/>
    </row>
    <row r="185" spans="1:8" x14ac:dyDescent="0.25">
      <c r="A185" s="13"/>
      <c r="B185" s="2" t="s">
        <v>11</v>
      </c>
      <c r="C185" s="3">
        <v>8.8457769000000006</v>
      </c>
      <c r="D185" s="3">
        <v>3967.2280000000001</v>
      </c>
      <c r="E185" s="3"/>
      <c r="F185" s="3">
        <v>1178.0206751000005</v>
      </c>
      <c r="G185" s="3">
        <f t="shared" si="2"/>
        <v>5154.0944520000012</v>
      </c>
      <c r="H185" s="3"/>
    </row>
    <row r="186" spans="1:8" x14ac:dyDescent="0.25">
      <c r="A186" s="13"/>
      <c r="B186" s="2" t="s">
        <v>12</v>
      </c>
      <c r="C186" s="3">
        <v>10.067600000000001</v>
      </c>
      <c r="D186" s="3"/>
      <c r="E186" s="3">
        <v>15.903416</v>
      </c>
      <c r="F186" s="3">
        <v>2.0665</v>
      </c>
      <c r="G186" s="3">
        <f t="shared" si="2"/>
        <v>28.037516</v>
      </c>
      <c r="H186" s="3"/>
    </row>
    <row r="187" spans="1:8" x14ac:dyDescent="0.25">
      <c r="A187" s="13"/>
      <c r="B187" s="2" t="s">
        <v>36</v>
      </c>
      <c r="C187" s="3"/>
      <c r="D187" s="3">
        <v>8.48</v>
      </c>
      <c r="E187" s="3">
        <v>8.3286210399999998</v>
      </c>
      <c r="F187" s="3">
        <v>0.10457500000000002</v>
      </c>
      <c r="G187" s="3">
        <f t="shared" si="2"/>
        <v>16.913196039999999</v>
      </c>
      <c r="H187" s="3"/>
    </row>
    <row r="188" spans="1:8" x14ac:dyDescent="0.25">
      <c r="A188" s="13"/>
      <c r="B188" s="2" t="s">
        <v>13</v>
      </c>
      <c r="C188" s="3">
        <v>62.98</v>
      </c>
      <c r="D188" s="3"/>
      <c r="E188" s="3">
        <v>49</v>
      </c>
      <c r="F188" s="3">
        <v>15.2355675</v>
      </c>
      <c r="G188" s="3">
        <f t="shared" si="2"/>
        <v>127.21556749999999</v>
      </c>
      <c r="H188" s="3">
        <v>690</v>
      </c>
    </row>
    <row r="189" spans="1:8" x14ac:dyDescent="0.25">
      <c r="A189" s="13"/>
      <c r="B189" s="2" t="s">
        <v>14</v>
      </c>
      <c r="C189" s="3">
        <v>5.7890256000000001E-2</v>
      </c>
      <c r="D189" s="3"/>
      <c r="E189" s="3"/>
      <c r="F189" s="3"/>
      <c r="G189" s="3">
        <f t="shared" si="2"/>
        <v>5.7890256000000001E-2</v>
      </c>
      <c r="H189" s="3">
        <v>0.57935000000000003</v>
      </c>
    </row>
    <row r="190" spans="1:8" x14ac:dyDescent="0.25">
      <c r="A190" s="13"/>
      <c r="B190" s="2" t="s">
        <v>15</v>
      </c>
      <c r="C190" s="3">
        <v>0</v>
      </c>
      <c r="D190" s="3">
        <v>4.0549999999999997</v>
      </c>
      <c r="E190" s="3">
        <v>1.9256166640000001</v>
      </c>
      <c r="F190" s="3">
        <v>9.3876313000000007</v>
      </c>
      <c r="G190" s="3">
        <f t="shared" si="2"/>
        <v>15.368247964</v>
      </c>
      <c r="H190" s="3">
        <v>6.2143499999999996</v>
      </c>
    </row>
    <row r="191" spans="1:8" x14ac:dyDescent="0.25">
      <c r="A191" s="13"/>
      <c r="B191" s="2" t="s">
        <v>78</v>
      </c>
      <c r="C191" s="3">
        <v>2.5813031</v>
      </c>
      <c r="D191" s="3">
        <v>1.4849999999999999</v>
      </c>
      <c r="E191" s="3">
        <v>0.34972581349999998</v>
      </c>
      <c r="F191" s="3"/>
      <c r="G191" s="3">
        <f t="shared" si="2"/>
        <v>4.4160289134999999</v>
      </c>
      <c r="H191" s="3"/>
    </row>
    <row r="192" spans="1:8" x14ac:dyDescent="0.25">
      <c r="A192" s="13"/>
      <c r="B192" s="2" t="s">
        <v>40</v>
      </c>
      <c r="C192" s="3"/>
      <c r="D192" s="3"/>
      <c r="E192" s="3"/>
      <c r="F192" s="3">
        <v>6.3600000000000004E-2</v>
      </c>
      <c r="G192" s="3">
        <f t="shared" si="2"/>
        <v>6.3600000000000004E-2</v>
      </c>
      <c r="H192" s="3"/>
    </row>
    <row r="193" spans="1:8" x14ac:dyDescent="0.25">
      <c r="A193" s="14"/>
      <c r="B193" s="2" t="s">
        <v>87</v>
      </c>
      <c r="C193" s="3">
        <v>0.34</v>
      </c>
      <c r="D193" s="3">
        <v>32.526199999999996</v>
      </c>
      <c r="E193" s="3"/>
      <c r="F193" s="3">
        <v>1.6830000000000001</v>
      </c>
      <c r="G193" s="3">
        <f t="shared" si="2"/>
        <v>34.549199999999999</v>
      </c>
      <c r="H193" s="3"/>
    </row>
    <row r="194" spans="1:8" x14ac:dyDescent="0.25">
      <c r="A194" s="4" t="s">
        <v>88</v>
      </c>
      <c r="B194" s="4"/>
      <c r="C194" s="5">
        <v>499.99143215600003</v>
      </c>
      <c r="D194" s="5">
        <v>5137.1514588707996</v>
      </c>
      <c r="E194" s="5">
        <v>6501.9212812237483</v>
      </c>
      <c r="F194" s="5">
        <v>3995.3951232714689</v>
      </c>
      <c r="G194" s="5">
        <f t="shared" si="2"/>
        <v>16134.459295522018</v>
      </c>
      <c r="H194" s="5">
        <v>739.55293515292499</v>
      </c>
    </row>
    <row r="195" spans="1:8" x14ac:dyDescent="0.25">
      <c r="A195" s="2" t="s">
        <v>89</v>
      </c>
      <c r="B195" s="2" t="s">
        <v>6</v>
      </c>
      <c r="C195" s="3"/>
      <c r="D195" s="3">
        <v>7.7220000000000004</v>
      </c>
      <c r="E195" s="3"/>
      <c r="F195" s="3"/>
      <c r="G195" s="3">
        <f t="shared" si="2"/>
        <v>7.7220000000000004</v>
      </c>
      <c r="H195" s="3"/>
    </row>
    <row r="196" spans="1:8" x14ac:dyDescent="0.25">
      <c r="A196" s="4" t="s">
        <v>90</v>
      </c>
      <c r="B196" s="4"/>
      <c r="C196" s="5"/>
      <c r="D196" s="5">
        <v>7.7220000000000004</v>
      </c>
      <c r="E196" s="5"/>
      <c r="F196" s="5"/>
      <c r="G196" s="5">
        <f t="shared" si="2"/>
        <v>7.7220000000000004</v>
      </c>
      <c r="H196" s="5"/>
    </row>
    <row r="197" spans="1:8" x14ac:dyDescent="0.25">
      <c r="A197" s="2" t="s">
        <v>91</v>
      </c>
      <c r="B197" s="2" t="s">
        <v>15</v>
      </c>
      <c r="C197" s="3"/>
      <c r="D197" s="3"/>
      <c r="E197" s="3"/>
      <c r="F197" s="3">
        <v>169.20629039999997</v>
      </c>
      <c r="G197" s="3">
        <f t="shared" si="2"/>
        <v>169.20629039999997</v>
      </c>
      <c r="H197" s="3"/>
    </row>
    <row r="198" spans="1:8" x14ac:dyDescent="0.25">
      <c r="A198" s="4" t="s">
        <v>92</v>
      </c>
      <c r="B198" s="4"/>
      <c r="C198" s="5"/>
      <c r="D198" s="5"/>
      <c r="E198" s="5"/>
      <c r="F198" s="5">
        <v>169.20629039999997</v>
      </c>
      <c r="G198" s="5">
        <f t="shared" si="2"/>
        <v>169.20629039999997</v>
      </c>
      <c r="H198" s="5"/>
    </row>
    <row r="199" spans="1:8" x14ac:dyDescent="0.25">
      <c r="A199" s="2" t="s">
        <v>93</v>
      </c>
      <c r="B199" s="2" t="s">
        <v>10</v>
      </c>
      <c r="C199" s="3"/>
      <c r="D199" s="3"/>
      <c r="E199" s="3">
        <v>9.5719999999999992</v>
      </c>
      <c r="F199" s="3"/>
      <c r="G199" s="3">
        <f t="shared" si="2"/>
        <v>9.5719999999999992</v>
      </c>
      <c r="H199" s="3"/>
    </row>
    <row r="200" spans="1:8" x14ac:dyDescent="0.25">
      <c r="A200" s="4" t="s">
        <v>94</v>
      </c>
      <c r="B200" s="4"/>
      <c r="C200" s="5"/>
      <c r="D200" s="5"/>
      <c r="E200" s="5">
        <v>9.5719999999999992</v>
      </c>
      <c r="F200" s="5"/>
      <c r="G200" s="5">
        <f t="shared" ref="G200:G263" si="3">SUM(C200:F200)</f>
        <v>9.5719999999999992</v>
      </c>
      <c r="H200" s="5"/>
    </row>
    <row r="201" spans="1:8" x14ac:dyDescent="0.25">
      <c r="A201" s="2" t="s">
        <v>95</v>
      </c>
      <c r="B201" s="2" t="s">
        <v>6</v>
      </c>
      <c r="C201" s="3"/>
      <c r="D201" s="3"/>
      <c r="E201" s="3"/>
      <c r="F201" s="3">
        <v>65.216836957500036</v>
      </c>
      <c r="G201" s="3">
        <f t="shared" si="3"/>
        <v>65.216836957500036</v>
      </c>
      <c r="H201" s="3"/>
    </row>
    <row r="202" spans="1:8" x14ac:dyDescent="0.25">
      <c r="A202" s="4" t="s">
        <v>96</v>
      </c>
      <c r="B202" s="4"/>
      <c r="C202" s="5"/>
      <c r="D202" s="5"/>
      <c r="E202" s="5"/>
      <c r="F202" s="5">
        <v>65.216836957500036</v>
      </c>
      <c r="G202" s="5">
        <f t="shared" si="3"/>
        <v>65.216836957500036</v>
      </c>
      <c r="H202" s="5"/>
    </row>
    <row r="203" spans="1:8" x14ac:dyDescent="0.25">
      <c r="A203" s="12" t="s">
        <v>97</v>
      </c>
      <c r="B203" s="2" t="s">
        <v>6</v>
      </c>
      <c r="C203" s="3"/>
      <c r="D203" s="3">
        <v>11.730648070000001</v>
      </c>
      <c r="E203" s="3">
        <v>45.52117295</v>
      </c>
      <c r="F203" s="3">
        <v>18.318318666299998</v>
      </c>
      <c r="G203" s="3">
        <f t="shared" si="3"/>
        <v>75.570139686299996</v>
      </c>
      <c r="H203" s="3">
        <v>182.44365009999999</v>
      </c>
    </row>
    <row r="204" spans="1:8" x14ac:dyDescent="0.25">
      <c r="A204" s="13"/>
      <c r="B204" s="2" t="s">
        <v>7</v>
      </c>
      <c r="C204" s="3">
        <v>8.2920000000000012E-5</v>
      </c>
      <c r="D204" s="3"/>
      <c r="E204" s="3"/>
      <c r="F204" s="3"/>
      <c r="G204" s="3">
        <f t="shared" si="3"/>
        <v>8.2920000000000012E-5</v>
      </c>
      <c r="H204" s="3"/>
    </row>
    <row r="205" spans="1:8" x14ac:dyDescent="0.25">
      <c r="A205" s="13"/>
      <c r="B205" s="2" t="s">
        <v>51</v>
      </c>
      <c r="C205" s="3"/>
      <c r="D205" s="3"/>
      <c r="E205" s="3"/>
      <c r="F205" s="3">
        <v>3.1979850000000001</v>
      </c>
      <c r="G205" s="3">
        <f t="shared" si="3"/>
        <v>3.1979850000000001</v>
      </c>
      <c r="H205" s="3"/>
    </row>
    <row r="206" spans="1:8" x14ac:dyDescent="0.25">
      <c r="A206" s="13"/>
      <c r="B206" s="2" t="s">
        <v>9</v>
      </c>
      <c r="C206" s="3"/>
      <c r="D206" s="3">
        <v>1.5449999999999999</v>
      </c>
      <c r="E206" s="3"/>
      <c r="F206" s="3"/>
      <c r="G206" s="3">
        <f t="shared" si="3"/>
        <v>1.5449999999999999</v>
      </c>
      <c r="H206" s="3"/>
    </row>
    <row r="207" spans="1:8" x14ac:dyDescent="0.25">
      <c r="A207" s="13"/>
      <c r="B207" s="2" t="s">
        <v>10</v>
      </c>
      <c r="C207" s="3"/>
      <c r="D207" s="3"/>
      <c r="E207" s="3"/>
      <c r="F207" s="3">
        <v>1.4779999999999998</v>
      </c>
      <c r="G207" s="3">
        <f t="shared" si="3"/>
        <v>1.4779999999999998</v>
      </c>
      <c r="H207" s="3"/>
    </row>
    <row r="208" spans="1:8" x14ac:dyDescent="0.25">
      <c r="A208" s="13"/>
      <c r="B208" s="2" t="s">
        <v>12</v>
      </c>
      <c r="C208" s="3"/>
      <c r="D208" s="3">
        <v>1.0000551200000001</v>
      </c>
      <c r="E208" s="3"/>
      <c r="F208" s="3"/>
      <c r="G208" s="3">
        <f t="shared" si="3"/>
        <v>1.0000551200000001</v>
      </c>
      <c r="H208" s="3"/>
    </row>
    <row r="209" spans="1:8" x14ac:dyDescent="0.25">
      <c r="A209" s="13"/>
      <c r="B209" s="2" t="s">
        <v>36</v>
      </c>
      <c r="C209" s="3">
        <v>0</v>
      </c>
      <c r="D209" s="3"/>
      <c r="E209" s="3"/>
      <c r="F209" s="3">
        <v>0.256284548</v>
      </c>
      <c r="G209" s="3">
        <f t="shared" si="3"/>
        <v>0.256284548</v>
      </c>
      <c r="H209" s="3"/>
    </row>
    <row r="210" spans="1:8" x14ac:dyDescent="0.25">
      <c r="A210" s="13"/>
      <c r="B210" s="2" t="s">
        <v>13</v>
      </c>
      <c r="C210" s="3"/>
      <c r="D210" s="3">
        <v>0</v>
      </c>
      <c r="E210" s="3">
        <v>0.1086230223</v>
      </c>
      <c r="F210" s="3">
        <v>996.22982942715998</v>
      </c>
      <c r="G210" s="3">
        <f t="shared" si="3"/>
        <v>996.33845244945996</v>
      </c>
      <c r="H210" s="3">
        <v>0.24024078210000002</v>
      </c>
    </row>
    <row r="211" spans="1:8" x14ac:dyDescent="0.25">
      <c r="A211" s="14"/>
      <c r="B211" s="2" t="s">
        <v>15</v>
      </c>
      <c r="C211" s="3"/>
      <c r="D211" s="3">
        <v>5.2748800000000012E-5</v>
      </c>
      <c r="E211" s="3">
        <v>1.7069691000000001E-3</v>
      </c>
      <c r="F211" s="3">
        <v>5.0860524354000001</v>
      </c>
      <c r="G211" s="3">
        <f t="shared" si="3"/>
        <v>5.0878121532999998</v>
      </c>
      <c r="H211" s="3"/>
    </row>
    <row r="212" spans="1:8" x14ac:dyDescent="0.25">
      <c r="A212" s="4" t="s">
        <v>98</v>
      </c>
      <c r="B212" s="4"/>
      <c r="C212" s="5">
        <v>8.2920000000000012E-5</v>
      </c>
      <c r="D212" s="5">
        <v>14.275755938800001</v>
      </c>
      <c r="E212" s="5">
        <v>45.631502941400001</v>
      </c>
      <c r="F212" s="5">
        <v>1024.56647007686</v>
      </c>
      <c r="G212" s="5">
        <f t="shared" si="3"/>
        <v>1084.4738118770599</v>
      </c>
      <c r="H212" s="5">
        <v>182.68389088209997</v>
      </c>
    </row>
    <row r="213" spans="1:8" x14ac:dyDescent="0.25">
      <c r="A213" s="2" t="s">
        <v>99</v>
      </c>
      <c r="B213" s="2" t="s">
        <v>12</v>
      </c>
      <c r="C213" s="3">
        <v>22.286401950399998</v>
      </c>
      <c r="D213" s="3"/>
      <c r="E213" s="3"/>
      <c r="F213" s="3"/>
      <c r="G213" s="3">
        <f t="shared" si="3"/>
        <v>22.286401950399998</v>
      </c>
      <c r="H213" s="3"/>
    </row>
    <row r="214" spans="1:8" x14ac:dyDescent="0.25">
      <c r="A214" s="4" t="s">
        <v>100</v>
      </c>
      <c r="B214" s="4"/>
      <c r="C214" s="5">
        <v>22.286401950399998</v>
      </c>
      <c r="D214" s="5"/>
      <c r="E214" s="5"/>
      <c r="F214" s="5"/>
      <c r="G214" s="5">
        <f t="shared" si="3"/>
        <v>22.286401950399998</v>
      </c>
      <c r="H214" s="5"/>
    </row>
    <row r="215" spans="1:8" x14ac:dyDescent="0.25">
      <c r="A215" s="2" t="s">
        <v>101</v>
      </c>
      <c r="B215" s="2" t="s">
        <v>15</v>
      </c>
      <c r="C215" s="3"/>
      <c r="D215" s="3"/>
      <c r="E215" s="3"/>
      <c r="F215" s="3">
        <v>19.5170241</v>
      </c>
      <c r="G215" s="3">
        <f t="shared" si="3"/>
        <v>19.5170241</v>
      </c>
      <c r="H215" s="3"/>
    </row>
    <row r="216" spans="1:8" x14ac:dyDescent="0.25">
      <c r="A216" s="4" t="s">
        <v>102</v>
      </c>
      <c r="B216" s="4"/>
      <c r="C216" s="5"/>
      <c r="D216" s="5"/>
      <c r="E216" s="5"/>
      <c r="F216" s="5">
        <v>19.5170241</v>
      </c>
      <c r="G216" s="5">
        <f t="shared" si="3"/>
        <v>19.5170241</v>
      </c>
      <c r="H216" s="5"/>
    </row>
    <row r="217" spans="1:8" x14ac:dyDescent="0.25">
      <c r="A217" s="12" t="s">
        <v>103</v>
      </c>
      <c r="B217" s="2" t="s">
        <v>6</v>
      </c>
      <c r="C217" s="3"/>
      <c r="D217" s="3">
        <v>2.3612094000000001E-5</v>
      </c>
      <c r="E217" s="3">
        <v>2.7358500000000007E-6</v>
      </c>
      <c r="F217" s="3">
        <v>2.4989034799999997E-4</v>
      </c>
      <c r="G217" s="3">
        <f t="shared" si="3"/>
        <v>2.7623829199999997E-4</v>
      </c>
      <c r="H217" s="3"/>
    </row>
    <row r="218" spans="1:8" x14ac:dyDescent="0.25">
      <c r="A218" s="14"/>
      <c r="B218" s="2" t="s">
        <v>15</v>
      </c>
      <c r="C218" s="3">
        <v>7.7362000000000004E-4</v>
      </c>
      <c r="D218" s="3">
        <v>6.6722039999999997E-4</v>
      </c>
      <c r="E218" s="3"/>
      <c r="F218" s="3">
        <v>8.5015572800000003E-4</v>
      </c>
      <c r="G218" s="3">
        <f t="shared" si="3"/>
        <v>2.2909961279999999E-3</v>
      </c>
      <c r="H218" s="3">
        <v>2.0631999999999999E-4</v>
      </c>
    </row>
    <row r="219" spans="1:8" x14ac:dyDescent="0.25">
      <c r="A219" s="4" t="s">
        <v>104</v>
      </c>
      <c r="B219" s="4"/>
      <c r="C219" s="5">
        <v>7.7362000000000004E-4</v>
      </c>
      <c r="D219" s="5">
        <v>6.9083249399999993E-4</v>
      </c>
      <c r="E219" s="5">
        <v>2.7358500000000007E-6</v>
      </c>
      <c r="F219" s="5">
        <v>1.1000460760000001E-3</v>
      </c>
      <c r="G219" s="5">
        <f t="shared" si="3"/>
        <v>2.5672344199999999E-3</v>
      </c>
      <c r="H219" s="5">
        <v>2.0631999999999999E-4</v>
      </c>
    </row>
    <row r="220" spans="1:8" x14ac:dyDescent="0.25">
      <c r="A220" s="2" t="s">
        <v>105</v>
      </c>
      <c r="B220" s="2" t="s">
        <v>36</v>
      </c>
      <c r="C220" s="3"/>
      <c r="D220" s="3"/>
      <c r="E220" s="3">
        <v>3.6198006</v>
      </c>
      <c r="F220" s="3"/>
      <c r="G220" s="3">
        <f t="shared" si="3"/>
        <v>3.6198006</v>
      </c>
      <c r="H220" s="3"/>
    </row>
    <row r="221" spans="1:8" x14ac:dyDescent="0.25">
      <c r="A221" s="4" t="s">
        <v>106</v>
      </c>
      <c r="B221" s="4"/>
      <c r="C221" s="5"/>
      <c r="D221" s="5"/>
      <c r="E221" s="5">
        <v>3.6198006</v>
      </c>
      <c r="F221" s="5"/>
      <c r="G221" s="5">
        <f t="shared" si="3"/>
        <v>3.6198006</v>
      </c>
      <c r="H221" s="5"/>
    </row>
    <row r="222" spans="1:8" x14ac:dyDescent="0.25">
      <c r="A222" s="12" t="s">
        <v>107</v>
      </c>
      <c r="B222" s="2" t="s">
        <v>39</v>
      </c>
      <c r="C222" s="3"/>
      <c r="D222" s="3"/>
      <c r="E222" s="3"/>
      <c r="F222" s="3">
        <v>2773.6551316549999</v>
      </c>
      <c r="G222" s="3">
        <f t="shared" si="3"/>
        <v>2773.6551316549999</v>
      </c>
      <c r="H222" s="3"/>
    </row>
    <row r="223" spans="1:8" x14ac:dyDescent="0.25">
      <c r="A223" s="13"/>
      <c r="B223" s="2" t="s">
        <v>6</v>
      </c>
      <c r="C223" s="3">
        <v>64.78</v>
      </c>
      <c r="D223" s="3">
        <v>238.50588193953001</v>
      </c>
      <c r="E223" s="3">
        <v>1424.5952664059998</v>
      </c>
      <c r="F223" s="3">
        <v>28613.548850632091</v>
      </c>
      <c r="G223" s="3">
        <f t="shared" si="3"/>
        <v>30341.429998977619</v>
      </c>
      <c r="H223" s="3">
        <v>5855.7254170638862</v>
      </c>
    </row>
    <row r="224" spans="1:8" x14ac:dyDescent="0.25">
      <c r="A224" s="13"/>
      <c r="B224" s="2" t="s">
        <v>7</v>
      </c>
      <c r="C224" s="3">
        <v>5884.1685143999994</v>
      </c>
      <c r="D224" s="3">
        <v>1161.9232800000002</v>
      </c>
      <c r="E224" s="3">
        <v>864.0680000000001</v>
      </c>
      <c r="F224" s="3"/>
      <c r="G224" s="3">
        <f t="shared" si="3"/>
        <v>7910.1597943999996</v>
      </c>
      <c r="H224" s="3"/>
    </row>
    <row r="225" spans="1:8" x14ac:dyDescent="0.25">
      <c r="A225" s="13"/>
      <c r="B225" s="2" t="s">
        <v>9</v>
      </c>
      <c r="C225" s="3"/>
      <c r="D225" s="3"/>
      <c r="E225" s="3"/>
      <c r="F225" s="3">
        <v>545.11599999999999</v>
      </c>
      <c r="G225" s="3">
        <f t="shared" si="3"/>
        <v>545.11599999999999</v>
      </c>
      <c r="H225" s="3"/>
    </row>
    <row r="226" spans="1:8" x14ac:dyDescent="0.25">
      <c r="A226" s="13"/>
      <c r="B226" s="2" t="s">
        <v>10</v>
      </c>
      <c r="C226" s="3">
        <v>14.099530469999999</v>
      </c>
      <c r="D226" s="3">
        <v>145.68542999999997</v>
      </c>
      <c r="E226" s="3">
        <v>3.24599993508</v>
      </c>
      <c r="F226" s="3">
        <v>1.8339963319999999</v>
      </c>
      <c r="G226" s="3">
        <f t="shared" si="3"/>
        <v>164.86495673707995</v>
      </c>
      <c r="H226" s="3"/>
    </row>
    <row r="227" spans="1:8" x14ac:dyDescent="0.25">
      <c r="A227" s="13"/>
      <c r="B227" s="2" t="s">
        <v>11</v>
      </c>
      <c r="C227" s="3"/>
      <c r="D227" s="3"/>
      <c r="E227" s="3"/>
      <c r="F227" s="3">
        <v>0</v>
      </c>
      <c r="G227" s="3">
        <f t="shared" si="3"/>
        <v>0</v>
      </c>
      <c r="H227" s="3"/>
    </row>
    <row r="228" spans="1:8" x14ac:dyDescent="0.25">
      <c r="A228" s="13"/>
      <c r="B228" s="2" t="s">
        <v>12</v>
      </c>
      <c r="C228" s="3">
        <v>598.05670097150005</v>
      </c>
      <c r="D228" s="3">
        <v>5.8799999999999998E-3</v>
      </c>
      <c r="E228" s="3">
        <v>1.2000000000000002</v>
      </c>
      <c r="F228" s="3">
        <v>187.94391058085998</v>
      </c>
      <c r="G228" s="3">
        <f t="shared" si="3"/>
        <v>787.20649155236015</v>
      </c>
      <c r="H228" s="3"/>
    </row>
    <row r="229" spans="1:8" x14ac:dyDescent="0.25">
      <c r="A229" s="13"/>
      <c r="B229" s="2" t="s">
        <v>36</v>
      </c>
      <c r="C229" s="3">
        <v>4.4999000000000002</v>
      </c>
      <c r="D229" s="3">
        <v>9.3539999999999992</v>
      </c>
      <c r="E229" s="3">
        <v>9.33</v>
      </c>
      <c r="F229" s="3">
        <v>26.363129988000001</v>
      </c>
      <c r="G229" s="3">
        <f t="shared" si="3"/>
        <v>49.547029988000006</v>
      </c>
      <c r="H229" s="3"/>
    </row>
    <row r="230" spans="1:8" x14ac:dyDescent="0.25">
      <c r="A230" s="13"/>
      <c r="B230" s="2" t="s">
        <v>13</v>
      </c>
      <c r="C230" s="3">
        <v>2.0500000000000002E-4</v>
      </c>
      <c r="D230" s="3"/>
      <c r="E230" s="3"/>
      <c r="F230" s="3">
        <v>3.762962369999999</v>
      </c>
      <c r="G230" s="3">
        <f t="shared" si="3"/>
        <v>3.7631673699999988</v>
      </c>
      <c r="H230" s="3">
        <v>1.1000000000000001E-3</v>
      </c>
    </row>
    <row r="231" spans="1:8" x14ac:dyDescent="0.25">
      <c r="A231" s="13"/>
      <c r="B231" s="2" t="s">
        <v>15</v>
      </c>
      <c r="C231" s="3">
        <v>1424.8302800882998</v>
      </c>
      <c r="D231" s="3">
        <v>2181.5680323793749</v>
      </c>
      <c r="E231" s="3">
        <v>478.68479745385105</v>
      </c>
      <c r="F231" s="3">
        <v>2723.051395916953</v>
      </c>
      <c r="G231" s="3">
        <f t="shared" si="3"/>
        <v>6808.1345058384786</v>
      </c>
      <c r="H231" s="3">
        <v>367.62347479027102</v>
      </c>
    </row>
    <row r="232" spans="1:8" x14ac:dyDescent="0.25">
      <c r="A232" s="14"/>
      <c r="B232" s="2" t="s">
        <v>56</v>
      </c>
      <c r="C232" s="3">
        <v>62.004883891999995</v>
      </c>
      <c r="D232" s="3"/>
      <c r="E232" s="3"/>
      <c r="F232" s="3"/>
      <c r="G232" s="3">
        <f t="shared" si="3"/>
        <v>62.004883891999995</v>
      </c>
      <c r="H232" s="3"/>
    </row>
    <row r="233" spans="1:8" x14ac:dyDescent="0.25">
      <c r="A233" s="4" t="s">
        <v>108</v>
      </c>
      <c r="B233" s="4"/>
      <c r="C233" s="5">
        <v>8052.4400148218001</v>
      </c>
      <c r="D233" s="5">
        <v>3737.0425043189052</v>
      </c>
      <c r="E233" s="5">
        <v>2781.1240637949304</v>
      </c>
      <c r="F233" s="5">
        <v>34875.2753774749</v>
      </c>
      <c r="G233" s="5">
        <f t="shared" si="3"/>
        <v>49445.881960410537</v>
      </c>
      <c r="H233" s="5">
        <v>6223.3499918541575</v>
      </c>
    </row>
    <row r="234" spans="1:8" x14ac:dyDescent="0.25">
      <c r="A234" s="2" t="s">
        <v>109</v>
      </c>
      <c r="B234" s="2" t="s">
        <v>15</v>
      </c>
      <c r="C234" s="3">
        <v>2.2064100000000001E-5</v>
      </c>
      <c r="D234" s="3">
        <v>3.4814000000000003</v>
      </c>
      <c r="E234" s="3">
        <v>2.95561E-6</v>
      </c>
      <c r="F234" s="3">
        <v>4.017097000000001E-5</v>
      </c>
      <c r="G234" s="3">
        <f t="shared" si="3"/>
        <v>3.4814651906800003</v>
      </c>
      <c r="H234" s="3"/>
    </row>
    <row r="235" spans="1:8" x14ac:dyDescent="0.25">
      <c r="A235" s="4" t="s">
        <v>110</v>
      </c>
      <c r="B235" s="4"/>
      <c r="C235" s="5">
        <v>2.2064100000000001E-5</v>
      </c>
      <c r="D235" s="5">
        <v>3.4814000000000003</v>
      </c>
      <c r="E235" s="5">
        <v>2.95561E-6</v>
      </c>
      <c r="F235" s="5">
        <v>4.017097000000001E-5</v>
      </c>
      <c r="G235" s="5">
        <f t="shared" si="3"/>
        <v>3.4814651906800003</v>
      </c>
      <c r="H235" s="5"/>
    </row>
    <row r="236" spans="1:8" x14ac:dyDescent="0.25">
      <c r="A236" s="12" t="s">
        <v>111</v>
      </c>
      <c r="B236" s="2" t="s">
        <v>9</v>
      </c>
      <c r="C236" s="3"/>
      <c r="D236" s="3">
        <v>7.9</v>
      </c>
      <c r="E236" s="3"/>
      <c r="F236" s="3"/>
      <c r="G236" s="3">
        <f t="shared" si="3"/>
        <v>7.9</v>
      </c>
      <c r="H236" s="3"/>
    </row>
    <row r="237" spans="1:8" x14ac:dyDescent="0.25">
      <c r="A237" s="13"/>
      <c r="B237" s="2" t="s">
        <v>10</v>
      </c>
      <c r="C237" s="3"/>
      <c r="D237" s="3"/>
      <c r="E237" s="3">
        <v>1.2983999999999997E-8</v>
      </c>
      <c r="F237" s="3"/>
      <c r="G237" s="3">
        <f t="shared" si="3"/>
        <v>1.2983999999999997E-8</v>
      </c>
      <c r="H237" s="3"/>
    </row>
    <row r="238" spans="1:8" x14ac:dyDescent="0.25">
      <c r="A238" s="13"/>
      <c r="B238" s="2" t="s">
        <v>12</v>
      </c>
      <c r="C238" s="3"/>
      <c r="D238" s="3"/>
      <c r="E238" s="3"/>
      <c r="F238" s="3"/>
      <c r="G238" s="3">
        <f t="shared" si="3"/>
        <v>0</v>
      </c>
      <c r="H238" s="3">
        <v>0</v>
      </c>
    </row>
    <row r="239" spans="1:8" x14ac:dyDescent="0.25">
      <c r="A239" s="14"/>
      <c r="B239" s="2" t="s">
        <v>15</v>
      </c>
      <c r="C239" s="3">
        <v>2.3479999999999999</v>
      </c>
      <c r="D239" s="3"/>
      <c r="E239" s="3"/>
      <c r="F239" s="3">
        <v>3.1068499999999996E-5</v>
      </c>
      <c r="G239" s="3">
        <f t="shared" si="3"/>
        <v>2.3480310684999997</v>
      </c>
      <c r="H239" s="3">
        <v>7.38544</v>
      </c>
    </row>
    <row r="240" spans="1:8" x14ac:dyDescent="0.25">
      <c r="A240" s="4" t="s">
        <v>112</v>
      </c>
      <c r="B240" s="4"/>
      <c r="C240" s="5">
        <v>2.3479999999999999</v>
      </c>
      <c r="D240" s="5">
        <v>7.9</v>
      </c>
      <c r="E240" s="5">
        <v>1.2983999999999997E-8</v>
      </c>
      <c r="F240" s="5">
        <v>3.1068499999999996E-5</v>
      </c>
      <c r="G240" s="5">
        <f t="shared" si="3"/>
        <v>10.248031081484001</v>
      </c>
      <c r="H240" s="5">
        <v>7.38544</v>
      </c>
    </row>
    <row r="241" spans="1:8" x14ac:dyDescent="0.25">
      <c r="A241" s="12" t="s">
        <v>113</v>
      </c>
      <c r="B241" s="2" t="s">
        <v>9</v>
      </c>
      <c r="C241" s="3">
        <v>11.872495800000001</v>
      </c>
      <c r="D241" s="3"/>
      <c r="E241" s="3"/>
      <c r="F241" s="3"/>
      <c r="G241" s="3">
        <f t="shared" si="3"/>
        <v>11.872495800000001</v>
      </c>
      <c r="H241" s="3">
        <v>23.949119999999997</v>
      </c>
    </row>
    <row r="242" spans="1:8" x14ac:dyDescent="0.25">
      <c r="A242" s="13"/>
      <c r="B242" s="2" t="s">
        <v>10</v>
      </c>
      <c r="C242" s="3"/>
      <c r="D242" s="3"/>
      <c r="E242" s="3"/>
      <c r="F242" s="3">
        <v>0.36</v>
      </c>
      <c r="G242" s="3">
        <f t="shared" si="3"/>
        <v>0.36</v>
      </c>
      <c r="H242" s="3"/>
    </row>
    <row r="243" spans="1:8" x14ac:dyDescent="0.25">
      <c r="A243" s="14"/>
      <c r="B243" s="2" t="s">
        <v>15</v>
      </c>
      <c r="C243" s="3">
        <v>1.5378500000000002E-5</v>
      </c>
      <c r="D243" s="3">
        <v>4.3920000000000001E-2</v>
      </c>
      <c r="E243" s="3"/>
      <c r="F243" s="3"/>
      <c r="G243" s="3">
        <f t="shared" si="3"/>
        <v>4.3935378500000004E-2</v>
      </c>
      <c r="H243" s="3"/>
    </row>
    <row r="244" spans="1:8" x14ac:dyDescent="0.25">
      <c r="A244" s="4" t="s">
        <v>114</v>
      </c>
      <c r="B244" s="4"/>
      <c r="C244" s="5">
        <v>11.872511178500002</v>
      </c>
      <c r="D244" s="5">
        <v>4.3920000000000001E-2</v>
      </c>
      <c r="E244" s="5"/>
      <c r="F244" s="5">
        <v>0.36</v>
      </c>
      <c r="G244" s="5">
        <f t="shared" si="3"/>
        <v>12.276431178500001</v>
      </c>
      <c r="H244" s="5">
        <v>23.949119999999997</v>
      </c>
    </row>
    <row r="245" spans="1:8" x14ac:dyDescent="0.25">
      <c r="A245" s="2" t="s">
        <v>115</v>
      </c>
      <c r="B245" s="2" t="s">
        <v>13</v>
      </c>
      <c r="C245" s="3"/>
      <c r="D245" s="3">
        <v>0</v>
      </c>
      <c r="E245" s="3"/>
      <c r="F245" s="3"/>
      <c r="G245" s="3">
        <f t="shared" si="3"/>
        <v>0</v>
      </c>
      <c r="H245" s="3"/>
    </row>
    <row r="246" spans="1:8" x14ac:dyDescent="0.25">
      <c r="A246" s="4" t="s">
        <v>116</v>
      </c>
      <c r="B246" s="4"/>
      <c r="C246" s="5"/>
      <c r="D246" s="5">
        <v>0</v>
      </c>
      <c r="E246" s="5"/>
      <c r="F246" s="5"/>
      <c r="G246" s="5">
        <f t="shared" si="3"/>
        <v>0</v>
      </c>
      <c r="H246" s="5"/>
    </row>
    <row r="247" spans="1:8" x14ac:dyDescent="0.25">
      <c r="A247" s="12" t="s">
        <v>117</v>
      </c>
      <c r="B247" s="2" t="s">
        <v>39</v>
      </c>
      <c r="C247" s="3">
        <v>260</v>
      </c>
      <c r="D247" s="3">
        <v>297.25</v>
      </c>
      <c r="E247" s="3">
        <v>322.40999999999997</v>
      </c>
      <c r="F247" s="3">
        <v>69.717868345000014</v>
      </c>
      <c r="G247" s="3">
        <f t="shared" si="3"/>
        <v>949.37786834500002</v>
      </c>
      <c r="H247" s="3">
        <v>450</v>
      </c>
    </row>
    <row r="248" spans="1:8" x14ac:dyDescent="0.25">
      <c r="A248" s="13"/>
      <c r="B248" s="2" t="s">
        <v>77</v>
      </c>
      <c r="C248" s="3"/>
      <c r="D248" s="3">
        <v>1.5</v>
      </c>
      <c r="E248" s="3"/>
      <c r="F248" s="3">
        <v>68.241700000000009</v>
      </c>
      <c r="G248" s="3">
        <f t="shared" si="3"/>
        <v>69.741700000000009</v>
      </c>
      <c r="H248" s="3"/>
    </row>
    <row r="249" spans="1:8" x14ac:dyDescent="0.25">
      <c r="A249" s="13"/>
      <c r="B249" s="2" t="s">
        <v>6</v>
      </c>
      <c r="C249" s="3">
        <v>5351.6382745657011</v>
      </c>
      <c r="D249" s="3">
        <v>6836.5419275065888</v>
      </c>
      <c r="E249" s="3">
        <v>2737.1709026856001</v>
      </c>
      <c r="F249" s="3">
        <v>25675.64668787301</v>
      </c>
      <c r="G249" s="3">
        <f t="shared" si="3"/>
        <v>40600.9977926309</v>
      </c>
      <c r="H249" s="3">
        <v>14658.822633063053</v>
      </c>
    </row>
    <row r="250" spans="1:8" x14ac:dyDescent="0.25">
      <c r="A250" s="13"/>
      <c r="B250" s="2" t="s">
        <v>7</v>
      </c>
      <c r="C250" s="3">
        <v>19949.362408840003</v>
      </c>
      <c r="D250" s="3">
        <v>67429.968008000011</v>
      </c>
      <c r="E250" s="3">
        <v>29000.237101039307</v>
      </c>
      <c r="F250" s="3">
        <v>43901.931774683595</v>
      </c>
      <c r="G250" s="3">
        <f t="shared" si="3"/>
        <v>160281.49929256292</v>
      </c>
      <c r="H250" s="3">
        <v>4470.647723</v>
      </c>
    </row>
    <row r="251" spans="1:8" x14ac:dyDescent="0.25">
      <c r="A251" s="13"/>
      <c r="B251" s="2" t="s">
        <v>51</v>
      </c>
      <c r="C251" s="3">
        <v>2970.306439</v>
      </c>
      <c r="D251" s="3">
        <v>30</v>
      </c>
      <c r="E251" s="3">
        <v>6701.8518784000007</v>
      </c>
      <c r="F251" s="3">
        <v>13867.179953999999</v>
      </c>
      <c r="G251" s="3">
        <f t="shared" si="3"/>
        <v>23569.3382714</v>
      </c>
      <c r="H251" s="3"/>
    </row>
    <row r="252" spans="1:8" x14ac:dyDescent="0.25">
      <c r="A252" s="13"/>
      <c r="B252" s="2" t="s">
        <v>8</v>
      </c>
      <c r="C252" s="3">
        <v>31.806251438049998</v>
      </c>
      <c r="D252" s="3">
        <v>14.260000000000002</v>
      </c>
      <c r="E252" s="3">
        <v>4.32</v>
      </c>
      <c r="F252" s="3">
        <v>3.7952000000000005E-4</v>
      </c>
      <c r="G252" s="3">
        <f t="shared" si="3"/>
        <v>50.386630958050006</v>
      </c>
      <c r="H252" s="3">
        <v>11.62805425</v>
      </c>
    </row>
    <row r="253" spans="1:8" x14ac:dyDescent="0.25">
      <c r="A253" s="13"/>
      <c r="B253" s="2" t="s">
        <v>9</v>
      </c>
      <c r="C253" s="3">
        <v>846.30894975912986</v>
      </c>
      <c r="D253" s="3">
        <v>1470.7407111</v>
      </c>
      <c r="E253" s="3">
        <v>116.2424861235</v>
      </c>
      <c r="F253" s="3">
        <v>349.04370983000001</v>
      </c>
      <c r="G253" s="3">
        <f t="shared" si="3"/>
        <v>2782.3358568126296</v>
      </c>
      <c r="H253" s="3">
        <v>92.748891499999985</v>
      </c>
    </row>
    <row r="254" spans="1:8" x14ac:dyDescent="0.25">
      <c r="A254" s="13"/>
      <c r="B254" s="2" t="s">
        <v>10</v>
      </c>
      <c r="C254" s="3">
        <v>7906.7544783000003</v>
      </c>
      <c r="D254" s="3">
        <v>27699.897021280005</v>
      </c>
      <c r="E254" s="3">
        <v>31035.666090906074</v>
      </c>
      <c r="F254" s="3">
        <v>20903.848005234497</v>
      </c>
      <c r="G254" s="3">
        <f t="shared" si="3"/>
        <v>87546.16559572058</v>
      </c>
      <c r="H254" s="3">
        <v>2292.0789541659501</v>
      </c>
    </row>
    <row r="255" spans="1:8" x14ac:dyDescent="0.25">
      <c r="A255" s="13"/>
      <c r="B255" s="2" t="s">
        <v>11</v>
      </c>
      <c r="C255" s="3">
        <v>419.57037200000002</v>
      </c>
      <c r="D255" s="3">
        <v>6136.2657520000002</v>
      </c>
      <c r="E255" s="3">
        <v>1984.0578640079998</v>
      </c>
      <c r="F255" s="3">
        <v>499.93273999999997</v>
      </c>
      <c r="G255" s="3">
        <f t="shared" si="3"/>
        <v>9039.8267280079999</v>
      </c>
      <c r="H255" s="3">
        <v>131.302236489081</v>
      </c>
    </row>
    <row r="256" spans="1:8" x14ac:dyDescent="0.25">
      <c r="A256" s="13"/>
      <c r="B256" s="2" t="s">
        <v>12</v>
      </c>
      <c r="C256" s="3">
        <v>352.63965603700012</v>
      </c>
      <c r="D256" s="3">
        <v>40.780380214135</v>
      </c>
      <c r="E256" s="3">
        <v>79.48871843929399</v>
      </c>
      <c r="F256" s="3">
        <v>494.52032546068006</v>
      </c>
      <c r="G256" s="3">
        <f t="shared" si="3"/>
        <v>967.42908015110913</v>
      </c>
      <c r="H256" s="3">
        <v>30.25287453</v>
      </c>
    </row>
    <row r="257" spans="1:8" x14ac:dyDescent="0.25">
      <c r="A257" s="13"/>
      <c r="B257" s="2" t="s">
        <v>36</v>
      </c>
      <c r="C257" s="3"/>
      <c r="D257" s="3">
        <v>6.4080000000000004</v>
      </c>
      <c r="E257" s="3">
        <v>1.5</v>
      </c>
      <c r="F257" s="3">
        <v>8.6978717319999994</v>
      </c>
      <c r="G257" s="3">
        <f t="shared" si="3"/>
        <v>16.605871732000001</v>
      </c>
      <c r="H257" s="3">
        <v>2.8421917999999997</v>
      </c>
    </row>
    <row r="258" spans="1:8" x14ac:dyDescent="0.25">
      <c r="A258" s="13"/>
      <c r="B258" s="2" t="s">
        <v>13</v>
      </c>
      <c r="C258" s="3">
        <v>34850.259022199993</v>
      </c>
      <c r="D258" s="3">
        <v>26159.010493804402</v>
      </c>
      <c r="E258" s="3">
        <v>34535.827315419694</v>
      </c>
      <c r="F258" s="3">
        <v>41078.934675602737</v>
      </c>
      <c r="G258" s="3">
        <f t="shared" si="3"/>
        <v>136624.03150702681</v>
      </c>
      <c r="H258" s="3">
        <v>75457.544855218686</v>
      </c>
    </row>
    <row r="259" spans="1:8" x14ac:dyDescent="0.25">
      <c r="A259" s="13"/>
      <c r="B259" s="2" t="s">
        <v>14</v>
      </c>
      <c r="C259" s="3">
        <v>0.52101230399999998</v>
      </c>
      <c r="D259" s="3">
        <v>22.265400000000003</v>
      </c>
      <c r="E259" s="3">
        <v>0.30977163999999996</v>
      </c>
      <c r="F259" s="3">
        <v>392.17233958299994</v>
      </c>
      <c r="G259" s="3">
        <f t="shared" si="3"/>
        <v>415.26852352699996</v>
      </c>
      <c r="H259" s="3">
        <v>2.4732552299999999</v>
      </c>
    </row>
    <row r="260" spans="1:8" x14ac:dyDescent="0.25">
      <c r="A260" s="13"/>
      <c r="B260" s="2" t="s">
        <v>15</v>
      </c>
      <c r="C260" s="3">
        <v>218.30274661691601</v>
      </c>
      <c r="D260" s="3">
        <v>211.12562562796708</v>
      </c>
      <c r="E260" s="3">
        <v>211.16911218249697</v>
      </c>
      <c r="F260" s="3">
        <v>582.09362950674381</v>
      </c>
      <c r="G260" s="3">
        <f t="shared" si="3"/>
        <v>1222.6911139341239</v>
      </c>
      <c r="H260" s="3">
        <v>434.87135371159297</v>
      </c>
    </row>
    <row r="261" spans="1:8" x14ac:dyDescent="0.25">
      <c r="A261" s="13"/>
      <c r="B261" s="2" t="s">
        <v>78</v>
      </c>
      <c r="C261" s="3">
        <v>6.5596085349999989</v>
      </c>
      <c r="D261" s="3">
        <v>1.0149999999999999</v>
      </c>
      <c r="E261" s="3">
        <v>1.1494907965000001</v>
      </c>
      <c r="F261" s="3">
        <v>5</v>
      </c>
      <c r="G261" s="3">
        <f t="shared" si="3"/>
        <v>13.724099331499998</v>
      </c>
      <c r="H261" s="3">
        <v>5.2484999999999997E-3</v>
      </c>
    </row>
    <row r="262" spans="1:8" x14ac:dyDescent="0.25">
      <c r="A262" s="13"/>
      <c r="B262" s="2" t="s">
        <v>56</v>
      </c>
      <c r="C262" s="3">
        <v>286.86031932100002</v>
      </c>
      <c r="D262" s="3">
        <v>925.072</v>
      </c>
      <c r="E262" s="3">
        <v>329</v>
      </c>
      <c r="F262" s="3">
        <v>1188.438799</v>
      </c>
      <c r="G262" s="3">
        <f t="shared" si="3"/>
        <v>2729.3711183209998</v>
      </c>
      <c r="H262" s="3">
        <v>210.30006299999999</v>
      </c>
    </row>
    <row r="263" spans="1:8" x14ac:dyDescent="0.25">
      <c r="A263" s="13"/>
      <c r="B263" s="2" t="s">
        <v>40</v>
      </c>
      <c r="C263" s="3">
        <v>1.7739316999999999</v>
      </c>
      <c r="D263" s="3">
        <v>10</v>
      </c>
      <c r="E263" s="3">
        <v>5.45</v>
      </c>
      <c r="F263" s="3">
        <v>9.5399999999999999E-2</v>
      </c>
      <c r="G263" s="3">
        <f t="shared" si="3"/>
        <v>17.319331700000003</v>
      </c>
      <c r="H263" s="3">
        <v>321.5</v>
      </c>
    </row>
    <row r="264" spans="1:8" x14ac:dyDescent="0.25">
      <c r="A264" s="14"/>
      <c r="B264" s="2" t="s">
        <v>87</v>
      </c>
      <c r="C264" s="3">
        <v>2.76</v>
      </c>
      <c r="D264" s="3">
        <v>5.1638000000000002</v>
      </c>
      <c r="E264" s="3">
        <v>9.8493084999999994</v>
      </c>
      <c r="F264" s="3">
        <v>1.7000000000000001E-2</v>
      </c>
      <c r="G264" s="3">
        <f t="shared" ref="G264:G327" si="4">SUM(C264:F264)</f>
        <v>17.790108499999999</v>
      </c>
      <c r="H264" s="3">
        <v>5.4257454132300005</v>
      </c>
    </row>
    <row r="265" spans="1:8" x14ac:dyDescent="0.25">
      <c r="A265" s="4" t="s">
        <v>118</v>
      </c>
      <c r="B265" s="4"/>
      <c r="C265" s="5">
        <v>73455.423470616777</v>
      </c>
      <c r="D265" s="5">
        <v>137297.26411953312</v>
      </c>
      <c r="E265" s="5">
        <v>107075.70004014045</v>
      </c>
      <c r="F265" s="5">
        <v>149085.51286037124</v>
      </c>
      <c r="G265" s="5">
        <f t="shared" si="4"/>
        <v>466913.90049066162</v>
      </c>
      <c r="H265" s="5">
        <v>98572.444079871595</v>
      </c>
    </row>
    <row r="266" spans="1:8" x14ac:dyDescent="0.25">
      <c r="A266" s="12" t="s">
        <v>119</v>
      </c>
      <c r="B266" s="2" t="s">
        <v>9</v>
      </c>
      <c r="C266" s="3">
        <v>0.24</v>
      </c>
      <c r="D266" s="3"/>
      <c r="E266" s="3"/>
      <c r="F266" s="3"/>
      <c r="G266" s="3">
        <f t="shared" si="4"/>
        <v>0.24</v>
      </c>
      <c r="H266" s="3"/>
    </row>
    <row r="267" spans="1:8" x14ac:dyDescent="0.25">
      <c r="A267" s="14"/>
      <c r="B267" s="2" t="s">
        <v>15</v>
      </c>
      <c r="C267" s="3"/>
      <c r="D267" s="3"/>
      <c r="E267" s="3"/>
      <c r="F267" s="3">
        <v>3.1705993000000001</v>
      </c>
      <c r="G267" s="3">
        <f t="shared" si="4"/>
        <v>3.1705993000000001</v>
      </c>
      <c r="H267" s="3"/>
    </row>
    <row r="268" spans="1:8" x14ac:dyDescent="0.25">
      <c r="A268" s="4" t="s">
        <v>120</v>
      </c>
      <c r="B268" s="4"/>
      <c r="C268" s="5">
        <v>0.24</v>
      </c>
      <c r="D268" s="5"/>
      <c r="E268" s="5"/>
      <c r="F268" s="5">
        <v>3.1705993000000001</v>
      </c>
      <c r="G268" s="5">
        <f t="shared" si="4"/>
        <v>3.4105993000000003</v>
      </c>
      <c r="H268" s="5"/>
    </row>
    <row r="269" spans="1:8" x14ac:dyDescent="0.25">
      <c r="A269" s="2" t="s">
        <v>121</v>
      </c>
      <c r="B269" s="2" t="s">
        <v>14</v>
      </c>
      <c r="C269" s="3"/>
      <c r="D269" s="3"/>
      <c r="E269" s="3"/>
      <c r="F269" s="3">
        <v>1.7811839999999999</v>
      </c>
      <c r="G269" s="3">
        <f t="shared" si="4"/>
        <v>1.7811839999999999</v>
      </c>
      <c r="H269" s="3"/>
    </row>
    <row r="270" spans="1:8" x14ac:dyDescent="0.25">
      <c r="A270" s="4" t="s">
        <v>122</v>
      </c>
      <c r="B270" s="4"/>
      <c r="C270" s="5"/>
      <c r="D270" s="5"/>
      <c r="E270" s="5"/>
      <c r="F270" s="5">
        <v>1.7811839999999999</v>
      </c>
      <c r="G270" s="5">
        <f t="shared" si="4"/>
        <v>1.7811839999999999</v>
      </c>
      <c r="H270" s="5"/>
    </row>
    <row r="271" spans="1:8" x14ac:dyDescent="0.25">
      <c r="A271" s="2" t="s">
        <v>123</v>
      </c>
      <c r="B271" s="2" t="s">
        <v>36</v>
      </c>
      <c r="C271" s="3"/>
      <c r="D271" s="3"/>
      <c r="E271" s="3"/>
      <c r="F271" s="3">
        <v>3.6</v>
      </c>
      <c r="G271" s="3">
        <f t="shared" si="4"/>
        <v>3.6</v>
      </c>
      <c r="H271" s="3"/>
    </row>
    <row r="272" spans="1:8" x14ac:dyDescent="0.25">
      <c r="A272" s="4" t="s">
        <v>124</v>
      </c>
      <c r="B272" s="4"/>
      <c r="C272" s="5"/>
      <c r="D272" s="5"/>
      <c r="E272" s="5"/>
      <c r="F272" s="5">
        <v>3.6</v>
      </c>
      <c r="G272" s="5">
        <f t="shared" si="4"/>
        <v>3.6</v>
      </c>
      <c r="H272" s="5"/>
    </row>
    <row r="273" spans="1:8" x14ac:dyDescent="0.25">
      <c r="A273" s="12" t="s">
        <v>125</v>
      </c>
      <c r="B273" s="2" t="s">
        <v>6</v>
      </c>
      <c r="C273" s="3"/>
      <c r="D273" s="3"/>
      <c r="E273" s="3">
        <v>9.56</v>
      </c>
      <c r="F273" s="3"/>
      <c r="G273" s="3">
        <f t="shared" si="4"/>
        <v>9.56</v>
      </c>
      <c r="H273" s="3"/>
    </row>
    <row r="274" spans="1:8" x14ac:dyDescent="0.25">
      <c r="A274" s="14"/>
      <c r="B274" s="2" t="s">
        <v>15</v>
      </c>
      <c r="C274" s="3"/>
      <c r="D274" s="3">
        <v>0.20600000000000002</v>
      </c>
      <c r="E274" s="3"/>
      <c r="F274" s="3"/>
      <c r="G274" s="3">
        <f t="shared" si="4"/>
        <v>0.20600000000000002</v>
      </c>
      <c r="H274" s="3"/>
    </row>
    <row r="275" spans="1:8" x14ac:dyDescent="0.25">
      <c r="A275" s="4" t="s">
        <v>126</v>
      </c>
      <c r="B275" s="4"/>
      <c r="C275" s="5"/>
      <c r="D275" s="5">
        <v>0.20600000000000002</v>
      </c>
      <c r="E275" s="5">
        <v>9.56</v>
      </c>
      <c r="F275" s="5"/>
      <c r="G275" s="5">
        <f t="shared" si="4"/>
        <v>9.766</v>
      </c>
      <c r="H275" s="5"/>
    </row>
    <row r="276" spans="1:8" x14ac:dyDescent="0.25">
      <c r="A276" s="2" t="s">
        <v>127</v>
      </c>
      <c r="B276" s="2" t="s">
        <v>12</v>
      </c>
      <c r="C276" s="3">
        <v>0.99995000000000001</v>
      </c>
      <c r="D276" s="3"/>
      <c r="E276" s="3"/>
      <c r="F276" s="3"/>
      <c r="G276" s="3">
        <f t="shared" si="4"/>
        <v>0.99995000000000001</v>
      </c>
      <c r="H276" s="3"/>
    </row>
    <row r="277" spans="1:8" x14ac:dyDescent="0.25">
      <c r="A277" s="4" t="s">
        <v>128</v>
      </c>
      <c r="B277" s="4"/>
      <c r="C277" s="5">
        <v>0.99995000000000001</v>
      </c>
      <c r="D277" s="5"/>
      <c r="E277" s="5"/>
      <c r="F277" s="5"/>
      <c r="G277" s="5">
        <f t="shared" si="4"/>
        <v>0.99995000000000001</v>
      </c>
      <c r="H277" s="5"/>
    </row>
    <row r="278" spans="1:8" x14ac:dyDescent="0.25">
      <c r="A278" s="12" t="s">
        <v>129</v>
      </c>
      <c r="B278" s="2" t="s">
        <v>39</v>
      </c>
      <c r="C278" s="3"/>
      <c r="D278" s="3">
        <v>1400</v>
      </c>
      <c r="E278" s="3"/>
      <c r="F278" s="3"/>
      <c r="G278" s="3">
        <f t="shared" si="4"/>
        <v>1400</v>
      </c>
      <c r="H278" s="3"/>
    </row>
    <row r="279" spans="1:8" x14ac:dyDescent="0.25">
      <c r="A279" s="13"/>
      <c r="B279" s="2" t="s">
        <v>6</v>
      </c>
      <c r="C279" s="3">
        <v>2145.5379045136001</v>
      </c>
      <c r="D279" s="3">
        <v>103.41175064539999</v>
      </c>
      <c r="E279" s="3">
        <v>755.58053239000003</v>
      </c>
      <c r="F279" s="3">
        <v>5733.7742867773923</v>
      </c>
      <c r="G279" s="3">
        <f t="shared" si="4"/>
        <v>8738.3044743263927</v>
      </c>
      <c r="H279" s="3">
        <v>3980.1924633361605</v>
      </c>
    </row>
    <row r="280" spans="1:8" x14ac:dyDescent="0.25">
      <c r="A280" s="13"/>
      <c r="B280" s="2" t="s">
        <v>7</v>
      </c>
      <c r="C280" s="3">
        <v>117.15048784000001</v>
      </c>
      <c r="D280" s="3">
        <v>100</v>
      </c>
      <c r="E280" s="3">
        <v>186.99064999999999</v>
      </c>
      <c r="F280" s="3">
        <v>40.484974913400002</v>
      </c>
      <c r="G280" s="3">
        <f t="shared" si="4"/>
        <v>444.62611275339998</v>
      </c>
      <c r="H280" s="3"/>
    </row>
    <row r="281" spans="1:8" x14ac:dyDescent="0.25">
      <c r="A281" s="13"/>
      <c r="B281" s="2" t="s">
        <v>9</v>
      </c>
      <c r="C281" s="3"/>
      <c r="D281" s="3">
        <v>9.3580000000000005</v>
      </c>
      <c r="E281" s="3"/>
      <c r="F281" s="3">
        <v>9.94</v>
      </c>
      <c r="G281" s="3">
        <f t="shared" si="4"/>
        <v>19.298000000000002</v>
      </c>
      <c r="H281" s="3">
        <v>37.158265749999998</v>
      </c>
    </row>
    <row r="282" spans="1:8" x14ac:dyDescent="0.25">
      <c r="A282" s="13"/>
      <c r="B282" s="2" t="s">
        <v>10</v>
      </c>
      <c r="C282" s="3">
        <v>9.1248482000000006</v>
      </c>
      <c r="D282" s="3">
        <v>7930.65</v>
      </c>
      <c r="E282" s="3">
        <v>3046.7179437499999</v>
      </c>
      <c r="F282" s="3">
        <v>17.7001718</v>
      </c>
      <c r="G282" s="3">
        <f t="shared" si="4"/>
        <v>11004.19296375</v>
      </c>
      <c r="H282" s="3"/>
    </row>
    <row r="283" spans="1:8" x14ac:dyDescent="0.25">
      <c r="A283" s="13"/>
      <c r="B283" s="2" t="s">
        <v>12</v>
      </c>
      <c r="C283" s="3"/>
      <c r="D283" s="3">
        <v>9.9995999999999992</v>
      </c>
      <c r="E283" s="3">
        <v>9.4055093200000002</v>
      </c>
      <c r="F283" s="3">
        <v>79.930999999999997</v>
      </c>
      <c r="G283" s="3">
        <f t="shared" si="4"/>
        <v>99.336109319999991</v>
      </c>
      <c r="H283" s="3">
        <v>2.7225000000000001</v>
      </c>
    </row>
    <row r="284" spans="1:8" x14ac:dyDescent="0.25">
      <c r="A284" s="13"/>
      <c r="B284" s="2" t="s">
        <v>36</v>
      </c>
      <c r="C284" s="3">
        <v>11.961499999999999</v>
      </c>
      <c r="D284" s="3"/>
      <c r="E284" s="3">
        <v>9.2620000000000005</v>
      </c>
      <c r="F284" s="3">
        <v>3.48</v>
      </c>
      <c r="G284" s="3">
        <f t="shared" si="4"/>
        <v>24.703500000000002</v>
      </c>
      <c r="H284" s="3"/>
    </row>
    <row r="285" spans="1:8" x14ac:dyDescent="0.25">
      <c r="A285" s="13"/>
      <c r="B285" s="2" t="s">
        <v>13</v>
      </c>
      <c r="C285" s="3">
        <v>165.01320340000001</v>
      </c>
      <c r="D285" s="3">
        <v>599.58050000000003</v>
      </c>
      <c r="E285" s="3"/>
      <c r="F285" s="3">
        <v>974.82726879999996</v>
      </c>
      <c r="G285" s="3">
        <f t="shared" si="4"/>
        <v>1739.4209722000001</v>
      </c>
      <c r="H285" s="3">
        <v>0</v>
      </c>
    </row>
    <row r="286" spans="1:8" x14ac:dyDescent="0.25">
      <c r="A286" s="13"/>
      <c r="B286" s="2" t="s">
        <v>14</v>
      </c>
      <c r="C286" s="3"/>
      <c r="D286" s="3"/>
      <c r="E286" s="3"/>
      <c r="F286" s="3">
        <v>34.622460799999999</v>
      </c>
      <c r="G286" s="3">
        <f t="shared" si="4"/>
        <v>34.622460799999999</v>
      </c>
      <c r="H286" s="3">
        <v>15.030999999999999</v>
      </c>
    </row>
    <row r="287" spans="1:8" x14ac:dyDescent="0.25">
      <c r="A287" s="14"/>
      <c r="B287" s="2" t="s">
        <v>15</v>
      </c>
      <c r="C287" s="3">
        <v>16.149596249999998</v>
      </c>
      <c r="D287" s="3">
        <v>0</v>
      </c>
      <c r="E287" s="3">
        <v>71.36128799520003</v>
      </c>
      <c r="F287" s="3">
        <v>464.01503610744004</v>
      </c>
      <c r="G287" s="3">
        <f t="shared" si="4"/>
        <v>551.52592035264001</v>
      </c>
      <c r="H287" s="3">
        <v>268.44083910000001</v>
      </c>
    </row>
    <row r="288" spans="1:8" x14ac:dyDescent="0.25">
      <c r="A288" s="4" t="s">
        <v>130</v>
      </c>
      <c r="B288" s="4"/>
      <c r="C288" s="5">
        <v>2464.9375402035998</v>
      </c>
      <c r="D288" s="5">
        <v>10152.999850645399</v>
      </c>
      <c r="E288" s="5">
        <v>4079.3179234552003</v>
      </c>
      <c r="F288" s="5">
        <v>7358.7751991982313</v>
      </c>
      <c r="G288" s="5">
        <f t="shared" si="4"/>
        <v>24056.030513502432</v>
      </c>
      <c r="H288" s="5">
        <v>4303.5450681861603</v>
      </c>
    </row>
    <row r="289" spans="1:8" x14ac:dyDescent="0.25">
      <c r="A289" s="2" t="s">
        <v>131</v>
      </c>
      <c r="B289" s="2" t="s">
        <v>12</v>
      </c>
      <c r="C289" s="3"/>
      <c r="D289" s="3"/>
      <c r="E289" s="3"/>
      <c r="F289" s="3">
        <v>2.0949600000000002E-2</v>
      </c>
      <c r="G289" s="3">
        <f t="shared" si="4"/>
        <v>2.0949600000000002E-2</v>
      </c>
      <c r="H289" s="3"/>
    </row>
    <row r="290" spans="1:8" x14ac:dyDescent="0.25">
      <c r="A290" s="4" t="s">
        <v>132</v>
      </c>
      <c r="B290" s="4"/>
      <c r="C290" s="5"/>
      <c r="D290" s="5"/>
      <c r="E290" s="5"/>
      <c r="F290" s="5">
        <v>2.0949600000000002E-2</v>
      </c>
      <c r="G290" s="5">
        <f t="shared" si="4"/>
        <v>2.0949600000000002E-2</v>
      </c>
      <c r="H290" s="5"/>
    </row>
    <row r="291" spans="1:8" x14ac:dyDescent="0.25">
      <c r="A291" s="2" t="s">
        <v>133</v>
      </c>
      <c r="B291" s="2" t="s">
        <v>15</v>
      </c>
      <c r="C291" s="3">
        <v>0.12247452</v>
      </c>
      <c r="D291" s="3"/>
      <c r="E291" s="3"/>
      <c r="F291" s="3"/>
      <c r="G291" s="3">
        <f t="shared" si="4"/>
        <v>0.12247452</v>
      </c>
      <c r="H291" s="3"/>
    </row>
    <row r="292" spans="1:8" x14ac:dyDescent="0.25">
      <c r="A292" s="4" t="s">
        <v>134</v>
      </c>
      <c r="B292" s="4"/>
      <c r="C292" s="5">
        <v>0.12247452</v>
      </c>
      <c r="D292" s="5"/>
      <c r="E292" s="5"/>
      <c r="F292" s="5"/>
      <c r="G292" s="5">
        <f t="shared" si="4"/>
        <v>0.12247452</v>
      </c>
      <c r="H292" s="5"/>
    </row>
    <row r="293" spans="1:8" x14ac:dyDescent="0.25">
      <c r="A293" s="12" t="s">
        <v>135</v>
      </c>
      <c r="B293" s="2" t="s">
        <v>6</v>
      </c>
      <c r="C293" s="3">
        <v>31.6</v>
      </c>
      <c r="D293" s="3"/>
      <c r="E293" s="3"/>
      <c r="F293" s="3"/>
      <c r="G293" s="3">
        <f t="shared" si="4"/>
        <v>31.6</v>
      </c>
      <c r="H293" s="3">
        <v>3.0983399999999998E-3</v>
      </c>
    </row>
    <row r="294" spans="1:8" x14ac:dyDescent="0.25">
      <c r="A294" s="13"/>
      <c r="B294" s="2" t="s">
        <v>12</v>
      </c>
      <c r="C294" s="3"/>
      <c r="D294" s="3">
        <v>0.77132649999999991</v>
      </c>
      <c r="E294" s="3"/>
      <c r="F294" s="3">
        <v>1.5239999999999997E-6</v>
      </c>
      <c r="G294" s="3">
        <f t="shared" si="4"/>
        <v>0.77132802399999989</v>
      </c>
      <c r="H294" s="3"/>
    </row>
    <row r="295" spans="1:8" x14ac:dyDescent="0.25">
      <c r="A295" s="14"/>
      <c r="B295" s="2" t="s">
        <v>15</v>
      </c>
      <c r="C295" s="3"/>
      <c r="D295" s="3"/>
      <c r="E295" s="3"/>
      <c r="F295" s="3">
        <v>1.8172000000000006E-3</v>
      </c>
      <c r="G295" s="3">
        <f t="shared" si="4"/>
        <v>1.8172000000000006E-3</v>
      </c>
      <c r="H295" s="3"/>
    </row>
    <row r="296" spans="1:8" x14ac:dyDescent="0.25">
      <c r="A296" s="4" t="s">
        <v>136</v>
      </c>
      <c r="B296" s="4"/>
      <c r="C296" s="5">
        <v>31.6</v>
      </c>
      <c r="D296" s="5">
        <v>0.77132649999999991</v>
      </c>
      <c r="E296" s="5"/>
      <c r="F296" s="5">
        <v>1.8187240000000005E-3</v>
      </c>
      <c r="G296" s="5">
        <f t="shared" si="4"/>
        <v>32.373145224000005</v>
      </c>
      <c r="H296" s="5">
        <v>3.0983399999999998E-3</v>
      </c>
    </row>
    <row r="297" spans="1:8" x14ac:dyDescent="0.25">
      <c r="A297" s="12" t="s">
        <v>137</v>
      </c>
      <c r="B297" s="2" t="s">
        <v>14</v>
      </c>
      <c r="C297" s="3"/>
      <c r="D297" s="3"/>
      <c r="E297" s="3"/>
      <c r="F297" s="3">
        <v>0</v>
      </c>
      <c r="G297" s="3">
        <f t="shared" si="4"/>
        <v>0</v>
      </c>
      <c r="H297" s="3"/>
    </row>
    <row r="298" spans="1:8" x14ac:dyDescent="0.25">
      <c r="A298" s="14"/>
      <c r="B298" s="2" t="s">
        <v>15</v>
      </c>
      <c r="C298" s="3"/>
      <c r="D298" s="3"/>
      <c r="E298" s="3"/>
      <c r="F298" s="3">
        <v>9.1748000000000003E-4</v>
      </c>
      <c r="G298" s="3">
        <f t="shared" si="4"/>
        <v>9.1748000000000003E-4</v>
      </c>
      <c r="H298" s="3"/>
    </row>
    <row r="299" spans="1:8" x14ac:dyDescent="0.25">
      <c r="A299" s="4" t="s">
        <v>138</v>
      </c>
      <c r="B299" s="4"/>
      <c r="C299" s="5"/>
      <c r="D299" s="5"/>
      <c r="E299" s="5"/>
      <c r="F299" s="5">
        <v>9.1748000000000003E-4</v>
      </c>
      <c r="G299" s="5">
        <f t="shared" si="4"/>
        <v>9.1748000000000003E-4</v>
      </c>
      <c r="H299" s="5"/>
    </row>
    <row r="300" spans="1:8" x14ac:dyDescent="0.25">
      <c r="A300" s="2" t="s">
        <v>139</v>
      </c>
      <c r="B300" s="2" t="s">
        <v>36</v>
      </c>
      <c r="C300" s="3">
        <v>3.3635533099999999</v>
      </c>
      <c r="D300" s="3"/>
      <c r="E300" s="3"/>
      <c r="F300" s="3"/>
      <c r="G300" s="3">
        <f t="shared" si="4"/>
        <v>3.3635533099999999</v>
      </c>
      <c r="H300" s="3"/>
    </row>
    <row r="301" spans="1:8" x14ac:dyDescent="0.25">
      <c r="A301" s="4" t="s">
        <v>140</v>
      </c>
      <c r="B301" s="4"/>
      <c r="C301" s="5">
        <v>3.3635533099999999</v>
      </c>
      <c r="D301" s="5"/>
      <c r="E301" s="5"/>
      <c r="F301" s="5"/>
      <c r="G301" s="5">
        <f t="shared" si="4"/>
        <v>3.3635533099999999</v>
      </c>
      <c r="H301" s="5"/>
    </row>
    <row r="302" spans="1:8" x14ac:dyDescent="0.25">
      <c r="A302" s="12" t="s">
        <v>141</v>
      </c>
      <c r="B302" s="2" t="s">
        <v>6</v>
      </c>
      <c r="C302" s="3"/>
      <c r="D302" s="3"/>
      <c r="E302" s="3">
        <v>16.900985177822999</v>
      </c>
      <c r="F302" s="3">
        <v>9.0675000000000022E-5</v>
      </c>
      <c r="G302" s="3">
        <f t="shared" si="4"/>
        <v>16.901075852822999</v>
      </c>
      <c r="H302" s="3"/>
    </row>
    <row r="303" spans="1:8" x14ac:dyDescent="0.25">
      <c r="A303" s="13"/>
      <c r="B303" s="2" t="s">
        <v>9</v>
      </c>
      <c r="C303" s="3"/>
      <c r="D303" s="3">
        <v>7.5999999999999998E-2</v>
      </c>
      <c r="E303" s="3"/>
      <c r="F303" s="3"/>
      <c r="G303" s="3">
        <f t="shared" si="4"/>
        <v>7.5999999999999998E-2</v>
      </c>
      <c r="H303" s="3"/>
    </row>
    <row r="304" spans="1:8" x14ac:dyDescent="0.25">
      <c r="A304" s="14"/>
      <c r="B304" s="2" t="s">
        <v>15</v>
      </c>
      <c r="C304" s="3">
        <v>223.833</v>
      </c>
      <c r="D304" s="3"/>
      <c r="E304" s="3"/>
      <c r="F304" s="3"/>
      <c r="G304" s="3">
        <f t="shared" si="4"/>
        <v>223.833</v>
      </c>
      <c r="H304" s="3"/>
    </row>
    <row r="305" spans="1:8" x14ac:dyDescent="0.25">
      <c r="A305" s="4" t="s">
        <v>142</v>
      </c>
      <c r="B305" s="4"/>
      <c r="C305" s="5">
        <v>223.833</v>
      </c>
      <c r="D305" s="5">
        <v>7.5999999999999998E-2</v>
      </c>
      <c r="E305" s="5">
        <v>16.900985177822999</v>
      </c>
      <c r="F305" s="5">
        <v>9.0675000000000022E-5</v>
      </c>
      <c r="G305" s="5">
        <f t="shared" si="4"/>
        <v>240.81007585282299</v>
      </c>
      <c r="H305" s="5"/>
    </row>
    <row r="306" spans="1:8" x14ac:dyDescent="0.25">
      <c r="A306" s="12" t="s">
        <v>143</v>
      </c>
      <c r="B306" s="2" t="s">
        <v>6</v>
      </c>
      <c r="C306" s="3"/>
      <c r="D306" s="3"/>
      <c r="E306" s="3"/>
      <c r="F306" s="3">
        <v>2.858560000952</v>
      </c>
      <c r="G306" s="3">
        <f t="shared" si="4"/>
        <v>2.858560000952</v>
      </c>
      <c r="H306" s="3"/>
    </row>
    <row r="307" spans="1:8" x14ac:dyDescent="0.25">
      <c r="A307" s="13"/>
      <c r="B307" s="2" t="s">
        <v>10</v>
      </c>
      <c r="C307" s="3"/>
      <c r="D307" s="3"/>
      <c r="E307" s="3"/>
      <c r="F307" s="3"/>
      <c r="G307" s="3">
        <f t="shared" si="4"/>
        <v>0</v>
      </c>
      <c r="H307" s="3">
        <v>4.7600000000000003E-2</v>
      </c>
    </row>
    <row r="308" spans="1:8" x14ac:dyDescent="0.25">
      <c r="A308" s="13"/>
      <c r="B308" s="2" t="s">
        <v>12</v>
      </c>
      <c r="C308" s="3"/>
      <c r="D308" s="3"/>
      <c r="E308" s="3"/>
      <c r="F308" s="3">
        <v>16.039501019999996</v>
      </c>
      <c r="G308" s="3">
        <f t="shared" si="4"/>
        <v>16.039501019999996</v>
      </c>
      <c r="H308" s="3"/>
    </row>
    <row r="309" spans="1:8" x14ac:dyDescent="0.25">
      <c r="A309" s="13"/>
      <c r="B309" s="2" t="s">
        <v>14</v>
      </c>
      <c r="C309" s="3"/>
      <c r="D309" s="3"/>
      <c r="E309" s="3"/>
      <c r="F309" s="3">
        <v>287.87080304999995</v>
      </c>
      <c r="G309" s="3">
        <f t="shared" si="4"/>
        <v>287.87080304999995</v>
      </c>
      <c r="H309" s="3"/>
    </row>
    <row r="310" spans="1:8" x14ac:dyDescent="0.25">
      <c r="A310" s="14"/>
      <c r="B310" s="2" t="s">
        <v>15</v>
      </c>
      <c r="C310" s="3">
        <v>1.6362302399999999</v>
      </c>
      <c r="D310" s="3">
        <v>102.91345038969999</v>
      </c>
      <c r="E310" s="3">
        <v>1.1765E-5</v>
      </c>
      <c r="F310" s="3">
        <v>0.67759977977999997</v>
      </c>
      <c r="G310" s="3">
        <f t="shared" si="4"/>
        <v>105.22729217447998</v>
      </c>
      <c r="H310" s="3"/>
    </row>
    <row r="311" spans="1:8" x14ac:dyDescent="0.25">
      <c r="A311" s="4" t="s">
        <v>144</v>
      </c>
      <c r="B311" s="4"/>
      <c r="C311" s="5">
        <v>1.6362302399999999</v>
      </c>
      <c r="D311" s="5">
        <v>102.91345038969999</v>
      </c>
      <c r="E311" s="5">
        <v>1.1765E-5</v>
      </c>
      <c r="F311" s="5">
        <v>307.44646385073196</v>
      </c>
      <c r="G311" s="5">
        <f t="shared" si="4"/>
        <v>411.99615624543196</v>
      </c>
      <c r="H311" s="5">
        <v>4.7600000000000003E-2</v>
      </c>
    </row>
    <row r="312" spans="1:8" x14ac:dyDescent="0.25">
      <c r="A312" s="12" t="s">
        <v>145</v>
      </c>
      <c r="B312" s="2" t="s">
        <v>6</v>
      </c>
      <c r="C312" s="3">
        <v>34.918160319200005</v>
      </c>
      <c r="D312" s="3">
        <v>9.8640500000000007</v>
      </c>
      <c r="E312" s="3">
        <v>0.948298525</v>
      </c>
      <c r="F312" s="3">
        <v>789.34716407240001</v>
      </c>
      <c r="G312" s="3">
        <f t="shared" si="4"/>
        <v>835.07767291660002</v>
      </c>
      <c r="H312" s="3">
        <v>60.18526700000001</v>
      </c>
    </row>
    <row r="313" spans="1:8" x14ac:dyDescent="0.25">
      <c r="A313" s="13"/>
      <c r="B313" s="2" t="s">
        <v>9</v>
      </c>
      <c r="C313" s="3">
        <v>10.249387509149999</v>
      </c>
      <c r="D313" s="3">
        <v>22.72</v>
      </c>
      <c r="E313" s="3"/>
      <c r="F313" s="3"/>
      <c r="G313" s="3">
        <f t="shared" si="4"/>
        <v>32.969387509149996</v>
      </c>
      <c r="H313" s="3">
        <v>6.0359999999999996</v>
      </c>
    </row>
    <row r="314" spans="1:8" x14ac:dyDescent="0.25">
      <c r="A314" s="13"/>
      <c r="B314" s="2" t="s">
        <v>10</v>
      </c>
      <c r="C314" s="3">
        <v>359.0495348</v>
      </c>
      <c r="D314" s="3"/>
      <c r="E314" s="3"/>
      <c r="F314" s="3">
        <v>1.4779999999999998</v>
      </c>
      <c r="G314" s="3">
        <f t="shared" si="4"/>
        <v>360.52753480000001</v>
      </c>
      <c r="H314" s="3">
        <v>71.250032410000003</v>
      </c>
    </row>
    <row r="315" spans="1:8" x14ac:dyDescent="0.25">
      <c r="A315" s="13"/>
      <c r="B315" s="2" t="s">
        <v>11</v>
      </c>
      <c r="C315" s="3"/>
      <c r="D315" s="3"/>
      <c r="E315" s="3"/>
      <c r="F315" s="3"/>
      <c r="G315" s="3">
        <f t="shared" si="4"/>
        <v>0</v>
      </c>
      <c r="H315" s="3">
        <v>207.19197820172897</v>
      </c>
    </row>
    <row r="316" spans="1:8" x14ac:dyDescent="0.25">
      <c r="A316" s="13"/>
      <c r="B316" s="2" t="s">
        <v>12</v>
      </c>
      <c r="C316" s="3">
        <v>1.8</v>
      </c>
      <c r="D316" s="3">
        <v>3.2360000000000002E-3</v>
      </c>
      <c r="E316" s="3"/>
      <c r="F316" s="3">
        <v>1.3828999999999998E-2</v>
      </c>
      <c r="G316" s="3">
        <f t="shared" si="4"/>
        <v>1.8170650000000002</v>
      </c>
      <c r="H316" s="3"/>
    </row>
    <row r="317" spans="1:8" x14ac:dyDescent="0.25">
      <c r="A317" s="13"/>
      <c r="B317" s="2" t="s">
        <v>36</v>
      </c>
      <c r="C317" s="3"/>
      <c r="D317" s="3"/>
      <c r="E317" s="3">
        <v>3.5079913899999999</v>
      </c>
      <c r="F317" s="3">
        <v>3.4991635299999997</v>
      </c>
      <c r="G317" s="3">
        <f t="shared" si="4"/>
        <v>7.0071549199999996</v>
      </c>
      <c r="H317" s="3">
        <v>7.2012499999999999</v>
      </c>
    </row>
    <row r="318" spans="1:8" x14ac:dyDescent="0.25">
      <c r="A318" s="14"/>
      <c r="B318" s="2" t="s">
        <v>13</v>
      </c>
      <c r="C318" s="3">
        <v>19.95645</v>
      </c>
      <c r="D318" s="3">
        <v>236.80400140200004</v>
      </c>
      <c r="E318" s="3">
        <v>114.24479280000001</v>
      </c>
      <c r="F318" s="3"/>
      <c r="G318" s="3">
        <f t="shared" si="4"/>
        <v>371.00524420200009</v>
      </c>
      <c r="H318" s="3"/>
    </row>
    <row r="319" spans="1:8" x14ac:dyDescent="0.25">
      <c r="A319" s="4" t="s">
        <v>146</v>
      </c>
      <c r="B319" s="4"/>
      <c r="C319" s="5">
        <v>425.97353262835003</v>
      </c>
      <c r="D319" s="5">
        <v>269.39128740200005</v>
      </c>
      <c r="E319" s="5">
        <v>118.70108271500001</v>
      </c>
      <c r="F319" s="5">
        <v>794.33815660239998</v>
      </c>
      <c r="G319" s="5">
        <f t="shared" si="4"/>
        <v>1608.40405934775</v>
      </c>
      <c r="H319" s="5">
        <v>351.86452761172899</v>
      </c>
    </row>
    <row r="320" spans="1:8" x14ac:dyDescent="0.25">
      <c r="A320" s="12" t="s">
        <v>147</v>
      </c>
      <c r="B320" s="2" t="s">
        <v>6</v>
      </c>
      <c r="C320" s="3">
        <v>2300.7940886433998</v>
      </c>
      <c r="D320" s="3"/>
      <c r="E320" s="3">
        <v>5.5617000000000001</v>
      </c>
      <c r="F320" s="3">
        <v>235.49669005999999</v>
      </c>
      <c r="G320" s="3">
        <f t="shared" si="4"/>
        <v>2541.8524787034003</v>
      </c>
      <c r="H320" s="3">
        <v>179.99459999999999</v>
      </c>
    </row>
    <row r="321" spans="1:8" x14ac:dyDescent="0.25">
      <c r="A321" s="13"/>
      <c r="B321" s="2" t="s">
        <v>10</v>
      </c>
      <c r="C321" s="3"/>
      <c r="D321" s="3">
        <v>21.627718836</v>
      </c>
      <c r="E321" s="3"/>
      <c r="F321" s="3"/>
      <c r="G321" s="3">
        <f t="shared" si="4"/>
        <v>21.627718836</v>
      </c>
      <c r="H321" s="3"/>
    </row>
    <row r="322" spans="1:8" x14ac:dyDescent="0.25">
      <c r="A322" s="13"/>
      <c r="B322" s="2" t="s">
        <v>36</v>
      </c>
      <c r="C322" s="3"/>
      <c r="D322" s="3"/>
      <c r="E322" s="3">
        <v>3.4656439100000003</v>
      </c>
      <c r="F322" s="3">
        <v>0.25609999999999999</v>
      </c>
      <c r="G322" s="3">
        <f t="shared" si="4"/>
        <v>3.7217439100000003</v>
      </c>
      <c r="H322" s="3"/>
    </row>
    <row r="323" spans="1:8" x14ac:dyDescent="0.25">
      <c r="A323" s="13"/>
      <c r="B323" s="2" t="s">
        <v>14</v>
      </c>
      <c r="C323" s="3"/>
      <c r="D323" s="3"/>
      <c r="E323" s="3"/>
      <c r="F323" s="3">
        <v>4.3319999999999999E-5</v>
      </c>
      <c r="G323" s="3">
        <f t="shared" si="4"/>
        <v>4.3319999999999999E-5</v>
      </c>
      <c r="H323" s="3"/>
    </row>
    <row r="324" spans="1:8" x14ac:dyDescent="0.25">
      <c r="A324" s="14"/>
      <c r="B324" s="2" t="s">
        <v>15</v>
      </c>
      <c r="C324" s="3"/>
      <c r="D324" s="3"/>
      <c r="E324" s="3"/>
      <c r="F324" s="3">
        <v>3.1068499999999996E-5</v>
      </c>
      <c r="G324" s="3">
        <f t="shared" si="4"/>
        <v>3.1068499999999996E-5</v>
      </c>
      <c r="H324" s="3"/>
    </row>
    <row r="325" spans="1:8" x14ac:dyDescent="0.25">
      <c r="A325" s="4" t="s">
        <v>148</v>
      </c>
      <c r="B325" s="4"/>
      <c r="C325" s="5">
        <v>2300.7940886433998</v>
      </c>
      <c r="D325" s="5">
        <v>21.627718836</v>
      </c>
      <c r="E325" s="5">
        <v>9.0273439100000008</v>
      </c>
      <c r="F325" s="5">
        <v>235.75286444849999</v>
      </c>
      <c r="G325" s="5">
        <f t="shared" si="4"/>
        <v>2567.2020158379</v>
      </c>
      <c r="H325" s="5">
        <v>179.99459999999999</v>
      </c>
    </row>
    <row r="326" spans="1:8" x14ac:dyDescent="0.25">
      <c r="A326" s="2" t="s">
        <v>149</v>
      </c>
      <c r="B326" s="2" t="s">
        <v>11</v>
      </c>
      <c r="C326" s="3"/>
      <c r="D326" s="3"/>
      <c r="E326" s="3"/>
      <c r="F326" s="3"/>
      <c r="G326" s="3">
        <f t="shared" si="4"/>
        <v>0</v>
      </c>
      <c r="H326" s="3">
        <v>3.5635000000000003E-3</v>
      </c>
    </row>
    <row r="327" spans="1:8" x14ac:dyDescent="0.25">
      <c r="A327" s="4" t="s">
        <v>150</v>
      </c>
      <c r="B327" s="4"/>
      <c r="C327" s="5"/>
      <c r="D327" s="5"/>
      <c r="E327" s="5"/>
      <c r="F327" s="5"/>
      <c r="G327" s="5">
        <f t="shared" si="4"/>
        <v>0</v>
      </c>
      <c r="H327" s="5">
        <v>3.5635000000000003E-3</v>
      </c>
    </row>
    <row r="328" spans="1:8" x14ac:dyDescent="0.25">
      <c r="A328" s="12" t="s">
        <v>151</v>
      </c>
      <c r="B328" s="2" t="s">
        <v>39</v>
      </c>
      <c r="C328" s="3">
        <v>1040</v>
      </c>
      <c r="D328" s="3"/>
      <c r="E328" s="3"/>
      <c r="F328" s="3"/>
      <c r="G328" s="3">
        <f t="shared" ref="G328:G367" si="5">SUM(C328:F328)</f>
        <v>1040</v>
      </c>
      <c r="H328" s="3"/>
    </row>
    <row r="329" spans="1:8" x14ac:dyDescent="0.25">
      <c r="A329" s="13"/>
      <c r="B329" s="2" t="s">
        <v>6</v>
      </c>
      <c r="C329" s="3">
        <v>1.3691655129999998</v>
      </c>
      <c r="D329" s="3">
        <v>25.434415186000003</v>
      </c>
      <c r="E329" s="3">
        <v>1464.6776532399999</v>
      </c>
      <c r="F329" s="3">
        <v>121.429153271</v>
      </c>
      <c r="G329" s="3">
        <f t="shared" si="5"/>
        <v>1612.9103872099997</v>
      </c>
      <c r="H329" s="3">
        <v>3622.9679999999998</v>
      </c>
    </row>
    <row r="330" spans="1:8" x14ac:dyDescent="0.25">
      <c r="A330" s="13"/>
      <c r="B330" s="2" t="s">
        <v>7</v>
      </c>
      <c r="C330" s="3">
        <v>3.5347428000000001</v>
      </c>
      <c r="D330" s="3">
        <v>368.95916999999997</v>
      </c>
      <c r="E330" s="3"/>
      <c r="F330" s="3"/>
      <c r="G330" s="3">
        <f t="shared" si="5"/>
        <v>372.49391279999998</v>
      </c>
      <c r="H330" s="3"/>
    </row>
    <row r="331" spans="1:8" x14ac:dyDescent="0.25">
      <c r="A331" s="13"/>
      <c r="B331" s="2" t="s">
        <v>9</v>
      </c>
      <c r="C331" s="3"/>
      <c r="D331" s="3">
        <v>1.3641000000000001</v>
      </c>
      <c r="E331" s="3"/>
      <c r="F331" s="3"/>
      <c r="G331" s="3">
        <f t="shared" si="5"/>
        <v>1.3641000000000001</v>
      </c>
      <c r="H331" s="3"/>
    </row>
    <row r="332" spans="1:8" x14ac:dyDescent="0.25">
      <c r="A332" s="13"/>
      <c r="B332" s="2" t="s">
        <v>10</v>
      </c>
      <c r="C332" s="3">
        <v>320.65799325000006</v>
      </c>
      <c r="D332" s="3">
        <v>0.48</v>
      </c>
      <c r="E332" s="3">
        <v>146.91160150339999</v>
      </c>
      <c r="F332" s="3"/>
      <c r="G332" s="3">
        <f t="shared" si="5"/>
        <v>468.04959475340007</v>
      </c>
      <c r="H332" s="3"/>
    </row>
    <row r="333" spans="1:8" x14ac:dyDescent="0.25">
      <c r="A333" s="13"/>
      <c r="B333" s="2" t="s">
        <v>11</v>
      </c>
      <c r="C333" s="3"/>
      <c r="D333" s="3"/>
      <c r="E333" s="3"/>
      <c r="F333" s="3"/>
      <c r="G333" s="3">
        <f t="shared" si="5"/>
        <v>0</v>
      </c>
      <c r="H333" s="3">
        <v>0.1389765</v>
      </c>
    </row>
    <row r="334" spans="1:8" x14ac:dyDescent="0.25">
      <c r="A334" s="13"/>
      <c r="B334" s="2" t="s">
        <v>12</v>
      </c>
      <c r="C334" s="3">
        <v>9.6722400000000001E-5</v>
      </c>
      <c r="D334" s="3">
        <v>19.827747376334997</v>
      </c>
      <c r="E334" s="3">
        <v>35.152100401600002</v>
      </c>
      <c r="F334" s="3">
        <v>14.522727336000001</v>
      </c>
      <c r="G334" s="3">
        <f t="shared" si="5"/>
        <v>69.502671836334997</v>
      </c>
      <c r="H334" s="3"/>
    </row>
    <row r="335" spans="1:8" x14ac:dyDescent="0.25">
      <c r="A335" s="13"/>
      <c r="B335" s="2" t="s">
        <v>36</v>
      </c>
      <c r="C335" s="3">
        <v>2.3565</v>
      </c>
      <c r="D335" s="3"/>
      <c r="E335" s="3"/>
      <c r="F335" s="3">
        <v>3.42732E-4</v>
      </c>
      <c r="G335" s="3">
        <f t="shared" si="5"/>
        <v>2.3568427320000001</v>
      </c>
      <c r="H335" s="3"/>
    </row>
    <row r="336" spans="1:8" x14ac:dyDescent="0.25">
      <c r="A336" s="13"/>
      <c r="B336" s="2" t="s">
        <v>13</v>
      </c>
      <c r="C336" s="3">
        <v>199.47677999999999</v>
      </c>
      <c r="D336" s="3"/>
      <c r="E336" s="3"/>
      <c r="F336" s="3"/>
      <c r="G336" s="3">
        <f t="shared" si="5"/>
        <v>199.47677999999999</v>
      </c>
      <c r="H336" s="3">
        <v>8.1089284496000005</v>
      </c>
    </row>
    <row r="337" spans="1:8" x14ac:dyDescent="0.25">
      <c r="A337" s="13"/>
      <c r="B337" s="2" t="s">
        <v>14</v>
      </c>
      <c r="C337" s="3"/>
      <c r="D337" s="3"/>
      <c r="E337" s="3"/>
      <c r="F337" s="3">
        <v>3.1955078399999999</v>
      </c>
      <c r="G337" s="3">
        <f t="shared" si="5"/>
        <v>3.1955078399999999</v>
      </c>
      <c r="H337" s="3"/>
    </row>
    <row r="338" spans="1:8" x14ac:dyDescent="0.25">
      <c r="A338" s="14"/>
      <c r="B338" s="2" t="s">
        <v>15</v>
      </c>
      <c r="C338" s="3">
        <v>276.5347217071</v>
      </c>
      <c r="D338" s="3">
        <v>370.19730811115994</v>
      </c>
      <c r="E338" s="3">
        <v>41.910178182925009</v>
      </c>
      <c r="F338" s="3">
        <v>275.92382106931996</v>
      </c>
      <c r="G338" s="3">
        <f t="shared" si="5"/>
        <v>964.5660290705049</v>
      </c>
      <c r="H338" s="3">
        <v>2.1009063000000001</v>
      </c>
    </row>
    <row r="339" spans="1:8" x14ac:dyDescent="0.25">
      <c r="A339" s="4" t="s">
        <v>152</v>
      </c>
      <c r="B339" s="4"/>
      <c r="C339" s="5">
        <v>1843.9299999925004</v>
      </c>
      <c r="D339" s="5">
        <v>786.26274067349493</v>
      </c>
      <c r="E339" s="5">
        <v>1688.6515333279249</v>
      </c>
      <c r="F339" s="5">
        <v>415.07155224831996</v>
      </c>
      <c r="G339" s="5">
        <f t="shared" si="5"/>
        <v>4733.9158262422397</v>
      </c>
      <c r="H339" s="5">
        <v>3633.3168112496001</v>
      </c>
    </row>
    <row r="340" spans="1:8" x14ac:dyDescent="0.25">
      <c r="A340" s="12" t="s">
        <v>153</v>
      </c>
      <c r="B340" s="2" t="s">
        <v>7</v>
      </c>
      <c r="C340" s="3"/>
      <c r="D340" s="3"/>
      <c r="E340" s="3"/>
      <c r="F340" s="3"/>
      <c r="G340" s="3">
        <f t="shared" si="5"/>
        <v>0</v>
      </c>
      <c r="H340" s="3">
        <v>168.75</v>
      </c>
    </row>
    <row r="341" spans="1:8" x14ac:dyDescent="0.25">
      <c r="A341" s="14"/>
      <c r="B341" s="2" t="s">
        <v>15</v>
      </c>
      <c r="C341" s="3"/>
      <c r="D341" s="3"/>
      <c r="E341" s="3"/>
      <c r="F341" s="3">
        <v>3.8678393000000009</v>
      </c>
      <c r="G341" s="3">
        <f t="shared" si="5"/>
        <v>3.8678393000000009</v>
      </c>
      <c r="H341" s="3"/>
    </row>
    <row r="342" spans="1:8" x14ac:dyDescent="0.25">
      <c r="A342" s="4" t="s">
        <v>154</v>
      </c>
      <c r="B342" s="4"/>
      <c r="C342" s="5"/>
      <c r="D342" s="5"/>
      <c r="E342" s="5"/>
      <c r="F342" s="5">
        <v>3.8678393000000009</v>
      </c>
      <c r="G342" s="5">
        <f t="shared" si="5"/>
        <v>3.8678393000000009</v>
      </c>
      <c r="H342" s="5">
        <v>168.75</v>
      </c>
    </row>
    <row r="343" spans="1:8" x14ac:dyDescent="0.25">
      <c r="A343" s="2" t="s">
        <v>155</v>
      </c>
      <c r="B343" s="2" t="s">
        <v>6</v>
      </c>
      <c r="C343" s="3"/>
      <c r="D343" s="3"/>
      <c r="E343" s="3">
        <v>0</v>
      </c>
      <c r="F343" s="3">
        <v>1.117E-4</v>
      </c>
      <c r="G343" s="3">
        <f t="shared" si="5"/>
        <v>1.117E-4</v>
      </c>
      <c r="H343" s="3"/>
    </row>
    <row r="344" spans="1:8" x14ac:dyDescent="0.25">
      <c r="A344" s="4" t="s">
        <v>156</v>
      </c>
      <c r="B344" s="4"/>
      <c r="C344" s="5"/>
      <c r="D344" s="5"/>
      <c r="E344" s="5">
        <v>0</v>
      </c>
      <c r="F344" s="5">
        <v>1.117E-4</v>
      </c>
      <c r="G344" s="5">
        <f t="shared" si="5"/>
        <v>1.117E-4</v>
      </c>
      <c r="H344" s="5"/>
    </row>
    <row r="345" spans="1:8" x14ac:dyDescent="0.25">
      <c r="A345" s="12" t="s">
        <v>157</v>
      </c>
      <c r="B345" s="2" t="s">
        <v>6</v>
      </c>
      <c r="C345" s="3">
        <v>61.013236677199998</v>
      </c>
      <c r="D345" s="3">
        <v>1235.2550327110819</v>
      </c>
      <c r="E345" s="3">
        <v>24.509501729850001</v>
      </c>
      <c r="F345" s="3">
        <v>13326.020697621439</v>
      </c>
      <c r="G345" s="3">
        <f t="shared" si="5"/>
        <v>14646.798468739571</v>
      </c>
      <c r="H345" s="3">
        <v>64.696723828884004</v>
      </c>
    </row>
    <row r="346" spans="1:8" x14ac:dyDescent="0.25">
      <c r="A346" s="13"/>
      <c r="B346" s="2" t="s">
        <v>7</v>
      </c>
      <c r="C346" s="3">
        <v>415.51874280000004</v>
      </c>
      <c r="D346" s="3"/>
      <c r="E346" s="3">
        <v>3043.2049999999999</v>
      </c>
      <c r="F346" s="3">
        <v>3.0305850000000006E-3</v>
      </c>
      <c r="G346" s="3">
        <f t="shared" si="5"/>
        <v>3458.7267733849999</v>
      </c>
      <c r="H346" s="3"/>
    </row>
    <row r="347" spans="1:8" x14ac:dyDescent="0.25">
      <c r="A347" s="13"/>
      <c r="B347" s="2" t="s">
        <v>9</v>
      </c>
      <c r="C347" s="3">
        <v>0.6</v>
      </c>
      <c r="D347" s="3">
        <v>9.7169000000000008</v>
      </c>
      <c r="E347" s="3"/>
      <c r="F347" s="3"/>
      <c r="G347" s="3">
        <f t="shared" si="5"/>
        <v>10.3169</v>
      </c>
      <c r="H347" s="3"/>
    </row>
    <row r="348" spans="1:8" x14ac:dyDescent="0.25">
      <c r="A348" s="13"/>
      <c r="B348" s="2" t="s">
        <v>10</v>
      </c>
      <c r="C348" s="3">
        <v>188.59923303000002</v>
      </c>
      <c r="D348" s="3">
        <v>4</v>
      </c>
      <c r="E348" s="3">
        <v>330.964132281248</v>
      </c>
      <c r="F348" s="3">
        <v>7.8500000000000011E-6</v>
      </c>
      <c r="G348" s="3">
        <f t="shared" si="5"/>
        <v>523.56337316124802</v>
      </c>
      <c r="H348" s="3"/>
    </row>
    <row r="349" spans="1:8" x14ac:dyDescent="0.25">
      <c r="A349" s="13"/>
      <c r="B349" s="2" t="s">
        <v>11</v>
      </c>
      <c r="C349" s="3"/>
      <c r="D349" s="3">
        <v>0.02</v>
      </c>
      <c r="E349" s="3">
        <v>0</v>
      </c>
      <c r="F349" s="3">
        <v>60.724324900000006</v>
      </c>
      <c r="G349" s="3">
        <f t="shared" si="5"/>
        <v>60.744324900000009</v>
      </c>
      <c r="H349" s="3"/>
    </row>
    <row r="350" spans="1:8" x14ac:dyDescent="0.25">
      <c r="A350" s="13"/>
      <c r="B350" s="2" t="s">
        <v>12</v>
      </c>
      <c r="C350" s="3">
        <v>59.773299999999999</v>
      </c>
      <c r="D350" s="3">
        <v>4.3627072099999999</v>
      </c>
      <c r="E350" s="3">
        <v>2.1151753600000003E-3</v>
      </c>
      <c r="F350" s="3">
        <v>1848.8398468640194</v>
      </c>
      <c r="G350" s="3">
        <f t="shared" si="5"/>
        <v>1912.9779692493794</v>
      </c>
      <c r="H350" s="3"/>
    </row>
    <row r="351" spans="1:8" x14ac:dyDescent="0.25">
      <c r="A351" s="13"/>
      <c r="B351" s="2" t="s">
        <v>36</v>
      </c>
      <c r="C351" s="3"/>
      <c r="D351" s="3">
        <v>0.71200000000000008</v>
      </c>
      <c r="E351" s="3"/>
      <c r="F351" s="3">
        <v>3.7286060000000001</v>
      </c>
      <c r="G351" s="3">
        <f t="shared" si="5"/>
        <v>4.4406059999999998</v>
      </c>
      <c r="H351" s="3"/>
    </row>
    <row r="352" spans="1:8" x14ac:dyDescent="0.25">
      <c r="A352" s="13"/>
      <c r="B352" s="2" t="s">
        <v>13</v>
      </c>
      <c r="C352" s="3">
        <v>22.955000000000002</v>
      </c>
      <c r="D352" s="3">
        <v>3.68</v>
      </c>
      <c r="E352" s="3">
        <v>0.58890251719999998</v>
      </c>
      <c r="F352" s="3">
        <v>85.131435542120002</v>
      </c>
      <c r="G352" s="3">
        <f t="shared" si="5"/>
        <v>112.35533805932</v>
      </c>
      <c r="H352" s="3">
        <v>432.8790444</v>
      </c>
    </row>
    <row r="353" spans="1:8" x14ac:dyDescent="0.25">
      <c r="A353" s="13"/>
      <c r="B353" s="2" t="s">
        <v>14</v>
      </c>
      <c r="C353" s="3"/>
      <c r="D353" s="3">
        <v>0.22500000000000001</v>
      </c>
      <c r="E353" s="3"/>
      <c r="F353" s="3">
        <v>265.78860485299998</v>
      </c>
      <c r="G353" s="3">
        <f t="shared" si="5"/>
        <v>266.013604853</v>
      </c>
      <c r="H353" s="3"/>
    </row>
    <row r="354" spans="1:8" x14ac:dyDescent="0.25">
      <c r="A354" s="13"/>
      <c r="B354" s="2" t="s">
        <v>15</v>
      </c>
      <c r="C354" s="3">
        <v>2982.2917138438993</v>
      </c>
      <c r="D354" s="3">
        <v>1690.6756266043831</v>
      </c>
      <c r="E354" s="3">
        <v>1204.285986451483</v>
      </c>
      <c r="F354" s="3">
        <v>4553.3122153005452</v>
      </c>
      <c r="G354" s="3">
        <f t="shared" si="5"/>
        <v>10430.565542200311</v>
      </c>
      <c r="H354" s="3">
        <v>1936.6205036219719</v>
      </c>
    </row>
    <row r="355" spans="1:8" x14ac:dyDescent="0.25">
      <c r="A355" s="13"/>
      <c r="B355" s="2" t="s">
        <v>56</v>
      </c>
      <c r="C355" s="3">
        <v>0.42457641900000004</v>
      </c>
      <c r="D355" s="3"/>
      <c r="E355" s="3"/>
      <c r="F355" s="3"/>
      <c r="G355" s="3">
        <f t="shared" si="5"/>
        <v>0.42457641900000004</v>
      </c>
      <c r="H355" s="3"/>
    </row>
    <row r="356" spans="1:8" x14ac:dyDescent="0.25">
      <c r="A356" s="14"/>
      <c r="B356" s="2" t="s">
        <v>87</v>
      </c>
      <c r="C356" s="3"/>
      <c r="D356" s="3"/>
      <c r="E356" s="3"/>
      <c r="F356" s="3">
        <v>0.83299999999999996</v>
      </c>
      <c r="G356" s="3">
        <f t="shared" si="5"/>
        <v>0.83299999999999996</v>
      </c>
      <c r="H356" s="3"/>
    </row>
    <row r="357" spans="1:8" x14ac:dyDescent="0.25">
      <c r="A357" s="4" t="s">
        <v>158</v>
      </c>
      <c r="B357" s="4"/>
      <c r="C357" s="5">
        <v>3731.1758027700994</v>
      </c>
      <c r="D357" s="5">
        <v>2948.6472665254651</v>
      </c>
      <c r="E357" s="5">
        <v>4603.5556381551414</v>
      </c>
      <c r="F357" s="5">
        <v>20144.381769516123</v>
      </c>
      <c r="G357" s="5">
        <f t="shared" si="5"/>
        <v>31427.760476966829</v>
      </c>
      <c r="H357" s="5">
        <v>2434.1962718508557</v>
      </c>
    </row>
    <row r="358" spans="1:8" x14ac:dyDescent="0.25">
      <c r="A358" s="2" t="s">
        <v>159</v>
      </c>
      <c r="B358" s="2" t="s">
        <v>36</v>
      </c>
      <c r="C358" s="3"/>
      <c r="D358" s="3">
        <v>6.7141099900000007</v>
      </c>
      <c r="E358" s="3"/>
      <c r="F358" s="3"/>
      <c r="G358" s="3">
        <f t="shared" si="5"/>
        <v>6.7141099900000007</v>
      </c>
      <c r="H358" s="3"/>
    </row>
    <row r="359" spans="1:8" x14ac:dyDescent="0.25">
      <c r="A359" s="4" t="s">
        <v>160</v>
      </c>
      <c r="B359" s="4"/>
      <c r="C359" s="5"/>
      <c r="D359" s="5">
        <v>6.7141099900000007</v>
      </c>
      <c r="E359" s="5"/>
      <c r="F359" s="5"/>
      <c r="G359" s="5">
        <f t="shared" si="5"/>
        <v>6.7141099900000007</v>
      </c>
      <c r="H359" s="5"/>
    </row>
    <row r="360" spans="1:8" x14ac:dyDescent="0.25">
      <c r="A360" s="12" t="s">
        <v>161</v>
      </c>
      <c r="B360" s="2" t="s">
        <v>6</v>
      </c>
      <c r="C360" s="3">
        <v>2.5144999999999995</v>
      </c>
      <c r="D360" s="3">
        <v>62.514765299999993</v>
      </c>
      <c r="E360" s="3">
        <v>0.38652799999999993</v>
      </c>
      <c r="F360" s="3"/>
      <c r="G360" s="3">
        <f t="shared" si="5"/>
        <v>65.41579329999999</v>
      </c>
      <c r="H360" s="3"/>
    </row>
    <row r="361" spans="1:8" x14ac:dyDescent="0.25">
      <c r="A361" s="13"/>
      <c r="B361" s="2" t="s">
        <v>7</v>
      </c>
      <c r="C361" s="3"/>
      <c r="D361" s="3"/>
      <c r="E361" s="3">
        <v>3141.3617582789002</v>
      </c>
      <c r="F361" s="3"/>
      <c r="G361" s="3">
        <f t="shared" si="5"/>
        <v>3141.3617582789002</v>
      </c>
      <c r="H361" s="3"/>
    </row>
    <row r="362" spans="1:8" x14ac:dyDescent="0.25">
      <c r="A362" s="13"/>
      <c r="B362" s="2" t="s">
        <v>10</v>
      </c>
      <c r="C362" s="3">
        <v>884.79917999999998</v>
      </c>
      <c r="D362" s="3">
        <v>1.2E-2</v>
      </c>
      <c r="E362" s="3"/>
      <c r="F362" s="3">
        <v>716.07609215999992</v>
      </c>
      <c r="G362" s="3">
        <f t="shared" si="5"/>
        <v>1600.8872721599998</v>
      </c>
      <c r="H362" s="3"/>
    </row>
    <row r="363" spans="1:8" x14ac:dyDescent="0.25">
      <c r="A363" s="13"/>
      <c r="B363" s="2" t="s">
        <v>12</v>
      </c>
      <c r="C363" s="3"/>
      <c r="D363" s="3"/>
      <c r="E363" s="3">
        <v>0.18117900000000001</v>
      </c>
      <c r="F363" s="3"/>
      <c r="G363" s="3">
        <f t="shared" si="5"/>
        <v>0.18117900000000001</v>
      </c>
      <c r="H363" s="3"/>
    </row>
    <row r="364" spans="1:8" x14ac:dyDescent="0.25">
      <c r="A364" s="13"/>
      <c r="B364" s="2" t="s">
        <v>36</v>
      </c>
      <c r="C364" s="3"/>
      <c r="D364" s="3"/>
      <c r="E364" s="3"/>
      <c r="F364" s="3">
        <v>2.8428959999999996</v>
      </c>
      <c r="G364" s="3">
        <f t="shared" si="5"/>
        <v>2.8428959999999996</v>
      </c>
      <c r="H364" s="3"/>
    </row>
    <row r="365" spans="1:8" x14ac:dyDescent="0.25">
      <c r="A365" s="14"/>
      <c r="B365" s="2" t="s">
        <v>13</v>
      </c>
      <c r="C365" s="3">
        <v>39.960545500000002</v>
      </c>
      <c r="D365" s="3">
        <v>335.34772079359999</v>
      </c>
      <c r="E365" s="3">
        <v>283.02754564840001</v>
      </c>
      <c r="F365" s="3">
        <v>375.13020026000004</v>
      </c>
      <c r="G365" s="3">
        <f t="shared" si="5"/>
        <v>1033.466012202</v>
      </c>
      <c r="H365" s="3">
        <v>1897.9804727000005</v>
      </c>
    </row>
    <row r="366" spans="1:8" x14ac:dyDescent="0.25">
      <c r="A366" s="4" t="s">
        <v>162</v>
      </c>
      <c r="B366" s="4"/>
      <c r="C366" s="5">
        <v>927.27422549999994</v>
      </c>
      <c r="D366" s="5">
        <v>397.87448609360001</v>
      </c>
      <c r="E366" s="5">
        <v>3424.9570109273004</v>
      </c>
      <c r="F366" s="5">
        <v>1094.0491884200001</v>
      </c>
      <c r="G366" s="5">
        <f t="shared" si="5"/>
        <v>5844.1549109409007</v>
      </c>
      <c r="H366" s="5">
        <v>1897.9804727000005</v>
      </c>
    </row>
    <row r="367" spans="1:8" x14ac:dyDescent="0.25">
      <c r="A367" s="6" t="s">
        <v>163</v>
      </c>
      <c r="B367" s="6"/>
      <c r="C367" s="7">
        <v>99698.26681605757</v>
      </c>
      <c r="D367" s="7">
        <v>177687.95046091001</v>
      </c>
      <c r="E367" s="7">
        <v>133786.49481527923</v>
      </c>
      <c r="F367" s="7">
        <v>274779.78558612999</v>
      </c>
      <c r="G367" s="7">
        <f t="shared" si="5"/>
        <v>685952.49767837685</v>
      </c>
      <c r="H367" s="7">
        <v>121455.76780157944</v>
      </c>
    </row>
    <row r="368" spans="1:8" x14ac:dyDescent="0.25">
      <c r="C368" s="11"/>
      <c r="D368" s="11"/>
      <c r="E368" s="11"/>
      <c r="F368" s="11"/>
      <c r="G368" s="11"/>
      <c r="H368" s="11"/>
    </row>
    <row r="369" spans="1:9" x14ac:dyDescent="0.25">
      <c r="A369" s="19" t="s">
        <v>167</v>
      </c>
      <c r="B369" s="19"/>
      <c r="C369" s="19"/>
      <c r="D369" s="19"/>
      <c r="E369" s="19"/>
      <c r="F369" s="19"/>
      <c r="G369" s="19"/>
      <c r="H369" s="19"/>
      <c r="I369" s="19"/>
    </row>
    <row r="370" spans="1:9" x14ac:dyDescent="0.25">
      <c r="A370" s="20" t="s">
        <v>168</v>
      </c>
      <c r="B370" s="21"/>
      <c r="C370" s="21"/>
      <c r="D370" s="21"/>
      <c r="E370" s="21"/>
      <c r="F370" s="21"/>
      <c r="G370" s="21"/>
      <c r="H370" s="21"/>
      <c r="I370" s="21"/>
    </row>
    <row r="371" spans="1:9" ht="24.75" customHeight="1" x14ac:dyDescent="0.25">
      <c r="A371" s="22" t="s">
        <v>169</v>
      </c>
      <c r="B371" s="22"/>
      <c r="C371" s="22"/>
      <c r="D371" s="22"/>
      <c r="E371" s="22"/>
      <c r="F371" s="22"/>
      <c r="G371" s="22"/>
      <c r="H371" s="22"/>
      <c r="I371" s="22"/>
    </row>
    <row r="372" spans="1:9" x14ac:dyDescent="0.25">
      <c r="A372" s="22"/>
      <c r="B372" s="22"/>
      <c r="C372" s="22"/>
      <c r="D372" s="22"/>
      <c r="E372" s="22"/>
      <c r="F372" s="22"/>
      <c r="G372" s="22"/>
      <c r="H372" s="22"/>
      <c r="I372" s="22"/>
    </row>
  </sheetData>
  <mergeCells count="47">
    <mergeCell ref="A369:I369"/>
    <mergeCell ref="A371:I372"/>
    <mergeCell ref="A340:A341"/>
    <mergeCell ref="A345:A356"/>
    <mergeCell ref="A360:A365"/>
    <mergeCell ref="A297:A298"/>
    <mergeCell ref="A302:A304"/>
    <mergeCell ref="A306:A310"/>
    <mergeCell ref="A312:A318"/>
    <mergeCell ref="A320:A324"/>
    <mergeCell ref="A328:A338"/>
    <mergeCell ref="A293:A295"/>
    <mergeCell ref="A158:A171"/>
    <mergeCell ref="A179:A193"/>
    <mergeCell ref="A203:A211"/>
    <mergeCell ref="A217:A218"/>
    <mergeCell ref="A222:A232"/>
    <mergeCell ref="A236:A239"/>
    <mergeCell ref="A241:A243"/>
    <mergeCell ref="A247:A264"/>
    <mergeCell ref="A266:A267"/>
    <mergeCell ref="A273:A274"/>
    <mergeCell ref="A278:A287"/>
    <mergeCell ref="A150:A156"/>
    <mergeCell ref="A61:A72"/>
    <mergeCell ref="A78:A79"/>
    <mergeCell ref="A81:A85"/>
    <mergeCell ref="A87:A88"/>
    <mergeCell ref="A90:A97"/>
    <mergeCell ref="A99:A108"/>
    <mergeCell ref="A116:A125"/>
    <mergeCell ref="A127:A136"/>
    <mergeCell ref="A138:A140"/>
    <mergeCell ref="A142:A143"/>
    <mergeCell ref="A145:A148"/>
    <mergeCell ref="C5:G5"/>
    <mergeCell ref="A29:A30"/>
    <mergeCell ref="A32:A33"/>
    <mergeCell ref="A35:A40"/>
    <mergeCell ref="A44:A45"/>
    <mergeCell ref="A55:A59"/>
    <mergeCell ref="A5:A6"/>
    <mergeCell ref="B5:B6"/>
    <mergeCell ref="A7:A16"/>
    <mergeCell ref="A18:A20"/>
    <mergeCell ref="A24:A27"/>
    <mergeCell ref="A47:A53"/>
  </mergeCells>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By Country by Industry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Lourenze S. Poquiz</dc:creator>
  <cp:lastModifiedBy>John Lourenze S. Poquiz</cp:lastModifiedBy>
  <dcterms:created xsi:type="dcterms:W3CDTF">2017-06-15T08:43:54Z</dcterms:created>
  <dcterms:modified xsi:type="dcterms:W3CDTF">2017-06-15T09:02:50Z</dcterms:modified>
</cp:coreProperties>
</file>