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D:\OFFICE FILES\PSA Formatting\FTS and DOMSTAT_Special Release\2023\1ST SEMESTER 2023 IMTS\Draft_as of 22Sep2023\"/>
    </mc:Choice>
  </mc:AlternateContent>
  <xr:revisionPtr revIDLastSave="0" documentId="13_ncr:1_{5D5B9F52-B186-4D02-8783-07F57B69BB37}" xr6:coauthVersionLast="47" xr6:coauthVersionMax="47" xr10:uidLastSave="{00000000-0000-0000-0000-000000000000}"/>
  <bookViews>
    <workbookView xWindow="0" yWindow="15" windowWidth="15105" windowHeight="15585" tabRatio="851" xr2:uid="{00000000-000D-0000-FFFF-FFFF00000000}"/>
  </bookViews>
  <sheets>
    <sheet name="Table 1" sheetId="2751" r:id="rId1"/>
    <sheet name="Table 2" sheetId="2752" r:id="rId2"/>
    <sheet name="Table 3" sheetId="2753" r:id="rId3"/>
    <sheet name="Table 4" sheetId="2754" r:id="rId4"/>
    <sheet name="Table 5" sheetId="2742" r:id="rId5"/>
    <sheet name="Table 6" sheetId="9" r:id="rId6"/>
    <sheet name="Table 7" sheetId="11" r:id="rId7"/>
    <sheet name="Table 8" sheetId="2746" r:id="rId8"/>
    <sheet name="Table 9" sheetId="2745" r:id="rId9"/>
    <sheet name="Table 10" sheetId="12" r:id="rId10"/>
    <sheet name="Table 11" sheetId="14" r:id="rId11"/>
    <sheet name="Table 12" sheetId="16" r:id="rId12"/>
    <sheet name="Table 13" sheetId="7" r:id="rId13"/>
    <sheet name="Table 14" sheetId="2756" r:id="rId14"/>
    <sheet name="Table 15" sheetId="6" r:id="rId15"/>
    <sheet name="Table 16" sheetId="2740" r:id="rId16"/>
    <sheet name="Table 17" sheetId="2757" r:id="rId17"/>
    <sheet name="Table 18" sheetId="2748" r:id="rId18"/>
  </sheets>
  <definedNames>
    <definedName name="_xlnm._FilterDatabase" localSheetId="9" hidden="1">'Table 10'!$B$1:$B$68</definedName>
    <definedName name="_xlnm._FilterDatabase" localSheetId="10" hidden="1">'Table 11'!$B$1:$B$68</definedName>
    <definedName name="_xlnm._FilterDatabase" localSheetId="11" hidden="1">'Table 12'!$I$1:$I$78</definedName>
    <definedName name="_xlnm._FilterDatabase" localSheetId="14" hidden="1">'Table 15'!$I$1:$I$58</definedName>
    <definedName name="_xlnm._FilterDatabase" localSheetId="17" hidden="1">'Table 18'!$A$8:$N$25</definedName>
    <definedName name="_xlnm._FilterDatabase" localSheetId="6" hidden="1">'Table 7'!$A$12:$J$35</definedName>
    <definedName name="_xlnm._FilterDatabase" localSheetId="8" hidden="1">'Table 9'!$B$1:$B$72</definedName>
    <definedName name="HTML_CodePage" hidden="1">1252</definedName>
    <definedName name="HTML_Control" localSheetId="17" hidden="1">{"'table4'!$B$29:$F$35"}</definedName>
    <definedName name="HTML_Control" hidden="1">{"'table4'!$B$29:$F$35"}</definedName>
    <definedName name="HTML_Description" hidden="1">""</definedName>
    <definedName name="HTML_Email" hidden="1">""</definedName>
    <definedName name="HTML_Header" hidden="1">""</definedName>
    <definedName name="HTML_LastUpdate" hidden="1">"5/28/99"</definedName>
    <definedName name="HTML_LineAfter" hidden="1">FALSE</definedName>
    <definedName name="HTML_LineBefore" hidden="1">FALSE</definedName>
    <definedName name="HTML_Name" hidden="1">"Sharon"</definedName>
    <definedName name="HTML_OBDlg2" hidden="1">TRUE</definedName>
    <definedName name="HTML_OBDlg4" hidden="1">TRUE</definedName>
    <definedName name="HTML_OS" hidden="1">0</definedName>
    <definedName name="HTML_PathFile" hidden="1">"C:\USERS\Sha\sp98\MyHTML.htm"</definedName>
    <definedName name="HTML_Title" hidden="1">""</definedName>
    <definedName name="_xlnm.Print_Area" localSheetId="11">'Table 12'!$A$1:$J$82</definedName>
    <definedName name="_xlnm.Print_Area" localSheetId="6">'Table 7'!$A$1:$J$41</definedName>
    <definedName name="_xlnm.Print_Area" localSheetId="8">'Table 9'!$A$1:$G$79</definedName>
    <definedName name="_xlnm.Print_Titles" localSheetId="11">'Table 12'!$1:$5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2748" l="1"/>
  <c r="L24" i="2748"/>
  <c r="L23" i="2748"/>
  <c r="L22" i="2748"/>
  <c r="L21" i="2748"/>
  <c r="L20" i="2748"/>
  <c r="L19" i="2748"/>
  <c r="L18" i="2748"/>
  <c r="L17" i="2748"/>
  <c r="L16" i="2748"/>
  <c r="L15" i="2748"/>
  <c r="L14" i="2748"/>
  <c r="L13" i="2748"/>
  <c r="L12" i="2748"/>
  <c r="L11" i="2748"/>
  <c r="L10" i="2748"/>
  <c r="J25" i="2748"/>
  <c r="J24" i="2748"/>
  <c r="J23" i="2748"/>
  <c r="J22" i="2748"/>
  <c r="J21" i="2748"/>
  <c r="J20" i="2748"/>
  <c r="J19" i="2748"/>
  <c r="J18" i="2748"/>
  <c r="J17" i="2748"/>
  <c r="J16" i="2748"/>
  <c r="J15" i="2748"/>
  <c r="J14" i="2748"/>
  <c r="J13" i="2748"/>
  <c r="J12" i="2748"/>
  <c r="J11" i="2748"/>
  <c r="J10" i="2748"/>
  <c r="H25" i="2748"/>
  <c r="H24" i="2748"/>
  <c r="H23" i="2748"/>
  <c r="H22" i="2748"/>
  <c r="H21" i="2748"/>
  <c r="H20" i="2748"/>
  <c r="H19" i="2748"/>
  <c r="H18" i="2748"/>
  <c r="H17" i="2748"/>
  <c r="H16" i="2748"/>
  <c r="H15" i="2748"/>
  <c r="H14" i="2748"/>
  <c r="H13" i="2748"/>
  <c r="H12" i="2748"/>
  <c r="H11" i="2748"/>
  <c r="H10" i="2748"/>
  <c r="F25" i="2748"/>
  <c r="F24" i="2748"/>
  <c r="F23" i="2748"/>
  <c r="F22" i="2748"/>
  <c r="F21" i="2748"/>
  <c r="F20" i="2748"/>
  <c r="F19" i="2748"/>
  <c r="F18" i="2748"/>
  <c r="F17" i="2748"/>
  <c r="F16" i="2748"/>
  <c r="F15" i="2748"/>
  <c r="F14" i="2748"/>
  <c r="F13" i="2748"/>
  <c r="F12" i="2748"/>
  <c r="F11" i="2748"/>
  <c r="F10" i="2748"/>
  <c r="J36" i="9"/>
  <c r="J35" i="9"/>
  <c r="J34" i="9"/>
  <c r="J33" i="9"/>
  <c r="J32" i="9"/>
  <c r="J31" i="9"/>
  <c r="J30" i="9"/>
  <c r="J29" i="9"/>
  <c r="J28" i="9"/>
  <c r="J27" i="9"/>
  <c r="J26" i="9"/>
  <c r="J24" i="9"/>
  <c r="J22" i="9"/>
  <c r="J21" i="9"/>
  <c r="J20" i="9"/>
  <c r="J19" i="9"/>
  <c r="J18" i="9"/>
  <c r="J17" i="9"/>
  <c r="J16" i="9"/>
  <c r="J15" i="9"/>
  <c r="J14" i="9"/>
  <c r="J13" i="9"/>
  <c r="J11" i="9"/>
  <c r="J9" i="9"/>
  <c r="I36" i="9"/>
  <c r="I35" i="9"/>
  <c r="I34" i="9"/>
  <c r="I33" i="9"/>
  <c r="I32" i="9"/>
  <c r="I31" i="9"/>
  <c r="I30" i="9"/>
  <c r="I29" i="9"/>
  <c r="I28" i="9"/>
  <c r="I27" i="9"/>
  <c r="I26" i="9"/>
  <c r="I24" i="9"/>
  <c r="I22" i="9"/>
  <c r="I21" i="9"/>
  <c r="I20" i="9"/>
  <c r="I19" i="9"/>
  <c r="I18" i="9"/>
  <c r="I17" i="9"/>
  <c r="I16" i="9"/>
  <c r="I15" i="9"/>
  <c r="I14" i="9"/>
  <c r="I13" i="9"/>
  <c r="I11" i="9"/>
  <c r="I9" i="9"/>
  <c r="J36" i="2742"/>
  <c r="J35" i="2742"/>
  <c r="J34" i="2742"/>
  <c r="J33" i="2742"/>
  <c r="J32" i="2742"/>
  <c r="J31" i="2742"/>
  <c r="J30" i="2742"/>
  <c r="J29" i="2742"/>
  <c r="J28" i="2742"/>
  <c r="J27" i="2742"/>
  <c r="J26" i="2742"/>
  <c r="J24" i="2742"/>
  <c r="J22" i="2742"/>
  <c r="J21" i="2742"/>
  <c r="J20" i="2742"/>
  <c r="J19" i="2742"/>
  <c r="J18" i="2742"/>
  <c r="J17" i="2742"/>
  <c r="J16" i="2742"/>
  <c r="J15" i="2742"/>
  <c r="J14" i="2742"/>
  <c r="J13" i="2742"/>
  <c r="J11" i="2742"/>
  <c r="J9" i="2742"/>
</calcChain>
</file>

<file path=xl/sharedStrings.xml><?xml version="1.0" encoding="utf-8"?>
<sst xmlns="http://schemas.openxmlformats.org/spreadsheetml/2006/main" count="1180" uniqueCount="407">
  <si>
    <t>Cumulative</t>
  </si>
  <si>
    <t>Month/Year</t>
  </si>
  <si>
    <t>January</t>
  </si>
  <si>
    <t>February</t>
  </si>
  <si>
    <t>March</t>
  </si>
  <si>
    <t>April</t>
  </si>
  <si>
    <t>May</t>
  </si>
  <si>
    <t>June</t>
  </si>
  <si>
    <t>Total</t>
  </si>
  <si>
    <t>Others</t>
  </si>
  <si>
    <t>+</t>
  </si>
  <si>
    <t>(-)</t>
  </si>
  <si>
    <t>Singapore</t>
  </si>
  <si>
    <t>Netherlands</t>
  </si>
  <si>
    <t>Germany</t>
  </si>
  <si>
    <t>France</t>
  </si>
  <si>
    <t>Ireland</t>
  </si>
  <si>
    <t>Belgium</t>
  </si>
  <si>
    <t>Italy</t>
  </si>
  <si>
    <t>Finland</t>
  </si>
  <si>
    <t>Spain</t>
  </si>
  <si>
    <t>Austria</t>
  </si>
  <si>
    <t>Sweden</t>
  </si>
  <si>
    <t>Denmark</t>
  </si>
  <si>
    <t>Portugal</t>
  </si>
  <si>
    <t>Greece</t>
  </si>
  <si>
    <t>Luxembourg</t>
  </si>
  <si>
    <t>Thailand</t>
  </si>
  <si>
    <t>Indonesia</t>
  </si>
  <si>
    <t>Brunei Darussalam</t>
  </si>
  <si>
    <t>Australia</t>
  </si>
  <si>
    <t>Canada</t>
  </si>
  <si>
    <t>New Zealand</t>
  </si>
  <si>
    <t>Mexico</t>
  </si>
  <si>
    <t>Chile</t>
  </si>
  <si>
    <t>Papua New Guinea</t>
  </si>
  <si>
    <t>Brunei Darrusalam</t>
  </si>
  <si>
    <t>Russian Federation</t>
  </si>
  <si>
    <t>Peru</t>
  </si>
  <si>
    <t>Hong Kong</t>
  </si>
  <si>
    <t>Czech Republic (Czechoslovakia)</t>
  </si>
  <si>
    <t>Hungary</t>
  </si>
  <si>
    <t>Malta</t>
  </si>
  <si>
    <t>Poland</t>
  </si>
  <si>
    <t>Cyprus</t>
  </si>
  <si>
    <t>Slovenia</t>
  </si>
  <si>
    <t>Lithuania</t>
  </si>
  <si>
    <t>Slovak Republic (Slovakia)</t>
  </si>
  <si>
    <t>Estonia</t>
  </si>
  <si>
    <t>Latvia (Latvian Soviet Socialist Rep.)</t>
  </si>
  <si>
    <t>Myanmar, Union of (Burma)</t>
  </si>
  <si>
    <t>Country</t>
  </si>
  <si>
    <t>Total Trade</t>
  </si>
  <si>
    <t>Value</t>
  </si>
  <si>
    <t>Exports to</t>
  </si>
  <si>
    <t>Imports from</t>
  </si>
  <si>
    <t>Favorable</t>
  </si>
  <si>
    <t>Unfavorable</t>
  </si>
  <si>
    <t>Country/Commodity</t>
  </si>
  <si>
    <t>European Union (EU)</t>
  </si>
  <si>
    <t>Association of Southeast Asian Nations (ASEAN)</t>
  </si>
  <si>
    <t>Asia Pacific Economic Cooperation (APEC)</t>
  </si>
  <si>
    <t>Cambodia</t>
  </si>
  <si>
    <t>Bulgaria</t>
  </si>
  <si>
    <t>Romania</t>
  </si>
  <si>
    <t>People's Republic of China</t>
  </si>
  <si>
    <t>Republic of Korea</t>
  </si>
  <si>
    <t>Chemicals</t>
  </si>
  <si>
    <t>Other Mineral Products</t>
  </si>
  <si>
    <t>Transport Equipment</t>
  </si>
  <si>
    <t>Miscellaneous Manufactured Articles</t>
  </si>
  <si>
    <t>Electronic Products</t>
  </si>
  <si>
    <t>Coconut Oil</t>
  </si>
  <si>
    <t>Metal Products</t>
  </si>
  <si>
    <t>Croatia</t>
  </si>
  <si>
    <t>Vietnam</t>
  </si>
  <si>
    <t>India</t>
  </si>
  <si>
    <t>Kuwait</t>
  </si>
  <si>
    <t>Saudi Arabia</t>
  </si>
  <si>
    <t>United Arab Emirates</t>
  </si>
  <si>
    <t>Switzerland</t>
  </si>
  <si>
    <t>Brazil</t>
  </si>
  <si>
    <t>Argentina</t>
  </si>
  <si>
    <t>Pakistan</t>
  </si>
  <si>
    <t>Israel</t>
  </si>
  <si>
    <t>Liberia</t>
  </si>
  <si>
    <t>Gold</t>
  </si>
  <si>
    <t>Bananas (Fresh)</t>
  </si>
  <si>
    <t>South Africa</t>
  </si>
  <si>
    <t>21</t>
  </si>
  <si>
    <t>Special Transactions</t>
  </si>
  <si>
    <t>Other Countries</t>
  </si>
  <si>
    <t>Total of Top 10 Exports</t>
  </si>
  <si>
    <t>Other Exports</t>
  </si>
  <si>
    <t>Petroleum Products</t>
  </si>
  <si>
    <t>Non-Metallic Mineral Manufactures</t>
  </si>
  <si>
    <t>Processed Tropical Fruits</t>
  </si>
  <si>
    <t>Dairy Products</t>
  </si>
  <si>
    <t>Textile Yarns/Fabrics</t>
  </si>
  <si>
    <t>Travel Goods and Handbags</t>
  </si>
  <si>
    <t>Rank/Country*</t>
  </si>
  <si>
    <t>Favorable
Unfavorable</t>
  </si>
  <si>
    <t>+
(-)</t>
  </si>
  <si>
    <t>-</t>
  </si>
  <si>
    <t>Source:  Philippine Statistics Authority</t>
  </si>
  <si>
    <t>Total Imports</t>
  </si>
  <si>
    <t>Capital Goods</t>
  </si>
  <si>
    <t>Aircraft, Ships and Boats</t>
  </si>
  <si>
    <t>Unprocessed Raw Materials</t>
  </si>
  <si>
    <t xml:space="preserve">     Wheat</t>
  </si>
  <si>
    <t xml:space="preserve">     Corn</t>
  </si>
  <si>
    <t xml:space="preserve">     Crude materials, inedible</t>
  </si>
  <si>
    <t xml:space="preserve">     Tobacco, unmanufactured</t>
  </si>
  <si>
    <t>Semi-Processed Raw Materials</t>
  </si>
  <si>
    <t xml:space="preserve">     Feeding stuffs for animals</t>
  </si>
  <si>
    <t xml:space="preserve">     Chemical</t>
  </si>
  <si>
    <t xml:space="preserve">     Manufactured goods</t>
  </si>
  <si>
    <t xml:space="preserve">     Embroideries</t>
  </si>
  <si>
    <t xml:space="preserve">     Iron ore, not agglomerated</t>
  </si>
  <si>
    <t>Coal, Coke</t>
  </si>
  <si>
    <t>Petroleum crude</t>
  </si>
  <si>
    <t>Consumer Goods</t>
  </si>
  <si>
    <t>Durable</t>
  </si>
  <si>
    <t xml:space="preserve">     Home appliances</t>
  </si>
  <si>
    <t>Non-Durable</t>
  </si>
  <si>
    <t>Total Exports</t>
  </si>
  <si>
    <t>Total Agro-Based Products</t>
  </si>
  <si>
    <t>Agro-Based Products</t>
  </si>
  <si>
    <t>Coconut Products</t>
  </si>
  <si>
    <t>Copra</t>
  </si>
  <si>
    <t>Desiccated Coconut</t>
  </si>
  <si>
    <t>Copra Meal/Cake</t>
  </si>
  <si>
    <t>Sugar and Products</t>
  </si>
  <si>
    <t>Molasses</t>
  </si>
  <si>
    <t>Fruits and Vegetables</t>
  </si>
  <si>
    <t>Canned Pineapple</t>
  </si>
  <si>
    <t>Pineapple Juice</t>
  </si>
  <si>
    <t>Pineapple Concentrates</t>
  </si>
  <si>
    <t>Bananas</t>
  </si>
  <si>
    <t>Mangoes</t>
  </si>
  <si>
    <t>Other Agro-Based Products</t>
  </si>
  <si>
    <t>Coffee, Raw, not Roasted</t>
  </si>
  <si>
    <t>Abaca Fibers</t>
  </si>
  <si>
    <t>Tobacco Unmanufactured</t>
  </si>
  <si>
    <t>Natural Rubber</t>
  </si>
  <si>
    <t>Ramie Fibers, Raw or Roasted</t>
  </si>
  <si>
    <t>Seaweeds, Dried</t>
  </si>
  <si>
    <t>Rice</t>
  </si>
  <si>
    <t>Forest Products</t>
  </si>
  <si>
    <t>Logs</t>
  </si>
  <si>
    <t>Lumber</t>
  </si>
  <si>
    <t>Plywood</t>
  </si>
  <si>
    <t>Veneer Sheets/Corestocks</t>
  </si>
  <si>
    <t>Mineral Products</t>
  </si>
  <si>
    <t>Copper Concentrates</t>
  </si>
  <si>
    <t>Copper Metal</t>
  </si>
  <si>
    <t>Iron Ore Agglomerates</t>
  </si>
  <si>
    <t>Chromium Ore</t>
  </si>
  <si>
    <t>Nickel</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</si>
  <si>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</si>
  <si>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</si>
  <si>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</si>
  <si>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</si>
  <si>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</si>
  <si>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</si>
  <si>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</si>
  <si>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</si>
  <si>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</si>
  <si>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</si>
  <si>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</si>
  <si>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Footwear</t>
  </si>
  <si>
    <t>Wood Manufactures</t>
  </si>
  <si>
    <t>Processed food and Beverages</t>
  </si>
  <si>
    <t>Major Type of Goods</t>
  </si>
  <si>
    <t>Source: Philippine Statistics Authority</t>
  </si>
  <si>
    <t>Total of Top 10 Countries</t>
  </si>
  <si>
    <t>Total of Top 10 Imports</t>
  </si>
  <si>
    <t>Other Imports</t>
  </si>
  <si>
    <t>Manufactured Goods</t>
  </si>
  <si>
    <t>Japan</t>
  </si>
  <si>
    <t>Malaysia</t>
  </si>
  <si>
    <t>United States of America</t>
  </si>
  <si>
    <t>First Semester
2022</t>
  </si>
  <si>
    <t>Netherland</t>
  </si>
  <si>
    <t xml:space="preserve">Japan </t>
  </si>
  <si>
    <t>Second Semester
2022</t>
  </si>
  <si>
    <t>First Semester
2023</t>
  </si>
  <si>
    <t>Metalliferous Ores</t>
  </si>
  <si>
    <t>United Kingdom</t>
  </si>
  <si>
    <t>Non-Ferrous Metal</t>
  </si>
  <si>
    <t xml:space="preserve"> (FOB Value in million USD)</t>
  </si>
  <si>
    <t>Balance of Trade in Goods</t>
  </si>
  <si>
    <r>
      <t>2023</t>
    </r>
    <r>
      <rPr>
        <vertAlign val="superscript"/>
        <sz val="10"/>
        <rFont val="Arial"/>
        <family val="2"/>
      </rPr>
      <t>r</t>
    </r>
  </si>
  <si>
    <t>r - revised</t>
  </si>
  <si>
    <t>(1)</t>
  </si>
  <si>
    <t>(2)</t>
  </si>
  <si>
    <t>(3)</t>
  </si>
  <si>
    <t>Growth Rate
(%)</t>
  </si>
  <si>
    <t>Rank/Commodity Groups*</t>
  </si>
  <si>
    <t>Percent
Share
(%)</t>
  </si>
  <si>
    <t>1</t>
  </si>
  <si>
    <t>2</t>
  </si>
  <si>
    <t>3</t>
  </si>
  <si>
    <t>4</t>
  </si>
  <si>
    <t>5</t>
  </si>
  <si>
    <t>6</t>
  </si>
  <si>
    <t>7</t>
  </si>
  <si>
    <t>8</t>
  </si>
  <si>
    <t>9</t>
  </si>
  <si>
    <t>10</t>
  </si>
  <si>
    <t>11</t>
  </si>
  <si>
    <t>12</t>
  </si>
  <si>
    <t>13</t>
  </si>
  <si>
    <t>14</t>
  </si>
  <si>
    <t>15</t>
  </si>
  <si>
    <t>16</t>
  </si>
  <si>
    <t>17</t>
  </si>
  <si>
    <t>18</t>
  </si>
  <si>
    <t>19</t>
  </si>
  <si>
    <t>20</t>
  </si>
  <si>
    <t>Other Manufactured Goods</t>
  </si>
  <si>
    <r>
      <t xml:space="preserve">Ignition Wiring Set and Other Wiring Sets Used in Vehicles, Aircrafts and Ships </t>
    </r>
    <r>
      <rPr>
        <vertAlign val="superscript"/>
        <sz val="10"/>
        <rFont val="Arial"/>
        <family val="2"/>
      </rPr>
      <t>1/</t>
    </r>
  </si>
  <si>
    <t>Machinery and Transport Equipment</t>
  </si>
  <si>
    <t>Cathodes and Sections Of Cathodes, Of Refined Copper</t>
  </si>
  <si>
    <r>
      <t xml:space="preserve">Coconut Oil </t>
    </r>
    <r>
      <rPr>
        <vertAlign val="superscript"/>
        <sz val="10"/>
        <rFont val="Arial"/>
        <family val="2"/>
      </rPr>
      <t>3/</t>
    </r>
  </si>
  <si>
    <r>
      <t xml:space="preserve">Coconut Oil </t>
    </r>
    <r>
      <rPr>
        <vertAlign val="superscript"/>
        <sz val="10"/>
        <rFont val="Arial"/>
        <family val="2"/>
      </rPr>
      <t>2/</t>
    </r>
  </si>
  <si>
    <r>
      <t xml:space="preserve">Metal Components </t>
    </r>
    <r>
      <rPr>
        <vertAlign val="superscript"/>
        <sz val="10"/>
        <rFont val="Arial"/>
        <family val="2"/>
      </rPr>
      <t>3/</t>
    </r>
  </si>
  <si>
    <t>Electronic Equipment and Parts</t>
  </si>
  <si>
    <r>
      <t xml:space="preserve">Gold </t>
    </r>
    <r>
      <rPr>
        <vertAlign val="superscript"/>
        <sz val="10"/>
        <rFont val="Arial"/>
        <family val="2"/>
      </rPr>
      <t>4/</t>
    </r>
  </si>
  <si>
    <t>Processed Food and Beverages</t>
  </si>
  <si>
    <t>Pineapple and Pineapple Products</t>
  </si>
  <si>
    <t>Miscellaneous Manufactured Articles, n.e.s.</t>
  </si>
  <si>
    <t>Articles of Apparel and Clothing Accessories</t>
  </si>
  <si>
    <r>
      <t xml:space="preserve">Tuna </t>
    </r>
    <r>
      <rPr>
        <vertAlign val="superscript"/>
        <sz val="10"/>
        <rFont val="Arial"/>
        <family val="2"/>
      </rPr>
      <t>5/</t>
    </r>
  </si>
  <si>
    <t>First Semester 
(2023 / 2022)</t>
  </si>
  <si>
    <t>First Semester 2023 / 
Second Semester 2022</t>
  </si>
  <si>
    <t>1/ - includes crude and refined</t>
  </si>
  <si>
    <t xml:space="preserve">3/ - excludes brakes and servo-brakes                                                                         </t>
  </si>
  <si>
    <t xml:space="preserve">4/ - extracted from copper ores and concentrates                                                             </t>
  </si>
  <si>
    <t>5/ - includes fresh, frozen, prepared or preserved in airtight containers</t>
  </si>
  <si>
    <t>1/ - consists only of electrical wiring harness for motor vehicles</t>
  </si>
  <si>
    <t>2/ - includes crude and refined</t>
  </si>
  <si>
    <t>* - Ranking based on 2023 figures.</t>
  </si>
  <si>
    <t>n.e.s. - Not Elsewhere Specified</t>
  </si>
  <si>
    <t>Rank/Commodity Description*</t>
  </si>
  <si>
    <r>
      <t>Table 5. Philippine Exports by Commodity Group: First Semester 2022, Second Semester 2022, and First Semester 2023</t>
    </r>
    <r>
      <rPr>
        <vertAlign val="superscript"/>
        <sz val="10"/>
        <rFont val="Arial"/>
        <family val="2"/>
      </rPr>
      <t>r</t>
    </r>
  </si>
  <si>
    <t>Mineral Fuels, Lubricants and Related Materials</t>
  </si>
  <si>
    <t>Industrial Machinery and Equipment</t>
  </si>
  <si>
    <t>Iron and Steel</t>
  </si>
  <si>
    <t>Other Food and Live Animals</t>
  </si>
  <si>
    <t>Cereals and Cereal Preparations</t>
  </si>
  <si>
    <r>
      <t xml:space="preserve">Telecommunication Equipment and Electrical Machinery </t>
    </r>
    <r>
      <rPr>
        <vertAlign val="superscript"/>
        <sz val="10"/>
        <rFont val="Arial"/>
        <family val="2"/>
      </rPr>
      <t>1/</t>
    </r>
  </si>
  <si>
    <t>Plastics in Primary and Non-Primary Forms</t>
  </si>
  <si>
    <t>Medicinal and Pharmaceutical Products</t>
  </si>
  <si>
    <t>Organic and Inorganic Chemical</t>
  </si>
  <si>
    <t>Feeding Stuff For Animals (Not Including Unmilled Cereals)</t>
  </si>
  <si>
    <t>Chemical Materials and Products, n.e.s.</t>
  </si>
  <si>
    <t>Power Generating and Specialized Machinery</t>
  </si>
  <si>
    <t>Other chemicals</t>
  </si>
  <si>
    <t>Paper and Paper Products</t>
  </si>
  <si>
    <r>
      <t>Table 6. Philippine Imports by Commodity Group: First Semester 2022, Second Semester 2022, and First Semester 2023</t>
    </r>
    <r>
      <rPr>
        <vertAlign val="superscript"/>
        <sz val="10"/>
        <rFont val="Arial"/>
        <family val="2"/>
      </rPr>
      <t>r</t>
    </r>
  </si>
  <si>
    <r>
      <t>First Semester
2023</t>
    </r>
    <r>
      <rPr>
        <b/>
        <vertAlign val="superscript"/>
        <sz val="10"/>
        <rFont val="Arial"/>
        <family val="2"/>
      </rPr>
      <t>r</t>
    </r>
  </si>
  <si>
    <t xml:space="preserve">1/ - includes telecommunications and sound recording and reproducing apparatus and equipment     </t>
  </si>
  <si>
    <r>
      <t>Table 7. Philippine Major Trading Partners: First Semester 2023</t>
    </r>
    <r>
      <rPr>
        <vertAlign val="superscript"/>
        <sz val="10"/>
        <rFont val="Arial"/>
        <family val="2"/>
      </rPr>
      <t>r</t>
    </r>
  </si>
  <si>
    <t>* - Ranking based on 2022 figures on total trade</t>
  </si>
  <si>
    <r>
      <t>Table 8. Philippine Exports by Major Type of Goods: First Semester 2022 and First Semester 2023</t>
    </r>
    <r>
      <rPr>
        <vertAlign val="superscript"/>
        <sz val="10"/>
        <rFont val="Arial"/>
        <family val="2"/>
      </rPr>
      <t>r</t>
    </r>
  </si>
  <si>
    <t>Centrifugal and Refined</t>
  </si>
  <si>
    <t>Fish, Fresh or Preserved Of Which; Shrimps and Prawns</t>
  </si>
  <si>
    <t>Furniture and Fixtures</t>
  </si>
  <si>
    <t>Baby Carriage, Toys, Games and Sporting Goods</t>
  </si>
  <si>
    <t>Basketwork, Wickerwork and Other Articles of Plaiting Materials</t>
  </si>
  <si>
    <t>a</t>
  </si>
  <si>
    <t>a - no export data</t>
  </si>
  <si>
    <t>- no percent shares/no growth rates</t>
  </si>
  <si>
    <t>0.00 - value is less than USD 5000</t>
  </si>
  <si>
    <t>0.0 - percent shares are less than 0.05 but not equal to zero</t>
  </si>
  <si>
    <t>First Semester 
2022</t>
  </si>
  <si>
    <r>
      <t>First Semester 
2023</t>
    </r>
    <r>
      <rPr>
        <b/>
        <vertAlign val="superscript"/>
        <sz val="10"/>
        <rFont val="Arial"/>
        <family val="2"/>
      </rPr>
      <t>r</t>
    </r>
  </si>
  <si>
    <t>Growth Rate 
(%)</t>
  </si>
  <si>
    <t>Power Generating and Specialized Machines</t>
  </si>
  <si>
    <t>Office and EDP Machines</t>
  </si>
  <si>
    <t>Telecommunication Equipment and Electrical Machinery</t>
  </si>
  <si>
    <t>Land Transport Equipment excluding Passenger Cars and Motorized cycle</t>
  </si>
  <si>
    <t>Professional Scientific and Control Instrumentation, Photographic Equipment and Optical Goods</t>
  </si>
  <si>
    <t>Raw Materials and Intermediate Goods</t>
  </si>
  <si>
    <t xml:space="preserve">     Unmilled cereals excluding rice and corn</t>
  </si>
  <si>
    <t xml:space="preserve">           Pulp and waste paper</t>
  </si>
  <si>
    <t xml:space="preserve">           Cotton</t>
  </si>
  <si>
    <t xml:space="preserve">           Synthetic Fibers</t>
  </si>
  <si>
    <t xml:space="preserve">           Metalliferous ores</t>
  </si>
  <si>
    <t xml:space="preserve">           Others</t>
  </si>
  <si>
    <t xml:space="preserve">     Animal and vegetable oils and fats</t>
  </si>
  <si>
    <t xml:space="preserve">           Chemical compounds</t>
  </si>
  <si>
    <t xml:space="preserve">           Medicinal and pharmaceutical chemicals</t>
  </si>
  <si>
    <t xml:space="preserve">           Urea</t>
  </si>
  <si>
    <t xml:space="preserve">           Fertilizer excluding urea</t>
  </si>
  <si>
    <t xml:space="preserve">           Artificial resins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</si>
  <si>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</si>
  <si>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</si>
  <si>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</si>
  <si>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</si>
  <si>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</si>
  <si>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</si>
  <si>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Materials/Accessories for the manufacture of   
     electronic equipment</t>
  </si>
  <si>
    <r>
      <t xml:space="preserve">Others </t>
    </r>
    <r>
      <rPr>
        <vertAlign val="superscript"/>
        <sz val="10"/>
        <color theme="1"/>
        <rFont val="Arial"/>
        <family val="2"/>
      </rPr>
      <t>1/</t>
    </r>
  </si>
  <si>
    <t xml:space="preserve">     Passenger cars and motorized cycle</t>
  </si>
  <si>
    <t xml:space="preserve">     Miscellaneous manufactures</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</si>
  <si>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</si>
  <si>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</si>
  <si>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</si>
  <si>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</si>
  <si>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</si>
  <si>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manufacture</t>
  </si>
  <si>
    <t xml:space="preserve">     Articles of apparel, accessories</t>
  </si>
  <si>
    <t>Articles temporarily imported and exported</t>
  </si>
  <si>
    <r>
      <t>Table 9. Philippine Imports by Major Type of Goods: First Semester 2022 and First Semester 2023</t>
    </r>
    <r>
      <rPr>
        <vertAlign val="superscript"/>
        <sz val="10"/>
        <rFont val="Arial"/>
        <family val="2"/>
      </rPr>
      <t>r</t>
    </r>
  </si>
  <si>
    <t>a - no import data</t>
  </si>
  <si>
    <t>1/ - includes diesel fuel and fuel oils, light oils and preparations, aviation turbine fuel, and other mineral fuels, lubricant and related materials</t>
  </si>
  <si>
    <r>
      <t>Table 10. Philippine Exports to Major Trading Partner and Top Five Commodity Groups: First Semester 2023</t>
    </r>
    <r>
      <rPr>
        <vertAlign val="superscript"/>
        <sz val="10"/>
        <color rgb="FF000000"/>
        <rFont val="Arial"/>
        <family val="2"/>
      </rPr>
      <t>r</t>
    </r>
  </si>
  <si>
    <r>
      <t xml:space="preserve">Gold </t>
    </r>
    <r>
      <rPr>
        <vertAlign val="superscript"/>
        <sz val="10"/>
        <rFont val="Arial"/>
        <family val="2"/>
      </rPr>
      <t>2/</t>
    </r>
  </si>
  <si>
    <t>Woodcrafts and Furniture</t>
  </si>
  <si>
    <r>
      <t xml:space="preserve">Metal Components </t>
    </r>
    <r>
      <rPr>
        <vertAlign val="superscript"/>
        <sz val="10"/>
        <rFont val="Arial"/>
        <family val="2"/>
      </rPr>
      <t>4/</t>
    </r>
  </si>
  <si>
    <t>Other Products Manufactured from Materials Imported on Consignment Basis</t>
  </si>
  <si>
    <t xml:space="preserve">2/ - extracted from copper ores and concentrates                                                             </t>
  </si>
  <si>
    <t>3/ - includes crude and refined</t>
  </si>
  <si>
    <t xml:space="preserve">4/ - excludes brakes and servo-brakes                                                                         </t>
  </si>
  <si>
    <r>
      <t>Table 11. Philippine Imports from Major Trading Partner and Top Five Commodity Groups: First Semester 2023</t>
    </r>
    <r>
      <rPr>
        <vertAlign val="superscript"/>
        <sz val="10"/>
        <color rgb="FF000000"/>
        <rFont val="Arial"/>
        <family val="2"/>
      </rPr>
      <t>r</t>
    </r>
  </si>
  <si>
    <t>Metalliferous Ores and Metal Scrap</t>
  </si>
  <si>
    <t>Animal and Vegetable Oils and Fats</t>
  </si>
  <si>
    <r>
      <t>Table 12. Philippine Total Trade, Exports, Imports, and Balance of Trade in Goods with EU, ASEAN, and Other Countries: First Semester 2023</t>
    </r>
    <r>
      <rPr>
        <vertAlign val="superscript"/>
        <sz val="10"/>
        <color rgb="FF000000"/>
        <rFont val="Arial"/>
        <family val="2"/>
      </rPr>
      <t>r</t>
    </r>
  </si>
  <si>
    <t>- no percent share</t>
  </si>
  <si>
    <t>Economic Bloc/Commodity Groups</t>
  </si>
  <si>
    <r>
      <t xml:space="preserve">Coconut Oil </t>
    </r>
    <r>
      <rPr>
        <vertAlign val="superscript"/>
        <sz val="10"/>
        <color rgb="FF000000"/>
        <rFont val="Arial"/>
        <family val="2"/>
      </rPr>
      <t>1/</t>
    </r>
  </si>
  <si>
    <r>
      <t xml:space="preserve">Tuna </t>
    </r>
    <r>
      <rPr>
        <vertAlign val="superscript"/>
        <sz val="10"/>
        <color rgb="FF000000"/>
        <rFont val="Arial"/>
        <family val="2"/>
      </rPr>
      <t>2/</t>
    </r>
  </si>
  <si>
    <t>2/ - includes fresh, frozen, prepared or preserved in airtight containers</t>
  </si>
  <si>
    <r>
      <t>Table 13. Philippine Exports to EU and ASEAN by Top Five Commodity Groups: First Semester 2023</t>
    </r>
    <r>
      <rPr>
        <vertAlign val="superscript"/>
        <sz val="10"/>
        <color rgb="FF000000"/>
        <rFont val="Arial"/>
        <family val="2"/>
      </rPr>
      <t>r</t>
    </r>
  </si>
  <si>
    <r>
      <t>Table 14. Philippine Imports from EU and ASEAN by Top Five Commodity Groups: First Semester 2023</t>
    </r>
    <r>
      <rPr>
        <vertAlign val="superscript"/>
        <sz val="10"/>
        <color rgb="FF000000"/>
        <rFont val="Arial"/>
        <family val="2"/>
      </rPr>
      <t>r</t>
    </r>
  </si>
  <si>
    <r>
      <t>Table 15. Philippine Total Trade, Exports, Imports, and Balance of Trade in Goods with APEC and Other Countries: First Semester 2023</t>
    </r>
    <r>
      <rPr>
        <vertAlign val="superscript"/>
        <sz val="10"/>
        <color rgb="FF000000"/>
        <rFont val="Arial"/>
        <family val="2"/>
      </rPr>
      <t>r</t>
    </r>
  </si>
  <si>
    <t>UK of Great Britain and Northern Ireland</t>
  </si>
  <si>
    <r>
      <t>Table 16. Philippine Exports to APEC by Top Five Commodity Groups: First Semester 2023</t>
    </r>
    <r>
      <rPr>
        <vertAlign val="superscript"/>
        <sz val="10"/>
        <color rgb="FF000000"/>
        <rFont val="Arial"/>
        <family val="2"/>
      </rPr>
      <t>r</t>
    </r>
  </si>
  <si>
    <r>
      <t xml:space="preserve">Ignition Wiring Sets and other Wiring Sets used in Vehicles </t>
    </r>
    <r>
      <rPr>
        <vertAlign val="superscript"/>
        <sz val="10"/>
        <color rgb="FF000000"/>
        <rFont val="Arial"/>
        <family val="2"/>
      </rPr>
      <t>1/</t>
    </r>
  </si>
  <si>
    <r>
      <t>Table 17. Philippine Imports from APEC by Top Five Commodity Groups: First Semester 2023</t>
    </r>
    <r>
      <rPr>
        <vertAlign val="superscript"/>
        <sz val="10"/>
        <color rgb="FF000000"/>
        <rFont val="Arial"/>
        <family val="2"/>
      </rPr>
      <t>r</t>
    </r>
  </si>
  <si>
    <t>Geographic Regions</t>
  </si>
  <si>
    <t>Percent Share
(%)</t>
  </si>
  <si>
    <r>
      <t>Table 18. Philippine Total Trade, Exports, Imports, and Balance of Trade in Goods by Geographic Region: First Semester 2022 and First Semester 2023</t>
    </r>
    <r>
      <rPr>
        <vertAlign val="superscript"/>
        <sz val="10"/>
        <color theme="1"/>
        <rFont val="Arial"/>
        <family val="2"/>
      </rPr>
      <t>r</t>
    </r>
  </si>
  <si>
    <r>
      <t>First Semester
2023</t>
    </r>
    <r>
      <rPr>
        <b/>
        <vertAlign val="superscript"/>
        <sz val="10"/>
        <color theme="1"/>
        <rFont val="Arial"/>
        <family val="2"/>
      </rPr>
      <t>r</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</si>
  <si>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</si>
  <si>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</si>
  <si>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Melanesia </t>
    </r>
    <r>
      <rPr>
        <vertAlign val="superscript"/>
        <sz val="10"/>
        <color theme="1"/>
        <rFont val="Arial"/>
        <family val="2"/>
      </rPr>
      <t>13/</t>
    </r>
  </si>
  <si>
    <r>
      <t xml:space="preserve">Rest of the World (ROW) </t>
    </r>
    <r>
      <rPr>
        <vertAlign val="superscript"/>
        <sz val="10"/>
        <color theme="1"/>
        <rFont val="Arial"/>
        <family val="2"/>
      </rPr>
      <t>16/</t>
    </r>
  </si>
  <si>
    <r>
      <t xml:space="preserve">East Asia </t>
    </r>
    <r>
      <rPr>
        <vertAlign val="superscript"/>
        <sz val="10"/>
        <color theme="1"/>
        <rFont val="Arial"/>
        <family val="2"/>
      </rPr>
      <t>1/</t>
    </r>
  </si>
  <si>
    <r>
      <t xml:space="preserve">Southeast Asia </t>
    </r>
    <r>
      <rPr>
        <vertAlign val="superscript"/>
        <sz val="10"/>
        <color theme="1"/>
        <rFont val="Arial"/>
        <family val="2"/>
      </rPr>
      <t>2/</t>
    </r>
  </si>
  <si>
    <r>
      <t xml:space="preserve">Western Asia </t>
    </r>
    <r>
      <rPr>
        <vertAlign val="superscript"/>
        <sz val="10"/>
        <color theme="1"/>
        <rFont val="Arial"/>
        <family val="2"/>
      </rPr>
      <t>5/</t>
    </r>
  </si>
  <si>
    <r>
      <t xml:space="preserve">Australia and New Zealand </t>
    </r>
    <r>
      <rPr>
        <vertAlign val="superscript"/>
        <sz val="10"/>
        <color theme="1"/>
        <rFont val="Arial"/>
        <family val="2"/>
      </rPr>
      <t>6/</t>
    </r>
  </si>
  <si>
    <r>
      <t xml:space="preserve">Southern Asia </t>
    </r>
    <r>
      <rPr>
        <vertAlign val="superscript"/>
        <sz val="10"/>
        <color theme="1"/>
        <rFont val="Arial"/>
        <family val="2"/>
      </rPr>
      <t>7/</t>
    </r>
  </si>
  <si>
    <r>
      <t xml:space="preserve">Northern Europe </t>
    </r>
    <r>
      <rPr>
        <vertAlign val="superscript"/>
        <sz val="10"/>
        <color theme="1"/>
        <rFont val="Arial"/>
        <family val="2"/>
      </rPr>
      <t>8/</t>
    </r>
  </si>
  <si>
    <r>
      <t xml:space="preserve">Southern Europe </t>
    </r>
    <r>
      <rPr>
        <vertAlign val="superscript"/>
        <sz val="10"/>
        <color theme="1"/>
        <rFont val="Arial"/>
        <family val="2"/>
      </rPr>
      <t>9/</t>
    </r>
  </si>
  <si>
    <r>
      <t xml:space="preserve">South America </t>
    </r>
    <r>
      <rPr>
        <vertAlign val="superscript"/>
        <sz val="10"/>
        <color theme="1"/>
        <rFont val="Arial"/>
        <family val="2"/>
      </rPr>
      <t>10/</t>
    </r>
  </si>
  <si>
    <r>
      <t xml:space="preserve">Central America </t>
    </r>
    <r>
      <rPr>
        <vertAlign val="superscript"/>
        <sz val="10"/>
        <color theme="1"/>
        <rFont val="Arial"/>
        <family val="2"/>
      </rPr>
      <t>11/</t>
    </r>
  </si>
  <si>
    <r>
      <t xml:space="preserve">Eastern Europe </t>
    </r>
    <r>
      <rPr>
        <vertAlign val="superscript"/>
        <sz val="10"/>
        <color theme="1"/>
        <rFont val="Arial"/>
        <family val="2"/>
      </rPr>
      <t>12/</t>
    </r>
  </si>
  <si>
    <r>
      <t xml:space="preserve">Northern Africa </t>
    </r>
    <r>
      <rPr>
        <vertAlign val="superscript"/>
        <sz val="10"/>
        <color theme="1"/>
        <rFont val="Arial"/>
        <family val="2"/>
      </rPr>
      <t>14/</t>
    </r>
  </si>
  <si>
    <r>
      <t xml:space="preserve">Southern Africa </t>
    </r>
    <r>
      <rPr>
        <vertAlign val="superscript"/>
        <sz val="10"/>
        <color theme="1"/>
        <rFont val="Arial"/>
        <family val="2"/>
      </rPr>
      <t>15/</t>
    </r>
  </si>
  <si>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</si>
  <si>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</si>
  <si>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</si>
  <si>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16/ - includes all other countries not included in the geographic regions</t>
  </si>
  <si>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</si>
  <si>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</si>
  <si>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7/ - includes Afghanistan, Bangladesh, Bhutan, India, Iran (Islamic Republic of), Maldives, Nepal, Pakistan, and Sri Lanka</t>
  </si>
  <si>
    <t>8/ - includes Åland Islands, Channel Islands, Denmark, Estonia, Faeroe Islands, Finland, Iceland, Ireland, Latvia, Lithuania, Norway, Svalbard and Jan Mayen, Sweden, UK of Great Britain and N. Ireland</t>
  </si>
  <si>
    <t>9/ - includes Albania, Andorra, Bosnia and Herzegovina, Croatia, Gibraltar, Gibraltar, Greece, Holy See, Italy, Malta, Montenegro, North Macedonia, Portugal, San Marino, Serbia, Slovenia, and Spain</t>
  </si>
  <si>
    <t>10/ - includes Argentina, Bolivia (Plurinational State of), Bouvet Island, Bouvet Island, Brazil, Chile, Colombia, Ecuador, Falkland Islands (Malvinas), French Guiana, Guyana, Paraguay, Peru, South Georgia and the South Sandwich Islands, Suriname, Uruguay, and Venezuela (Bolivarian Republic of)</t>
  </si>
  <si>
    <t>11/ - includes Belize, Costa Rica, El Salvador, Guatemala, Honduras, Mexico, Nicaragua, Panama, and Panama Canal Zone</t>
  </si>
  <si>
    <t>12/ - includes Belarus, Bulgaria, Czechia, Hungary, Poland, Republic of Moldova, Romania, Russian Federation, Slovakia, and Ukraine</t>
  </si>
  <si>
    <t>14/ - includes Algeria, Egypt, Libya, Morocco, Sudan, Tunisia, and Western Sahara</t>
  </si>
  <si>
    <t>15/ - includes Botswana, Eswatini, Lesotho, Namibia, Namibia, and South Africa</t>
  </si>
  <si>
    <t>13/ - includes Fiji, New Caledonia, Papua New Guinea, Solomon Islands, and Vanuatu</t>
  </si>
  <si>
    <t>Exports</t>
  </si>
  <si>
    <t>Imports</t>
  </si>
  <si>
    <t>Republic of China (Taiwan)</t>
  </si>
  <si>
    <t>Chinese Taipei</t>
  </si>
  <si>
    <r>
      <t>Table 1. Philippine Total Trade and Year-on-Year Growth Rates by Month and Year: First Semester 2021-2023</t>
    </r>
    <r>
      <rPr>
        <vertAlign val="superscript"/>
        <sz val="10"/>
        <rFont val="Arial"/>
        <family val="2"/>
      </rPr>
      <t>r</t>
    </r>
  </si>
  <si>
    <r>
      <t>Table 2. Philippine Imports and Year-on-Year Growth Rates by Month and Year: First Semester 2021-2023</t>
    </r>
    <r>
      <rPr>
        <vertAlign val="superscript"/>
        <sz val="10"/>
        <rFont val="Arial"/>
        <family val="2"/>
      </rPr>
      <t>r</t>
    </r>
  </si>
  <si>
    <r>
      <t>Table 3. Philippine Exports and Year-on-Year Growth Rates by Month and Year: First Semester 2021-2023</t>
    </r>
    <r>
      <rPr>
        <vertAlign val="superscript"/>
        <sz val="10"/>
        <rFont val="Arial"/>
        <family val="2"/>
      </rPr>
      <t>r</t>
    </r>
  </si>
  <si>
    <r>
      <t>Table 4. Philippine Balance of Trade in Goods and Year-on-Year Growth Rates by Month and Year: First Semester 2021-2023</t>
    </r>
    <r>
      <rPr>
        <vertAlign val="superscript"/>
        <sz val="10"/>
        <rFont val="Arial"/>
        <family val="2"/>
      </rPr>
      <t>r</t>
    </r>
  </si>
  <si>
    <t>1/ - includes Hong Kong, Japan, Macau, Mongolia, People’s Republic of China, Republic of Korea, and Republic of China (Taiwan)</t>
  </si>
  <si>
    <t>Lao People's Democratic Republic</t>
  </si>
  <si>
    <t>(4)</t>
  </si>
  <si>
    <t>July</t>
  </si>
  <si>
    <t>August</t>
  </si>
  <si>
    <t>September</t>
  </si>
  <si>
    <t>October</t>
  </si>
  <si>
    <t>November</t>
  </si>
  <si>
    <t>December</t>
  </si>
  <si>
    <t>(5)</t>
  </si>
  <si>
    <t>(6)</t>
  </si>
  <si>
    <t>(7)</t>
  </si>
  <si>
    <t>(8)</t>
  </si>
  <si>
    <t>(9)</t>
  </si>
  <si>
    <t>(10)</t>
  </si>
  <si>
    <t>(11)</t>
  </si>
  <si>
    <t>(12)</t>
  </si>
  <si>
    <t>(13)</t>
  </si>
  <si>
    <t xml:space="preserve">Note: Details may not add up to total due to rounding. </t>
  </si>
  <si>
    <t>Note: Growth rates were computed from actual values. Details may not add up to total due to rounding.</t>
  </si>
  <si>
    <t>Note: Details may not add up to total due to rounding.</t>
  </si>
  <si>
    <t>Note: Details may not  add up to total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</si>
</sst>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_(* \(#,##0\);_(* &quot;-&quot;_);_(@_)"/>
    <numFmt numFmtId="165" formatCode="_(* #,##0.00_);_(* \(#,##0.00\);_(* &quot;-&quot;??_);_(@_)"/>
    <numFmt numFmtId="166" formatCode="\ \ \ \ \ 0"/>
    <numFmt numFmtId="167" formatCode="_(* #,##0_);_(* \(#,##0\);_(* &quot;-&quot;??_);_(@_)"/>
    <numFmt numFmtId="168" formatCode="_(* #,##0.0_);_(* \(#,##0.0\);_(* &quot;-&quot;??_);_(@_)"/>
    <numFmt numFmtId="169" formatCode="#,##0.0_);\(#,##0.0\)"/>
    <numFmt numFmtId="170" formatCode="0.0"/>
    <numFmt numFmtId="171" formatCode="_(* #,##0.000_);_(* \(#,##0.000\);_(* &quot;-&quot;??_);_(@_)"/>
    <numFmt numFmtId="172" formatCode="#,###,"/>
    <numFmt numFmtId="173" formatCode="#,##0.0"/>
    <numFmt numFmtId="174" formatCode="#,##0.00_ ;\-#,##0.00\ "/>
    <numFmt numFmtId="175" formatCode="_-* #,##0.0_-;\-* #,##0.0_-;_-* &quot;-&quot;??_-;_-@_-"/>
    <numFmt numFmtId="176" formatCode="#,###.00,,"/>
    <numFmt numFmtId="177" formatCode="_(* #,##0.00,,_);_(* \-#,##0.00,,;_(* &quot;-&quot;??_);_(@_)"/>
    <numFmt numFmtId="178" formatCode="_(* #,##0.00,,_);_(* \-#,##0.00,,_);_(*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sz val="10"/>
      <color indexed="8"/>
      <name val="Arial"/>
      <family val="2"/>
    </font>
    <font>
      <sz val="9"/>
      <name val="Arial"/>
      <family val="2"/>
    </font>
    <font>
      <sz val="11"/>
      <name val="Calibri"/>
      <family val="2"/>
    </font>
    <font>
      <sz val="10"/>
      <color theme="1"/>
      <name val="Arial"/>
      <family val="2"/>
    </font>
    <font>
      <vertAlign val="superscript"/>
      <sz val="10"/>
      <name val="Arial"/>
      <family val="2"/>
    </font>
    <font>
      <vertAlign val="superscript"/>
      <sz val="10"/>
      <color rgb="FF000000"/>
      <name val="Arial"/>
      <family val="2"/>
    </font>
    <font>
      <b/>
      <sz val="10"/>
      <color theme="1"/>
      <name val="Arial"/>
      <family val="2"/>
    </font>
    <font>
      <i/>
      <sz val="9"/>
      <name val="Arial"/>
      <family val="2"/>
    </font>
    <font>
      <b/>
      <vertAlign val="superscript"/>
      <sz val="10"/>
      <name val="Arial"/>
      <family val="2"/>
    </font>
    <font>
      <sz val="9"/>
      <color rgb="FFFF0000"/>
      <name val="Arial"/>
      <family val="2"/>
    </font>
    <font>
      <i/>
      <sz val="9"/>
      <color rgb="FFFF0000"/>
      <name val="Arial"/>
      <family val="2"/>
    </font>
    <font>
      <vertAlign val="superscript"/>
      <sz val="10"/>
      <color theme="1"/>
      <name val="Arial"/>
      <family val="2"/>
    </font>
    <font>
      <b/>
      <vertAlign val="superscript"/>
      <sz val="10"/>
      <color theme="1"/>
      <name val="Arial"/>
      <family val="2"/>
    </font>
    <font>
      <sz val="9"/>
      <color indexed="8"/>
      <name val="Arial"/>
      <family val="2"/>
    </font>
    <font>
      <b/>
      <sz val="9"/>
      <name val="Arial"/>
      <family val="2"/>
    </font>
    <font>
      <sz val="9"/>
      <color theme="1"/>
      <name val="Arial"/>
      <family val="2"/>
    </font>
    <font>
      <b/>
      <sz val="9"/>
      <color theme="1"/>
      <name val="Arial"/>
      <family val="2"/>
    </font>
    <font>
      <sz val="11"/>
      <color theme="1"/>
      <name val="Arial"/>
      <family val="2"/>
    </font>
    <font>
      <i/>
      <sz val="9"/>
      <color indexed="8"/>
      <name val="Arial"/>
      <family val="2"/>
    </font>
    <font>
      <b/>
      <i/>
      <sz val="9"/>
      <name val="Arial"/>
      <family val="2"/>
    </font>
    <font>
      <i/>
      <sz val="9"/>
      <color theme="1"/>
      <name val="Arial"/>
      <family val="2"/>
    </font>
    <font>
      <i/>
      <sz val="9"/>
      <color theme="1"/>
      <name val="Calibri"/>
      <family val="2"/>
      <scheme val="minor"/>
    </font>
    <font>
      <i/>
      <sz val="10"/>
      <color indexed="8"/>
      <name val="Arial"/>
      <family val="2"/>
    </font>
    <font>
      <b/>
      <i/>
      <sz val="9"/>
      <color theme="1"/>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auto="1"/>
      </bottom>
      <diagonal/>
    </border>
    <border>
      <left/>
      <right/>
      <top style="thin">
        <color auto="1"/>
      </top>
      <bottom/>
      <diagonal/>
    </border>
    <border>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auto="1"/>
      </top>
      <bottom style="thin">
        <color indexed="64"/>
      </bottom>
      <diagonal/>
    </border>
    <border>
      <left/>
      <right style="hair">
        <color indexed="64"/>
      </right>
      <top style="thin">
        <color auto="1"/>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auto="1"/>
      </top>
      <bottom style="thin">
        <color indexed="64"/>
      </bottom>
      <diagonal/>
    </border>
    <border>
      <left style="hair">
        <color indexed="64"/>
      </left>
      <right style="thin">
        <color indexed="64"/>
      </right>
      <top style="thin">
        <color auto="1"/>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1">
    <xf numFmtId="0" fontId="0" fillId="0" borderId="0"/>
    <xf numFmtId="165" fontId="5" fillId="0" borderId="0" applyFont="0" applyFill="0" applyBorder="0" applyAlignment="0" applyProtection="0"/>
    <xf numFmtId="0" fontId="5" fillId="0" borderId="0"/>
    <xf numFmtId="0" fontId="5"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0" fontId="10" fillId="0" borderId="0"/>
    <xf numFmtId="0" fontId="3" fillId="0" borderId="0"/>
    <xf numFmtId="165" fontId="3" fillId="0" borderId="0" applyFont="0" applyFill="0" applyBorder="0" applyAlignment="0" applyProtection="0"/>
    <xf numFmtId="0" fontId="2" fillId="0" borderId="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463">
    <xf numFmtId="0" fontId="0" fillId="0" borderId="0" xfId="0"/>
    <xf numFmtId="0" fontId="6" fillId="0" borderId="0" xfId="0" applyFont="1" applyAlignment="1">
      <alignment horizontal="centerContinuous"/>
    </xf>
    <xf numFmtId="169" fontId="6" fillId="0" borderId="0" xfId="0" applyNumberFormat="1" applyFont="1" applyAlignment="1">
      <alignment horizontal="right"/>
    </xf>
    <xf numFmtId="0" fontId="7" fillId="0" borderId="0" xfId="0" quotePrefix="1" applyFont="1" applyAlignment="1">
      <alignment horizontal="left"/>
    </xf>
    <xf numFmtId="0" fontId="8" fillId="0" borderId="0" xfId="0" quotePrefix="1" applyFont="1" applyAlignment="1">
      <alignment horizontal="left"/>
    </xf>
    <xf numFmtId="0" fontId="8" fillId="0" borderId="0" xfId="0" applyFont="1"/>
    <xf numFmtId="168" fontId="8" fillId="0" borderId="0" xfId="1" applyNumberFormat="1" applyFont="1" applyBorder="1"/>
    <xf numFmtId="0" fontId="7" fillId="0" borderId="0" xfId="0" applyFont="1"/>
    <xf numFmtId="168" fontId="7" fillId="0" borderId="0" xfId="1" applyNumberFormat="1" applyFont="1" applyBorder="1"/>
    <xf numFmtId="165" fontId="7" fillId="0" borderId="0" xfId="1" applyFont="1" applyBorder="1"/>
    <xf numFmtId="0" fontId="8" fillId="0" borderId="0" xfId="0" applyFont="1" applyAlignment="1">
      <alignment horizontal="centerContinuous"/>
    </xf>
    <xf numFmtId="0" fontId="7" fillId="0" borderId="0" xfId="0" applyFont="1" applyAlignment="1">
      <alignment horizontal="center" vertical="center"/>
    </xf>
    <xf numFmtId="0" fontId="7" fillId="0" borderId="0" xfId="0" applyFont="1" applyAlignment="1">
      <alignment vertical="center"/>
    </xf>
    <xf numFmtId="165" fontId="8" fillId="0" borderId="0" xfId="1" applyFont="1" applyBorder="1"/>
    <xf numFmtId="39" fontId="7" fillId="0" borderId="0" xfId="0" applyNumberFormat="1" applyFont="1"/>
    <xf numFmtId="0" fontId="7" fillId="0" borderId="0" xfId="0" applyFont="1" applyAlignment="1">
      <alignment horizontal="left"/>
    </xf>
    <xf numFmtId="165" fontId="7" fillId="0" borderId="0" xfId="1" applyFont="1" applyBorder="1" applyAlignment="1"/>
    <xf numFmtId="0" fontId="8" fillId="0" borderId="0" xfId="0" applyFont="1" applyAlignment="1">
      <alignment horizontal="left"/>
    </xf>
    <xf numFmtId="0" fontId="7" fillId="0" borderId="0" xfId="0" quotePrefix="1" applyFont="1" applyAlignment="1">
      <alignment horizontal="center"/>
    </xf>
    <xf numFmtId="49" fontId="7" fillId="0" borderId="0" xfId="0" quotePrefix="1" applyNumberFormat="1" applyFont="1" applyAlignment="1">
      <alignment horizontal="left"/>
    </xf>
    <xf numFmtId="39" fontId="7" fillId="0" borderId="0" xfId="0" applyNumberFormat="1" applyFont="1" applyAlignment="1">
      <alignment horizontal="right"/>
    </xf>
    <xf numFmtId="1" fontId="5" fillId="0" borderId="0" xfId="0" applyNumberFormat="1" applyFont="1" applyAlignment="1">
      <alignment horizontal="center" wrapText="1"/>
    </xf>
    <xf numFmtId="0" fontId="5" fillId="0" borderId="0" xfId="0" applyFont="1"/>
    <xf numFmtId="0" fontId="5" fillId="0" borderId="0" xfId="0" quotePrefix="1" applyFont="1" applyAlignment="1">
      <alignment horizontal="left"/>
    </xf>
    <xf numFmtId="1" fontId="5" fillId="0" borderId="0" xfId="0" quotePrefix="1" applyNumberFormat="1" applyFont="1" applyAlignment="1">
      <alignment horizontal="center" wrapText="1"/>
    </xf>
    <xf numFmtId="49" fontId="8" fillId="0" borderId="0" xfId="0" quotePrefix="1" applyNumberFormat="1" applyFont="1" applyAlignment="1">
      <alignment horizontal="left"/>
    </xf>
    <xf numFmtId="0" fontId="5" fillId="0" borderId="0" xfId="0" applyFont="1" applyAlignment="1">
      <alignment horizontal="left"/>
    </xf>
    <xf numFmtId="39" fontId="8" fillId="0" borderId="0" xfId="0" applyNumberFormat="1" applyFont="1"/>
    <xf numFmtId="169" fontId="5" fillId="0" borderId="0" xfId="0" applyNumberFormat="1" applyFont="1" applyAlignment="1">
      <alignment horizontal="right"/>
    </xf>
    <xf numFmtId="39" fontId="5" fillId="0" borderId="0" xfId="0" applyNumberFormat="1" applyFont="1" applyAlignment="1">
      <alignment horizontal="right"/>
    </xf>
    <xf numFmtId="39" fontId="5" fillId="0" borderId="0" xfId="0" applyNumberFormat="1" applyFont="1"/>
    <xf numFmtId="0" fontId="5" fillId="0" borderId="0" xfId="0" applyFont="1" applyAlignment="1">
      <alignment horizontal="centerContinuous"/>
    </xf>
    <xf numFmtId="4" fontId="8" fillId="0" borderId="0" xfId="0" applyNumberFormat="1" applyFont="1" applyAlignment="1">
      <alignment horizontal="right"/>
    </xf>
    <xf numFmtId="4" fontId="7" fillId="0" borderId="0" xfId="0" applyNumberFormat="1" applyFont="1" applyAlignment="1">
      <alignment horizontal="right"/>
    </xf>
    <xf numFmtId="167" fontId="7" fillId="0" borderId="0" xfId="1" applyNumberFormat="1" applyFont="1" applyBorder="1"/>
    <xf numFmtId="167" fontId="7" fillId="0" borderId="0" xfId="1" applyNumberFormat="1" applyFont="1" applyBorder="1" applyAlignment="1">
      <alignment horizontal="center" vertical="center"/>
    </xf>
    <xf numFmtId="165" fontId="7" fillId="0" borderId="0" xfId="1" quotePrefix="1" applyFont="1" applyBorder="1"/>
    <xf numFmtId="165" fontId="7" fillId="0" borderId="0" xfId="1" quotePrefix="1" applyFont="1" applyBorder="1" applyAlignment="1">
      <alignment horizontal="right"/>
    </xf>
    <xf numFmtId="165" fontId="8" fillId="0" borderId="0" xfId="0" applyNumberFormat="1" applyFont="1"/>
    <xf numFmtId="4" fontId="5" fillId="0" borderId="0" xfId="0" applyNumberFormat="1" applyFont="1"/>
    <xf numFmtId="39" fontId="7" fillId="0" borderId="0" xfId="0" quotePrefix="1" applyNumberFormat="1" applyFont="1" applyAlignment="1">
      <alignment horizontal="left"/>
    </xf>
    <xf numFmtId="165" fontId="7" fillId="0" borderId="0" xfId="1" applyFont="1" applyBorder="1" applyAlignment="1">
      <alignment horizontal="right"/>
    </xf>
    <xf numFmtId="4" fontId="8" fillId="0" borderId="0" xfId="1" applyNumberFormat="1" applyFont="1" applyBorder="1"/>
    <xf numFmtId="168" fontId="8" fillId="0" borderId="0" xfId="1" applyNumberFormat="1" applyFont="1" applyBorder="1" applyAlignment="1"/>
    <xf numFmtId="168" fontId="7" fillId="0" borderId="0" xfId="1" applyNumberFormat="1" applyFont="1" applyBorder="1" applyAlignment="1"/>
    <xf numFmtId="4" fontId="7" fillId="0" borderId="0" xfId="1" applyNumberFormat="1" applyFont="1" applyBorder="1"/>
    <xf numFmtId="4" fontId="8" fillId="0" borderId="0" xfId="1" quotePrefix="1" applyNumberFormat="1" applyFont="1" applyBorder="1"/>
    <xf numFmtId="4" fontId="7" fillId="0" borderId="0" xfId="1" quotePrefix="1" applyNumberFormat="1" applyFont="1" applyBorder="1"/>
    <xf numFmtId="4" fontId="7" fillId="0" borderId="0" xfId="1" quotePrefix="1" applyNumberFormat="1" applyFont="1" applyBorder="1" applyAlignment="1">
      <alignment horizontal="right"/>
    </xf>
    <xf numFmtId="0" fontId="5" fillId="0" borderId="0" xfId="0" applyFont="1" applyAlignment="1">
      <alignment vertical="center"/>
    </xf>
    <xf numFmtId="2" fontId="5" fillId="0" borderId="0" xfId="0" applyNumberFormat="1" applyFont="1"/>
    <xf numFmtId="1" fontId="5" fillId="0" borderId="0" xfId="0" applyNumberFormat="1" applyFont="1"/>
    <xf numFmtId="165" fontId="6" fillId="0" borderId="0" xfId="1" applyFont="1" applyBorder="1" applyAlignment="1">
      <alignment horizontal="right"/>
    </xf>
    <xf numFmtId="165" fontId="5" fillId="0" borderId="0" xfId="1" applyFont="1" applyBorder="1" applyAlignment="1">
      <alignment horizontal="right"/>
    </xf>
    <xf numFmtId="0" fontId="9" fillId="0" borderId="0" xfId="0" applyFont="1"/>
    <xf numFmtId="49" fontId="5" fillId="0" borderId="1" xfId="0" quotePrefix="1" applyNumberFormat="1" applyFont="1" applyBorder="1" applyAlignment="1">
      <alignment horizontal="left"/>
    </xf>
    <xf numFmtId="0" fontId="5" fillId="0" borderId="1" xfId="0" applyFont="1" applyBorder="1"/>
    <xf numFmtId="39" fontId="5" fillId="0" borderId="1" xfId="0" applyNumberFormat="1" applyFont="1" applyBorder="1"/>
    <xf numFmtId="39" fontId="6" fillId="0" borderId="1" xfId="0" applyNumberFormat="1" applyFont="1" applyBorder="1"/>
    <xf numFmtId="0" fontId="7" fillId="0" borderId="1" xfId="0" applyFont="1" applyBorder="1" applyAlignment="1">
      <alignment horizontal="left"/>
    </xf>
    <xf numFmtId="165" fontId="7" fillId="0" borderId="1" xfId="1" applyFont="1" applyBorder="1" applyAlignment="1"/>
    <xf numFmtId="0" fontId="7" fillId="0" borderId="1" xfId="0" applyFont="1" applyBorder="1"/>
    <xf numFmtId="0" fontId="7" fillId="0" borderId="1" xfId="0" applyFont="1" applyBorder="1" applyAlignment="1">
      <alignment horizontal="left" vertical="top"/>
    </xf>
    <xf numFmtId="39" fontId="7" fillId="0" borderId="1" xfId="0" applyNumberFormat="1" applyFont="1" applyBorder="1"/>
    <xf numFmtId="0" fontId="7" fillId="0" borderId="0" xfId="0" applyFont="1" applyAlignment="1">
      <alignment horizontal="left" vertical="top"/>
    </xf>
    <xf numFmtId="0" fontId="7" fillId="0" borderId="1" xfId="0" applyFont="1" applyBorder="1" applyAlignment="1">
      <alignment horizontal="left" vertical="top" wrapText="1"/>
    </xf>
    <xf numFmtId="49" fontId="7" fillId="0" borderId="0" xfId="0" applyNumberFormat="1" applyFont="1" applyAlignment="1">
      <alignment horizontal="left"/>
    </xf>
    <xf numFmtId="165" fontId="7" fillId="0" borderId="1" xfId="1" applyFont="1" applyBorder="1"/>
    <xf numFmtId="167" fontId="7" fillId="0" borderId="0" xfId="1" applyNumberFormat="1" applyFont="1"/>
    <xf numFmtId="165" fontId="7" fillId="0" borderId="0" xfId="1" applyFont="1"/>
    <xf numFmtId="0" fontId="7" fillId="0" borderId="0" xfId="0" quotePrefix="1" applyFont="1" applyAlignment="1">
      <alignment horizontal="left" vertical="top"/>
    </xf>
    <xf numFmtId="0" fontId="8" fillId="0" borderId="2" xfId="0" quotePrefix="1" applyFont="1" applyBorder="1" applyAlignment="1">
      <alignment horizontal="center"/>
    </xf>
    <xf numFmtId="49" fontId="7" fillId="0" borderId="3" xfId="0" quotePrefix="1" applyNumberFormat="1" applyFont="1" applyBorder="1" applyAlignment="1">
      <alignment horizontal="left"/>
    </xf>
    <xf numFmtId="0" fontId="7" fillId="0" borderId="3" xfId="0" applyFont="1" applyBorder="1"/>
    <xf numFmtId="39" fontId="7" fillId="0" borderId="3" xfId="0" applyNumberFormat="1" applyFont="1" applyBorder="1"/>
    <xf numFmtId="165" fontId="7" fillId="0" borderId="3" xfId="1" applyFont="1" applyBorder="1"/>
    <xf numFmtId="0" fontId="8" fillId="0" borderId="3" xfId="0" quotePrefix="1" applyFont="1" applyBorder="1" applyAlignment="1">
      <alignment horizontal="left"/>
    </xf>
    <xf numFmtId="165" fontId="7" fillId="0" borderId="3" xfId="1" quotePrefix="1" applyFont="1" applyBorder="1"/>
    <xf numFmtId="0" fontId="5" fillId="0" borderId="0" xfId="0" quotePrefix="1" applyFont="1"/>
    <xf numFmtId="4" fontId="7" fillId="0" borderId="0" xfId="0" applyNumberFormat="1" applyFont="1"/>
    <xf numFmtId="4" fontId="8" fillId="0" borderId="0" xfId="0" applyNumberFormat="1" applyFont="1"/>
    <xf numFmtId="3" fontId="7" fillId="0" borderId="0" xfId="0" applyNumberFormat="1" applyFont="1"/>
    <xf numFmtId="3" fontId="7" fillId="0" borderId="0" xfId="0" applyNumberFormat="1" applyFont="1" applyAlignment="1">
      <alignment vertical="center"/>
    </xf>
    <xf numFmtId="173" fontId="6" fillId="0" borderId="0" xfId="0" applyNumberFormat="1" applyFont="1" applyAlignment="1">
      <alignment horizontal="right"/>
    </xf>
    <xf numFmtId="173" fontId="5" fillId="0" borderId="0" xfId="0" applyNumberFormat="1" applyFont="1" applyAlignment="1">
      <alignment horizontal="right"/>
    </xf>
    <xf numFmtId="4" fontId="6" fillId="0" borderId="0" xfId="1" applyNumberFormat="1" applyFont="1" applyBorder="1" applyAlignment="1">
      <alignment horizontal="right"/>
    </xf>
    <xf numFmtId="4" fontId="6" fillId="0" borderId="0" xfId="1" applyNumberFormat="1" applyFont="1" applyBorder="1" applyAlignment="1"/>
    <xf numFmtId="4" fontId="5" fillId="0" borderId="0" xfId="1" applyNumberFormat="1" applyFont="1" applyBorder="1" applyAlignment="1"/>
    <xf numFmtId="4" fontId="6" fillId="0" borderId="0" xfId="0" applyNumberFormat="1" applyFont="1" applyAlignment="1">
      <alignment horizontal="right"/>
    </xf>
    <xf numFmtId="39" fontId="9" fillId="0" borderId="0" xfId="0" applyNumberFormat="1" applyFont="1"/>
    <xf numFmtId="173" fontId="8" fillId="0" borderId="0" xfId="0" applyNumberFormat="1" applyFont="1" applyAlignment="1">
      <alignment horizontal="right"/>
    </xf>
    <xf numFmtId="173" fontId="7" fillId="0" borderId="0" xfId="0" applyNumberFormat="1" applyFont="1" applyAlignment="1">
      <alignment horizontal="right"/>
    </xf>
    <xf numFmtId="0" fontId="6" fillId="0" borderId="0" xfId="0" applyFont="1" applyAlignment="1">
      <alignment horizontal="center"/>
    </xf>
    <xf numFmtId="43" fontId="7" fillId="0" borderId="0" xfId="0" applyNumberFormat="1" applyFont="1"/>
    <xf numFmtId="170" fontId="7" fillId="0" borderId="0" xfId="0" applyNumberFormat="1" applyFont="1"/>
    <xf numFmtId="175" fontId="7" fillId="0" borderId="0" xfId="0" applyNumberFormat="1" applyFont="1"/>
    <xf numFmtId="0" fontId="7" fillId="0" borderId="0" xfId="0" quotePrefix="1" applyFont="1"/>
    <xf numFmtId="0" fontId="7" fillId="0" borderId="0" xfId="0" applyFont="1" applyAlignment="1">
      <alignment horizontal="center"/>
    </xf>
    <xf numFmtId="0" fontId="8" fillId="0" borderId="0" xfId="0" applyFont="1" applyAlignment="1">
      <alignment horizontal="center"/>
    </xf>
    <xf numFmtId="49" fontId="7" fillId="0" borderId="0" xfId="0" quotePrefix="1" applyNumberFormat="1" applyFont="1" applyAlignment="1">
      <alignment horizontal="center"/>
    </xf>
    <xf numFmtId="49" fontId="8" fillId="0" borderId="0" xfId="0" quotePrefix="1" applyNumberFormat="1" applyFont="1" applyAlignment="1">
      <alignment horizontal="center"/>
    </xf>
    <xf numFmtId="49" fontId="7" fillId="0" borderId="1" xfId="0" quotePrefix="1" applyNumberFormat="1" applyFont="1" applyBorder="1" applyAlignment="1">
      <alignment horizontal="center"/>
    </xf>
    <xf numFmtId="0" fontId="5" fillId="0" borderId="0" xfId="0" applyFont="1" applyAlignment="1">
      <alignment horizontal="center"/>
    </xf>
    <xf numFmtId="0" fontId="7" fillId="0" borderId="0" xfId="3" applyFont="1"/>
    <xf numFmtId="0" fontId="8" fillId="0" borderId="0" xfId="3" applyFont="1" applyAlignment="1">
      <alignment horizontal="centerContinuous"/>
    </xf>
    <xf numFmtId="4" fontId="7" fillId="0" borderId="0" xfId="3" applyNumberFormat="1" applyFont="1"/>
    <xf numFmtId="165" fontId="7" fillId="0" borderId="0" xfId="3" applyNumberFormat="1" applyFont="1"/>
    <xf numFmtId="4" fontId="8" fillId="0" borderId="0" xfId="3" applyNumberFormat="1" applyFont="1" applyAlignment="1">
      <alignment horizontal="right"/>
    </xf>
    <xf numFmtId="4" fontId="7" fillId="0" borderId="0" xfId="3" applyNumberFormat="1" applyFont="1" applyAlignment="1">
      <alignment horizontal="right"/>
    </xf>
    <xf numFmtId="0" fontId="8" fillId="0" borderId="0" xfId="3" applyFont="1"/>
    <xf numFmtId="0" fontId="8" fillId="0" borderId="0" xfId="3" quotePrefix="1" applyFont="1" applyAlignment="1">
      <alignment horizontal="left"/>
    </xf>
    <xf numFmtId="0" fontId="5" fillId="0" borderId="0" xfId="3"/>
    <xf numFmtId="0" fontId="5" fillId="0" borderId="0" xfId="3" applyAlignment="1">
      <alignment horizontal="center"/>
    </xf>
    <xf numFmtId="0" fontId="6" fillId="0" borderId="0" xfId="3" applyFont="1" applyAlignment="1">
      <alignment horizontal="centerContinuous"/>
    </xf>
    <xf numFmtId="0" fontId="5" fillId="0" borderId="0" xfId="8" applyFont="1"/>
    <xf numFmtId="170" fontId="5" fillId="0" borderId="0" xfId="8" applyNumberFormat="1" applyFont="1"/>
    <xf numFmtId="0" fontId="6" fillId="0" borderId="0" xfId="8" applyFont="1"/>
    <xf numFmtId="0" fontId="6" fillId="0" borderId="0" xfId="3" quotePrefix="1" applyFont="1" applyAlignment="1">
      <alignment horizontal="left"/>
    </xf>
    <xf numFmtId="172" fontId="5" fillId="0" borderId="3" xfId="6" applyNumberFormat="1" applyFont="1" applyFill="1" applyBorder="1"/>
    <xf numFmtId="168" fontId="5" fillId="0" borderId="3" xfId="6" applyNumberFormat="1" applyFont="1" applyFill="1" applyBorder="1"/>
    <xf numFmtId="172" fontId="5" fillId="0" borderId="0" xfId="6" applyNumberFormat="1" applyFont="1" applyFill="1"/>
    <xf numFmtId="168" fontId="5" fillId="0" borderId="0" xfId="6" applyNumberFormat="1" applyFont="1" applyFill="1"/>
    <xf numFmtId="0" fontId="6" fillId="0" borderId="0" xfId="3" applyFont="1" applyAlignment="1">
      <alignment horizontal="center"/>
    </xf>
    <xf numFmtId="171" fontId="5" fillId="0" borderId="0" xfId="9" applyNumberFormat="1" applyFont="1" applyFill="1" applyBorder="1"/>
    <xf numFmtId="0" fontId="6" fillId="0" borderId="0" xfId="8" applyFont="1" applyAlignment="1">
      <alignment vertical="center"/>
    </xf>
    <xf numFmtId="170" fontId="6" fillId="0" borderId="0" xfId="8" applyNumberFormat="1" applyFont="1" applyAlignment="1">
      <alignment vertical="center"/>
    </xf>
    <xf numFmtId="0" fontId="5" fillId="0" borderId="0" xfId="3" applyAlignment="1">
      <alignment horizontal="left"/>
    </xf>
    <xf numFmtId="0" fontId="6" fillId="0" borderId="0" xfId="0" applyFont="1" applyAlignment="1">
      <alignment horizontal="left" vertical="top"/>
    </xf>
    <xf numFmtId="0" fontId="5" fillId="0" borderId="0" xfId="0" applyFont="1" applyAlignment="1">
      <alignment horizontal="left" vertical="top"/>
    </xf>
    <xf numFmtId="165" fontId="7" fillId="0" borderId="1" xfId="1" applyFont="1" applyBorder="1" applyAlignment="1">
      <alignment horizontal="center"/>
    </xf>
    <xf numFmtId="0" fontId="5" fillId="0" borderId="3" xfId="3" applyBorder="1"/>
    <xf numFmtId="172" fontId="5" fillId="0" borderId="3" xfId="3" applyNumberFormat="1" applyBorder="1"/>
    <xf numFmtId="172" fontId="5" fillId="0" borderId="0" xfId="3" applyNumberFormat="1"/>
    <xf numFmtId="166" fontId="5" fillId="0" borderId="0" xfId="0" quotePrefix="1" applyNumberFormat="1" applyFont="1" applyAlignment="1">
      <alignment horizontal="left"/>
    </xf>
    <xf numFmtId="4" fontId="5" fillId="0" borderId="0" xfId="0" applyNumberFormat="1" applyFont="1" applyAlignment="1">
      <alignment horizontal="right"/>
    </xf>
    <xf numFmtId="0" fontId="7" fillId="0" borderId="0" xfId="0" applyFont="1" applyAlignment="1">
      <alignment horizontal="left" vertical="top" wrapText="1"/>
    </xf>
    <xf numFmtId="49" fontId="5" fillId="0" borderId="0" xfId="0" quotePrefix="1" applyNumberFormat="1" applyFont="1" applyAlignment="1">
      <alignment horizontal="left" vertical="top" indent="1"/>
    </xf>
    <xf numFmtId="0" fontId="5" fillId="0" borderId="0" xfId="0" applyFont="1" applyAlignment="1">
      <alignment vertical="center" wrapText="1"/>
    </xf>
    <xf numFmtId="0" fontId="5" fillId="0" borderId="0" xfId="0" applyFont="1" applyAlignment="1">
      <alignment horizontal="left" vertical="top" wrapText="1"/>
    </xf>
    <xf numFmtId="4" fontId="5" fillId="0" borderId="0" xfId="0" quotePrefix="1" applyNumberFormat="1" applyFont="1" applyAlignment="1">
      <alignment wrapText="1"/>
    </xf>
    <xf numFmtId="0" fontId="6" fillId="0" borderId="0" xfId="0" applyFont="1" applyAlignment="1">
      <alignment horizontal="center" vertical="top" wrapText="1"/>
    </xf>
    <xf numFmtId="4" fontId="6" fillId="0" borderId="0" xfId="0" quotePrefix="1" applyNumberFormat="1" applyFont="1" applyAlignment="1">
      <alignment wrapText="1"/>
    </xf>
    <xf numFmtId="0" fontId="5" fillId="0" borderId="0" xfId="0" quotePrefix="1" applyFont="1" applyAlignment="1">
      <alignment horizontal="left" wrapText="1"/>
    </xf>
    <xf numFmtId="0" fontId="6" fillId="0" borderId="0" xfId="0" quotePrefix="1" applyFont="1" applyAlignment="1">
      <alignment horizontal="left"/>
    </xf>
    <xf numFmtId="0" fontId="6" fillId="0" borderId="0" xfId="0" quotePrefix="1" applyFont="1" applyAlignment="1">
      <alignment horizontal="left" wrapText="1"/>
    </xf>
    <xf numFmtId="0" fontId="5" fillId="0" borderId="0" xfId="0" applyFont="1" applyAlignment="1">
      <alignment horizontal="left" wrapText="1"/>
    </xf>
    <xf numFmtId="0" fontId="5" fillId="0" borderId="4" xfId="0" applyFont="1" applyBorder="1" applyAlignment="1">
      <alignment horizontal="left"/>
    </xf>
    <xf numFmtId="37" fontId="5" fillId="0" borderId="4" xfId="0" applyNumberFormat="1" applyFont="1" applyBorder="1" applyAlignment="1">
      <alignment horizontal="right"/>
    </xf>
    <xf numFmtId="0" fontId="15" fillId="0" borderId="0" xfId="0" applyFont="1"/>
    <xf numFmtId="37" fontId="15" fillId="0" borderId="0" xfId="0" applyNumberFormat="1" applyFont="1" applyAlignment="1">
      <alignment horizontal="right"/>
    </xf>
    <xf numFmtId="164" fontId="15" fillId="0" borderId="0" xfId="0" applyNumberFormat="1" applyFont="1" applyAlignment="1">
      <alignment horizontal="right"/>
    </xf>
    <xf numFmtId="164" fontId="15" fillId="0" borderId="0" xfId="1" applyNumberFormat="1" applyFont="1" applyAlignment="1">
      <alignment horizontal="right"/>
    </xf>
    <xf numFmtId="0" fontId="5" fillId="0" borderId="4" xfId="0" applyFont="1" applyBorder="1"/>
    <xf numFmtId="0" fontId="6" fillId="0" borderId="8" xfId="3" quotePrefix="1" applyFont="1" applyBorder="1" applyAlignment="1">
      <alignment horizontal="center" vertical="center" wrapText="1"/>
    </xf>
    <xf numFmtId="0" fontId="8" fillId="0" borderId="8" xfId="3" quotePrefix="1" applyFont="1" applyBorder="1" applyAlignment="1">
      <alignment horizontal="center" vertical="center"/>
    </xf>
    <xf numFmtId="0" fontId="5" fillId="0" borderId="0" xfId="0" quotePrefix="1" applyFont="1" applyAlignment="1">
      <alignment horizontal="center"/>
    </xf>
    <xf numFmtId="173" fontId="8" fillId="0" borderId="5" xfId="3" quotePrefix="1" applyNumberFormat="1" applyFont="1" applyBorder="1" applyAlignment="1">
      <alignment horizontal="center" vertical="center"/>
    </xf>
    <xf numFmtId="173" fontId="5" fillId="0" borderId="4" xfId="0" applyNumberFormat="1" applyFont="1" applyBorder="1" applyAlignment="1">
      <alignment horizontal="right"/>
    </xf>
    <xf numFmtId="173" fontId="15" fillId="0" borderId="0" xfId="0" applyNumberFormat="1" applyFont="1" applyAlignment="1">
      <alignment horizontal="right"/>
    </xf>
    <xf numFmtId="0" fontId="6" fillId="0" borderId="0" xfId="0" quotePrefix="1" applyFont="1" applyAlignment="1">
      <alignment horizontal="center" vertical="center"/>
    </xf>
    <xf numFmtId="0" fontId="6" fillId="0" borderId="0" xfId="0" applyFont="1" applyAlignment="1">
      <alignment horizontal="center" vertical="center"/>
    </xf>
    <xf numFmtId="173" fontId="6" fillId="0" borderId="0" xfId="0" applyNumberFormat="1" applyFont="1" applyAlignment="1">
      <alignment horizontal="center" vertical="center"/>
    </xf>
    <xf numFmtId="49" fontId="5" fillId="0" borderId="0" xfId="0" applyNumberFormat="1" applyFont="1" applyAlignment="1">
      <alignment horizontal="center"/>
    </xf>
    <xf numFmtId="49" fontId="5" fillId="0" borderId="0" xfId="0" applyNumberFormat="1" applyFont="1" applyAlignment="1">
      <alignment horizontal="center" wrapText="1"/>
    </xf>
    <xf numFmtId="49" fontId="5" fillId="0" borderId="0" xfId="0" quotePrefix="1" applyNumberFormat="1" applyFont="1" applyAlignment="1">
      <alignment horizontal="center"/>
    </xf>
    <xf numFmtId="49" fontId="5" fillId="0" borderId="0" xfId="0" quotePrefix="1" applyNumberFormat="1" applyFont="1" applyAlignment="1">
      <alignment horizontal="center" wrapText="1"/>
    </xf>
    <xf numFmtId="49" fontId="5" fillId="0" borderId="0" xfId="0" quotePrefix="1" applyNumberFormat="1" applyFont="1" applyAlignment="1">
      <alignment horizontal="center" vertical="top"/>
    </xf>
    <xf numFmtId="0" fontId="5" fillId="0" borderId="0" xfId="3" applyAlignment="1">
      <alignment vertical="top" wrapText="1"/>
    </xf>
    <xf numFmtId="0" fontId="5" fillId="0" borderId="0" xfId="3" quotePrefix="1" applyAlignment="1">
      <alignment horizontal="left" wrapText="1"/>
    </xf>
    <xf numFmtId="0" fontId="5" fillId="0" borderId="0" xfId="3" quotePrefix="1" applyAlignment="1">
      <alignment horizontal="left" vertical="top" wrapText="1"/>
    </xf>
    <xf numFmtId="40" fontId="5" fillId="0" borderId="4" xfId="1" applyNumberFormat="1" applyFont="1" applyBorder="1"/>
    <xf numFmtId="39" fontId="5" fillId="0" borderId="4" xfId="0" applyNumberFormat="1" applyFont="1" applyBorder="1" applyAlignment="1">
      <alignment horizontal="right"/>
    </xf>
    <xf numFmtId="173" fontId="6" fillId="0" borderId="0" xfId="1" applyNumberFormat="1" applyFont="1" applyBorder="1" applyAlignment="1">
      <alignment horizontal="right"/>
    </xf>
    <xf numFmtId="173" fontId="5" fillId="0" borderId="0" xfId="1" applyNumberFormat="1" applyFont="1" applyBorder="1" applyAlignment="1">
      <alignment horizontal="right"/>
    </xf>
    <xf numFmtId="173" fontId="9" fillId="0" borderId="0" xfId="0" applyNumberFormat="1" applyFont="1"/>
    <xf numFmtId="37" fontId="18" fillId="0" borderId="0" xfId="0" applyNumberFormat="1" applyFont="1" applyAlignment="1">
      <alignment horizontal="right"/>
    </xf>
    <xf numFmtId="164" fontId="18" fillId="0" borderId="0" xfId="0" applyNumberFormat="1" applyFont="1" applyAlignment="1">
      <alignment horizontal="right"/>
    </xf>
    <xf numFmtId="49" fontId="5" fillId="0" borderId="4" xfId="0" applyNumberFormat="1" applyFont="1" applyBorder="1"/>
    <xf numFmtId="4" fontId="6" fillId="0" borderId="0" xfId="0" applyNumberFormat="1" applyFont="1" applyAlignment="1">
      <alignment horizontal="center" vertical="center"/>
    </xf>
    <xf numFmtId="0" fontId="6" fillId="0" borderId="6" xfId="0" quotePrefix="1" applyFont="1" applyBorder="1" applyAlignment="1">
      <alignment horizontal="center" vertical="center" wrapText="1"/>
    </xf>
    <xf numFmtId="165" fontId="6" fillId="0" borderId="0" xfId="1" applyFont="1" applyBorder="1" applyAlignment="1">
      <alignment horizontal="center"/>
    </xf>
    <xf numFmtId="165" fontId="5" fillId="0" borderId="0" xfId="1" applyFont="1" applyBorder="1" applyAlignment="1">
      <alignment horizontal="center"/>
    </xf>
    <xf numFmtId="174" fontId="9" fillId="0" borderId="0" xfId="0" applyNumberFormat="1" applyFont="1" applyAlignment="1">
      <alignment horizontal="right"/>
    </xf>
    <xf numFmtId="4" fontId="17" fillId="0" borderId="0" xfId="0" applyNumberFormat="1" applyFont="1"/>
    <xf numFmtId="0" fontId="6" fillId="0" borderId="0" xfId="3" quotePrefix="1" applyFont="1" applyAlignment="1">
      <alignment horizontal="centerContinuous"/>
    </xf>
    <xf numFmtId="0" fontId="5" fillId="0" borderId="0" xfId="3" applyAlignment="1">
      <alignment horizontal="centerContinuous"/>
    </xf>
    <xf numFmtId="0" fontId="6" fillId="0" borderId="0" xfId="3" quotePrefix="1" applyFont="1" applyAlignment="1">
      <alignment horizontal="center"/>
    </xf>
    <xf numFmtId="0" fontId="6" fillId="0" borderId="0" xfId="3" applyFont="1" applyAlignment="1">
      <alignment horizontal="left"/>
    </xf>
    <xf numFmtId="0" fontId="5" fillId="0" borderId="0" xfId="3" quotePrefix="1" applyAlignment="1">
      <alignment horizontal="left"/>
    </xf>
    <xf numFmtId="0" fontId="6" fillId="0" borderId="0" xfId="3" applyFont="1"/>
    <xf numFmtId="167" fontId="5" fillId="0" borderId="0" xfId="18" applyNumberFormat="1" applyFont="1" applyFill="1" applyBorder="1" applyAlignment="1">
      <alignment horizontal="right"/>
    </xf>
    <xf numFmtId="1" fontId="5" fillId="0" borderId="0" xfId="2" applyNumberFormat="1" applyAlignment="1">
      <alignment horizontal="center" vertical="top" wrapText="1"/>
    </xf>
    <xf numFmtId="0" fontId="5" fillId="0" borderId="0" xfId="2"/>
    <xf numFmtId="0" fontId="5" fillId="0" borderId="0" xfId="3" applyAlignment="1">
      <alignment wrapText="1"/>
    </xf>
    <xf numFmtId="177" fontId="5" fillId="0" borderId="0" xfId="1" quotePrefix="1" applyNumberFormat="1" applyFont="1" applyFill="1" applyBorder="1" applyAlignment="1">
      <alignment horizontal="right"/>
    </xf>
    <xf numFmtId="177" fontId="6" fillId="0" borderId="0" xfId="1" applyNumberFormat="1" applyFont="1" applyFill="1" applyBorder="1" applyAlignment="1">
      <alignment horizontal="right"/>
    </xf>
    <xf numFmtId="177" fontId="6" fillId="0" borderId="0" xfId="8" applyNumberFormat="1" applyFont="1" applyAlignment="1">
      <alignment horizontal="right"/>
    </xf>
    <xf numFmtId="177" fontId="6" fillId="0" borderId="0" xfId="1" applyNumberFormat="1" applyFont="1" applyFill="1" applyAlignment="1">
      <alignment horizontal="right"/>
    </xf>
    <xf numFmtId="173" fontId="6" fillId="0" borderId="0" xfId="1" applyNumberFormat="1" applyFont="1" applyFill="1" applyBorder="1" applyAlignment="1">
      <alignment horizontal="right"/>
    </xf>
    <xf numFmtId="173" fontId="5" fillId="0" borderId="0" xfId="8" applyNumberFormat="1" applyFont="1" applyAlignment="1">
      <alignment horizontal="right"/>
    </xf>
    <xf numFmtId="173" fontId="6" fillId="0" borderId="0" xfId="8" applyNumberFormat="1" applyFont="1" applyAlignment="1">
      <alignment horizontal="right"/>
    </xf>
    <xf numFmtId="0" fontId="5" fillId="0" borderId="4" xfId="3" applyBorder="1" applyAlignment="1">
      <alignment horizontal="left"/>
    </xf>
    <xf numFmtId="0" fontId="5" fillId="0" borderId="4" xfId="3" applyBorder="1"/>
    <xf numFmtId="172" fontId="5" fillId="0" borderId="4" xfId="3" applyNumberFormat="1" applyBorder="1"/>
    <xf numFmtId="172" fontId="5" fillId="0" borderId="4" xfId="6" applyNumberFormat="1" applyFont="1" applyFill="1" applyBorder="1"/>
    <xf numFmtId="167" fontId="5" fillId="0" borderId="4" xfId="6" applyNumberFormat="1" applyFont="1" applyFill="1" applyBorder="1"/>
    <xf numFmtId="168" fontId="5" fillId="0" borderId="4" xfId="6" applyNumberFormat="1" applyFont="1" applyFill="1" applyBorder="1" applyAlignment="1">
      <alignment horizontal="centerContinuous"/>
    </xf>
    <xf numFmtId="0" fontId="14" fillId="0" borderId="0" xfId="19" applyFont="1" applyAlignment="1">
      <alignment horizontal="left"/>
    </xf>
    <xf numFmtId="0" fontId="11" fillId="0" borderId="0" xfId="19" applyFont="1"/>
    <xf numFmtId="0" fontId="11" fillId="0" borderId="0" xfId="3" applyFont="1"/>
    <xf numFmtId="0" fontId="11" fillId="0" borderId="0" xfId="19" applyFont="1" applyAlignment="1">
      <alignment wrapText="1"/>
    </xf>
    <xf numFmtId="0" fontId="11" fillId="0" borderId="0" xfId="3" quotePrefix="1" applyFont="1" applyAlignment="1">
      <alignment horizontal="left" wrapText="1"/>
    </xf>
    <xf numFmtId="0" fontId="11" fillId="0" borderId="0" xfId="3" quotePrefix="1" applyFont="1" applyAlignment="1">
      <alignment vertical="top" wrapText="1"/>
    </xf>
    <xf numFmtId="0" fontId="11" fillId="0" borderId="0" xfId="3" quotePrefix="1" applyFont="1" applyAlignment="1">
      <alignment horizontal="left"/>
    </xf>
    <xf numFmtId="0" fontId="11" fillId="0" borderId="0" xfId="3" applyFont="1" applyAlignment="1">
      <alignment horizontal="left" vertical="top" wrapText="1"/>
    </xf>
    <xf numFmtId="0" fontId="14" fillId="0" borderId="0" xfId="19" quotePrefix="1" applyFont="1" applyAlignment="1">
      <alignment horizontal="left"/>
    </xf>
    <xf numFmtId="170" fontId="6" fillId="0" borderId="0" xfId="3" applyNumberFormat="1" applyFont="1" applyAlignment="1">
      <alignment horizontal="center"/>
    </xf>
    <xf numFmtId="177" fontId="5" fillId="0" borderId="0" xfId="1" applyNumberFormat="1" applyFont="1" applyFill="1" applyBorder="1" applyAlignment="1">
      <alignment horizontal="right"/>
    </xf>
    <xf numFmtId="177" fontId="5" fillId="0" borderId="0" xfId="1" applyNumberFormat="1" applyFont="1" applyFill="1" applyAlignment="1">
      <alignment horizontal="right"/>
    </xf>
    <xf numFmtId="173" fontId="5" fillId="0" borderId="0" xfId="1" applyNumberFormat="1" applyFont="1" applyFill="1" applyBorder="1" applyAlignment="1">
      <alignment horizontal="right"/>
    </xf>
    <xf numFmtId="0" fontId="8" fillId="0" borderId="6" xfId="0" applyFont="1" applyBorder="1" applyAlignment="1">
      <alignment horizontal="center" vertical="center" wrapText="1"/>
    </xf>
    <xf numFmtId="39" fontId="8" fillId="0" borderId="8" xfId="0" applyNumberFormat="1" applyFont="1" applyBorder="1" applyAlignment="1">
      <alignment horizontal="center" vertical="center"/>
    </xf>
    <xf numFmtId="0" fontId="8" fillId="0" borderId="6" xfId="1" quotePrefix="1" applyNumberFormat="1" applyFont="1" applyBorder="1" applyAlignment="1">
      <alignment horizontal="center" vertical="center" wrapText="1"/>
    </xf>
    <xf numFmtId="39" fontId="8" fillId="0" borderId="7" xfId="0" applyNumberFormat="1" applyFont="1" applyBorder="1" applyAlignment="1">
      <alignment horizontal="center" vertical="center"/>
    </xf>
    <xf numFmtId="165" fontId="7" fillId="0" borderId="0" xfId="1" applyFont="1" applyBorder="1" applyAlignment="1">
      <alignment horizontal="center"/>
    </xf>
    <xf numFmtId="165" fontId="8" fillId="0" borderId="0" xfId="1" applyFont="1" applyBorder="1" applyAlignment="1">
      <alignment horizontal="center"/>
    </xf>
    <xf numFmtId="4" fontId="7" fillId="0" borderId="0" xfId="1" applyNumberFormat="1" applyFont="1" applyBorder="1" applyAlignment="1">
      <alignment horizontal="right"/>
    </xf>
    <xf numFmtId="173" fontId="7" fillId="0" borderId="0" xfId="1" applyNumberFormat="1" applyFont="1" applyBorder="1" applyAlignment="1">
      <alignment horizontal="right"/>
    </xf>
    <xf numFmtId="173" fontId="8" fillId="0" borderId="0" xfId="1" applyNumberFormat="1" applyFont="1" applyBorder="1" applyAlignment="1">
      <alignment horizontal="right"/>
    </xf>
    <xf numFmtId="4" fontId="8" fillId="0" borderId="0" xfId="1" applyNumberFormat="1" applyFont="1" applyBorder="1" applyAlignment="1">
      <alignment horizontal="right"/>
    </xf>
    <xf numFmtId="4" fontId="7" fillId="0" borderId="0" xfId="0" applyNumberFormat="1" applyFont="1" applyAlignment="1">
      <alignment vertical="center"/>
    </xf>
    <xf numFmtId="0" fontId="8" fillId="0" borderId="4" xfId="0" quotePrefix="1" applyFont="1" applyBorder="1" applyAlignment="1">
      <alignment horizontal="center"/>
    </xf>
    <xf numFmtId="0" fontId="8" fillId="0" borderId="2" xfId="0" quotePrefix="1" applyFont="1" applyBorder="1" applyAlignment="1">
      <alignment horizontal="center" vertical="center"/>
    </xf>
    <xf numFmtId="0" fontId="8" fillId="0" borderId="4" xfId="0" quotePrefix="1" applyFont="1" applyBorder="1" applyAlignment="1">
      <alignment horizontal="center" vertical="center"/>
    </xf>
    <xf numFmtId="0" fontId="11" fillId="0" borderId="0" xfId="0" applyFont="1"/>
    <xf numFmtId="0" fontId="14" fillId="0" borderId="8" xfId="0" quotePrefix="1" applyFont="1" applyBorder="1" applyAlignment="1">
      <alignment horizontal="center" vertical="center" wrapText="1"/>
    </xf>
    <xf numFmtId="0" fontId="14" fillId="0" borderId="5" xfId="0" quotePrefix="1" applyFont="1" applyBorder="1" applyAlignment="1">
      <alignment horizontal="center" vertical="center" wrapText="1"/>
    </xf>
    <xf numFmtId="170" fontId="6" fillId="0" borderId="8" xfId="3" quotePrefix="1" applyNumberFormat="1" applyFont="1" applyBorder="1" applyAlignment="1">
      <alignment horizontal="center" vertical="center" wrapText="1"/>
    </xf>
    <xf numFmtId="4" fontId="7" fillId="0" borderId="0" xfId="1" quotePrefix="1" applyNumberFormat="1" applyFont="1" applyFill="1" applyAlignment="1">
      <alignment horizontal="right"/>
    </xf>
    <xf numFmtId="4" fontId="8" fillId="0" borderId="0" xfId="1" applyNumberFormat="1" applyFont="1" applyFill="1" applyAlignment="1">
      <alignment horizontal="right"/>
    </xf>
    <xf numFmtId="4" fontId="7" fillId="0" borderId="0" xfId="1" applyNumberFormat="1" applyFont="1" applyFill="1" applyBorder="1" applyAlignment="1">
      <alignment horizontal="right"/>
    </xf>
    <xf numFmtId="4" fontId="8" fillId="0" borderId="0" xfId="1" applyNumberFormat="1" applyFont="1" applyFill="1" applyBorder="1" applyAlignment="1">
      <alignment horizontal="right"/>
    </xf>
    <xf numFmtId="173" fontId="8" fillId="0" borderId="0" xfId="3" applyNumberFormat="1" applyFont="1" applyAlignment="1">
      <alignment horizontal="right"/>
    </xf>
    <xf numFmtId="173" fontId="7" fillId="0" borderId="0" xfId="3" applyNumberFormat="1" applyFont="1" applyAlignment="1">
      <alignment horizontal="right"/>
    </xf>
    <xf numFmtId="0" fontId="7" fillId="0" borderId="4" xfId="3" applyFont="1" applyBorder="1"/>
    <xf numFmtId="4" fontId="7" fillId="0" borderId="4" xfId="3" applyNumberFormat="1" applyFont="1" applyBorder="1"/>
    <xf numFmtId="177" fontId="6" fillId="0" borderId="0" xfId="1" quotePrefix="1" applyNumberFormat="1" applyFont="1" applyFill="1" applyBorder="1" applyAlignment="1">
      <alignment horizontal="right"/>
    </xf>
    <xf numFmtId="173" fontId="9" fillId="0" borderId="0" xfId="0" applyNumberFormat="1" applyFont="1" applyAlignment="1">
      <alignment horizontal="right"/>
    </xf>
    <xf numFmtId="0" fontId="9" fillId="0" borderId="0" xfId="0" applyFont="1" applyAlignment="1">
      <alignment horizontal="left"/>
    </xf>
    <xf numFmtId="37" fontId="9" fillId="0" borderId="0" xfId="0" applyNumberFormat="1" applyFont="1" applyAlignment="1">
      <alignment horizontal="right"/>
    </xf>
    <xf numFmtId="0" fontId="9" fillId="0" borderId="0" xfId="0" quotePrefix="1" applyFont="1" applyAlignment="1">
      <alignment horizontal="left"/>
    </xf>
    <xf numFmtId="39" fontId="9" fillId="0" borderId="0" xfId="0" applyNumberFormat="1" applyFont="1" applyAlignment="1">
      <alignment horizontal="right"/>
    </xf>
    <xf numFmtId="1" fontId="9" fillId="0" borderId="0" xfId="3" applyNumberFormat="1" applyFont="1" applyAlignment="1">
      <alignment horizontal="left"/>
    </xf>
    <xf numFmtId="0" fontId="21" fillId="0" borderId="0" xfId="0" applyFont="1" applyAlignment="1">
      <alignment horizontal="left"/>
    </xf>
    <xf numFmtId="1" fontId="9" fillId="0" borderId="0" xfId="3" quotePrefix="1" applyNumberFormat="1" applyFont="1" applyAlignment="1">
      <alignment horizontal="left"/>
    </xf>
    <xf numFmtId="176" fontId="22" fillId="0" borderId="0" xfId="3" applyNumberFormat="1" applyFont="1"/>
    <xf numFmtId="170" fontId="22" fillId="0" borderId="0" xfId="2" applyNumberFormat="1" applyFont="1"/>
    <xf numFmtId="176" fontId="22" fillId="0" borderId="0" xfId="2" applyNumberFormat="1" applyFont="1"/>
    <xf numFmtId="170" fontId="22" fillId="0" borderId="0" xfId="18" applyNumberFormat="1" applyFont="1" applyFill="1" applyAlignment="1">
      <alignment horizontal="right"/>
    </xf>
    <xf numFmtId="0" fontId="9" fillId="0" borderId="0" xfId="2" applyFont="1"/>
    <xf numFmtId="0" fontId="22" fillId="0" borderId="0" xfId="2" applyFont="1"/>
    <xf numFmtId="164" fontId="9" fillId="0" borderId="0" xfId="0" applyNumberFormat="1" applyFont="1"/>
    <xf numFmtId="164" fontId="9" fillId="0" borderId="0" xfId="1" applyNumberFormat="1" applyFont="1"/>
    <xf numFmtId="37" fontId="17" fillId="0" borderId="0" xfId="0" applyNumberFormat="1" applyFont="1" applyAlignment="1">
      <alignment horizontal="right"/>
    </xf>
    <xf numFmtId="164" fontId="17" fillId="0" borderId="0" xfId="0" applyNumberFormat="1" applyFont="1" applyAlignment="1">
      <alignment horizontal="right"/>
    </xf>
    <xf numFmtId="164" fontId="9" fillId="0" borderId="0" xfId="0" applyNumberFormat="1" applyFont="1" applyAlignment="1">
      <alignment horizontal="right"/>
    </xf>
    <xf numFmtId="164" fontId="9" fillId="0" borderId="0" xfId="1" applyNumberFormat="1" applyFont="1" applyAlignment="1">
      <alignment horizontal="right"/>
    </xf>
    <xf numFmtId="0" fontId="9" fillId="0" borderId="0" xfId="3" applyFont="1"/>
    <xf numFmtId="0" fontId="9" fillId="2" borderId="0" xfId="0" applyFont="1" applyFill="1"/>
    <xf numFmtId="165" fontId="9" fillId="0" borderId="0" xfId="0" applyNumberFormat="1" applyFont="1"/>
    <xf numFmtId="165" fontId="9" fillId="0" borderId="0" xfId="1" applyFont="1" applyBorder="1"/>
    <xf numFmtId="2" fontId="9" fillId="0" borderId="0" xfId="0" applyNumberFormat="1" applyFont="1"/>
    <xf numFmtId="0" fontId="9" fillId="0" borderId="0" xfId="3" quotePrefix="1" applyFont="1"/>
    <xf numFmtId="172" fontId="9" fillId="0" borderId="0" xfId="3" applyNumberFormat="1" applyFont="1"/>
    <xf numFmtId="172" fontId="9" fillId="0" borderId="0" xfId="6" applyNumberFormat="1" applyFont="1" applyAlignment="1"/>
    <xf numFmtId="167" fontId="9" fillId="0" borderId="0" xfId="6" applyNumberFormat="1" applyFont="1" applyAlignment="1"/>
    <xf numFmtId="168" fontId="9" fillId="0" borderId="0" xfId="6" applyNumberFormat="1" applyFont="1" applyAlignment="1"/>
    <xf numFmtId="0" fontId="9" fillId="0" borderId="0" xfId="8" applyFont="1"/>
    <xf numFmtId="170" fontId="9" fillId="0" borderId="0" xfId="18" applyNumberFormat="1" applyFont="1" applyFill="1"/>
    <xf numFmtId="170" fontId="9" fillId="0" borderId="0" xfId="3" applyNumberFormat="1" applyFont="1"/>
    <xf numFmtId="170" fontId="9" fillId="0" borderId="0" xfId="18" applyNumberFormat="1" applyFont="1" applyFill="1" applyAlignment="1">
      <alignment horizontal="centerContinuous"/>
    </xf>
    <xf numFmtId="0" fontId="9" fillId="0" borderId="0" xfId="3" quotePrefix="1" applyFont="1" applyAlignment="1">
      <alignment horizontal="left"/>
    </xf>
    <xf numFmtId="0" fontId="22" fillId="0" borderId="0" xfId="3" applyFont="1"/>
    <xf numFmtId="170" fontId="9" fillId="0" borderId="0" xfId="18" applyNumberFormat="1" applyFont="1" applyFill="1" applyBorder="1" applyAlignment="1">
      <alignment horizontal="centerContinuous"/>
    </xf>
    <xf numFmtId="164" fontId="9" fillId="0" borderId="0" xfId="1" applyNumberFormat="1" applyFont="1" applyAlignment="1"/>
    <xf numFmtId="0" fontId="9" fillId="0" borderId="0" xfId="8" applyFont="1" applyAlignment="1">
      <alignment horizontal="left"/>
    </xf>
    <xf numFmtId="170" fontId="9" fillId="0" borderId="0" xfId="8" applyNumberFormat="1" applyFont="1" applyAlignment="1">
      <alignment horizontal="left"/>
    </xf>
    <xf numFmtId="0" fontId="23" fillId="0" borderId="0" xfId="0" applyFont="1"/>
    <xf numFmtId="176" fontId="24" fillId="0" borderId="0" xfId="3" applyNumberFormat="1" applyFont="1"/>
    <xf numFmtId="0" fontId="24" fillId="0" borderId="0" xfId="3" applyFont="1"/>
    <xf numFmtId="168" fontId="24" fillId="0" borderId="0" xfId="18" applyNumberFormat="1" applyFont="1" applyFill="1"/>
    <xf numFmtId="0" fontId="23" fillId="0" borderId="0" xfId="3" applyFont="1"/>
    <xf numFmtId="39" fontId="21" fillId="0" borderId="0" xfId="0" applyNumberFormat="1" applyFont="1"/>
    <xf numFmtId="0" fontId="21" fillId="0" borderId="0" xfId="0" applyFont="1"/>
    <xf numFmtId="164" fontId="9" fillId="0" borderId="0" xfId="0" applyNumberFormat="1" applyFont="1" applyAlignment="1">
      <alignment horizontal="left"/>
    </xf>
    <xf numFmtId="164" fontId="9" fillId="0" borderId="0" xfId="1" applyNumberFormat="1" applyFont="1" applyAlignment="1">
      <alignment horizontal="left"/>
    </xf>
    <xf numFmtId="0" fontId="21" fillId="0" borderId="0" xfId="0" applyFont="1" applyAlignment="1">
      <alignment horizontal="left" vertical="top" wrapText="1"/>
    </xf>
    <xf numFmtId="3" fontId="21" fillId="0" borderId="0" xfId="0" applyNumberFormat="1" applyFont="1"/>
    <xf numFmtId="176" fontId="9" fillId="0" borderId="0" xfId="3" applyNumberFormat="1" applyFont="1"/>
    <xf numFmtId="168" fontId="9" fillId="0" borderId="0" xfId="6" applyNumberFormat="1" applyFont="1"/>
    <xf numFmtId="167" fontId="21" fillId="0" borderId="0" xfId="1" applyNumberFormat="1" applyFont="1" applyBorder="1"/>
    <xf numFmtId="0" fontId="9" fillId="0" borderId="0" xfId="0" quotePrefix="1" applyFont="1" applyAlignment="1">
      <alignment horizontal="left" vertical="top" wrapText="1"/>
    </xf>
    <xf numFmtId="4" fontId="9" fillId="0" borderId="0" xfId="0" applyNumberFormat="1" applyFont="1"/>
    <xf numFmtId="167" fontId="9" fillId="0" borderId="0" xfId="1" applyNumberFormat="1" applyFont="1"/>
    <xf numFmtId="0" fontId="23" fillId="0" borderId="0" xfId="3" applyFont="1" applyAlignment="1">
      <alignment horizontal="left"/>
    </xf>
    <xf numFmtId="0" fontId="23" fillId="0" borderId="0" xfId="0" applyFont="1" applyAlignment="1">
      <alignment horizontal="left"/>
    </xf>
    <xf numFmtId="0" fontId="25" fillId="0" borderId="0" xfId="0" applyFont="1" applyAlignment="1">
      <alignment horizontal="left"/>
    </xf>
    <xf numFmtId="0" fontId="24" fillId="0" borderId="0" xfId="3" applyFont="1" applyAlignment="1">
      <alignment horizontal="left"/>
    </xf>
    <xf numFmtId="173" fontId="8" fillId="0" borderId="2" xfId="3" applyNumberFormat="1" applyFont="1" applyBorder="1" applyAlignment="1">
      <alignment horizontal="center" vertical="center" wrapText="1"/>
    </xf>
    <xf numFmtId="173" fontId="8" fillId="0" borderId="0" xfId="3" applyNumberFormat="1" applyFont="1" applyAlignment="1">
      <alignment horizontal="center" vertical="center"/>
    </xf>
    <xf numFmtId="173" fontId="8" fillId="0" borderId="4" xfId="3" applyNumberFormat="1" applyFont="1" applyBorder="1" applyAlignment="1">
      <alignment horizontal="center" vertical="center"/>
    </xf>
    <xf numFmtId="0" fontId="5" fillId="0" borderId="0" xfId="0" applyFont="1" applyAlignment="1">
      <alignment horizontal="center"/>
    </xf>
    <xf numFmtId="0" fontId="8" fillId="0" borderId="8" xfId="3" quotePrefix="1" applyFont="1" applyBorder="1" applyAlignment="1">
      <alignment horizontal="center" vertical="center" wrapText="1"/>
    </xf>
    <xf numFmtId="0" fontId="8" fillId="0" borderId="8" xfId="3" applyFont="1" applyBorder="1" applyAlignment="1">
      <alignment horizontal="center" vertical="center"/>
    </xf>
    <xf numFmtId="0" fontId="6" fillId="0" borderId="4" xfId="0" applyFont="1" applyBorder="1" applyAlignment="1">
      <alignment horizont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2" xfId="0" quotePrefix="1"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173" fontId="6" fillId="0" borderId="2" xfId="0" applyNumberFormat="1" applyFont="1" applyBorder="1" applyAlignment="1">
      <alignment horizontal="center" vertical="center" wrapText="1"/>
    </xf>
    <xf numFmtId="173" fontId="6" fillId="0" borderId="2" xfId="0" applyNumberFormat="1" applyFont="1" applyBorder="1" applyAlignment="1">
      <alignment horizontal="center" vertical="center"/>
    </xf>
    <xf numFmtId="173" fontId="6" fillId="0" borderId="4" xfId="0" applyNumberFormat="1" applyFont="1" applyBorder="1" applyAlignment="1">
      <alignment horizontal="center" vertical="center"/>
    </xf>
    <xf numFmtId="0" fontId="6" fillId="0" borderId="6" xfId="0" applyFont="1" applyBorder="1" applyAlignment="1">
      <alignment horizontal="center" vertical="center" wrapText="1"/>
    </xf>
    <xf numFmtId="165" fontId="6" fillId="0" borderId="0" xfId="1" applyFont="1" applyBorder="1" applyAlignment="1">
      <alignment horizontal="right"/>
    </xf>
    <xf numFmtId="0" fontId="5" fillId="0" borderId="0" xfId="0" quotePrefix="1" applyFont="1" applyAlignment="1">
      <alignment horizontal="center"/>
    </xf>
    <xf numFmtId="0" fontId="6" fillId="0" borderId="4" xfId="0" applyFont="1" applyBorder="1" applyAlignment="1">
      <alignment horizontal="center" vertical="center" wrapText="1"/>
    </xf>
    <xf numFmtId="0" fontId="6" fillId="0" borderId="6" xfId="0" quotePrefix="1" applyFont="1" applyBorder="1" applyAlignment="1">
      <alignment horizontal="center" vertical="center" wrapText="1"/>
    </xf>
    <xf numFmtId="0" fontId="5" fillId="0" borderId="0" xfId="3" applyAlignment="1">
      <alignment horizontal="center"/>
    </xf>
    <xf numFmtId="0" fontId="6" fillId="0" borderId="2" xfId="3" applyFont="1" applyBorder="1" applyAlignment="1">
      <alignment horizontal="center" vertical="center" wrapText="1"/>
    </xf>
    <xf numFmtId="0" fontId="6" fillId="0" borderId="4" xfId="3" applyFont="1" applyBorder="1" applyAlignment="1">
      <alignment horizontal="center" vertical="center" wrapText="1"/>
    </xf>
    <xf numFmtId="170" fontId="6" fillId="0" borderId="2" xfId="0" applyNumberFormat="1" applyFont="1" applyBorder="1" applyAlignment="1">
      <alignment horizontal="center" vertical="center" wrapText="1"/>
    </xf>
    <xf numFmtId="170" fontId="6" fillId="0" borderId="4" xfId="0" applyNumberFormat="1" applyFont="1" applyBorder="1" applyAlignment="1">
      <alignment horizontal="center" vertical="center"/>
    </xf>
    <xf numFmtId="0" fontId="5" fillId="0" borderId="0" xfId="3" quotePrefix="1" applyAlignment="1">
      <alignment horizontal="left" vertical="top" wrapText="1"/>
    </xf>
    <xf numFmtId="0" fontId="8"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horizontal="center"/>
    </xf>
    <xf numFmtId="0" fontId="7" fillId="0" borderId="0" xfId="0" quotePrefix="1" applyFont="1" applyAlignment="1">
      <alignment horizontal="center"/>
    </xf>
    <xf numFmtId="0" fontId="6" fillId="0" borderId="4" xfId="0" quotePrefix="1" applyFont="1" applyBorder="1" applyAlignment="1">
      <alignment horizontal="center" vertical="center" wrapText="1"/>
    </xf>
    <xf numFmtId="0" fontId="8" fillId="0" borderId="6" xfId="0" applyFont="1" applyBorder="1" applyAlignment="1">
      <alignment horizontal="center" vertical="center"/>
    </xf>
    <xf numFmtId="0" fontId="8" fillId="0" borderId="6" xfId="0" quotePrefix="1" applyFont="1" applyBorder="1" applyAlignment="1">
      <alignment horizontal="center" vertical="center" wrapText="1"/>
    </xf>
    <xf numFmtId="0" fontId="8" fillId="0" borderId="2" xfId="0" applyFont="1" applyBorder="1" applyAlignment="1">
      <alignment horizontal="center" vertical="center" wrapText="1"/>
    </xf>
    <xf numFmtId="0" fontId="11" fillId="0" borderId="0" xfId="3" quotePrefix="1" applyFont="1" applyAlignment="1">
      <alignment horizontal="center"/>
    </xf>
    <xf numFmtId="0" fontId="11" fillId="0" borderId="0" xfId="3" applyFont="1" applyAlignment="1">
      <alignment horizontal="center"/>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4" xfId="3" applyFont="1" applyBorder="1" applyAlignment="1">
      <alignment horizontal="center" vertical="center" wrapText="1"/>
    </xf>
    <xf numFmtId="0" fontId="14" fillId="0" borderId="10"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7" xfId="3" quotePrefix="1" applyFont="1" applyBorder="1" applyAlignment="1">
      <alignment horizontal="center" vertical="center" wrapText="1"/>
    </xf>
    <xf numFmtId="0" fontId="6" fillId="0" borderId="7" xfId="3" quotePrefix="1" applyFont="1" applyBorder="1" applyAlignment="1">
      <alignment horizontal="center" vertical="center" wrapText="1"/>
    </xf>
    <xf numFmtId="0" fontId="6" fillId="0" borderId="0" xfId="0" quotePrefix="1" applyFont="1" applyBorder="1" applyAlignment="1">
      <alignment horizontal="center" vertical="center"/>
    </xf>
    <xf numFmtId="0" fontId="6" fillId="0" borderId="7" xfId="3" quotePrefix="1" applyFont="1" applyBorder="1" applyAlignment="1">
      <alignment horizontal="center" vertical="center" wrapText="1"/>
    </xf>
    <xf numFmtId="0" fontId="6" fillId="0" borderId="6" xfId="3" quotePrefix="1" applyFont="1" applyBorder="1" applyAlignment="1">
      <alignment horizontal="center" vertical="center" wrapText="1"/>
    </xf>
    <xf numFmtId="0" fontId="6" fillId="0" borderId="9" xfId="0" quotePrefix="1" applyFont="1" applyBorder="1" applyAlignment="1">
      <alignment horizontal="center" vertical="center"/>
    </xf>
    <xf numFmtId="0" fontId="6" fillId="0" borderId="11" xfId="0" quotePrefix="1" applyFont="1" applyBorder="1" applyAlignment="1">
      <alignment horizontal="center" vertical="center"/>
    </xf>
    <xf numFmtId="0" fontId="6" fillId="0" borderId="10" xfId="0" quotePrefix="1" applyFont="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173" fontId="6" fillId="0" borderId="12" xfId="0" applyNumberFormat="1" applyFont="1" applyBorder="1" applyAlignment="1">
      <alignment horizontal="center" vertical="center" wrapText="1"/>
    </xf>
    <xf numFmtId="173" fontId="6" fillId="0" borderId="13" xfId="0" applyNumberFormat="1" applyFont="1" applyBorder="1" applyAlignment="1">
      <alignment horizontal="center" vertical="center"/>
    </xf>
    <xf numFmtId="0" fontId="6" fillId="0" borderId="15" xfId="0" quotePrefix="1" applyFont="1" applyBorder="1" applyAlignment="1">
      <alignment horizontal="center" vertical="center" wrapText="1"/>
    </xf>
    <xf numFmtId="0" fontId="6" fillId="0" borderId="16" xfId="0" quotePrefix="1" applyFont="1" applyBorder="1" applyAlignment="1">
      <alignment horizontal="center" vertical="center" wrapText="1"/>
    </xf>
    <xf numFmtId="0" fontId="6" fillId="0" borderId="17" xfId="0" applyFont="1" applyBorder="1" applyAlignment="1">
      <alignment horizontal="center" vertical="center"/>
    </xf>
    <xf numFmtId="0" fontId="6" fillId="0" borderId="19" xfId="0" quotePrefix="1" applyFont="1" applyBorder="1" applyAlignment="1">
      <alignment horizontal="center" vertical="center" wrapText="1"/>
    </xf>
    <xf numFmtId="0" fontId="6" fillId="0" borderId="20" xfId="0" quotePrefix="1" applyFont="1" applyBorder="1" applyAlignment="1">
      <alignment horizontal="center" vertical="center" wrapText="1"/>
    </xf>
    <xf numFmtId="0" fontId="6" fillId="0" borderId="21" xfId="0" applyFont="1" applyBorder="1" applyAlignment="1">
      <alignment horizontal="center" vertical="center"/>
    </xf>
    <xf numFmtId="173" fontId="6" fillId="0" borderId="9" xfId="0" applyNumberFormat="1" applyFont="1" applyBorder="1" applyAlignment="1">
      <alignment horizontal="center" vertical="center" wrapText="1"/>
    </xf>
    <xf numFmtId="173" fontId="6" fillId="0" borderId="10" xfId="0" applyNumberFormat="1"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8" fillId="0" borderId="7" xfId="3" quotePrefix="1" applyFont="1" applyBorder="1" applyAlignment="1">
      <alignment horizontal="center" vertical="center"/>
    </xf>
    <xf numFmtId="0" fontId="6" fillId="0" borderId="14" xfId="3" quotePrefix="1" applyFont="1" applyBorder="1" applyAlignment="1">
      <alignment horizontal="center" vertical="center" wrapText="1"/>
    </xf>
    <xf numFmtId="173" fontId="8" fillId="0" borderId="14" xfId="3" quotePrefix="1" applyNumberFormat="1" applyFont="1" applyBorder="1" applyAlignment="1">
      <alignment horizontal="center" vertical="center"/>
    </xf>
    <xf numFmtId="0" fontId="6" fillId="0" borderId="18" xfId="0" applyFont="1" applyBorder="1" applyAlignment="1">
      <alignment horizontal="center" vertical="center"/>
    </xf>
    <xf numFmtId="0" fontId="6" fillId="0" borderId="18" xfId="3" quotePrefix="1" applyFont="1" applyBorder="1" applyAlignment="1">
      <alignment horizontal="center" vertical="center" wrapText="1"/>
    </xf>
    <xf numFmtId="0" fontId="6" fillId="0" borderId="10" xfId="0" applyFont="1" applyBorder="1" applyAlignment="1">
      <alignment horizontal="center" vertical="center" wrapText="1"/>
    </xf>
    <xf numFmtId="173" fontId="8" fillId="0" borderId="18" xfId="3" quotePrefix="1" applyNumberFormat="1" applyFont="1" applyBorder="1" applyAlignment="1">
      <alignment horizontal="center" vertical="center"/>
    </xf>
    <xf numFmtId="0" fontId="6" fillId="0" borderId="22" xfId="0" quotePrefix="1" applyFont="1" applyBorder="1" applyAlignment="1">
      <alignment horizontal="center" vertical="center" wrapText="1"/>
    </xf>
    <xf numFmtId="0" fontId="8" fillId="0" borderId="22" xfId="3" quotePrefix="1" applyFont="1" applyBorder="1" applyAlignment="1">
      <alignment horizontal="center" vertical="center"/>
    </xf>
    <xf numFmtId="0" fontId="6" fillId="0" borderId="22" xfId="3" quotePrefix="1" applyFont="1" applyBorder="1" applyAlignment="1">
      <alignment horizontal="center" vertical="center" wrapText="1"/>
    </xf>
    <xf numFmtId="173" fontId="8" fillId="0" borderId="6" xfId="3" quotePrefix="1" applyNumberFormat="1" applyFont="1" applyBorder="1" applyAlignment="1">
      <alignment horizontal="center" vertical="center"/>
    </xf>
    <xf numFmtId="0" fontId="6" fillId="0" borderId="8" xfId="0" quotePrefix="1" applyFont="1" applyBorder="1" applyAlignment="1">
      <alignment horizontal="center"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170" fontId="6" fillId="0" borderId="9" xfId="0" applyNumberFormat="1" applyFont="1" applyBorder="1" applyAlignment="1">
      <alignment horizontal="center" vertical="center" wrapText="1"/>
    </xf>
    <xf numFmtId="170" fontId="6" fillId="0" borderId="10" xfId="0" applyNumberFormat="1" applyFont="1" applyBorder="1" applyAlignment="1">
      <alignment horizontal="center" vertical="center"/>
    </xf>
    <xf numFmtId="0" fontId="6" fillId="0" borderId="0" xfId="3" quotePrefix="1" applyFont="1" applyBorder="1" applyAlignment="1">
      <alignment horizontal="center" vertical="center" wrapText="1"/>
    </xf>
    <xf numFmtId="0" fontId="8" fillId="0" borderId="0" xfId="3" quotePrefix="1" applyFont="1" applyBorder="1" applyAlignment="1">
      <alignment horizontal="center" vertical="center"/>
    </xf>
    <xf numFmtId="173" fontId="8" fillId="0" borderId="0" xfId="3" quotePrefix="1" applyNumberFormat="1" applyFont="1" applyBorder="1" applyAlignment="1">
      <alignment horizontal="center" vertical="center"/>
    </xf>
    <xf numFmtId="0" fontId="6" fillId="0" borderId="5" xfId="3" quotePrefix="1" applyFont="1" applyBorder="1" applyAlignment="1">
      <alignment horizontal="center" vertical="center" wrapText="1"/>
    </xf>
    <xf numFmtId="0" fontId="8" fillId="0" borderId="5" xfId="1" quotePrefix="1" applyNumberFormat="1" applyFont="1" applyBorder="1" applyAlignment="1">
      <alignment horizontal="center" vertical="center" wrapText="1"/>
    </xf>
    <xf numFmtId="0" fontId="8" fillId="0" borderId="7" xfId="0" applyFont="1" applyBorder="1" applyAlignment="1">
      <alignment horizontal="center" vertical="center" wrapText="1"/>
    </xf>
    <xf numFmtId="39" fontId="8" fillId="0" borderId="8" xfId="0" quotePrefix="1" applyNumberFormat="1" applyFont="1" applyBorder="1" applyAlignment="1">
      <alignment horizontal="center" vertical="center"/>
    </xf>
    <xf numFmtId="39" fontId="8" fillId="0" borderId="7" xfId="0" quotePrefix="1" applyNumberFormat="1" applyFont="1" applyBorder="1" applyAlignment="1">
      <alignment horizontal="center" vertical="center"/>
    </xf>
    <xf numFmtId="0" fontId="6" fillId="0" borderId="9" xfId="0" quotePrefix="1" applyFont="1" applyBorder="1" applyAlignment="1">
      <alignment horizontal="center" vertical="center" wrapText="1"/>
    </xf>
    <xf numFmtId="0" fontId="6" fillId="0" borderId="10" xfId="0" quotePrefix="1" applyFont="1" applyBorder="1" applyAlignment="1">
      <alignment horizontal="center" vertical="center" wrapText="1"/>
    </xf>
    <xf numFmtId="0" fontId="6" fillId="0" borderId="7" xfId="0" quotePrefix="1" applyFont="1" applyBorder="1" applyAlignment="1">
      <alignment horizontal="center" vertical="center" wrapText="1"/>
    </xf>
    <xf numFmtId="0" fontId="6" fillId="0" borderId="14" xfId="0" applyFont="1" applyBorder="1" applyAlignment="1">
      <alignment horizontal="center" vertical="center" wrapText="1"/>
    </xf>
    <xf numFmtId="0" fontId="8" fillId="0" borderId="6" xfId="3" quotePrefix="1"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xf>
    <xf numFmtId="0" fontId="15" fillId="0" borderId="0" xfId="0" applyFont="1" applyAlignment="1">
      <alignment horizontal="left"/>
    </xf>
    <xf numFmtId="0" fontId="15" fillId="0" borderId="0" xfId="0" quotePrefix="1" applyFont="1" applyAlignment="1">
      <alignment horizontal="left" vertical="top"/>
    </xf>
    <xf numFmtId="173" fontId="15" fillId="0" borderId="0" xfId="0" applyNumberFormat="1" applyFont="1"/>
    <xf numFmtId="0" fontId="26" fillId="0" borderId="0" xfId="1" applyNumberFormat="1" applyFont="1" applyAlignment="1">
      <alignment horizontal="left"/>
    </xf>
    <xf numFmtId="1" fontId="15" fillId="0" borderId="0" xfId="3" applyNumberFormat="1" applyFont="1" applyAlignment="1">
      <alignment horizontal="left"/>
    </xf>
    <xf numFmtId="0" fontId="26" fillId="0" borderId="0" xfId="0" applyFont="1" applyAlignment="1">
      <alignment horizontal="left"/>
    </xf>
    <xf numFmtId="0" fontId="15" fillId="0" borderId="0" xfId="0" quotePrefix="1" applyFont="1" applyAlignment="1">
      <alignment horizontal="left"/>
    </xf>
    <xf numFmtId="1" fontId="15" fillId="0" borderId="0" xfId="3" quotePrefix="1" applyNumberFormat="1" applyFont="1" applyAlignment="1">
      <alignment horizontal="left"/>
    </xf>
    <xf numFmtId="176" fontId="27" fillId="0" borderId="0" xfId="3" applyNumberFormat="1" applyFont="1"/>
    <xf numFmtId="170" fontId="27" fillId="0" borderId="0" xfId="2" applyNumberFormat="1" applyFont="1"/>
    <xf numFmtId="176" fontId="27" fillId="0" borderId="0" xfId="2" applyNumberFormat="1" applyFont="1"/>
    <xf numFmtId="170" fontId="27" fillId="0" borderId="0" xfId="18" applyNumberFormat="1" applyFont="1" applyFill="1" applyAlignment="1">
      <alignment horizontal="right"/>
    </xf>
    <xf numFmtId="0" fontId="15" fillId="0" borderId="0" xfId="2" applyFont="1"/>
    <xf numFmtId="0" fontId="27" fillId="0" borderId="0" xfId="2" applyFont="1"/>
    <xf numFmtId="39" fontId="15" fillId="0" borderId="0" xfId="0" applyNumberFormat="1" applyFont="1"/>
    <xf numFmtId="39" fontId="15" fillId="0" borderId="0" xfId="0" applyNumberFormat="1" applyFont="1" applyAlignment="1">
      <alignment horizontal="right"/>
    </xf>
    <xf numFmtId="164" fontId="15" fillId="0" borderId="0" xfId="0" applyNumberFormat="1" applyFont="1"/>
    <xf numFmtId="164" fontId="15" fillId="0" borderId="0" xfId="1" applyNumberFormat="1" applyFont="1"/>
    <xf numFmtId="0" fontId="26" fillId="0" borderId="0" xfId="1" applyNumberFormat="1" applyFont="1" applyAlignment="1">
      <alignment vertical="top"/>
    </xf>
    <xf numFmtId="0" fontId="15" fillId="2" borderId="0" xfId="0" quotePrefix="1" applyFont="1" applyFill="1" applyAlignment="1">
      <alignment horizontal="left"/>
    </xf>
    <xf numFmtId="49" fontId="26" fillId="0" borderId="0" xfId="0" applyNumberFormat="1" applyFont="1" applyAlignment="1">
      <alignment horizontal="left"/>
    </xf>
    <xf numFmtId="0" fontId="15" fillId="0" borderId="0" xfId="3" applyFont="1" applyAlignment="1">
      <alignment horizontal="left"/>
    </xf>
    <xf numFmtId="0" fontId="15" fillId="0" borderId="0" xfId="3" quotePrefix="1" applyFont="1" applyAlignment="1">
      <alignment horizontal="left"/>
    </xf>
    <xf numFmtId="0" fontId="15" fillId="0" borderId="0" xfId="3" quotePrefix="1" applyFont="1"/>
    <xf numFmtId="0" fontId="15" fillId="0" borderId="0" xfId="3" applyFont="1"/>
    <xf numFmtId="0" fontId="28" fillId="0" borderId="0" xfId="3" quotePrefix="1" applyFont="1" applyAlignment="1">
      <alignment horizontal="left"/>
    </xf>
    <xf numFmtId="0" fontId="26" fillId="0" borderId="0" xfId="0" quotePrefix="1" applyFont="1" applyAlignment="1">
      <alignment horizontal="left" vertical="top"/>
    </xf>
    <xf numFmtId="49" fontId="26" fillId="0" borderId="0" xfId="0" applyNumberFormat="1" applyFont="1" applyAlignment="1">
      <alignment horizontal="left" vertical="top"/>
    </xf>
    <xf numFmtId="1" fontId="15" fillId="0" borderId="0" xfId="3" quotePrefix="1" applyNumberFormat="1" applyFont="1" applyAlignment="1">
      <alignment horizontal="left" vertical="top"/>
    </xf>
    <xf numFmtId="1" fontId="15" fillId="0" borderId="0" xfId="3" quotePrefix="1" applyNumberFormat="1" applyFont="1" applyAlignment="1">
      <alignment horizontal="left" vertical="top" wrapText="1"/>
    </xf>
    <xf numFmtId="1" fontId="15" fillId="0" borderId="0" xfId="3" quotePrefix="1" applyNumberFormat="1" applyFont="1" applyAlignment="1">
      <alignment vertical="top" wrapText="1"/>
    </xf>
    <xf numFmtId="0" fontId="28" fillId="0" borderId="0" xfId="0" applyFont="1"/>
    <xf numFmtId="49" fontId="28" fillId="0" borderId="0" xfId="20" applyNumberFormat="1" applyFont="1" applyAlignment="1">
      <alignment horizontal="left" vertical="top"/>
    </xf>
    <xf numFmtId="0" fontId="28" fillId="0" borderId="0" xfId="0" applyFont="1" applyAlignment="1">
      <alignment horizontal="left" vertical="top"/>
    </xf>
    <xf numFmtId="170" fontId="28" fillId="0" borderId="0" xfId="0" applyNumberFormat="1" applyFont="1"/>
    <xf numFmtId="0" fontId="28" fillId="0" borderId="0" xfId="0" applyFont="1" applyAlignment="1">
      <alignment vertical="top" wrapText="1"/>
    </xf>
    <xf numFmtId="0" fontId="29" fillId="0" borderId="0" xfId="0" applyFont="1" applyAlignment="1">
      <alignment vertical="top" wrapText="1"/>
    </xf>
    <xf numFmtId="49" fontId="28" fillId="0" borderId="0" xfId="20" applyNumberFormat="1" applyFont="1" applyAlignment="1">
      <alignment horizontal="left" vertical="top" wrapText="1"/>
    </xf>
    <xf numFmtId="0" fontId="28" fillId="0" borderId="0" xfId="0" applyFont="1" applyAlignment="1">
      <alignment horizontal="left" vertical="top" wrapText="1"/>
    </xf>
    <xf numFmtId="49" fontId="30" fillId="0" borderId="0" xfId="0" applyNumberFormat="1" applyFont="1" applyAlignment="1">
      <alignment horizontal="left" vertical="top"/>
    </xf>
    <xf numFmtId="0" fontId="30" fillId="0" borderId="0" xfId="0" quotePrefix="1" applyFont="1" applyAlignment="1">
      <alignment horizontal="left" vertical="top"/>
    </xf>
    <xf numFmtId="39" fontId="30" fillId="0" borderId="0" xfId="0" applyNumberFormat="1" applyFont="1"/>
    <xf numFmtId="0" fontId="30" fillId="0" borderId="0" xfId="0" applyFont="1"/>
    <xf numFmtId="4" fontId="30" fillId="0" borderId="0" xfId="0" applyNumberFormat="1" applyFont="1"/>
    <xf numFmtId="0" fontId="28" fillId="0" borderId="0" xfId="20" quotePrefix="1" applyFont="1" applyAlignment="1">
      <alignment horizontal="left" vertical="top"/>
    </xf>
    <xf numFmtId="0" fontId="28" fillId="0" borderId="0" xfId="0" applyFont="1" applyAlignment="1">
      <alignment horizontal="left"/>
    </xf>
    <xf numFmtId="0" fontId="28" fillId="0" borderId="0" xfId="3" applyFont="1" applyAlignment="1">
      <alignment horizontal="left"/>
    </xf>
    <xf numFmtId="176" fontId="31" fillId="0" borderId="0" xfId="3" applyNumberFormat="1" applyFont="1" applyAlignment="1">
      <alignment horizontal="left"/>
    </xf>
    <xf numFmtId="0" fontId="31" fillId="0" borderId="0" xfId="3" applyFont="1" applyAlignment="1">
      <alignment horizontal="left"/>
    </xf>
    <xf numFmtId="168" fontId="31" fillId="0" borderId="0" xfId="18" applyNumberFormat="1" applyFont="1" applyFill="1" applyAlignment="1">
      <alignment horizontal="left"/>
    </xf>
    <xf numFmtId="164" fontId="15" fillId="0" borderId="0" xfId="0" applyNumberFormat="1" applyFont="1" applyAlignment="1">
      <alignment horizontal="left"/>
    </xf>
    <xf numFmtId="164" fontId="15" fillId="0" borderId="0" xfId="1" applyNumberFormat="1" applyFont="1" applyAlignment="1">
      <alignment horizontal="left"/>
    </xf>
    <xf numFmtId="0" fontId="31" fillId="0" borderId="0" xfId="0" applyFont="1" applyAlignment="1">
      <alignment horizontal="left"/>
    </xf>
    <xf numFmtId="4" fontId="31" fillId="0" borderId="0" xfId="0" applyNumberFormat="1" applyFont="1" applyAlignment="1">
      <alignment horizontal="left"/>
    </xf>
    <xf numFmtId="4" fontId="27" fillId="0" borderId="0" xfId="0" applyNumberFormat="1" applyFont="1" applyAlignment="1">
      <alignment horizontal="left"/>
    </xf>
    <xf numFmtId="178" fontId="31" fillId="0" borderId="0" xfId="0" applyNumberFormat="1" applyFont="1" applyAlignment="1">
      <alignment horizontal="left"/>
    </xf>
  </cellXfs>
  <cellStyles count="21">
    <cellStyle name="Comma" xfId="1" builtinId="3"/>
    <cellStyle name="Comma 2" xfId="9" xr:uid="{00000000-0005-0000-0000-000001000000}"/>
    <cellStyle name="Comma 3" xfId="6" xr:uid="{00000000-0005-0000-0000-000002000000}"/>
    <cellStyle name="Comma 3 2" xfId="12" xr:uid="{00000000-0005-0000-0000-000003000000}"/>
    <cellStyle name="Comma 3 2 2 2" xfId="18" xr:uid="{586D796E-3DCE-438C-A125-A5FFE051B6BB}"/>
    <cellStyle name="Comma 3 3" xfId="16" xr:uid="{00000000-0005-0000-0000-000004000000}"/>
    <cellStyle name="Comma 4" xfId="5" xr:uid="{00000000-0005-0000-0000-000005000000}"/>
    <cellStyle name="Comma 4 2" xfId="13" xr:uid="{00000000-0005-0000-0000-000006000000}"/>
    <cellStyle name="Comma 4 3" xfId="17" xr:uid="{00000000-0005-0000-0000-000007000000}"/>
    <cellStyle name="Comma 5" xfId="11" xr:uid="{00000000-0005-0000-0000-000008000000}"/>
    <cellStyle name="Comma 6" xfId="15" xr:uid="{00000000-0005-0000-0000-000009000000}"/>
    <cellStyle name="Normal" xfId="0" builtinId="0"/>
    <cellStyle name="Normal 2" xfId="3" xr:uid="{00000000-0005-0000-0000-00000B000000}"/>
    <cellStyle name="Normal 3" xfId="4" xr:uid="{00000000-0005-0000-0000-00000C000000}"/>
    <cellStyle name="Normal 3 2" xfId="20" xr:uid="{37D83814-EE89-4F44-8FC3-5CDB44A5BED7}"/>
    <cellStyle name="Normal 3 3" xfId="7" xr:uid="{00000000-0005-0000-0000-00000D000000}"/>
    <cellStyle name="Normal 4" xfId="8" xr:uid="{00000000-0005-0000-0000-00000E000000}"/>
    <cellStyle name="Normal 5" xfId="2" xr:uid="{00000000-0005-0000-0000-00000F000000}"/>
    <cellStyle name="Normal 6" xfId="10" xr:uid="{00000000-0005-0000-0000-000010000000}"/>
    <cellStyle name="Normal 7" xfId="14" xr:uid="{00000000-0005-0000-0000-000011000000}"/>
    <cellStyle name="Normal 9" xfId="19" xr:uid="{BC6FF9DC-A330-4E02-84E2-8F0D5D6F2E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66AED-0F98-45DF-92B7-1014BD1FD6B3}">
  <sheetPr codeName="Sheet16">
    <pageSetUpPr fitToPage="1"/>
  </sheetPr>
  <dimension ref="A1:D48"/>
  <sheetViews>
    <sheetView tabSelected="1" zoomScaleNormal="100" workbookViewId="0">
      <selection activeCell="E6" sqref="E6"/>
    </sheetView>
  </sheetViews>
  <sheetFormatPr defaultColWidth="11" defaultRowHeight="12.75" x14ac:dyDescent="0.2"/>
  <cols>
    <col min="1" max="1" width="21.140625" style="22" customWidth="1"/>
    <col min="2" max="3" width="27" style="22" customWidth="1"/>
    <col min="4" max="4" width="22.42578125" style="84" customWidth="1"/>
    <col min="5" max="16384" width="11" style="22"/>
  </cols>
  <sheetData>
    <row r="1" spans="1:4" ht="14.25" x14ac:dyDescent="0.2">
      <c r="A1" s="311" t="s">
        <v>381</v>
      </c>
      <c r="B1" s="311"/>
      <c r="C1" s="311"/>
      <c r="D1" s="311"/>
    </row>
    <row r="2" spans="1:4" x14ac:dyDescent="0.2">
      <c r="A2" s="311" t="s">
        <v>190</v>
      </c>
      <c r="B2" s="311"/>
      <c r="C2" s="311"/>
      <c r="D2" s="311"/>
    </row>
    <row r="3" spans="1:4" x14ac:dyDescent="0.2">
      <c r="A3" s="127"/>
      <c r="B3" s="128"/>
      <c r="C3" s="128"/>
    </row>
    <row r="4" spans="1:4" ht="15" customHeight="1" x14ac:dyDescent="0.2">
      <c r="A4" s="352" t="s">
        <v>1</v>
      </c>
      <c r="B4" s="312" t="s">
        <v>52</v>
      </c>
      <c r="C4" s="313" t="s">
        <v>0</v>
      </c>
      <c r="D4" s="308" t="s">
        <v>197</v>
      </c>
    </row>
    <row r="5" spans="1:4" ht="12.75" customHeight="1" x14ac:dyDescent="0.2">
      <c r="A5" s="352"/>
      <c r="B5" s="312"/>
      <c r="C5" s="313"/>
      <c r="D5" s="309"/>
    </row>
    <row r="6" spans="1:4" ht="26.25" customHeight="1" x14ac:dyDescent="0.2">
      <c r="A6" s="352"/>
      <c r="B6" s="312"/>
      <c r="C6" s="313"/>
      <c r="D6" s="310"/>
    </row>
    <row r="7" spans="1:4" x14ac:dyDescent="0.2">
      <c r="A7" s="353" t="s">
        <v>194</v>
      </c>
      <c r="B7" s="153" t="s">
        <v>195</v>
      </c>
      <c r="C7" s="154" t="s">
        <v>196</v>
      </c>
      <c r="D7" s="156" t="s">
        <v>387</v>
      </c>
    </row>
    <row r="9" spans="1:4" x14ac:dyDescent="0.2">
      <c r="A9" s="155">
        <v>2021</v>
      </c>
      <c r="B9" s="39"/>
      <c r="C9" s="39"/>
    </row>
    <row r="10" spans="1:4" x14ac:dyDescent="0.2">
      <c r="A10" s="26" t="s">
        <v>2</v>
      </c>
      <c r="B10" s="39">
        <v>13974.216936000001</v>
      </c>
      <c r="C10" s="39">
        <v>13974.216936000001</v>
      </c>
      <c r="D10" s="84">
        <v>-9.0136250879771183</v>
      </c>
    </row>
    <row r="11" spans="1:4" x14ac:dyDescent="0.2">
      <c r="A11" s="26" t="s">
        <v>3</v>
      </c>
      <c r="B11" s="39">
        <v>13422.922552</v>
      </c>
      <c r="C11" s="39">
        <v>27397.139488000001</v>
      </c>
      <c r="D11" s="84">
        <v>4.6008243081115952</v>
      </c>
    </row>
    <row r="12" spans="1:4" x14ac:dyDescent="0.2">
      <c r="A12" s="26" t="s">
        <v>4</v>
      </c>
      <c r="B12" s="39">
        <v>16312.175783000001</v>
      </c>
      <c r="C12" s="39">
        <v>43709.315270999999</v>
      </c>
      <c r="D12" s="84">
        <v>26.607686867091051</v>
      </c>
    </row>
    <row r="13" spans="1:4" x14ac:dyDescent="0.2">
      <c r="A13" s="26" t="s">
        <v>5</v>
      </c>
      <c r="B13" s="39">
        <v>14663.181313999999</v>
      </c>
      <c r="C13" s="39">
        <v>58372.496585000001</v>
      </c>
      <c r="D13" s="84">
        <v>114.78075499168008</v>
      </c>
    </row>
    <row r="14" spans="1:4" x14ac:dyDescent="0.2">
      <c r="A14" s="26" t="s">
        <v>6</v>
      </c>
      <c r="B14" s="39">
        <v>15064.679705</v>
      </c>
      <c r="C14" s="39">
        <v>73437.176290000003</v>
      </c>
      <c r="D14" s="84">
        <v>44.898629163553338</v>
      </c>
    </row>
    <row r="15" spans="1:4" x14ac:dyDescent="0.2">
      <c r="A15" s="26" t="s">
        <v>7</v>
      </c>
      <c r="B15" s="39">
        <v>16485.055028999999</v>
      </c>
      <c r="C15" s="39">
        <v>89922.231318999999</v>
      </c>
      <c r="D15" s="84">
        <v>32.012840641219299</v>
      </c>
    </row>
    <row r="16" spans="1:4" x14ac:dyDescent="0.2">
      <c r="A16" s="26" t="s">
        <v>388</v>
      </c>
      <c r="B16" s="39">
        <v>16478.190198</v>
      </c>
      <c r="C16" s="39">
        <v>106400.421517</v>
      </c>
      <c r="D16" s="84">
        <v>21.769098242326066</v>
      </c>
    </row>
    <row r="17" spans="1:4" x14ac:dyDescent="0.2">
      <c r="A17" s="26" t="s">
        <v>389</v>
      </c>
      <c r="B17" s="39">
        <v>16391.912906000001</v>
      </c>
      <c r="C17" s="39">
        <v>122792.33442299999</v>
      </c>
      <c r="D17" s="84">
        <v>24.378822834152313</v>
      </c>
    </row>
    <row r="18" spans="1:4" x14ac:dyDescent="0.2">
      <c r="A18" s="26" t="s">
        <v>390</v>
      </c>
      <c r="B18" s="39">
        <v>17191.177854000001</v>
      </c>
      <c r="C18" s="39">
        <v>139983.512277</v>
      </c>
      <c r="D18" s="84">
        <v>15.854854643632898</v>
      </c>
    </row>
    <row r="19" spans="1:4" x14ac:dyDescent="0.2">
      <c r="A19" s="26" t="s">
        <v>391</v>
      </c>
      <c r="B19" s="39">
        <v>16655.102231000001</v>
      </c>
      <c r="C19" s="39">
        <v>156638.614508</v>
      </c>
      <c r="D19" s="84">
        <v>13.900573601901511</v>
      </c>
    </row>
    <row r="20" spans="1:4" x14ac:dyDescent="0.2">
      <c r="A20" s="26" t="s">
        <v>392</v>
      </c>
      <c r="B20" s="39">
        <v>17262.415716</v>
      </c>
      <c r="C20" s="39">
        <v>173901.03022399999</v>
      </c>
      <c r="D20" s="84">
        <v>24.105145069277146</v>
      </c>
    </row>
    <row r="21" spans="1:4" x14ac:dyDescent="0.2">
      <c r="A21" s="26" t="s">
        <v>393</v>
      </c>
      <c r="B21" s="39">
        <v>17677.283911999999</v>
      </c>
      <c r="C21" s="39">
        <v>191578.314136</v>
      </c>
      <c r="D21" s="84">
        <v>24.85886167927509</v>
      </c>
    </row>
    <row r="22" spans="1:4" x14ac:dyDescent="0.2">
      <c r="A22" s="133"/>
      <c r="B22" s="39"/>
      <c r="C22" s="39"/>
    </row>
    <row r="23" spans="1:4" x14ac:dyDescent="0.2">
      <c r="A23" s="155">
        <v>2022</v>
      </c>
      <c r="B23" s="39"/>
      <c r="C23" s="39"/>
    </row>
    <row r="24" spans="1:4" x14ac:dyDescent="0.2">
      <c r="A24" s="26" t="s">
        <v>2</v>
      </c>
      <c r="B24" s="39">
        <v>16605.768096</v>
      </c>
      <c r="C24" s="39">
        <v>16605.768096</v>
      </c>
      <c r="D24" s="84">
        <v>18.831474937394653</v>
      </c>
    </row>
    <row r="25" spans="1:4" x14ac:dyDescent="0.2">
      <c r="A25" s="26" t="s">
        <v>3</v>
      </c>
      <c r="B25" s="39">
        <v>16387.140897999998</v>
      </c>
      <c r="C25" s="39">
        <v>32992.908993999998</v>
      </c>
      <c r="D25" s="84">
        <v>22.083255971393022</v>
      </c>
    </row>
    <row r="26" spans="1:4" x14ac:dyDescent="0.2">
      <c r="A26" s="26" t="s">
        <v>4</v>
      </c>
      <c r="B26" s="39">
        <v>18951.408278999999</v>
      </c>
      <c r="C26" s="39">
        <v>51944.317272999993</v>
      </c>
      <c r="D26" s="84">
        <v>16.17952461467782</v>
      </c>
    </row>
    <row r="27" spans="1:4" x14ac:dyDescent="0.2">
      <c r="A27" s="26" t="s">
        <v>5</v>
      </c>
      <c r="B27" s="39">
        <v>17604.647907999999</v>
      </c>
      <c r="C27" s="39">
        <v>69548.965180999992</v>
      </c>
      <c r="D27" s="84">
        <v>20.060221114442388</v>
      </c>
    </row>
    <row r="28" spans="1:4" x14ac:dyDescent="0.2">
      <c r="A28" s="26" t="s">
        <v>6</v>
      </c>
      <c r="B28" s="39">
        <v>18198.732751</v>
      </c>
      <c r="C28" s="39">
        <v>87747.697931999995</v>
      </c>
      <c r="D28" s="84">
        <v>20.803980618053242</v>
      </c>
    </row>
    <row r="29" spans="1:4" x14ac:dyDescent="0.2">
      <c r="A29" s="26" t="s">
        <v>7</v>
      </c>
      <c r="B29" s="39">
        <v>19165.881341</v>
      </c>
      <c r="C29" s="39">
        <v>106913.579273</v>
      </c>
      <c r="D29" s="84">
        <v>16.262161741553015</v>
      </c>
    </row>
    <row r="30" spans="1:4" x14ac:dyDescent="0.2">
      <c r="A30" s="26" t="s">
        <v>388</v>
      </c>
      <c r="B30" s="39">
        <v>18432.754937000002</v>
      </c>
      <c r="C30" s="39">
        <v>125346.33421</v>
      </c>
      <c r="D30" s="84">
        <v>11.861525540815943</v>
      </c>
    </row>
    <row r="31" spans="1:4" x14ac:dyDescent="0.2">
      <c r="A31" s="26" t="s">
        <v>389</v>
      </c>
      <c r="B31" s="39">
        <v>18885.552230000001</v>
      </c>
      <c r="C31" s="39">
        <v>144231.88644</v>
      </c>
      <c r="D31" s="84">
        <v>15.212619407508221</v>
      </c>
    </row>
    <row r="32" spans="1:4" x14ac:dyDescent="0.2">
      <c r="A32" s="26" t="s">
        <v>390</v>
      </c>
      <c r="B32" s="39">
        <v>19194.179468999999</v>
      </c>
      <c r="C32" s="39">
        <v>163426.065909</v>
      </c>
      <c r="D32" s="84">
        <v>11.651334376335054</v>
      </c>
    </row>
    <row r="33" spans="1:4" x14ac:dyDescent="0.2">
      <c r="A33" s="26" t="s">
        <v>391</v>
      </c>
      <c r="B33" s="39">
        <v>18735.33034</v>
      </c>
      <c r="C33" s="39">
        <v>182161.39624899998</v>
      </c>
      <c r="D33" s="84">
        <v>12.490035066419992</v>
      </c>
    </row>
    <row r="34" spans="1:4" x14ac:dyDescent="0.2">
      <c r="A34" s="26" t="s">
        <v>392</v>
      </c>
      <c r="B34" s="39">
        <v>17917.808839000001</v>
      </c>
      <c r="C34" s="39">
        <v>200079.20508799999</v>
      </c>
      <c r="D34" s="84">
        <v>3.7966477796762543</v>
      </c>
    </row>
    <row r="35" spans="1:4" x14ac:dyDescent="0.2">
      <c r="A35" s="26" t="s">
        <v>393</v>
      </c>
      <c r="B35" s="39">
        <v>16119.451618999999</v>
      </c>
      <c r="C35" s="39">
        <v>216198.65670699999</v>
      </c>
      <c r="D35" s="84">
        <v>-8.8126224636946979</v>
      </c>
    </row>
    <row r="36" spans="1:4" x14ac:dyDescent="0.2">
      <c r="A36" s="133"/>
      <c r="B36" s="39"/>
      <c r="C36" s="39"/>
    </row>
    <row r="37" spans="1:4" ht="14.25" x14ac:dyDescent="0.2">
      <c r="A37" s="155" t="s">
        <v>192</v>
      </c>
      <c r="B37" s="39"/>
      <c r="C37" s="39"/>
    </row>
    <row r="38" spans="1:4" x14ac:dyDescent="0.2">
      <c r="A38" s="26" t="s">
        <v>2</v>
      </c>
      <c r="B38" s="39">
        <v>16252.080390000026</v>
      </c>
      <c r="C38" s="39">
        <v>16252.080390000001</v>
      </c>
      <c r="D38" s="84">
        <v>-2.1299087398745309</v>
      </c>
    </row>
    <row r="39" spans="1:4" x14ac:dyDescent="0.2">
      <c r="A39" s="26" t="s">
        <v>3</v>
      </c>
      <c r="B39" s="39">
        <v>14062.008045999999</v>
      </c>
      <c r="C39" s="39">
        <v>30314.088436000002</v>
      </c>
      <c r="D39" s="84">
        <v>-14.188764632418426</v>
      </c>
    </row>
    <row r="40" spans="1:4" x14ac:dyDescent="0.2">
      <c r="A40" s="26" t="s">
        <v>4</v>
      </c>
      <c r="B40" s="39">
        <v>18162.390971000001</v>
      </c>
      <c r="C40" s="39">
        <v>48476.479406999999</v>
      </c>
      <c r="D40" s="84">
        <v>-4.1633703225860463</v>
      </c>
    </row>
    <row r="41" spans="1:4" x14ac:dyDescent="0.2">
      <c r="A41" s="26" t="s">
        <v>5</v>
      </c>
      <c r="B41" s="39">
        <v>14650.192067</v>
      </c>
      <c r="C41" s="39">
        <v>63126.671474000002</v>
      </c>
      <c r="D41" s="84">
        <v>-16.782248963112856</v>
      </c>
    </row>
    <row r="42" spans="1:4" x14ac:dyDescent="0.2">
      <c r="A42" s="26" t="s">
        <v>6</v>
      </c>
      <c r="B42" s="39">
        <v>17392.863856</v>
      </c>
      <c r="C42" s="39">
        <v>80519.535329999999</v>
      </c>
      <c r="D42" s="84">
        <v>-4.4281594000314062</v>
      </c>
    </row>
    <row r="43" spans="1:4" x14ac:dyDescent="0.2">
      <c r="A43" s="26" t="s">
        <v>7</v>
      </c>
      <c r="B43" s="39">
        <v>17348.315321999919</v>
      </c>
      <c r="C43" s="39">
        <v>97867.850651999921</v>
      </c>
      <c r="D43" s="84">
        <v>-9.4833417084338798</v>
      </c>
    </row>
    <row r="44" spans="1:4" x14ac:dyDescent="0.2">
      <c r="A44" s="146"/>
      <c r="B44" s="147"/>
      <c r="C44" s="147"/>
      <c r="D44" s="157"/>
    </row>
    <row r="45" spans="1:4" s="148" customFormat="1" ht="12" x14ac:dyDescent="0.2">
      <c r="D45" s="158"/>
    </row>
    <row r="46" spans="1:4" s="54" customFormat="1" ht="12" x14ac:dyDescent="0.2">
      <c r="A46" s="148" t="s">
        <v>193</v>
      </c>
      <c r="D46" s="247"/>
    </row>
    <row r="47" spans="1:4" s="54" customFormat="1" ht="12" x14ac:dyDescent="0.2">
      <c r="A47" s="148" t="s">
        <v>403</v>
      </c>
      <c r="D47" s="247"/>
    </row>
    <row r="48" spans="1:4" s="54" customFormat="1" ht="12" x14ac:dyDescent="0.2">
      <c r="A48" s="407" t="s">
        <v>174</v>
      </c>
      <c r="B48" s="249"/>
      <c r="C48" s="249"/>
      <c r="D48" s="247"/>
    </row>
  </sheetData>
  <mergeCells count="6">
    <mergeCell ref="D4:D6"/>
    <mergeCell ref="A1:D1"/>
    <mergeCell ref="A2:D2"/>
    <mergeCell ref="B4:B6"/>
    <mergeCell ref="C4:C6"/>
    <mergeCell ref="A4:A6"/>
  </mergeCells>
  <pageMargins left="0.39370078740157483" right="0.39370078740157483" top="0.55118110236220474" bottom="0.55118110236220474" header="0.11811023622047245" footer="0.11811023622047245"/>
  <pageSetup paperSize="9" scale="97"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75"/>
  <sheetViews>
    <sheetView topLeftCell="A53" zoomScaleNormal="100" zoomScaleSheetLayoutView="100" workbookViewId="0">
      <selection activeCell="A69" sqref="A69:A75"/>
    </sheetView>
  </sheetViews>
  <sheetFormatPr defaultColWidth="5.7109375" defaultRowHeight="12.75" x14ac:dyDescent="0.2"/>
  <cols>
    <col min="1" max="1" width="9" style="15" customWidth="1"/>
    <col min="2" max="2" width="62.7109375" style="15" customWidth="1"/>
    <col min="3" max="3" width="30.7109375" style="16" customWidth="1"/>
    <col min="4" max="4" width="23" style="16" customWidth="1"/>
    <col min="5" max="16384" width="5.7109375" style="7"/>
  </cols>
  <sheetData>
    <row r="1" spans="1:4" s="15" customFormat="1" ht="14.25" x14ac:dyDescent="0.2">
      <c r="A1" s="336" t="s">
        <v>318</v>
      </c>
      <c r="B1" s="336"/>
      <c r="C1" s="336"/>
      <c r="D1" s="336"/>
    </row>
    <row r="2" spans="1:4" s="15" customFormat="1" x14ac:dyDescent="0.2">
      <c r="A2" s="311" t="s">
        <v>190</v>
      </c>
      <c r="B2" s="311"/>
      <c r="C2" s="311"/>
      <c r="D2" s="311"/>
    </row>
    <row r="4" spans="1:4" ht="38.25" x14ac:dyDescent="0.2">
      <c r="A4" s="334" t="s">
        <v>58</v>
      </c>
      <c r="B4" s="335"/>
      <c r="C4" s="221" t="s">
        <v>53</v>
      </c>
      <c r="D4" s="222" t="s">
        <v>199</v>
      </c>
    </row>
    <row r="5" spans="1:4" x14ac:dyDescent="0.2">
      <c r="A5" s="340" t="s">
        <v>194</v>
      </c>
      <c r="B5" s="397"/>
      <c r="C5" s="398" t="s">
        <v>195</v>
      </c>
      <c r="D5" s="396" t="s">
        <v>196</v>
      </c>
    </row>
    <row r="7" spans="1:4" x14ac:dyDescent="0.2">
      <c r="A7" s="17" t="s">
        <v>65</v>
      </c>
      <c r="B7" s="17"/>
      <c r="C7" s="42">
        <v>5584.0945529999999</v>
      </c>
      <c r="D7" s="43">
        <v>100</v>
      </c>
    </row>
    <row r="8" spans="1:4" x14ac:dyDescent="0.2">
      <c r="B8" s="15" t="s">
        <v>71</v>
      </c>
      <c r="C8" s="39">
        <v>3046.5411230000013</v>
      </c>
      <c r="D8" s="44">
        <v>54.557477386611893</v>
      </c>
    </row>
    <row r="9" spans="1:4" x14ac:dyDescent="0.2">
      <c r="B9" s="15" t="s">
        <v>68</v>
      </c>
      <c r="C9" s="39">
        <v>765.48431199999993</v>
      </c>
      <c r="D9" s="44">
        <v>13.708297822227077</v>
      </c>
    </row>
    <row r="10" spans="1:4" x14ac:dyDescent="0.2">
      <c r="B10" s="23" t="s">
        <v>223</v>
      </c>
      <c r="C10" s="39">
        <v>426.68549099999996</v>
      </c>
      <c r="D10" s="44">
        <v>7.6410864277140043</v>
      </c>
    </row>
    <row r="11" spans="1:4" x14ac:dyDescent="0.2">
      <c r="B11" s="15" t="s">
        <v>154</v>
      </c>
      <c r="C11" s="39">
        <v>221.19669800000003</v>
      </c>
      <c r="D11" s="44">
        <v>3.961191844095195</v>
      </c>
    </row>
    <row r="12" spans="1:4" x14ac:dyDescent="0.2">
      <c r="B12" s="169" t="s">
        <v>220</v>
      </c>
      <c r="C12" s="39">
        <v>190.74803699999993</v>
      </c>
      <c r="D12" s="44">
        <v>3.4159170334521365</v>
      </c>
    </row>
    <row r="13" spans="1:4" x14ac:dyDescent="0.2">
      <c r="A13" s="17" t="s">
        <v>181</v>
      </c>
      <c r="B13" s="17"/>
      <c r="C13" s="42">
        <v>5220.3900149999954</v>
      </c>
      <c r="D13" s="43">
        <v>100</v>
      </c>
    </row>
    <row r="14" spans="1:4" x14ac:dyDescent="0.2">
      <c r="B14" s="15" t="s">
        <v>71</v>
      </c>
      <c r="C14" s="39">
        <v>2615.4584069999983</v>
      </c>
      <c r="D14" s="44">
        <v>50.100823874938015</v>
      </c>
    </row>
    <row r="15" spans="1:4" ht="27" x14ac:dyDescent="0.2">
      <c r="B15" s="167" t="s">
        <v>221</v>
      </c>
      <c r="C15" s="39">
        <v>348.57944099999997</v>
      </c>
      <c r="D15" s="44">
        <v>6.6772681734201864</v>
      </c>
    </row>
    <row r="16" spans="1:4" x14ac:dyDescent="0.2">
      <c r="B16" s="169" t="s">
        <v>220</v>
      </c>
      <c r="C16" s="39">
        <v>306.20107099999984</v>
      </c>
      <c r="D16" s="44">
        <v>5.8654826578124952</v>
      </c>
    </row>
    <row r="17" spans="1:4" x14ac:dyDescent="0.2">
      <c r="B17" s="167" t="s">
        <v>232</v>
      </c>
      <c r="C17" s="39">
        <v>217.36807399999978</v>
      </c>
      <c r="D17" s="44">
        <v>4.1638282460778937</v>
      </c>
    </row>
    <row r="18" spans="1:4" x14ac:dyDescent="0.2">
      <c r="B18" s="168" t="s">
        <v>222</v>
      </c>
      <c r="C18" s="39">
        <v>166.27506099999997</v>
      </c>
      <c r="D18" s="44">
        <v>3.1851080191754622</v>
      </c>
    </row>
    <row r="19" spans="1:4" x14ac:dyDescent="0.2">
      <c r="A19" s="4" t="s">
        <v>179</v>
      </c>
      <c r="B19" s="7"/>
      <c r="C19" s="42">
        <v>5187.6453039999878</v>
      </c>
      <c r="D19" s="43">
        <v>100</v>
      </c>
    </row>
    <row r="20" spans="1:4" x14ac:dyDescent="0.2">
      <c r="B20" s="15" t="s">
        <v>71</v>
      </c>
      <c r="C20" s="45">
        <v>1504.6731210000012</v>
      </c>
      <c r="D20" s="44">
        <v>29.004934470747401</v>
      </c>
    </row>
    <row r="21" spans="1:4" ht="27" x14ac:dyDescent="0.2">
      <c r="B21" s="167" t="s">
        <v>221</v>
      </c>
      <c r="C21" s="45">
        <v>694.66739599999994</v>
      </c>
      <c r="D21" s="44">
        <v>13.390803636177081</v>
      </c>
    </row>
    <row r="22" spans="1:4" x14ac:dyDescent="0.2">
      <c r="B22" s="15" t="s">
        <v>68</v>
      </c>
      <c r="C22" s="45">
        <v>513.79242799999997</v>
      </c>
      <c r="D22" s="44">
        <v>9.9041549275513301</v>
      </c>
    </row>
    <row r="23" spans="1:4" x14ac:dyDescent="0.2">
      <c r="B23" s="168" t="s">
        <v>222</v>
      </c>
      <c r="C23" s="45">
        <v>415.3322570000002</v>
      </c>
      <c r="D23" s="44">
        <v>8.0061806978159034</v>
      </c>
    </row>
    <row r="24" spans="1:4" x14ac:dyDescent="0.2">
      <c r="B24" s="169" t="s">
        <v>220</v>
      </c>
      <c r="C24" s="45">
        <v>397.89824299999992</v>
      </c>
      <c r="D24" s="44">
        <v>7.6701127329040082</v>
      </c>
    </row>
    <row r="25" spans="1:4" x14ac:dyDescent="0.2">
      <c r="A25" s="17" t="s">
        <v>39</v>
      </c>
      <c r="C25" s="42">
        <v>3835.3674219999912</v>
      </c>
      <c r="D25" s="43">
        <v>100</v>
      </c>
    </row>
    <row r="26" spans="1:4" x14ac:dyDescent="0.2">
      <c r="B26" s="15" t="s">
        <v>71</v>
      </c>
      <c r="C26" s="45">
        <v>3348.9323669999962</v>
      </c>
      <c r="D26" s="44">
        <v>87.317119809440882</v>
      </c>
    </row>
    <row r="27" spans="1:4" ht="14.25" x14ac:dyDescent="0.2">
      <c r="B27" s="167" t="s">
        <v>319</v>
      </c>
      <c r="C27" s="45">
        <v>211.44128899999998</v>
      </c>
      <c r="D27" s="44">
        <v>5.5129343746091939</v>
      </c>
    </row>
    <row r="28" spans="1:4" x14ac:dyDescent="0.2">
      <c r="B28" s="3" t="s">
        <v>90</v>
      </c>
      <c r="C28" s="45">
        <v>63.275231999999988</v>
      </c>
      <c r="D28" s="44">
        <v>1.6497827988277713</v>
      </c>
    </row>
    <row r="29" spans="1:4" x14ac:dyDescent="0.2">
      <c r="B29" s="167" t="s">
        <v>227</v>
      </c>
      <c r="C29" s="45">
        <v>43.258083000000006</v>
      </c>
      <c r="D29" s="44">
        <v>1.1278732449951989</v>
      </c>
    </row>
    <row r="30" spans="1:4" x14ac:dyDescent="0.2">
      <c r="B30" s="169" t="s">
        <v>220</v>
      </c>
      <c r="C30" s="45">
        <v>28.085148000000022</v>
      </c>
      <c r="D30" s="44">
        <v>0.73226747035763096</v>
      </c>
    </row>
    <row r="31" spans="1:4" x14ac:dyDescent="0.2">
      <c r="A31" s="17" t="s">
        <v>12</v>
      </c>
      <c r="B31" s="17"/>
      <c r="C31" s="42">
        <v>1867.868459</v>
      </c>
      <c r="D31" s="43">
        <v>100</v>
      </c>
    </row>
    <row r="32" spans="1:4" x14ac:dyDescent="0.2">
      <c r="B32" s="15" t="s">
        <v>71</v>
      </c>
      <c r="C32" s="45">
        <v>1547.7973650000006</v>
      </c>
      <c r="D32" s="44">
        <v>82.864366467681791</v>
      </c>
    </row>
    <row r="33" spans="1:5" x14ac:dyDescent="0.2">
      <c r="B33" s="15" t="s">
        <v>154</v>
      </c>
      <c r="C33" s="45">
        <v>76.947429999999997</v>
      </c>
      <c r="D33" s="44">
        <v>4.1195315242485178</v>
      </c>
    </row>
    <row r="34" spans="1:5" x14ac:dyDescent="0.2">
      <c r="B34" s="168" t="s">
        <v>222</v>
      </c>
      <c r="C34" s="45">
        <v>72.90735699999999</v>
      </c>
      <c r="D34" s="44">
        <v>3.9032382954328795</v>
      </c>
    </row>
    <row r="35" spans="1:5" x14ac:dyDescent="0.2">
      <c r="B35" s="169" t="s">
        <v>220</v>
      </c>
      <c r="C35" s="45">
        <v>40.97340800000002</v>
      </c>
      <c r="D35" s="44">
        <v>2.193591727649598</v>
      </c>
    </row>
    <row r="36" spans="1:5" x14ac:dyDescent="0.2">
      <c r="B36" s="3" t="s">
        <v>67</v>
      </c>
      <c r="C36" s="45">
        <v>21.533561000000002</v>
      </c>
      <c r="D36" s="44">
        <v>1.1528414057341283</v>
      </c>
    </row>
    <row r="37" spans="1:5" x14ac:dyDescent="0.2">
      <c r="A37" s="17" t="s">
        <v>66</v>
      </c>
      <c r="B37" s="17"/>
      <c r="C37" s="42">
        <v>1586.1593969999974</v>
      </c>
      <c r="D37" s="43">
        <v>100</v>
      </c>
    </row>
    <row r="38" spans="1:5" x14ac:dyDescent="0.2">
      <c r="B38" s="15" t="s">
        <v>71</v>
      </c>
      <c r="C38" s="45">
        <v>739.76628599999935</v>
      </c>
      <c r="D38" s="44">
        <v>46.63883638675695</v>
      </c>
    </row>
    <row r="39" spans="1:5" x14ac:dyDescent="0.2">
      <c r="B39" s="15" t="s">
        <v>68</v>
      </c>
      <c r="C39" s="45">
        <v>176.18966</v>
      </c>
      <c r="D39" s="44">
        <v>11.10794163141728</v>
      </c>
    </row>
    <row r="40" spans="1:5" x14ac:dyDescent="0.2">
      <c r="B40" s="169" t="s">
        <v>220</v>
      </c>
      <c r="C40" s="45">
        <v>172.99325800000003</v>
      </c>
      <c r="D40" s="44">
        <v>10.906423296876278</v>
      </c>
      <c r="E40" s="17"/>
    </row>
    <row r="41" spans="1:5" x14ac:dyDescent="0.2">
      <c r="B41" s="3" t="s">
        <v>87</v>
      </c>
      <c r="C41" s="45">
        <v>83.889685</v>
      </c>
      <c r="D41" s="44">
        <v>5.2888559093534866</v>
      </c>
    </row>
    <row r="42" spans="1:5" x14ac:dyDescent="0.2">
      <c r="B42" s="167" t="s">
        <v>227</v>
      </c>
      <c r="C42" s="45">
        <v>83.428542000000007</v>
      </c>
      <c r="D42" s="44">
        <v>5.2597829800582234</v>
      </c>
    </row>
    <row r="43" spans="1:5" x14ac:dyDescent="0.2">
      <c r="A43" s="17" t="s">
        <v>183</v>
      </c>
      <c r="B43" s="17"/>
      <c r="C43" s="42">
        <v>1461.2688200000002</v>
      </c>
      <c r="D43" s="43">
        <v>100</v>
      </c>
    </row>
    <row r="44" spans="1:5" x14ac:dyDescent="0.2">
      <c r="B44" s="15" t="s">
        <v>71</v>
      </c>
      <c r="C44" s="45">
        <v>957.19977099999983</v>
      </c>
      <c r="D44" s="44">
        <v>65.504700976237871</v>
      </c>
    </row>
    <row r="45" spans="1:5" ht="14.25" x14ac:dyDescent="0.2">
      <c r="B45" s="167" t="s">
        <v>224</v>
      </c>
      <c r="C45" s="45">
        <v>221.28253100000003</v>
      </c>
      <c r="D45" s="44">
        <v>15.143177488725176</v>
      </c>
    </row>
    <row r="46" spans="1:5" x14ac:dyDescent="0.2">
      <c r="B46" s="167" t="s">
        <v>227</v>
      </c>
      <c r="C46" s="45">
        <v>42.901381999999998</v>
      </c>
      <c r="D46" s="44">
        <v>2.93589936449886</v>
      </c>
    </row>
    <row r="47" spans="1:5" x14ac:dyDescent="0.2">
      <c r="B47" s="169" t="s">
        <v>320</v>
      </c>
      <c r="C47" s="45">
        <v>31.022391000000002</v>
      </c>
      <c r="D47" s="44">
        <v>2.1229763186215109</v>
      </c>
    </row>
    <row r="48" spans="1:5" x14ac:dyDescent="0.2">
      <c r="B48" s="3" t="s">
        <v>67</v>
      </c>
      <c r="C48" s="45">
        <v>30.973186000000002</v>
      </c>
      <c r="D48" s="44">
        <v>2.119609039492131</v>
      </c>
    </row>
    <row r="49" spans="1:4" x14ac:dyDescent="0.2">
      <c r="A49" s="17" t="s">
        <v>27</v>
      </c>
      <c r="B49" s="17"/>
      <c r="C49" s="46">
        <v>1436.0553009999976</v>
      </c>
      <c r="D49" s="43">
        <v>100</v>
      </c>
    </row>
    <row r="50" spans="1:4" x14ac:dyDescent="0.2">
      <c r="B50" s="15" t="s">
        <v>71</v>
      </c>
      <c r="C50" s="47">
        <v>690.19612800000016</v>
      </c>
      <c r="D50" s="44">
        <v>48.061946327511336</v>
      </c>
    </row>
    <row r="51" spans="1:4" x14ac:dyDescent="0.2">
      <c r="B51" s="23" t="s">
        <v>223</v>
      </c>
      <c r="C51" s="45">
        <v>262.57306399999999</v>
      </c>
      <c r="D51" s="44">
        <v>18.284328174350748</v>
      </c>
    </row>
    <row r="52" spans="1:4" x14ac:dyDescent="0.2">
      <c r="B52" s="169" t="s">
        <v>220</v>
      </c>
      <c r="C52" s="45">
        <v>129.02412800000013</v>
      </c>
      <c r="D52" s="44">
        <v>8.984621129155272</v>
      </c>
    </row>
    <row r="53" spans="1:4" ht="14.25" x14ac:dyDescent="0.2">
      <c r="B53" s="167" t="s">
        <v>321</v>
      </c>
      <c r="C53" s="45">
        <v>118.20853600000004</v>
      </c>
      <c r="D53" s="44">
        <v>8.2314752027784355</v>
      </c>
    </row>
    <row r="54" spans="1:4" x14ac:dyDescent="0.2">
      <c r="B54" s="3" t="s">
        <v>68</v>
      </c>
      <c r="C54" s="45">
        <v>74.039937999999978</v>
      </c>
      <c r="D54" s="44">
        <v>5.1557859887737081</v>
      </c>
    </row>
    <row r="55" spans="1:4" x14ac:dyDescent="0.2">
      <c r="A55" s="17" t="s">
        <v>14</v>
      </c>
      <c r="C55" s="42">
        <v>1301.1037930000002</v>
      </c>
      <c r="D55" s="43">
        <v>100</v>
      </c>
    </row>
    <row r="56" spans="1:4" x14ac:dyDescent="0.2">
      <c r="B56" s="15" t="s">
        <v>71</v>
      </c>
      <c r="C56" s="48">
        <v>1084.4328470000005</v>
      </c>
      <c r="D56" s="44">
        <v>83.347143620232316</v>
      </c>
    </row>
    <row r="57" spans="1:4" x14ac:dyDescent="0.2">
      <c r="B57" s="169" t="s">
        <v>220</v>
      </c>
      <c r="C57" s="48">
        <v>33.767738999999992</v>
      </c>
      <c r="D57" s="44">
        <v>2.5953147767051346</v>
      </c>
    </row>
    <row r="58" spans="1:4" x14ac:dyDescent="0.2">
      <c r="B58" s="168" t="s">
        <v>222</v>
      </c>
      <c r="C58" s="48">
        <v>28.661722000000005</v>
      </c>
      <c r="D58" s="44">
        <v>2.2028774456120579</v>
      </c>
    </row>
    <row r="59" spans="1:4" ht="25.5" x14ac:dyDescent="0.2">
      <c r="B59" s="169" t="s">
        <v>322</v>
      </c>
      <c r="C59" s="48">
        <v>28.011225000000003</v>
      </c>
      <c r="D59" s="44">
        <v>2.1528816648373259</v>
      </c>
    </row>
    <row r="60" spans="1:4" ht="14.25" x14ac:dyDescent="0.2">
      <c r="B60" s="167" t="s">
        <v>233</v>
      </c>
      <c r="C60" s="48">
        <v>27.424910999999998</v>
      </c>
      <c r="D60" s="44">
        <v>2.1078188494682215</v>
      </c>
    </row>
    <row r="61" spans="1:4" x14ac:dyDescent="0.2">
      <c r="A61" s="17" t="s">
        <v>379</v>
      </c>
      <c r="B61" s="17"/>
      <c r="C61" s="42">
        <v>1160.9134749999996</v>
      </c>
      <c r="D61" s="43">
        <v>100</v>
      </c>
    </row>
    <row r="62" spans="1:4" x14ac:dyDescent="0.2">
      <c r="B62" s="15" t="s">
        <v>71</v>
      </c>
      <c r="C62" s="45">
        <v>928.70757600000013</v>
      </c>
      <c r="D62" s="44">
        <v>79.998001229161403</v>
      </c>
    </row>
    <row r="63" spans="1:4" x14ac:dyDescent="0.2">
      <c r="B63" s="169" t="s">
        <v>220</v>
      </c>
      <c r="C63" s="45">
        <v>56.058467999999984</v>
      </c>
      <c r="D63" s="44">
        <v>4.8288239569275397</v>
      </c>
    </row>
    <row r="64" spans="1:4" x14ac:dyDescent="0.2">
      <c r="B64" s="168" t="s">
        <v>222</v>
      </c>
      <c r="C64" s="45">
        <v>31.347859</v>
      </c>
      <c r="D64" s="44">
        <v>2.7002752293834824</v>
      </c>
    </row>
    <row r="65" spans="1:10" x14ac:dyDescent="0.2">
      <c r="B65" s="15" t="s">
        <v>67</v>
      </c>
      <c r="C65" s="45">
        <v>30.587231000000006</v>
      </c>
      <c r="D65" s="44">
        <v>2.6347554454908892</v>
      </c>
    </row>
    <row r="66" spans="1:10" x14ac:dyDescent="0.2">
      <c r="B66" s="23" t="s">
        <v>223</v>
      </c>
      <c r="C66" s="45">
        <v>16.623032000000002</v>
      </c>
      <c r="D66" s="44">
        <v>1.4318924155824797</v>
      </c>
    </row>
    <row r="67" spans="1:10" x14ac:dyDescent="0.2">
      <c r="A67" s="59"/>
      <c r="B67" s="59"/>
      <c r="C67" s="60"/>
      <c r="D67" s="60"/>
    </row>
    <row r="68" spans="1:10" x14ac:dyDescent="0.2">
      <c r="A68" s="3"/>
      <c r="B68" s="3"/>
    </row>
    <row r="69" spans="1:10" s="54" customFormat="1" ht="12" x14ac:dyDescent="0.2">
      <c r="A69" s="410" t="s">
        <v>240</v>
      </c>
      <c r="B69" s="252"/>
      <c r="D69" s="253"/>
      <c r="I69" s="174"/>
      <c r="J69" s="174"/>
    </row>
    <row r="70" spans="1:10" s="54" customFormat="1" ht="12" x14ac:dyDescent="0.2">
      <c r="A70" s="413" t="s">
        <v>323</v>
      </c>
      <c r="B70" s="254"/>
      <c r="I70" s="174"/>
      <c r="J70" s="174"/>
    </row>
    <row r="71" spans="1:10" s="54" customFormat="1" ht="12" x14ac:dyDescent="0.2">
      <c r="A71" s="413" t="s">
        <v>324</v>
      </c>
      <c r="B71" s="252"/>
      <c r="I71" s="174"/>
      <c r="J71" s="174"/>
    </row>
    <row r="72" spans="1:10" s="54" customFormat="1" ht="12" x14ac:dyDescent="0.2">
      <c r="A72" s="410" t="s">
        <v>325</v>
      </c>
      <c r="B72" s="252"/>
      <c r="D72" s="253"/>
      <c r="I72" s="174"/>
      <c r="J72" s="174"/>
    </row>
    <row r="73" spans="1:10" s="260" customFormat="1" ht="12.75" customHeight="1" x14ac:dyDescent="0.2">
      <c r="A73" s="414" t="s">
        <v>239</v>
      </c>
      <c r="B73" s="252"/>
      <c r="C73" s="255"/>
      <c r="D73" s="256"/>
      <c r="E73" s="257"/>
      <c r="F73" s="256"/>
      <c r="G73" s="258"/>
      <c r="H73" s="259"/>
    </row>
    <row r="74" spans="1:10" s="54" customFormat="1" ht="12" x14ac:dyDescent="0.2">
      <c r="A74" s="407" t="s">
        <v>193</v>
      </c>
      <c r="C74" s="261"/>
      <c r="D74" s="261"/>
      <c r="E74" s="262"/>
      <c r="I74" s="174"/>
      <c r="J74" s="174"/>
    </row>
    <row r="75" spans="1:10" s="54" customFormat="1" ht="12" x14ac:dyDescent="0.2">
      <c r="A75" s="407" t="s">
        <v>174</v>
      </c>
      <c r="B75" s="263"/>
      <c r="C75" s="264"/>
      <c r="D75" s="265"/>
      <c r="E75" s="266"/>
      <c r="F75" s="249"/>
      <c r="G75" s="249"/>
      <c r="I75" s="174"/>
      <c r="J75" s="174"/>
    </row>
  </sheetData>
  <mergeCells count="4">
    <mergeCell ref="A4:B4"/>
    <mergeCell ref="A1:D1"/>
    <mergeCell ref="A2:D2"/>
    <mergeCell ref="A5:B5"/>
  </mergeCells>
  <phoneticPr fontId="0" type="noConversion"/>
  <pageMargins left="0.39370078740157483" right="0.39370078740157483" top="0.55118110236220474" bottom="0.55118110236220474" header="0.11811023622047244" footer="0.11811023622047244"/>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72"/>
  <sheetViews>
    <sheetView topLeftCell="A58" zoomScaleNormal="100" workbookViewId="0">
      <selection activeCell="A69" sqref="A69:A71"/>
    </sheetView>
  </sheetViews>
  <sheetFormatPr defaultColWidth="5.7109375" defaultRowHeight="12.75" x14ac:dyDescent="0.2"/>
  <cols>
    <col min="1" max="1" width="8" style="15" customWidth="1"/>
    <col min="2" max="2" width="53.5703125" style="15" customWidth="1"/>
    <col min="3" max="3" width="30.7109375" style="15" customWidth="1"/>
    <col min="4" max="4" width="24.85546875" style="15" customWidth="1"/>
    <col min="5" max="16384" width="5.7109375" style="7"/>
  </cols>
  <sheetData>
    <row r="1" spans="1:6" s="15" customFormat="1" ht="14.25" x14ac:dyDescent="0.2">
      <c r="A1" s="337" t="s">
        <v>326</v>
      </c>
      <c r="B1" s="337"/>
      <c r="C1" s="337"/>
      <c r="D1" s="337"/>
    </row>
    <row r="2" spans="1:6" s="15" customFormat="1" x14ac:dyDescent="0.2">
      <c r="A2" s="336" t="s">
        <v>190</v>
      </c>
      <c r="B2" s="336"/>
      <c r="C2" s="336"/>
      <c r="D2" s="336"/>
    </row>
    <row r="3" spans="1:6" x14ac:dyDescent="0.2">
      <c r="A3" s="7"/>
      <c r="B3" s="7"/>
      <c r="C3" s="14"/>
      <c r="D3" s="7"/>
    </row>
    <row r="4" spans="1:6" ht="45.75" customHeight="1" x14ac:dyDescent="0.2">
      <c r="A4" s="334" t="s">
        <v>58</v>
      </c>
      <c r="B4" s="335"/>
      <c r="C4" s="223" t="s">
        <v>53</v>
      </c>
      <c r="D4" s="222" t="s">
        <v>199</v>
      </c>
    </row>
    <row r="5" spans="1:6" x14ac:dyDescent="0.2">
      <c r="A5" s="340" t="s">
        <v>194</v>
      </c>
      <c r="B5" s="397"/>
      <c r="C5" s="399" t="s">
        <v>195</v>
      </c>
      <c r="D5" s="396" t="s">
        <v>196</v>
      </c>
    </row>
    <row r="6" spans="1:6" x14ac:dyDescent="0.2">
      <c r="A6" s="7"/>
      <c r="C6" s="16"/>
      <c r="D6" s="16"/>
    </row>
    <row r="7" spans="1:6" x14ac:dyDescent="0.2">
      <c r="A7" s="4" t="s">
        <v>65</v>
      </c>
      <c r="B7" s="17"/>
      <c r="C7" s="42">
        <v>14096.670831000019</v>
      </c>
      <c r="D7" s="43">
        <v>100</v>
      </c>
    </row>
    <row r="8" spans="1:6" x14ac:dyDescent="0.2">
      <c r="A8" s="7"/>
      <c r="B8" s="15" t="s">
        <v>71</v>
      </c>
      <c r="C8" s="39">
        <v>2560.8256839999972</v>
      </c>
      <c r="D8" s="44">
        <v>18.166173522109062</v>
      </c>
    </row>
    <row r="9" spans="1:6" x14ac:dyDescent="0.2">
      <c r="A9" s="7"/>
      <c r="B9" s="15" t="s">
        <v>246</v>
      </c>
      <c r="C9" s="39">
        <v>1682.4656720000003</v>
      </c>
      <c r="D9" s="44">
        <v>11.93519868748078</v>
      </c>
    </row>
    <row r="10" spans="1:6" x14ac:dyDescent="0.2">
      <c r="A10" s="7"/>
      <c r="B10" s="15" t="s">
        <v>248</v>
      </c>
      <c r="C10" s="39">
        <v>1515.7310019999975</v>
      </c>
      <c r="D10" s="44">
        <v>10.752404026252426</v>
      </c>
    </row>
    <row r="11" spans="1:6" x14ac:dyDescent="0.2">
      <c r="A11" s="7"/>
      <c r="B11" s="15" t="s">
        <v>70</v>
      </c>
      <c r="C11" s="39">
        <v>1084.8216960000004</v>
      </c>
      <c r="D11" s="44">
        <v>7.6955879087022918</v>
      </c>
    </row>
    <row r="12" spans="1:6" ht="12.75" customHeight="1" x14ac:dyDescent="0.2">
      <c r="A12" s="7"/>
      <c r="B12" s="15" t="s">
        <v>247</v>
      </c>
      <c r="C12" s="39">
        <v>1012.1875690000005</v>
      </c>
      <c r="D12" s="44">
        <v>7.1803305981586556</v>
      </c>
    </row>
    <row r="13" spans="1:6" x14ac:dyDescent="0.2">
      <c r="A13" s="5" t="s">
        <v>28</v>
      </c>
      <c r="B13" s="17"/>
      <c r="C13" s="42">
        <v>5966.1280639999814</v>
      </c>
      <c r="D13" s="43">
        <v>100</v>
      </c>
      <c r="F13" s="17"/>
    </row>
    <row r="14" spans="1:6" x14ac:dyDescent="0.2">
      <c r="A14" s="7"/>
      <c r="B14" s="15" t="s">
        <v>246</v>
      </c>
      <c r="C14" s="39">
        <v>2243.4293629999997</v>
      </c>
      <c r="D14" s="44">
        <v>37.60276914833598</v>
      </c>
    </row>
    <row r="15" spans="1:6" x14ac:dyDescent="0.2">
      <c r="A15" s="7"/>
      <c r="B15" s="3" t="s">
        <v>69</v>
      </c>
      <c r="C15" s="39">
        <v>1671.9243660000004</v>
      </c>
      <c r="D15" s="44">
        <v>28.023608411768841</v>
      </c>
    </row>
    <row r="16" spans="1:6" x14ac:dyDescent="0.2">
      <c r="A16" s="7"/>
      <c r="B16" s="3" t="s">
        <v>249</v>
      </c>
      <c r="C16" s="39">
        <v>335.9550709999998</v>
      </c>
      <c r="D16" s="44">
        <v>5.631040222337421</v>
      </c>
    </row>
    <row r="17" spans="1:4" x14ac:dyDescent="0.2">
      <c r="A17" s="7"/>
      <c r="B17" s="3" t="s">
        <v>327</v>
      </c>
      <c r="C17" s="39">
        <v>230.775103</v>
      </c>
      <c r="D17" s="44">
        <v>3.8680883233551846</v>
      </c>
    </row>
    <row r="18" spans="1:4" x14ac:dyDescent="0.2">
      <c r="A18" s="7"/>
      <c r="B18" s="15" t="s">
        <v>328</v>
      </c>
      <c r="C18" s="39">
        <v>226.94401599999998</v>
      </c>
      <c r="D18" s="44">
        <v>3.8038743648396602</v>
      </c>
    </row>
    <row r="19" spans="1:4" x14ac:dyDescent="0.2">
      <c r="A19" s="17" t="s">
        <v>179</v>
      </c>
      <c r="B19" s="7"/>
      <c r="C19" s="42">
        <v>5197.2711929999969</v>
      </c>
      <c r="D19" s="43">
        <v>100</v>
      </c>
    </row>
    <row r="20" spans="1:4" x14ac:dyDescent="0.2">
      <c r="A20" s="7"/>
      <c r="B20" s="15" t="s">
        <v>71</v>
      </c>
      <c r="C20" s="45">
        <v>1564.5902410000015</v>
      </c>
      <c r="D20" s="44">
        <v>30.10407159640404</v>
      </c>
    </row>
    <row r="21" spans="1:4" x14ac:dyDescent="0.2">
      <c r="A21" s="7"/>
      <c r="B21" s="3" t="s">
        <v>69</v>
      </c>
      <c r="C21" s="45">
        <v>605.67921599999988</v>
      </c>
      <c r="D21" s="44">
        <v>11.653792798339362</v>
      </c>
    </row>
    <row r="22" spans="1:4" x14ac:dyDescent="0.2">
      <c r="A22" s="7"/>
      <c r="B22" s="15" t="s">
        <v>247</v>
      </c>
      <c r="C22" s="45">
        <v>544.99946099999966</v>
      </c>
      <c r="D22" s="44">
        <v>10.48626174701136</v>
      </c>
    </row>
    <row r="23" spans="1:4" ht="14.25" x14ac:dyDescent="0.2">
      <c r="A23" s="7"/>
      <c r="B23" s="167" t="s">
        <v>251</v>
      </c>
      <c r="C23" s="45">
        <v>391.35628399999973</v>
      </c>
      <c r="D23" s="44">
        <v>7.5300339248623835</v>
      </c>
    </row>
    <row r="24" spans="1:4" x14ac:dyDescent="0.2">
      <c r="A24" s="7"/>
      <c r="B24" s="15" t="s">
        <v>248</v>
      </c>
      <c r="C24" s="45">
        <v>270.33590199999941</v>
      </c>
      <c r="D24" s="44">
        <v>5.201496938703225</v>
      </c>
    </row>
    <row r="25" spans="1:4" x14ac:dyDescent="0.2">
      <c r="A25" s="17" t="s">
        <v>66</v>
      </c>
      <c r="C25" s="42">
        <v>4297.2386889999998</v>
      </c>
      <c r="D25" s="43">
        <v>100</v>
      </c>
    </row>
    <row r="26" spans="1:4" x14ac:dyDescent="0.2">
      <c r="A26" s="5"/>
      <c r="B26" s="15" t="s">
        <v>246</v>
      </c>
      <c r="C26" s="45">
        <v>1607.366213</v>
      </c>
      <c r="D26" s="44">
        <v>37.404629561641741</v>
      </c>
    </row>
    <row r="27" spans="1:4" x14ac:dyDescent="0.2">
      <c r="A27" s="7"/>
      <c r="B27" s="3" t="s">
        <v>71</v>
      </c>
      <c r="C27" s="45">
        <v>1407.739048999998</v>
      </c>
      <c r="D27" s="44">
        <v>32.759154212296963</v>
      </c>
    </row>
    <row r="28" spans="1:4" x14ac:dyDescent="0.2">
      <c r="A28" s="7"/>
      <c r="B28" s="15" t="s">
        <v>247</v>
      </c>
      <c r="C28" s="45">
        <v>167.1224320000004</v>
      </c>
      <c r="D28" s="44">
        <v>3.8890656092201166</v>
      </c>
    </row>
    <row r="29" spans="1:4" x14ac:dyDescent="0.2">
      <c r="A29" s="7"/>
      <c r="B29" s="3" t="s">
        <v>189</v>
      </c>
      <c r="C29" s="45">
        <v>110.77587500000013</v>
      </c>
      <c r="D29" s="44">
        <v>2.5778385381189639</v>
      </c>
    </row>
    <row r="30" spans="1:4" x14ac:dyDescent="0.2">
      <c r="A30" s="7"/>
      <c r="B30" s="3" t="s">
        <v>256</v>
      </c>
      <c r="C30" s="45">
        <v>108.29406899999998</v>
      </c>
      <c r="D30" s="44">
        <v>2.5200850322140433</v>
      </c>
    </row>
    <row r="31" spans="1:4" x14ac:dyDescent="0.2">
      <c r="A31" s="17" t="s">
        <v>181</v>
      </c>
      <c r="B31" s="17"/>
      <c r="C31" s="42">
        <v>4230.2566539999698</v>
      </c>
      <c r="D31" s="43">
        <v>100</v>
      </c>
    </row>
    <row r="32" spans="1:4" x14ac:dyDescent="0.2">
      <c r="A32" s="7"/>
      <c r="B32" s="15" t="s">
        <v>71</v>
      </c>
      <c r="C32" s="45">
        <v>1285.6351099999993</v>
      </c>
      <c r="D32" s="44">
        <v>30.391421021330977</v>
      </c>
    </row>
    <row r="33" spans="1:4" x14ac:dyDescent="0.2">
      <c r="A33" s="7"/>
      <c r="B33" s="3" t="s">
        <v>255</v>
      </c>
      <c r="C33" s="45">
        <v>727.30142400000011</v>
      </c>
      <c r="D33" s="44">
        <v>17.192843921474399</v>
      </c>
    </row>
    <row r="34" spans="1:4" x14ac:dyDescent="0.2">
      <c r="A34" s="7"/>
      <c r="B34" s="3" t="s">
        <v>250</v>
      </c>
      <c r="C34" s="45">
        <v>334.40728500000006</v>
      </c>
      <c r="D34" s="44">
        <v>7.9051299330454867</v>
      </c>
    </row>
    <row r="35" spans="1:4" x14ac:dyDescent="0.2">
      <c r="A35" s="7"/>
      <c r="B35" s="3" t="s">
        <v>249</v>
      </c>
      <c r="C35" s="45">
        <v>225.64540500000007</v>
      </c>
      <c r="D35" s="44">
        <v>5.3340830936732493</v>
      </c>
    </row>
    <row r="36" spans="1:4" x14ac:dyDescent="0.2">
      <c r="A36" s="7"/>
      <c r="B36" s="3" t="s">
        <v>97</v>
      </c>
      <c r="C36" s="45">
        <v>213.30414499999998</v>
      </c>
      <c r="D36" s="44">
        <v>5.0423452392257966</v>
      </c>
    </row>
    <row r="37" spans="1:4" x14ac:dyDescent="0.2">
      <c r="A37" s="17" t="s">
        <v>12</v>
      </c>
      <c r="B37" s="17"/>
      <c r="C37" s="42">
        <v>3829.3711399999906</v>
      </c>
      <c r="D37" s="43">
        <v>100</v>
      </c>
    </row>
    <row r="38" spans="1:4" x14ac:dyDescent="0.2">
      <c r="A38" s="7"/>
      <c r="B38" s="3" t="s">
        <v>71</v>
      </c>
      <c r="C38" s="45">
        <v>1200.0992809999984</v>
      </c>
      <c r="D38" s="44">
        <v>31.339330587841673</v>
      </c>
    </row>
    <row r="39" spans="1:4" x14ac:dyDescent="0.2">
      <c r="A39" s="7"/>
      <c r="B39" s="15" t="s">
        <v>246</v>
      </c>
      <c r="C39" s="45">
        <v>986.53344799999968</v>
      </c>
      <c r="D39" s="44">
        <v>25.762283464642245</v>
      </c>
    </row>
    <row r="40" spans="1:4" x14ac:dyDescent="0.2">
      <c r="A40" s="7"/>
      <c r="B40" s="3" t="s">
        <v>69</v>
      </c>
      <c r="C40" s="45">
        <v>534.51606099999992</v>
      </c>
      <c r="D40" s="44">
        <v>13.9583247864557</v>
      </c>
    </row>
    <row r="41" spans="1:4" x14ac:dyDescent="0.2">
      <c r="A41" s="7"/>
      <c r="B41" s="3" t="s">
        <v>249</v>
      </c>
      <c r="C41" s="45">
        <v>198.77034499999999</v>
      </c>
      <c r="D41" s="44">
        <v>5.1906785143839693</v>
      </c>
    </row>
    <row r="42" spans="1:4" x14ac:dyDescent="0.2">
      <c r="A42" s="7"/>
      <c r="B42" s="15" t="s">
        <v>258</v>
      </c>
      <c r="C42" s="45">
        <v>144.28095499999998</v>
      </c>
      <c r="D42" s="44">
        <v>3.7677454006194955</v>
      </c>
    </row>
    <row r="43" spans="1:4" x14ac:dyDescent="0.2">
      <c r="A43" s="17" t="s">
        <v>27</v>
      </c>
      <c r="B43" s="17"/>
      <c r="C43" s="42">
        <v>3732.4423240000046</v>
      </c>
      <c r="D43" s="43">
        <v>100</v>
      </c>
    </row>
    <row r="44" spans="1:4" x14ac:dyDescent="0.2">
      <c r="A44" s="17"/>
      <c r="B44" s="3" t="s">
        <v>69</v>
      </c>
      <c r="C44" s="45">
        <v>1371.688856</v>
      </c>
      <c r="D44" s="44">
        <v>36.750436763078518</v>
      </c>
    </row>
    <row r="45" spans="1:4" x14ac:dyDescent="0.2">
      <c r="A45" s="7"/>
      <c r="B45" s="15" t="s">
        <v>71</v>
      </c>
      <c r="C45" s="45">
        <v>401.3053440000001</v>
      </c>
      <c r="D45" s="44">
        <v>10.75181634876348</v>
      </c>
    </row>
    <row r="46" spans="1:4" x14ac:dyDescent="0.2">
      <c r="A46" s="7"/>
      <c r="B46" s="3" t="s">
        <v>249</v>
      </c>
      <c r="C46" s="45">
        <v>322.94825300000002</v>
      </c>
      <c r="D46" s="44">
        <v>8.6524646589555605</v>
      </c>
    </row>
    <row r="47" spans="1:4" x14ac:dyDescent="0.2">
      <c r="A47" s="7"/>
      <c r="B47" s="15" t="s">
        <v>247</v>
      </c>
      <c r="C47" s="45">
        <v>231.0212199999998</v>
      </c>
      <c r="D47" s="44">
        <v>6.1895456097073112</v>
      </c>
    </row>
    <row r="48" spans="1:4" x14ac:dyDescent="0.2">
      <c r="A48" s="7"/>
      <c r="B48" s="15" t="s">
        <v>258</v>
      </c>
      <c r="C48" s="45">
        <v>187.37888099999986</v>
      </c>
      <c r="D48" s="44">
        <v>5.0202753246884368</v>
      </c>
    </row>
    <row r="49" spans="1:4" x14ac:dyDescent="0.2">
      <c r="A49" s="4" t="s">
        <v>180</v>
      </c>
      <c r="B49" s="17"/>
      <c r="C49" s="46">
        <v>2894.0708489999938</v>
      </c>
      <c r="D49" s="43">
        <v>100</v>
      </c>
    </row>
    <row r="50" spans="1:4" x14ac:dyDescent="0.2">
      <c r="A50" s="7"/>
      <c r="B50" s="15" t="s">
        <v>71</v>
      </c>
      <c r="C50" s="47">
        <v>722.34896200000014</v>
      </c>
      <c r="D50" s="44">
        <v>24.959615700133874</v>
      </c>
    </row>
    <row r="51" spans="1:4" x14ac:dyDescent="0.2">
      <c r="A51" s="7"/>
      <c r="B51" s="15" t="s">
        <v>246</v>
      </c>
      <c r="C51" s="45">
        <v>673.26955899999996</v>
      </c>
      <c r="D51" s="44">
        <v>23.263755247479136</v>
      </c>
    </row>
    <row r="52" spans="1:4" x14ac:dyDescent="0.2">
      <c r="A52" s="7"/>
      <c r="B52" s="15" t="s">
        <v>328</v>
      </c>
      <c r="C52" s="45">
        <v>244.94879600000002</v>
      </c>
      <c r="D52" s="44">
        <v>8.4638147709700569</v>
      </c>
    </row>
    <row r="53" spans="1:4" x14ac:dyDescent="0.2">
      <c r="A53" s="7"/>
      <c r="B53" s="3" t="s">
        <v>249</v>
      </c>
      <c r="C53" s="45">
        <v>155.49054800000002</v>
      </c>
      <c r="D53" s="44">
        <v>5.3727277635144146</v>
      </c>
    </row>
    <row r="54" spans="1:4" x14ac:dyDescent="0.2">
      <c r="A54" s="7"/>
      <c r="B54" s="15" t="s">
        <v>247</v>
      </c>
      <c r="C54" s="45">
        <v>125.87812800000006</v>
      </c>
      <c r="D54" s="44">
        <v>4.3495178441638878</v>
      </c>
    </row>
    <row r="55" spans="1:4" x14ac:dyDescent="0.2">
      <c r="A55" s="17" t="s">
        <v>379</v>
      </c>
      <c r="C55" s="42">
        <v>2600.2864289999989</v>
      </c>
      <c r="D55" s="43">
        <v>100</v>
      </c>
    </row>
    <row r="56" spans="1:4" x14ac:dyDescent="0.2">
      <c r="A56" s="17"/>
      <c r="B56" s="15" t="s">
        <v>71</v>
      </c>
      <c r="C56" s="48">
        <v>1880.1952930000002</v>
      </c>
      <c r="D56" s="44">
        <v>72.307237850065363</v>
      </c>
    </row>
    <row r="57" spans="1:4" x14ac:dyDescent="0.2">
      <c r="A57" s="7"/>
      <c r="B57" s="15" t="s">
        <v>246</v>
      </c>
      <c r="C57" s="48">
        <v>137.23589000000001</v>
      </c>
      <c r="D57" s="44">
        <v>5.2777220412897856</v>
      </c>
    </row>
    <row r="58" spans="1:4" x14ac:dyDescent="0.2">
      <c r="A58" s="7"/>
      <c r="B58" s="3" t="s">
        <v>252</v>
      </c>
      <c r="C58" s="48">
        <v>67.626065000000011</v>
      </c>
      <c r="D58" s="44">
        <v>2.6007159921227294</v>
      </c>
    </row>
    <row r="59" spans="1:4" x14ac:dyDescent="0.2">
      <c r="A59" s="7"/>
      <c r="B59" s="15" t="s">
        <v>247</v>
      </c>
      <c r="C59" s="48">
        <v>59.544666000000028</v>
      </c>
      <c r="D59" s="44">
        <v>2.2899271917093889</v>
      </c>
    </row>
    <row r="60" spans="1:4" x14ac:dyDescent="0.2">
      <c r="A60" s="7"/>
      <c r="B60" s="15" t="s">
        <v>248</v>
      </c>
      <c r="C60" s="48">
        <v>51.885597999999995</v>
      </c>
      <c r="D60" s="44">
        <v>1.9953801020279838</v>
      </c>
    </row>
    <row r="61" spans="1:4" x14ac:dyDescent="0.2">
      <c r="A61" s="17" t="s">
        <v>75</v>
      </c>
      <c r="B61" s="17"/>
      <c r="C61" s="42">
        <v>2310.9278819999995</v>
      </c>
      <c r="D61" s="43">
        <v>100</v>
      </c>
    </row>
    <row r="62" spans="1:4" x14ac:dyDescent="0.2">
      <c r="A62" s="17"/>
      <c r="B62" s="3" t="s">
        <v>250</v>
      </c>
      <c r="C62" s="45">
        <v>645.82133300000021</v>
      </c>
      <c r="D62" s="44">
        <v>27.946407935546315</v>
      </c>
    </row>
    <row r="63" spans="1:4" x14ac:dyDescent="0.2">
      <c r="A63" s="7"/>
      <c r="B63" s="15" t="s">
        <v>71</v>
      </c>
      <c r="C63" s="45">
        <v>366.04653600000023</v>
      </c>
      <c r="D63" s="44">
        <v>15.839807847365803</v>
      </c>
    </row>
    <row r="64" spans="1:4" x14ac:dyDescent="0.2">
      <c r="A64" s="7"/>
      <c r="B64" s="3" t="s">
        <v>95</v>
      </c>
      <c r="C64" s="45">
        <v>221.4286250000001</v>
      </c>
      <c r="D64" s="44">
        <v>9.5818059371183839</v>
      </c>
    </row>
    <row r="65" spans="1:5" x14ac:dyDescent="0.2">
      <c r="A65" s="7"/>
      <c r="B65" s="3" t="s">
        <v>70</v>
      </c>
      <c r="C65" s="45">
        <v>145.89135900000016</v>
      </c>
      <c r="D65" s="44">
        <v>6.3131073944954981</v>
      </c>
    </row>
    <row r="66" spans="1:5" x14ac:dyDescent="0.2">
      <c r="A66" s="7"/>
      <c r="B66" s="15" t="s">
        <v>248</v>
      </c>
      <c r="C66" s="45">
        <v>97.315569999999951</v>
      </c>
      <c r="D66" s="44">
        <v>4.2111037197654948</v>
      </c>
    </row>
    <row r="67" spans="1:5" x14ac:dyDescent="0.2">
      <c r="A67" s="61"/>
      <c r="B67" s="62"/>
      <c r="C67" s="63"/>
      <c r="D67" s="63"/>
    </row>
    <row r="68" spans="1:5" x14ac:dyDescent="0.2">
      <c r="A68" s="18"/>
      <c r="B68" s="64"/>
      <c r="C68" s="14"/>
      <c r="D68" s="14"/>
    </row>
    <row r="69" spans="1:5" s="293" customFormat="1" ht="12" x14ac:dyDescent="0.2">
      <c r="A69" s="433" t="s">
        <v>262</v>
      </c>
      <c r="B69" s="267"/>
      <c r="C69" s="253"/>
      <c r="D69" s="292"/>
    </row>
    <row r="70" spans="1:5" s="248" customFormat="1" ht="12" x14ac:dyDescent="0.2">
      <c r="A70" s="407" t="s">
        <v>193</v>
      </c>
      <c r="C70" s="294"/>
      <c r="D70" s="294"/>
      <c r="E70" s="295"/>
    </row>
    <row r="71" spans="1:5" s="293" customFormat="1" ht="12" x14ac:dyDescent="0.2">
      <c r="A71" s="407" t="s">
        <v>104</v>
      </c>
      <c r="B71" s="249"/>
      <c r="C71" s="265"/>
      <c r="D71" s="265"/>
    </row>
    <row r="72" spans="1:5" x14ac:dyDescent="0.2">
      <c r="A72" s="136"/>
      <c r="B72" s="128"/>
    </row>
  </sheetData>
  <mergeCells count="4">
    <mergeCell ref="A1:D1"/>
    <mergeCell ref="A2:D2"/>
    <mergeCell ref="A4:B4"/>
    <mergeCell ref="A5:B5"/>
  </mergeCells>
  <phoneticPr fontId="0" type="noConversion"/>
  <pageMargins left="0.39370078740157483" right="0.39370078740157483" top="0.55118110236220474" bottom="0.55118110236220474" header="0.11811023622047244" footer="0.11811023622047244"/>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82"/>
  <sheetViews>
    <sheetView topLeftCell="A57" zoomScaleNormal="100" workbookViewId="0">
      <selection activeCell="C82" sqref="C82"/>
    </sheetView>
  </sheetViews>
  <sheetFormatPr defaultColWidth="9.28515625" defaultRowHeight="12.75" x14ac:dyDescent="0.2"/>
  <cols>
    <col min="1" max="1" width="3.7109375" style="97" customWidth="1"/>
    <col min="2" max="2" width="41.5703125" style="7" customWidth="1"/>
    <col min="3" max="3" width="14.85546875" style="7" customWidth="1"/>
    <col min="4" max="4" width="11.140625" style="7" customWidth="1"/>
    <col min="5" max="5" width="14.85546875" style="7" customWidth="1"/>
    <col min="6" max="6" width="11.140625" style="7" customWidth="1"/>
    <col min="7" max="7" width="14.85546875" style="7" customWidth="1"/>
    <col min="8" max="8" width="11.140625" style="7" customWidth="1"/>
    <col min="9" max="9" width="14.85546875" style="7" customWidth="1"/>
    <col min="10" max="10" width="7" style="7" customWidth="1"/>
    <col min="11" max="11" width="11" style="81" customWidth="1"/>
    <col min="12" max="12" width="9.28515625" style="94"/>
    <col min="13" max="13" width="10.28515625" style="7" bestFit="1" customWidth="1"/>
    <col min="14" max="16384" width="9.28515625" style="7"/>
  </cols>
  <sheetData>
    <row r="1" spans="1:14" ht="14.25" x14ac:dyDescent="0.2">
      <c r="A1" s="337" t="s">
        <v>329</v>
      </c>
      <c r="B1" s="336"/>
      <c r="C1" s="336"/>
      <c r="D1" s="336"/>
      <c r="E1" s="336"/>
      <c r="F1" s="336"/>
      <c r="G1" s="336"/>
      <c r="H1" s="336"/>
      <c r="I1" s="336"/>
      <c r="J1" s="336"/>
      <c r="L1" s="7"/>
    </row>
    <row r="2" spans="1:14" x14ac:dyDescent="0.2">
      <c r="A2" s="336" t="s">
        <v>190</v>
      </c>
      <c r="B2" s="336"/>
      <c r="C2" s="336"/>
      <c r="D2" s="336"/>
      <c r="E2" s="336"/>
      <c r="F2" s="336"/>
      <c r="G2" s="336"/>
      <c r="H2" s="336"/>
      <c r="I2" s="336"/>
      <c r="J2" s="336"/>
      <c r="L2" s="7"/>
    </row>
    <row r="3" spans="1:14" x14ac:dyDescent="0.2">
      <c r="A3" s="10"/>
      <c r="B3" s="10"/>
      <c r="C3" s="10"/>
      <c r="D3" s="10"/>
      <c r="E3" s="10"/>
      <c r="F3" s="10"/>
      <c r="G3" s="10"/>
      <c r="H3" s="10"/>
      <c r="I3" s="10"/>
      <c r="L3" s="7"/>
    </row>
    <row r="4" spans="1:14" s="12" customFormat="1" ht="25.5" customHeight="1" x14ac:dyDescent="0.2">
      <c r="A4" s="317" t="s">
        <v>51</v>
      </c>
      <c r="B4" s="400"/>
      <c r="C4" s="323" t="s">
        <v>52</v>
      </c>
      <c r="D4" s="323"/>
      <c r="E4" s="323" t="s">
        <v>54</v>
      </c>
      <c r="F4" s="323"/>
      <c r="G4" s="323" t="s">
        <v>55</v>
      </c>
      <c r="H4" s="323"/>
      <c r="I4" s="327" t="s">
        <v>191</v>
      </c>
      <c r="J4" s="327"/>
      <c r="K4" s="82"/>
    </row>
    <row r="5" spans="1:14" ht="38.25" x14ac:dyDescent="0.2">
      <c r="A5" s="338"/>
      <c r="B5" s="401"/>
      <c r="C5" s="403" t="s">
        <v>53</v>
      </c>
      <c r="D5" s="402" t="s">
        <v>199</v>
      </c>
      <c r="E5" s="403" t="s">
        <v>53</v>
      </c>
      <c r="F5" s="402" t="s">
        <v>199</v>
      </c>
      <c r="G5" s="403" t="s">
        <v>53</v>
      </c>
      <c r="H5" s="402" t="s">
        <v>199</v>
      </c>
      <c r="I5" s="387" t="s">
        <v>101</v>
      </c>
      <c r="J5" s="179" t="s">
        <v>102</v>
      </c>
      <c r="L5" s="7"/>
    </row>
    <row r="6" spans="1:14" x14ac:dyDescent="0.2">
      <c r="A6" s="356" t="s">
        <v>194</v>
      </c>
      <c r="B6" s="355"/>
      <c r="C6" s="377" t="s">
        <v>195</v>
      </c>
      <c r="D6" s="376" t="s">
        <v>196</v>
      </c>
      <c r="E6" s="378" t="s">
        <v>387</v>
      </c>
      <c r="F6" s="353" t="s">
        <v>394</v>
      </c>
      <c r="G6" s="377" t="s">
        <v>395</v>
      </c>
      <c r="H6" s="353" t="s">
        <v>396</v>
      </c>
      <c r="I6" s="154" t="s">
        <v>397</v>
      </c>
      <c r="J6" s="386" t="s">
        <v>398</v>
      </c>
      <c r="L6" s="7"/>
    </row>
    <row r="8" spans="1:14" x14ac:dyDescent="0.2">
      <c r="A8" s="98"/>
      <c r="B8" s="10" t="s">
        <v>8</v>
      </c>
      <c r="C8" s="80">
        <v>97867.85065199995</v>
      </c>
      <c r="D8" s="228">
        <v>100</v>
      </c>
      <c r="E8" s="80">
        <v>34944.186514000045</v>
      </c>
      <c r="F8" s="228">
        <v>100</v>
      </c>
      <c r="G8" s="80">
        <v>62923.664137999906</v>
      </c>
      <c r="H8" s="228">
        <v>100</v>
      </c>
      <c r="I8" s="80">
        <v>-27979.477623999861</v>
      </c>
      <c r="J8" s="225" t="s">
        <v>103</v>
      </c>
    </row>
    <row r="9" spans="1:14" x14ac:dyDescent="0.2">
      <c r="B9" s="5"/>
      <c r="C9" s="80"/>
      <c r="D9" s="228"/>
      <c r="E9" s="80"/>
      <c r="F9" s="228"/>
      <c r="G9" s="80"/>
      <c r="H9" s="228"/>
      <c r="I9" s="80"/>
      <c r="J9" s="224"/>
    </row>
    <row r="10" spans="1:14" x14ac:dyDescent="0.2">
      <c r="A10" s="4" t="s">
        <v>59</v>
      </c>
      <c r="B10" s="5"/>
      <c r="C10" s="80">
        <v>8008.9945810000008</v>
      </c>
      <c r="D10" s="228">
        <v>8.1834785658862685</v>
      </c>
      <c r="E10" s="80">
        <v>4076.8089470000009</v>
      </c>
      <c r="F10" s="228">
        <v>11.666629999718744</v>
      </c>
      <c r="G10" s="80">
        <v>3932.1856340000018</v>
      </c>
      <c r="H10" s="228">
        <v>6.249136454253839</v>
      </c>
      <c r="I10" s="80">
        <v>144.62331299999914</v>
      </c>
      <c r="J10" s="224" t="s">
        <v>10</v>
      </c>
    </row>
    <row r="11" spans="1:14" x14ac:dyDescent="0.2">
      <c r="C11" s="79"/>
      <c r="D11" s="227"/>
      <c r="E11" s="79"/>
      <c r="F11" s="227"/>
      <c r="G11" s="79"/>
      <c r="H11" s="227"/>
      <c r="I11" s="79"/>
      <c r="J11" s="224"/>
      <c r="M11" s="27"/>
    </row>
    <row r="12" spans="1:14" x14ac:dyDescent="0.2">
      <c r="A12" s="21"/>
      <c r="B12" s="7" t="s">
        <v>14</v>
      </c>
      <c r="C12" s="79">
        <v>2388.4207670000014</v>
      </c>
      <c r="D12" s="227">
        <v>2.4404549104616446</v>
      </c>
      <c r="E12" s="47">
        <v>1301.1037930000002</v>
      </c>
      <c r="F12" s="227">
        <v>3.7233769699538599</v>
      </c>
      <c r="G12" s="47">
        <v>1087.316974000001</v>
      </c>
      <c r="H12" s="227">
        <v>1.7279937347821499</v>
      </c>
      <c r="I12" s="79">
        <v>213.78681899999924</v>
      </c>
      <c r="J12" s="224" t="s">
        <v>10</v>
      </c>
      <c r="K12" s="7"/>
      <c r="L12" s="7"/>
      <c r="M12" s="36"/>
      <c r="N12" s="95"/>
    </row>
    <row r="13" spans="1:14" x14ac:dyDescent="0.2">
      <c r="A13" s="21"/>
      <c r="B13" s="7" t="s">
        <v>13</v>
      </c>
      <c r="C13" s="79">
        <v>1738.902231</v>
      </c>
      <c r="D13" s="227">
        <v>1.7767859612889796</v>
      </c>
      <c r="E13" s="47">
        <v>1461.2688200000002</v>
      </c>
      <c r="F13" s="227">
        <v>4.1817222427385943</v>
      </c>
      <c r="G13" s="47">
        <v>277.63341099999974</v>
      </c>
      <c r="H13" s="227">
        <v>0.44122257469163428</v>
      </c>
      <c r="I13" s="79">
        <v>1183.6354090000004</v>
      </c>
      <c r="J13" s="224" t="s">
        <v>10</v>
      </c>
      <c r="K13" s="7"/>
      <c r="L13" s="7"/>
      <c r="M13" s="36"/>
      <c r="N13" s="95"/>
    </row>
    <row r="14" spans="1:14" x14ac:dyDescent="0.2">
      <c r="A14" s="21"/>
      <c r="B14" s="7" t="s">
        <v>15</v>
      </c>
      <c r="C14" s="79">
        <v>880.96511300000077</v>
      </c>
      <c r="D14" s="227">
        <v>0.90015782213563722</v>
      </c>
      <c r="E14" s="47">
        <v>270.64932299999998</v>
      </c>
      <c r="F14" s="227">
        <v>0.77451888282351911</v>
      </c>
      <c r="G14" s="47">
        <v>610.31579000000079</v>
      </c>
      <c r="H14" s="227">
        <v>0.96993046791028836</v>
      </c>
      <c r="I14" s="79">
        <v>-339.66646700000081</v>
      </c>
      <c r="J14" s="224" t="s">
        <v>103</v>
      </c>
      <c r="K14" s="7"/>
      <c r="L14" s="3"/>
      <c r="M14" s="36"/>
      <c r="N14" s="95"/>
    </row>
    <row r="15" spans="1:14" x14ac:dyDescent="0.2">
      <c r="A15" s="21"/>
      <c r="B15" s="7" t="s">
        <v>17</v>
      </c>
      <c r="C15" s="79">
        <v>312.26014099999998</v>
      </c>
      <c r="D15" s="227">
        <v>0.31906304156033782</v>
      </c>
      <c r="E15" s="47">
        <v>112.25284399999994</v>
      </c>
      <c r="F15" s="227">
        <v>0.32123467505825881</v>
      </c>
      <c r="G15" s="47">
        <v>200.00729700000002</v>
      </c>
      <c r="H15" s="227">
        <v>0.31785704113059532</v>
      </c>
      <c r="I15" s="79">
        <v>-87.754453000000083</v>
      </c>
      <c r="J15" s="224" t="s">
        <v>103</v>
      </c>
      <c r="K15" s="7"/>
      <c r="L15" s="7"/>
      <c r="M15" s="36"/>
      <c r="N15" s="95"/>
    </row>
    <row r="16" spans="1:14" x14ac:dyDescent="0.2">
      <c r="A16" s="21"/>
      <c r="B16" s="7" t="s">
        <v>18</v>
      </c>
      <c r="C16" s="79">
        <v>607.0618220000008</v>
      </c>
      <c r="D16" s="227">
        <v>0.62028727304802145</v>
      </c>
      <c r="E16" s="47">
        <v>141.02304899999993</v>
      </c>
      <c r="F16" s="227">
        <v>0.4035665530330787</v>
      </c>
      <c r="G16" s="47">
        <v>466.03877300000084</v>
      </c>
      <c r="H16" s="227">
        <v>0.74064150488426139</v>
      </c>
      <c r="I16" s="79">
        <v>-325.01572400000089</v>
      </c>
      <c r="J16" s="224" t="s">
        <v>103</v>
      </c>
      <c r="K16" s="7"/>
      <c r="L16" s="7"/>
      <c r="M16" s="36"/>
      <c r="N16" s="95"/>
    </row>
    <row r="17" spans="1:14" x14ac:dyDescent="0.2">
      <c r="A17" s="21"/>
      <c r="B17" s="7" t="s">
        <v>16</v>
      </c>
      <c r="C17" s="79">
        <v>214.08310899999992</v>
      </c>
      <c r="D17" s="227">
        <v>0.21874712438637281</v>
      </c>
      <c r="E17" s="47">
        <v>54.101469000000016</v>
      </c>
      <c r="F17" s="227">
        <v>0.15482251669623157</v>
      </c>
      <c r="G17" s="47">
        <v>159.98163999999991</v>
      </c>
      <c r="H17" s="227">
        <v>0.25424717741983216</v>
      </c>
      <c r="I17" s="79">
        <v>-105.8801709999999</v>
      </c>
      <c r="J17" s="224" t="s">
        <v>103</v>
      </c>
      <c r="K17" s="14"/>
      <c r="L17" s="7"/>
      <c r="M17" s="36"/>
      <c r="N17" s="95"/>
    </row>
    <row r="18" spans="1:14" x14ac:dyDescent="0.2">
      <c r="A18" s="21"/>
      <c r="B18" s="7" t="s">
        <v>20</v>
      </c>
      <c r="C18" s="79">
        <v>455.69459399999874</v>
      </c>
      <c r="D18" s="227">
        <v>0.46562235807176844</v>
      </c>
      <c r="E18" s="47">
        <v>125.36478699999996</v>
      </c>
      <c r="F18" s="227">
        <v>0.35875720543608536</v>
      </c>
      <c r="G18" s="47">
        <v>330.32980699999877</v>
      </c>
      <c r="H18" s="227">
        <v>0.5249691217528939</v>
      </c>
      <c r="I18" s="79">
        <v>-204.96501999999879</v>
      </c>
      <c r="J18" s="224" t="s">
        <v>103</v>
      </c>
      <c r="K18" s="7"/>
      <c r="L18" s="7"/>
      <c r="M18" s="36"/>
      <c r="N18" s="95"/>
    </row>
    <row r="19" spans="1:14" x14ac:dyDescent="0.2">
      <c r="A19" s="21"/>
      <c r="B19" s="7" t="s">
        <v>19</v>
      </c>
      <c r="C19" s="79">
        <v>71.835234999999912</v>
      </c>
      <c r="D19" s="227">
        <v>7.3400237689323314E-2</v>
      </c>
      <c r="E19" s="47">
        <v>7.9013789999999977</v>
      </c>
      <c r="F19" s="227">
        <v>2.2611426357956245E-2</v>
      </c>
      <c r="G19" s="47">
        <v>63.933855999999921</v>
      </c>
      <c r="H19" s="227">
        <v>0.10160542440723816</v>
      </c>
      <c r="I19" s="79">
        <v>-56.032476999999922</v>
      </c>
      <c r="J19" s="224" t="s">
        <v>103</v>
      </c>
      <c r="K19" s="7"/>
      <c r="L19" s="7"/>
      <c r="M19" s="36"/>
      <c r="N19" s="95"/>
    </row>
    <row r="20" spans="1:14" x14ac:dyDescent="0.2">
      <c r="A20" s="21"/>
      <c r="B20" s="7" t="s">
        <v>22</v>
      </c>
      <c r="C20" s="79">
        <v>120.62690900000037</v>
      </c>
      <c r="D20" s="227">
        <v>0.12325488727542146</v>
      </c>
      <c r="E20" s="47">
        <v>21.540699000000004</v>
      </c>
      <c r="F20" s="227">
        <v>6.1643154838845464E-2</v>
      </c>
      <c r="G20" s="47">
        <v>99.086210000000364</v>
      </c>
      <c r="H20" s="227">
        <v>0.15747050232594723</v>
      </c>
      <c r="I20" s="79">
        <v>-77.54551100000036</v>
      </c>
      <c r="J20" s="224" t="s">
        <v>103</v>
      </c>
      <c r="K20" s="7"/>
      <c r="L20" s="7"/>
      <c r="M20" s="36"/>
      <c r="N20" s="95"/>
    </row>
    <row r="21" spans="1:14" x14ac:dyDescent="0.2">
      <c r="A21" s="21"/>
      <c r="B21" s="14" t="s">
        <v>41</v>
      </c>
      <c r="C21" s="79">
        <v>85.26345299999997</v>
      </c>
      <c r="D21" s="227">
        <v>8.7121002895201097E-2</v>
      </c>
      <c r="E21" s="47">
        <v>68.62845899999995</v>
      </c>
      <c r="F21" s="227">
        <v>0.19639449604157944</v>
      </c>
      <c r="G21" s="47">
        <v>16.634994000000017</v>
      </c>
      <c r="H21" s="227">
        <v>2.6436785314213868E-2</v>
      </c>
      <c r="I21" s="79">
        <v>51.993464999999929</v>
      </c>
      <c r="J21" s="224" t="s">
        <v>10</v>
      </c>
      <c r="K21" s="14"/>
      <c r="L21" s="7"/>
      <c r="M21" s="36"/>
      <c r="N21" s="95"/>
    </row>
    <row r="22" spans="1:14" x14ac:dyDescent="0.2">
      <c r="A22" s="21"/>
      <c r="B22" s="14" t="s">
        <v>40</v>
      </c>
      <c r="C22" s="79">
        <v>141.04241399999998</v>
      </c>
      <c r="D22" s="227">
        <v>0.14411516454113296</v>
      </c>
      <c r="E22" s="47">
        <v>93.269241999999991</v>
      </c>
      <c r="F22" s="227">
        <v>0.26690918090948429</v>
      </c>
      <c r="G22" s="47">
        <v>47.773171999999995</v>
      </c>
      <c r="H22" s="227">
        <v>7.5922425457022213E-2</v>
      </c>
      <c r="I22" s="79">
        <v>45.496069999999996</v>
      </c>
      <c r="J22" s="224" t="s">
        <v>10</v>
      </c>
      <c r="K22" s="7"/>
      <c r="L22" s="7"/>
      <c r="M22" s="36"/>
      <c r="N22" s="95"/>
    </row>
    <row r="23" spans="1:14" x14ac:dyDescent="0.2">
      <c r="A23" s="21"/>
      <c r="B23" s="7" t="s">
        <v>21</v>
      </c>
      <c r="C23" s="79">
        <v>170.71352999999999</v>
      </c>
      <c r="D23" s="227">
        <v>0.17443269558154073</v>
      </c>
      <c r="E23" s="47">
        <v>99.087615999999983</v>
      </c>
      <c r="F23" s="227">
        <v>0.28355965865824778</v>
      </c>
      <c r="G23" s="47">
        <v>71.625914000000009</v>
      </c>
      <c r="H23" s="227">
        <v>0.11382985237940836</v>
      </c>
      <c r="I23" s="79">
        <v>27.461701999999974</v>
      </c>
      <c r="J23" s="224" t="s">
        <v>10</v>
      </c>
      <c r="K23" s="7"/>
      <c r="L23" s="7"/>
      <c r="M23" s="36"/>
      <c r="N23" s="95"/>
    </row>
    <row r="24" spans="1:14" x14ac:dyDescent="0.2">
      <c r="A24" s="21"/>
      <c r="B24" s="7" t="s">
        <v>23</v>
      </c>
      <c r="C24" s="79">
        <v>171.26025099999981</v>
      </c>
      <c r="D24" s="227">
        <v>0.1749913274472224</v>
      </c>
      <c r="E24" s="47">
        <v>41.800875999999981</v>
      </c>
      <c r="F24" s="227">
        <v>0.11962183175519875</v>
      </c>
      <c r="G24" s="47">
        <v>129.45937499999982</v>
      </c>
      <c r="H24" s="227">
        <v>0.20574036298343706</v>
      </c>
      <c r="I24" s="79">
        <v>-87.658498999999836</v>
      </c>
      <c r="J24" s="224" t="s">
        <v>103</v>
      </c>
      <c r="K24" s="7"/>
      <c r="L24" s="7"/>
      <c r="M24" s="36"/>
      <c r="N24" s="95"/>
    </row>
    <row r="25" spans="1:14" x14ac:dyDescent="0.2">
      <c r="A25" s="21"/>
      <c r="B25" s="7" t="s">
        <v>43</v>
      </c>
      <c r="C25" s="79">
        <v>179.233159</v>
      </c>
      <c r="D25" s="227">
        <v>0.18313793324972477</v>
      </c>
      <c r="E25" s="47">
        <v>114.318729</v>
      </c>
      <c r="F25" s="227">
        <v>0.32714663125495663</v>
      </c>
      <c r="G25" s="47">
        <v>64.91443000000001</v>
      </c>
      <c r="H25" s="227">
        <v>0.10316377930190794</v>
      </c>
      <c r="I25" s="79">
        <v>49.404298999999995</v>
      </c>
      <c r="J25" s="224" t="s">
        <v>10</v>
      </c>
      <c r="K25" s="7"/>
      <c r="L25" s="14"/>
      <c r="M25" s="36"/>
      <c r="N25" s="95"/>
    </row>
    <row r="26" spans="1:14" x14ac:dyDescent="0.2">
      <c r="A26" s="21"/>
      <c r="B26" s="7" t="s">
        <v>42</v>
      </c>
      <c r="C26" s="79">
        <v>16.280983999999997</v>
      </c>
      <c r="D26" s="227">
        <v>1.6635681576263665E-2</v>
      </c>
      <c r="E26" s="47">
        <v>14.479218999999997</v>
      </c>
      <c r="F26" s="227">
        <v>4.1435272771907394E-2</v>
      </c>
      <c r="G26" s="47">
        <v>1.8017650000000001</v>
      </c>
      <c r="H26" s="227">
        <v>2.8634139869040229E-3</v>
      </c>
      <c r="I26" s="79">
        <v>12.677453999999997</v>
      </c>
      <c r="J26" s="224" t="s">
        <v>10</v>
      </c>
      <c r="K26" s="7"/>
      <c r="L26" s="7"/>
      <c r="M26" s="36"/>
      <c r="N26" s="95"/>
    </row>
    <row r="27" spans="1:14" x14ac:dyDescent="0.2">
      <c r="A27" s="21"/>
      <c r="B27" s="7" t="s">
        <v>63</v>
      </c>
      <c r="C27" s="79">
        <v>68.368217000000001</v>
      </c>
      <c r="D27" s="227">
        <v>6.9857687222645556E-2</v>
      </c>
      <c r="E27" s="47">
        <v>48.138671999999993</v>
      </c>
      <c r="F27" s="227">
        <v>0.13775874273311159</v>
      </c>
      <c r="G27" s="47">
        <v>20.229545000000005</v>
      </c>
      <c r="H27" s="227">
        <v>3.214934361678929E-2</v>
      </c>
      <c r="I27" s="79">
        <v>27.909126999999987</v>
      </c>
      <c r="J27" s="224" t="s">
        <v>10</v>
      </c>
      <c r="K27" s="7"/>
      <c r="L27" s="7"/>
      <c r="M27" s="36"/>
      <c r="N27" s="95"/>
    </row>
    <row r="28" spans="1:14" x14ac:dyDescent="0.2">
      <c r="A28" s="21"/>
      <c r="B28" s="7" t="s">
        <v>25</v>
      </c>
      <c r="C28" s="79">
        <v>42.096699999999991</v>
      </c>
      <c r="D28" s="227">
        <v>4.3013818858337965E-2</v>
      </c>
      <c r="E28" s="47">
        <v>17.955459999999995</v>
      </c>
      <c r="F28" s="227">
        <v>5.1383253671698201E-2</v>
      </c>
      <c r="G28" s="47">
        <v>24.141239999999996</v>
      </c>
      <c r="H28" s="227">
        <v>3.8365915797679978E-2</v>
      </c>
      <c r="I28" s="79">
        <v>-6.1857800000000012</v>
      </c>
      <c r="J28" s="224" t="s">
        <v>103</v>
      </c>
      <c r="K28" s="7"/>
      <c r="L28" s="3"/>
      <c r="M28" s="36"/>
      <c r="N28" s="95"/>
    </row>
    <row r="29" spans="1:14" x14ac:dyDescent="0.2">
      <c r="A29" s="21"/>
      <c r="B29" s="7" t="s">
        <v>24</v>
      </c>
      <c r="C29" s="79">
        <v>39.19296700000001</v>
      </c>
      <c r="D29" s="227">
        <v>4.0046825120705856E-2</v>
      </c>
      <c r="E29" s="47">
        <v>27.01205400000001</v>
      </c>
      <c r="F29" s="227">
        <v>7.7300566116134645E-2</v>
      </c>
      <c r="G29" s="47">
        <v>12.180912999999999</v>
      </c>
      <c r="H29" s="227">
        <v>1.9358238536912993E-2</v>
      </c>
      <c r="I29" s="79">
        <v>14.831141000000011</v>
      </c>
      <c r="J29" s="224" t="s">
        <v>10</v>
      </c>
      <c r="K29" s="40"/>
      <c r="L29" s="7"/>
      <c r="M29" s="36"/>
      <c r="N29" s="95"/>
    </row>
    <row r="30" spans="1:14" x14ac:dyDescent="0.2">
      <c r="A30" s="21"/>
      <c r="B30" s="7" t="s">
        <v>64</v>
      </c>
      <c r="C30" s="79">
        <v>38.588437999999989</v>
      </c>
      <c r="D30" s="227">
        <v>3.9429125849727062E-2</v>
      </c>
      <c r="E30" s="47">
        <v>23.299361999999999</v>
      </c>
      <c r="F30" s="227">
        <v>6.6675931891175474E-2</v>
      </c>
      <c r="G30" s="47">
        <v>15.289075999999989</v>
      </c>
      <c r="H30" s="227">
        <v>2.4297815789094904E-2</v>
      </c>
      <c r="I30" s="79">
        <v>8.0102860000000096</v>
      </c>
      <c r="J30" s="224" t="s">
        <v>10</v>
      </c>
      <c r="K30" s="7"/>
      <c r="L30" s="14"/>
      <c r="M30" s="36"/>
      <c r="N30" s="95"/>
    </row>
    <row r="31" spans="1:14" x14ac:dyDescent="0.2">
      <c r="A31" s="21"/>
      <c r="B31" s="14" t="s">
        <v>46</v>
      </c>
      <c r="C31" s="79">
        <v>214.55364899999987</v>
      </c>
      <c r="D31" s="227">
        <v>0.21922791557251331</v>
      </c>
      <c r="E31" s="47">
        <v>6.4637569999999993</v>
      </c>
      <c r="F31" s="227">
        <v>1.8497374369869389E-2</v>
      </c>
      <c r="G31" s="47">
        <v>208.08989199999988</v>
      </c>
      <c r="H31" s="227">
        <v>0.33070212113463587</v>
      </c>
      <c r="I31" s="79">
        <v>-201.62613499999989</v>
      </c>
      <c r="J31" s="224" t="s">
        <v>103</v>
      </c>
      <c r="K31" s="7"/>
      <c r="L31" s="7"/>
      <c r="M31" s="36"/>
      <c r="N31" s="95"/>
    </row>
    <row r="32" spans="1:14" x14ac:dyDescent="0.2">
      <c r="A32" s="21"/>
      <c r="B32" s="40" t="s">
        <v>47</v>
      </c>
      <c r="C32" s="79">
        <v>16.684081000000003</v>
      </c>
      <c r="D32" s="227">
        <v>1.7047560448962471E-2</v>
      </c>
      <c r="E32" s="47">
        <v>14.213846</v>
      </c>
      <c r="F32" s="227">
        <v>4.067585317605079E-2</v>
      </c>
      <c r="G32" s="47">
        <v>2.4702350000000011</v>
      </c>
      <c r="H32" s="227">
        <v>3.9257647084607935E-3</v>
      </c>
      <c r="I32" s="79">
        <v>11.743611</v>
      </c>
      <c r="J32" s="224" t="s">
        <v>10</v>
      </c>
      <c r="K32" s="7"/>
      <c r="L32" s="14"/>
      <c r="M32" s="36"/>
      <c r="N32" s="95"/>
    </row>
    <row r="33" spans="1:14" x14ac:dyDescent="0.2">
      <c r="A33" s="21"/>
      <c r="B33" s="3" t="s">
        <v>26</v>
      </c>
      <c r="C33" s="79">
        <v>6.4887499999999996</v>
      </c>
      <c r="D33" s="227">
        <v>6.63011393095042E-3</v>
      </c>
      <c r="E33" s="47">
        <v>4.3943890000000003</v>
      </c>
      <c r="F33" s="227">
        <v>1.2575450849998846E-2</v>
      </c>
      <c r="G33" s="47">
        <v>2.0943609999999993</v>
      </c>
      <c r="H33" s="227">
        <v>3.3284155153564944E-3</v>
      </c>
      <c r="I33" s="79">
        <v>2.3000280000000011</v>
      </c>
      <c r="J33" s="224" t="s">
        <v>10</v>
      </c>
      <c r="K33" s="3"/>
      <c r="L33" s="7"/>
      <c r="M33" s="36"/>
      <c r="N33" s="95"/>
    </row>
    <row r="34" spans="1:14" x14ac:dyDescent="0.2">
      <c r="A34" s="21"/>
      <c r="B34" s="7" t="s">
        <v>45</v>
      </c>
      <c r="C34" s="79">
        <v>16.543774999999997</v>
      </c>
      <c r="D34" s="227">
        <v>1.6904197741939398E-2</v>
      </c>
      <c r="E34" s="47">
        <v>0.96347100000000008</v>
      </c>
      <c r="F34" s="227">
        <v>2.757171066534901E-3</v>
      </c>
      <c r="G34" s="47">
        <v>15.580303999999998</v>
      </c>
      <c r="H34" s="227">
        <v>2.4760643254706744E-2</v>
      </c>
      <c r="I34" s="79">
        <v>-14.616832999999998</v>
      </c>
      <c r="J34" s="224" t="s">
        <v>103</v>
      </c>
      <c r="K34" s="7"/>
      <c r="L34" s="7"/>
      <c r="M34" s="36"/>
      <c r="N34" s="95"/>
    </row>
    <row r="35" spans="1:14" x14ac:dyDescent="0.2">
      <c r="A35" s="21"/>
      <c r="B35" s="7" t="s">
        <v>44</v>
      </c>
      <c r="C35" s="79">
        <v>2.5033970000000005</v>
      </c>
      <c r="D35" s="227">
        <v>2.5579360160893072E-3</v>
      </c>
      <c r="E35" s="47">
        <v>1.9232050000000005</v>
      </c>
      <c r="F35" s="227">
        <v>5.5036479364871964E-3</v>
      </c>
      <c r="G35" s="47">
        <v>0.58019199999999993</v>
      </c>
      <c r="H35" s="227">
        <v>9.2205692079145652E-4</v>
      </c>
      <c r="I35" s="79">
        <v>1.3430130000000005</v>
      </c>
      <c r="J35" s="224" t="s">
        <v>10</v>
      </c>
      <c r="K35" s="14"/>
      <c r="L35" s="7"/>
      <c r="M35" s="36"/>
      <c r="N35" s="95"/>
    </row>
    <row r="36" spans="1:14" x14ac:dyDescent="0.2">
      <c r="A36" s="21"/>
      <c r="B36" s="7" t="s">
        <v>48</v>
      </c>
      <c r="C36" s="79">
        <v>4.6771449999999994</v>
      </c>
      <c r="D36" s="227">
        <v>4.7790412978732577E-3</v>
      </c>
      <c r="E36" s="47">
        <v>1.978615</v>
      </c>
      <c r="F36" s="227">
        <v>5.6622150846387205E-3</v>
      </c>
      <c r="G36" s="47">
        <v>2.6985299999999999</v>
      </c>
      <c r="H36" s="227">
        <v>4.2885773372665758E-3</v>
      </c>
      <c r="I36" s="79">
        <v>-0.71991499999999986</v>
      </c>
      <c r="J36" s="224" t="s">
        <v>103</v>
      </c>
      <c r="K36" s="7"/>
      <c r="L36" s="40"/>
      <c r="M36" s="36"/>
      <c r="N36" s="95"/>
    </row>
    <row r="37" spans="1:14" x14ac:dyDescent="0.2">
      <c r="A37" s="21"/>
      <c r="B37" s="7" t="s">
        <v>49</v>
      </c>
      <c r="C37" s="79">
        <v>3.5626150000000001</v>
      </c>
      <c r="D37" s="227">
        <v>3.6402301432653336E-3</v>
      </c>
      <c r="E37" s="47">
        <v>2.4315150000000001</v>
      </c>
      <c r="F37" s="227">
        <v>6.9582818848160557E-3</v>
      </c>
      <c r="G37" s="47">
        <v>1.1311000000000002</v>
      </c>
      <c r="H37" s="227">
        <v>1.7975749115934326E-3</v>
      </c>
      <c r="I37" s="79">
        <v>1.3004149999999999</v>
      </c>
      <c r="J37" s="224" t="s">
        <v>10</v>
      </c>
      <c r="K37" s="7"/>
      <c r="L37" s="7"/>
      <c r="M37" s="36"/>
      <c r="N37" s="95"/>
    </row>
    <row r="38" spans="1:14" x14ac:dyDescent="0.2">
      <c r="A38" s="21"/>
      <c r="B38" s="7" t="s">
        <v>74</v>
      </c>
      <c r="C38" s="79">
        <v>2.0911350000000004</v>
      </c>
      <c r="D38" s="227">
        <v>2.1366924746673869E-3</v>
      </c>
      <c r="E38" s="47">
        <v>1.244297</v>
      </c>
      <c r="F38" s="227">
        <v>3.560812610422293E-3</v>
      </c>
      <c r="G38" s="47">
        <v>0.84683800000000031</v>
      </c>
      <c r="H38" s="227">
        <v>1.3458180028149231E-3</v>
      </c>
      <c r="I38" s="79">
        <v>0.39745899999999967</v>
      </c>
      <c r="J38" s="224" t="s">
        <v>10</v>
      </c>
      <c r="K38" s="7"/>
      <c r="L38" s="7"/>
      <c r="M38" s="36"/>
      <c r="N38" s="95"/>
    </row>
    <row r="39" spans="1:14" x14ac:dyDescent="0.2">
      <c r="A39" s="99"/>
      <c r="C39" s="79"/>
      <c r="D39" s="227"/>
      <c r="E39" s="47"/>
      <c r="F39" s="227"/>
      <c r="G39" s="79"/>
      <c r="H39" s="227"/>
      <c r="I39" s="79"/>
      <c r="J39" s="224"/>
    </row>
    <row r="40" spans="1:14" x14ac:dyDescent="0.2">
      <c r="A40" s="4" t="s">
        <v>60</v>
      </c>
      <c r="B40" s="5"/>
      <c r="C40" s="80">
        <v>24400.996905999968</v>
      </c>
      <c r="D40" s="228">
        <v>24.932597112779575</v>
      </c>
      <c r="E40" s="80">
        <v>5438.1264879999972</v>
      </c>
      <c r="F40" s="228">
        <v>15.562321033918661</v>
      </c>
      <c r="G40" s="80">
        <v>18962.87041799997</v>
      </c>
      <c r="H40" s="228">
        <v>30.136309888775532</v>
      </c>
      <c r="I40" s="80">
        <v>-13524.743929999971</v>
      </c>
      <c r="J40" s="224" t="s">
        <v>103</v>
      </c>
    </row>
    <row r="41" spans="1:14" x14ac:dyDescent="0.2">
      <c r="A41" s="99"/>
      <c r="C41" s="79"/>
      <c r="D41" s="227"/>
      <c r="E41" s="79"/>
      <c r="F41" s="227"/>
      <c r="G41" s="79"/>
      <c r="H41" s="227"/>
      <c r="I41" s="79"/>
      <c r="J41" s="224"/>
    </row>
    <row r="42" spans="1:14" x14ac:dyDescent="0.2">
      <c r="A42" s="21"/>
      <c r="B42" s="7" t="s">
        <v>12</v>
      </c>
      <c r="C42" s="79">
        <v>5697.2395989999904</v>
      </c>
      <c r="D42" s="227">
        <v>5.8213596814936954</v>
      </c>
      <c r="E42" s="47">
        <v>1867.868459</v>
      </c>
      <c r="F42" s="227">
        <v>5.3452910064215029</v>
      </c>
      <c r="G42" s="47">
        <v>3829.3711399999906</v>
      </c>
      <c r="H42" s="227">
        <v>6.0857408615011259</v>
      </c>
      <c r="I42" s="79">
        <v>-1961.5026809999906</v>
      </c>
      <c r="J42" s="224" t="s">
        <v>103</v>
      </c>
    </row>
    <row r="43" spans="1:14" x14ac:dyDescent="0.2">
      <c r="A43" s="21"/>
      <c r="B43" s="7" t="s">
        <v>27</v>
      </c>
      <c r="C43" s="79">
        <v>5168.4976250000018</v>
      </c>
      <c r="D43" s="227">
        <v>5.2810985329372642</v>
      </c>
      <c r="E43" s="47">
        <v>1436.0553009999976</v>
      </c>
      <c r="F43" s="227">
        <v>4.1095685556298642</v>
      </c>
      <c r="G43" s="47">
        <v>3732.4423240000046</v>
      </c>
      <c r="H43" s="227">
        <v>5.9316989484500864</v>
      </c>
      <c r="I43" s="79">
        <v>-2296.387023000007</v>
      </c>
      <c r="J43" s="224" t="s">
        <v>103</v>
      </c>
    </row>
    <row r="44" spans="1:14" x14ac:dyDescent="0.2">
      <c r="A44" s="21"/>
      <c r="B44" s="7" t="s">
        <v>180</v>
      </c>
      <c r="C44" s="79">
        <v>3911.2438419999921</v>
      </c>
      <c r="D44" s="227">
        <v>3.9964542144770863</v>
      </c>
      <c r="E44" s="47">
        <v>1017.1729929999982</v>
      </c>
      <c r="F44" s="227">
        <v>2.9108504002303155</v>
      </c>
      <c r="G44" s="47">
        <v>2894.0708489999938</v>
      </c>
      <c r="H44" s="227">
        <v>4.5993361776467978</v>
      </c>
      <c r="I44" s="79">
        <v>-1876.8978559999955</v>
      </c>
      <c r="J44" s="224" t="s">
        <v>103</v>
      </c>
    </row>
    <row r="45" spans="1:14" x14ac:dyDescent="0.2">
      <c r="A45" s="21"/>
      <c r="B45" s="7" t="s">
        <v>28</v>
      </c>
      <c r="C45" s="79">
        <v>6313.5478589999811</v>
      </c>
      <c r="D45" s="227">
        <v>6.4510948354733921</v>
      </c>
      <c r="E45" s="47">
        <v>347.41979499999968</v>
      </c>
      <c r="F45" s="227">
        <v>0.99421342906583154</v>
      </c>
      <c r="G45" s="47">
        <v>5966.1280639999814</v>
      </c>
      <c r="H45" s="227">
        <v>9.4815331334098314</v>
      </c>
      <c r="I45" s="79">
        <v>-5618.7082689999816</v>
      </c>
      <c r="J45" s="224" t="s">
        <v>103</v>
      </c>
    </row>
    <row r="46" spans="1:14" x14ac:dyDescent="0.2">
      <c r="A46" s="24"/>
      <c r="B46" s="3" t="s">
        <v>75</v>
      </c>
      <c r="C46" s="79">
        <v>3029.6118529999999</v>
      </c>
      <c r="D46" s="227">
        <v>3.0956149877785109</v>
      </c>
      <c r="E46" s="47">
        <v>718.68397100000027</v>
      </c>
      <c r="F46" s="227">
        <v>2.0566624743491069</v>
      </c>
      <c r="G46" s="47">
        <v>2310.9278819999995</v>
      </c>
      <c r="H46" s="227">
        <v>3.6725894997656674</v>
      </c>
      <c r="I46" s="79">
        <v>-1592.2439109999991</v>
      </c>
      <c r="J46" s="224" t="s">
        <v>103</v>
      </c>
    </row>
    <row r="47" spans="1:14" x14ac:dyDescent="0.2">
      <c r="A47" s="21"/>
      <c r="B47" s="3" t="s">
        <v>29</v>
      </c>
      <c r="C47" s="79">
        <v>136.09152499999999</v>
      </c>
      <c r="D47" s="227">
        <v>0.13905641545548639</v>
      </c>
      <c r="E47" s="47">
        <v>13.127061000000003</v>
      </c>
      <c r="F47" s="227">
        <v>3.7565793654234229E-2</v>
      </c>
      <c r="G47" s="47">
        <v>122.96446399999998</v>
      </c>
      <c r="H47" s="227">
        <v>0.19541847361323819</v>
      </c>
      <c r="I47" s="79">
        <v>-109.83740299999998</v>
      </c>
      <c r="J47" s="224" t="s">
        <v>103</v>
      </c>
    </row>
    <row r="48" spans="1:14" x14ac:dyDescent="0.2">
      <c r="A48" s="21"/>
      <c r="B48" s="3" t="s">
        <v>50</v>
      </c>
      <c r="C48" s="79">
        <v>93.661317000000082</v>
      </c>
      <c r="D48" s="227">
        <v>9.57018227906552E-2</v>
      </c>
      <c r="E48" s="47">
        <v>29.472546000000001</v>
      </c>
      <c r="F48" s="227">
        <v>8.4341771665487522E-2</v>
      </c>
      <c r="G48" s="47">
        <v>64.188771000000074</v>
      </c>
      <c r="H48" s="227">
        <v>0.1020105422647124</v>
      </c>
      <c r="I48" s="79">
        <v>-34.716225000000072</v>
      </c>
      <c r="J48" s="224" t="s">
        <v>103</v>
      </c>
    </row>
    <row r="49" spans="1:11" x14ac:dyDescent="0.2">
      <c r="A49" s="24"/>
      <c r="B49" s="3" t="s">
        <v>62</v>
      </c>
      <c r="C49" s="79">
        <v>44.273056999999973</v>
      </c>
      <c r="D49" s="227">
        <v>4.5237589979805329E-2</v>
      </c>
      <c r="E49" s="47">
        <v>7.6543679999999998</v>
      </c>
      <c r="F49" s="227">
        <v>2.1904553413865716E-2</v>
      </c>
      <c r="G49" s="47">
        <v>36.618688999999975</v>
      </c>
      <c r="H49" s="227">
        <v>5.8195417418302843E-2</v>
      </c>
      <c r="I49" s="79">
        <v>-28.964320999999977</v>
      </c>
      <c r="J49" s="224" t="s">
        <v>103</v>
      </c>
    </row>
    <row r="50" spans="1:11" x14ac:dyDescent="0.2">
      <c r="A50" s="24"/>
      <c r="B50" s="3" t="s">
        <v>386</v>
      </c>
      <c r="C50" s="79">
        <v>6.8302289999999992</v>
      </c>
      <c r="D50" s="227">
        <v>6.9790323936785277E-3</v>
      </c>
      <c r="E50" s="47">
        <v>0.67199399999999998</v>
      </c>
      <c r="F50" s="227">
        <v>1.9230494884485928E-3</v>
      </c>
      <c r="G50" s="47">
        <v>6.1582349999999995</v>
      </c>
      <c r="H50" s="227">
        <v>9.7868347057701172E-3</v>
      </c>
      <c r="I50" s="79">
        <v>-5.4862409999999997</v>
      </c>
      <c r="J50" s="224" t="s">
        <v>103</v>
      </c>
    </row>
    <row r="51" spans="1:11" x14ac:dyDescent="0.2">
      <c r="A51" s="99"/>
      <c r="B51" s="3"/>
      <c r="C51" s="79"/>
      <c r="D51" s="227"/>
      <c r="E51" s="47"/>
      <c r="F51" s="227"/>
      <c r="G51" s="226"/>
      <c r="H51" s="227"/>
      <c r="I51" s="79"/>
      <c r="J51" s="224"/>
    </row>
    <row r="52" spans="1:11" x14ac:dyDescent="0.2">
      <c r="A52" s="25" t="s">
        <v>91</v>
      </c>
      <c r="B52" s="3"/>
      <c r="C52" s="80">
        <v>65457.859164999987</v>
      </c>
      <c r="D52" s="228">
        <v>66.883924321334163</v>
      </c>
      <c r="E52" s="80">
        <v>25429.251079000049</v>
      </c>
      <c r="F52" s="228">
        <v>72.771048966362599</v>
      </c>
      <c r="G52" s="80">
        <v>40028.608085999935</v>
      </c>
      <c r="H52" s="228">
        <v>63.614553656970628</v>
      </c>
      <c r="I52" s="80">
        <v>-14599.357006999886</v>
      </c>
      <c r="J52" s="224" t="s">
        <v>103</v>
      </c>
    </row>
    <row r="53" spans="1:11" x14ac:dyDescent="0.2">
      <c r="A53" s="100"/>
      <c r="B53" s="3"/>
      <c r="C53" s="80"/>
      <c r="D53" s="228"/>
      <c r="E53" s="46"/>
      <c r="F53" s="227"/>
      <c r="G53" s="46"/>
      <c r="H53" s="228"/>
      <c r="I53" s="79"/>
      <c r="J53" s="224"/>
      <c r="K53" s="41"/>
    </row>
    <row r="54" spans="1:11" x14ac:dyDescent="0.2">
      <c r="A54" s="18"/>
      <c r="B54" s="23" t="s">
        <v>184</v>
      </c>
      <c r="C54" s="79">
        <v>10384.916496999984</v>
      </c>
      <c r="D54" s="227">
        <v>10.611162325334837</v>
      </c>
      <c r="E54" s="47">
        <v>5187.6453039999878</v>
      </c>
      <c r="F54" s="227">
        <v>14.845517442283592</v>
      </c>
      <c r="G54" s="47">
        <v>5197.2711929999969</v>
      </c>
      <c r="H54" s="227">
        <v>8.2596448636584405</v>
      </c>
      <c r="I54" s="79">
        <v>-9.6258890000090105</v>
      </c>
      <c r="J54" s="224" t="s">
        <v>103</v>
      </c>
    </row>
    <row r="55" spans="1:11" x14ac:dyDescent="0.2">
      <c r="A55" s="18"/>
      <c r="B55" s="23" t="s">
        <v>181</v>
      </c>
      <c r="C55" s="79">
        <v>9450.6466689999652</v>
      </c>
      <c r="D55" s="227">
        <v>9.6565384914855485</v>
      </c>
      <c r="E55" s="47">
        <v>5220.3900149999954</v>
      </c>
      <c r="F55" s="227">
        <v>14.939223189266396</v>
      </c>
      <c r="G55" s="47">
        <v>4230.2566539999698</v>
      </c>
      <c r="H55" s="227">
        <v>6.7228390335350756</v>
      </c>
      <c r="I55" s="79">
        <v>990.13336100002562</v>
      </c>
      <c r="J55" s="224" t="s">
        <v>10</v>
      </c>
    </row>
    <row r="56" spans="1:11" x14ac:dyDescent="0.2">
      <c r="A56" s="18"/>
      <c r="B56" s="23" t="s">
        <v>39</v>
      </c>
      <c r="C56" s="79">
        <v>4888.3816129999923</v>
      </c>
      <c r="D56" s="227">
        <v>4.9948799124874794</v>
      </c>
      <c r="E56" s="47">
        <v>3835.3674219999912</v>
      </c>
      <c r="F56" s="227">
        <v>10.975695257531289</v>
      </c>
      <c r="G56" s="47">
        <v>1053.0141910000013</v>
      </c>
      <c r="H56" s="227">
        <v>1.6734788182242568</v>
      </c>
      <c r="I56" s="79">
        <v>2782.35323099999</v>
      </c>
      <c r="J56" s="224" t="s">
        <v>10</v>
      </c>
    </row>
    <row r="57" spans="1:11" x14ac:dyDescent="0.2">
      <c r="A57" s="21"/>
      <c r="B57" s="26" t="s">
        <v>65</v>
      </c>
      <c r="C57" s="79">
        <v>19680.76538400002</v>
      </c>
      <c r="D57" s="227">
        <v>20.109530609782368</v>
      </c>
      <c r="E57" s="47">
        <v>5584.0945529999999</v>
      </c>
      <c r="F57" s="227">
        <v>15.980038770577154</v>
      </c>
      <c r="G57" s="47">
        <v>14096.670831000019</v>
      </c>
      <c r="H57" s="227">
        <v>22.402813034034633</v>
      </c>
      <c r="I57" s="79">
        <v>-8512.5762780000186</v>
      </c>
      <c r="J57" s="224" t="s">
        <v>103</v>
      </c>
    </row>
    <row r="58" spans="1:11" x14ac:dyDescent="0.2">
      <c r="A58" s="21"/>
      <c r="B58" s="26" t="s">
        <v>66</v>
      </c>
      <c r="C58" s="79">
        <v>5883.3980859999974</v>
      </c>
      <c r="D58" s="227">
        <v>6.0115738179642646</v>
      </c>
      <c r="E58" s="47">
        <v>1586.1593969999974</v>
      </c>
      <c r="F58" s="227">
        <v>4.539122398412446</v>
      </c>
      <c r="G58" s="47">
        <v>4297.2386889999998</v>
      </c>
      <c r="H58" s="227">
        <v>6.8292887069888177</v>
      </c>
      <c r="I58" s="79">
        <v>-2711.0792920000022</v>
      </c>
      <c r="J58" s="224" t="s">
        <v>103</v>
      </c>
    </row>
    <row r="59" spans="1:11" x14ac:dyDescent="0.2">
      <c r="A59" s="24"/>
      <c r="B59" s="15" t="s">
        <v>379</v>
      </c>
      <c r="C59" s="79">
        <v>3761.1999039999982</v>
      </c>
      <c r="D59" s="227">
        <v>3.8431414187015638</v>
      </c>
      <c r="E59" s="47">
        <v>1160.9134749999996</v>
      </c>
      <c r="F59" s="227">
        <v>3.3221934485007716</v>
      </c>
      <c r="G59" s="47">
        <v>2600.2864289999989</v>
      </c>
      <c r="H59" s="227">
        <v>4.1324459797783346</v>
      </c>
      <c r="I59" s="79">
        <v>-1439.3729539999993</v>
      </c>
      <c r="J59" s="224" t="s">
        <v>103</v>
      </c>
    </row>
    <row r="60" spans="1:11" x14ac:dyDescent="0.2">
      <c r="A60" s="21"/>
      <c r="B60" s="26" t="s">
        <v>31</v>
      </c>
      <c r="C60" s="79">
        <v>745.41688299999998</v>
      </c>
      <c r="D60" s="227">
        <v>0.76165653790698351</v>
      </c>
      <c r="E60" s="47">
        <v>281.06482099999999</v>
      </c>
      <c r="F60" s="227">
        <v>0.80432497945658044</v>
      </c>
      <c r="G60" s="47">
        <v>464.35206199999999</v>
      </c>
      <c r="H60" s="227">
        <v>0.7379609378462364</v>
      </c>
      <c r="I60" s="79">
        <v>-183.28724099999999</v>
      </c>
      <c r="J60" s="224" t="s">
        <v>103</v>
      </c>
    </row>
    <row r="61" spans="1:11" x14ac:dyDescent="0.2">
      <c r="A61" s="21"/>
      <c r="B61" s="26" t="s">
        <v>80</v>
      </c>
      <c r="C61" s="79">
        <v>462.67605899999938</v>
      </c>
      <c r="D61" s="227">
        <v>0.47275592129349014</v>
      </c>
      <c r="E61" s="47">
        <v>278.79431299999982</v>
      </c>
      <c r="F61" s="227">
        <v>0.79782745232401864</v>
      </c>
      <c r="G61" s="47">
        <v>183.88174599999957</v>
      </c>
      <c r="H61" s="227">
        <v>0.29222987650039361</v>
      </c>
      <c r="I61" s="79">
        <v>94.912567000000251</v>
      </c>
      <c r="J61" s="224" t="s">
        <v>10</v>
      </c>
    </row>
    <row r="62" spans="1:11" x14ac:dyDescent="0.2">
      <c r="A62" s="21"/>
      <c r="B62" s="26" t="s">
        <v>33</v>
      </c>
      <c r="C62" s="79">
        <v>627.42065200000002</v>
      </c>
      <c r="D62" s="227">
        <v>0.64108964059197771</v>
      </c>
      <c r="E62" s="47">
        <v>418.60338500000017</v>
      </c>
      <c r="F62" s="227">
        <v>1.1979199596828241</v>
      </c>
      <c r="G62" s="47">
        <v>208.81726699999982</v>
      </c>
      <c r="H62" s="227">
        <v>0.33185808528574556</v>
      </c>
      <c r="I62" s="79">
        <v>209.78611800000036</v>
      </c>
      <c r="J62" s="224" t="s">
        <v>10</v>
      </c>
    </row>
    <row r="63" spans="1:11" x14ac:dyDescent="0.2">
      <c r="A63" s="21"/>
      <c r="B63" s="26" t="s">
        <v>30</v>
      </c>
      <c r="C63" s="79">
        <v>2187.4601220000009</v>
      </c>
      <c r="D63" s="227">
        <v>2.2351161361233998</v>
      </c>
      <c r="E63" s="47">
        <v>271.83729999999969</v>
      </c>
      <c r="F63" s="227">
        <v>0.77791852413302209</v>
      </c>
      <c r="G63" s="47">
        <v>1915.6228220000012</v>
      </c>
      <c r="H63" s="227">
        <v>3.0443599371435002</v>
      </c>
      <c r="I63" s="79">
        <v>-1643.7855220000015</v>
      </c>
      <c r="J63" s="224" t="s">
        <v>103</v>
      </c>
    </row>
    <row r="64" spans="1:11" x14ac:dyDescent="0.2">
      <c r="A64" s="21"/>
      <c r="B64" s="26" t="s">
        <v>76</v>
      </c>
      <c r="C64" s="79">
        <v>1452.4017010000039</v>
      </c>
      <c r="D64" s="227">
        <v>1.4840437297069871</v>
      </c>
      <c r="E64" s="47">
        <v>488.68676599999907</v>
      </c>
      <c r="F64" s="227">
        <v>1.398478015232123</v>
      </c>
      <c r="G64" s="47">
        <v>963.71493500000474</v>
      </c>
      <c r="H64" s="227">
        <v>1.5315620096224063</v>
      </c>
      <c r="I64" s="79">
        <v>-475.02816900000568</v>
      </c>
      <c r="J64" s="224" t="s">
        <v>103</v>
      </c>
    </row>
    <row r="65" spans="1:14" x14ac:dyDescent="0.2">
      <c r="A65" s="24"/>
      <c r="B65" s="26" t="s">
        <v>79</v>
      </c>
      <c r="C65" s="79">
        <v>713.4584270000006</v>
      </c>
      <c r="D65" s="227">
        <v>0.72900183486906989</v>
      </c>
      <c r="E65" s="47">
        <v>153.18733199999994</v>
      </c>
      <c r="F65" s="227">
        <v>0.43837715878326983</v>
      </c>
      <c r="G65" s="47">
        <v>560.27109500000063</v>
      </c>
      <c r="H65" s="227">
        <v>0.89039807626468181</v>
      </c>
      <c r="I65" s="79">
        <v>-407.08376300000066</v>
      </c>
      <c r="J65" s="224" t="s">
        <v>103</v>
      </c>
    </row>
    <row r="66" spans="1:14" x14ac:dyDescent="0.2">
      <c r="A66" s="21"/>
      <c r="B66" s="26" t="s">
        <v>85</v>
      </c>
      <c r="C66" s="79">
        <v>8.5389999999999997E-3</v>
      </c>
      <c r="D66" s="227">
        <v>8.725030684860047E-6</v>
      </c>
      <c r="E66" s="47">
        <v>8.5389999999999997E-3</v>
      </c>
      <c r="F66" s="227">
        <v>2.4436110414471756E-5</v>
      </c>
      <c r="G66" s="48" t="s">
        <v>271</v>
      </c>
      <c r="H66" s="227" t="s">
        <v>103</v>
      </c>
      <c r="I66" s="79">
        <v>8.5389999999999997E-3</v>
      </c>
      <c r="J66" s="224" t="s">
        <v>10</v>
      </c>
    </row>
    <row r="67" spans="1:14" x14ac:dyDescent="0.2">
      <c r="A67" s="24"/>
      <c r="B67" s="26" t="s">
        <v>88</v>
      </c>
      <c r="C67" s="79">
        <v>96.666389000000066</v>
      </c>
      <c r="D67" s="227">
        <v>9.8772363300107538E-2</v>
      </c>
      <c r="E67" s="47">
        <v>61.006941000000033</v>
      </c>
      <c r="F67" s="227">
        <v>0.17458394968089527</v>
      </c>
      <c r="G67" s="47">
        <v>35.659448000000033</v>
      </c>
      <c r="H67" s="227">
        <v>5.6670965507975117E-2</v>
      </c>
      <c r="I67" s="79">
        <v>25.347493</v>
      </c>
      <c r="J67" s="224" t="s">
        <v>10</v>
      </c>
    </row>
    <row r="68" spans="1:14" x14ac:dyDescent="0.2">
      <c r="A68" s="21"/>
      <c r="B68" s="26" t="s">
        <v>78</v>
      </c>
      <c r="C68" s="79">
        <v>1101.6106960000011</v>
      </c>
      <c r="D68" s="227">
        <v>1.1256103906042914</v>
      </c>
      <c r="E68" s="47">
        <v>37.651051000000024</v>
      </c>
      <c r="F68" s="227">
        <v>0.1077462512538831</v>
      </c>
      <c r="G68" s="47">
        <v>1063.959645000001</v>
      </c>
      <c r="H68" s="227">
        <v>1.6908736316858426</v>
      </c>
      <c r="I68" s="79">
        <v>-1026.308594000001</v>
      </c>
      <c r="J68" s="224" t="s">
        <v>103</v>
      </c>
    </row>
    <row r="69" spans="1:14" x14ac:dyDescent="0.2">
      <c r="A69" s="21"/>
      <c r="B69" s="26" t="s">
        <v>81</v>
      </c>
      <c r="C69" s="79">
        <v>706.63855899999965</v>
      </c>
      <c r="D69" s="227">
        <v>0.72203338920017379</v>
      </c>
      <c r="E69" s="47">
        <v>91.612863999999817</v>
      </c>
      <c r="F69" s="227">
        <v>0.26216911348986771</v>
      </c>
      <c r="G69" s="47">
        <v>615.02569499999981</v>
      </c>
      <c r="H69" s="227">
        <v>0.97741557715260696</v>
      </c>
      <c r="I69" s="79">
        <v>-523.41283099999998</v>
      </c>
      <c r="J69" s="224" t="s">
        <v>103</v>
      </c>
    </row>
    <row r="70" spans="1:14" x14ac:dyDescent="0.2">
      <c r="A70" s="21"/>
      <c r="B70" s="26" t="s">
        <v>82</v>
      </c>
      <c r="C70" s="79">
        <v>170.24923999999993</v>
      </c>
      <c r="D70" s="227">
        <v>0.17395829055792272</v>
      </c>
      <c r="E70" s="47">
        <v>47.839255999999992</v>
      </c>
      <c r="F70" s="227">
        <v>0.13690190206841318</v>
      </c>
      <c r="G70" s="47">
        <v>122.40998399999994</v>
      </c>
      <c r="H70" s="227">
        <v>0.19453727890279671</v>
      </c>
      <c r="I70" s="79">
        <v>-74.570727999999946</v>
      </c>
      <c r="J70" s="224" t="s">
        <v>103</v>
      </c>
    </row>
    <row r="71" spans="1:14" x14ac:dyDescent="0.2">
      <c r="A71" s="21"/>
      <c r="B71" s="26" t="s">
        <v>84</v>
      </c>
      <c r="C71" s="79">
        <v>207.16471599999994</v>
      </c>
      <c r="D71" s="227">
        <v>0.21167800725147168</v>
      </c>
      <c r="E71" s="47">
        <v>65.597448999999997</v>
      </c>
      <c r="F71" s="227">
        <v>0.18772063551606508</v>
      </c>
      <c r="G71" s="47">
        <v>141.56726699999996</v>
      </c>
      <c r="H71" s="227">
        <v>0.2249825545593217</v>
      </c>
      <c r="I71" s="79">
        <v>-75.969817999999961</v>
      </c>
      <c r="J71" s="224" t="s">
        <v>103</v>
      </c>
    </row>
    <row r="72" spans="1:14" x14ac:dyDescent="0.2">
      <c r="A72" s="21"/>
      <c r="B72" s="26" t="s">
        <v>32</v>
      </c>
      <c r="C72" s="79">
        <v>263.07181600000001</v>
      </c>
      <c r="D72" s="227">
        <v>0.26880309953412074</v>
      </c>
      <c r="E72" s="47">
        <v>29.027633000000016</v>
      </c>
      <c r="F72" s="227">
        <v>8.3068561313826492E-2</v>
      </c>
      <c r="G72" s="47">
        <v>234.044183</v>
      </c>
      <c r="H72" s="227">
        <v>0.37194938693765545</v>
      </c>
      <c r="I72" s="79">
        <v>-205.01655</v>
      </c>
      <c r="J72" s="224" t="s">
        <v>103</v>
      </c>
    </row>
    <row r="73" spans="1:14" x14ac:dyDescent="0.2">
      <c r="A73" s="24"/>
      <c r="B73" s="26" t="s">
        <v>83</v>
      </c>
      <c r="C73" s="79">
        <v>70.968476999999979</v>
      </c>
      <c r="D73" s="227">
        <v>7.2514596496402906E-2</v>
      </c>
      <c r="E73" s="47">
        <v>12.348929999999998</v>
      </c>
      <c r="F73" s="227">
        <v>3.5339011240260294E-2</v>
      </c>
      <c r="G73" s="47">
        <v>58.619546999999976</v>
      </c>
      <c r="H73" s="227">
        <v>9.3159779874610549E-2</v>
      </c>
      <c r="I73" s="79">
        <v>-46.27061699999998</v>
      </c>
      <c r="J73" s="224" t="s">
        <v>103</v>
      </c>
    </row>
    <row r="74" spans="1:14" x14ac:dyDescent="0.2">
      <c r="B74" s="66" t="s">
        <v>9</v>
      </c>
      <c r="C74" s="79">
        <v>2603.3387360000197</v>
      </c>
      <c r="D74" s="227">
        <v>2.6600550831110135</v>
      </c>
      <c r="E74" s="79">
        <v>617.41433300008066</v>
      </c>
      <c r="F74" s="227">
        <v>1.7668585095054929</v>
      </c>
      <c r="G74" s="79">
        <v>1985.9244029999463</v>
      </c>
      <c r="H74" s="227">
        <v>3.1560851234673044</v>
      </c>
      <c r="I74" s="79">
        <v>-1368.5100699998657</v>
      </c>
      <c r="J74" s="224" t="s">
        <v>103</v>
      </c>
    </row>
    <row r="75" spans="1:14" x14ac:dyDescent="0.2">
      <c r="A75" s="101"/>
      <c r="B75" s="65"/>
      <c r="C75" s="63"/>
      <c r="D75" s="63"/>
      <c r="E75" s="63"/>
      <c r="F75" s="63"/>
      <c r="G75" s="63"/>
      <c r="H75" s="63"/>
      <c r="I75" s="63"/>
      <c r="J75" s="129"/>
    </row>
    <row r="76" spans="1:14" x14ac:dyDescent="0.2">
      <c r="A76" s="99"/>
      <c r="B76" s="135"/>
      <c r="C76" s="14"/>
      <c r="D76" s="14"/>
      <c r="E76" s="14"/>
      <c r="F76" s="14"/>
      <c r="G76" s="14"/>
      <c r="H76" s="14"/>
      <c r="I76" s="14"/>
    </row>
    <row r="77" spans="1:14" s="293" customFormat="1" ht="12" x14ac:dyDescent="0.2">
      <c r="A77" s="428" t="s">
        <v>316</v>
      </c>
      <c r="B77" s="267"/>
      <c r="C77" s="298"/>
      <c r="D77" s="267"/>
      <c r="E77" s="298"/>
      <c r="F77" s="267"/>
      <c r="G77" s="299"/>
      <c r="H77" s="267"/>
      <c r="I77" s="267"/>
      <c r="J77" s="267"/>
      <c r="K77" s="267"/>
      <c r="L77" s="267"/>
      <c r="M77" s="267"/>
      <c r="N77" s="297"/>
    </row>
    <row r="78" spans="1:14" s="285" customFormat="1" ht="12" x14ac:dyDescent="0.2">
      <c r="A78" s="429" t="s">
        <v>330</v>
      </c>
      <c r="B78" s="281"/>
      <c r="D78" s="286"/>
      <c r="F78" s="286"/>
      <c r="G78" s="286"/>
    </row>
    <row r="79" spans="1:14" s="293" customFormat="1" ht="12" x14ac:dyDescent="0.2">
      <c r="A79" s="434" t="s">
        <v>275</v>
      </c>
      <c r="B79" s="296"/>
      <c r="C79" s="292"/>
      <c r="D79" s="292"/>
      <c r="E79" s="292"/>
      <c r="F79" s="292"/>
      <c r="G79" s="292"/>
      <c r="H79" s="292"/>
      <c r="I79" s="300"/>
      <c r="J79" s="292"/>
      <c r="K79" s="292"/>
      <c r="L79" s="292"/>
      <c r="N79" s="297"/>
    </row>
    <row r="80" spans="1:14" s="248" customFormat="1" ht="12" x14ac:dyDescent="0.2">
      <c r="A80" s="407" t="s">
        <v>193</v>
      </c>
      <c r="C80" s="294"/>
      <c r="D80" s="294"/>
      <c r="E80" s="295"/>
    </row>
    <row r="81" spans="1:14" s="293" customFormat="1" ht="12" x14ac:dyDescent="0.2">
      <c r="A81" s="427" t="s">
        <v>405</v>
      </c>
      <c r="B81" s="296"/>
      <c r="C81" s="292"/>
      <c r="D81" s="292"/>
      <c r="E81" s="292"/>
      <c r="F81" s="292"/>
      <c r="G81" s="292"/>
      <c r="H81" s="292"/>
      <c r="I81" s="292"/>
      <c r="J81" s="292"/>
      <c r="K81" s="292"/>
      <c r="L81" s="292"/>
      <c r="N81" s="297"/>
    </row>
    <row r="82" spans="1:14" s="293" customFormat="1" ht="12" x14ac:dyDescent="0.2">
      <c r="A82" s="407" t="s">
        <v>104</v>
      </c>
      <c r="B82" s="301"/>
      <c r="C82" s="54"/>
      <c r="D82" s="54"/>
      <c r="E82" s="54"/>
      <c r="F82" s="54"/>
      <c r="G82" s="54"/>
      <c r="H82" s="54"/>
      <c r="I82" s="54"/>
      <c r="J82" s="54"/>
      <c r="K82" s="54"/>
      <c r="L82" s="54"/>
      <c r="M82" s="54"/>
      <c r="N82" s="297"/>
    </row>
  </sheetData>
  <sortState xmlns:xlrd2="http://schemas.microsoft.com/office/spreadsheetml/2017/richdata2" ref="L12:N38">
    <sortCondition descending="1" ref="M12:M38"/>
  </sortState>
  <mergeCells count="8">
    <mergeCell ref="A6:B6"/>
    <mergeCell ref="A4:B5"/>
    <mergeCell ref="C4:D4"/>
    <mergeCell ref="E4:F4"/>
    <mergeCell ref="G4:H4"/>
    <mergeCell ref="A1:J1"/>
    <mergeCell ref="A2:J2"/>
    <mergeCell ref="I4:J4"/>
  </mergeCells>
  <phoneticPr fontId="0" type="noConversion"/>
  <printOptions horizontalCentered="1"/>
  <pageMargins left="0.39370078740157483" right="0.39370078740157483" top="0.55118110236220474" bottom="0.55118110236220474" header="0.11811023622047244" footer="0.11811023622047244"/>
  <pageSetup paperSize="9" scale="67"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31"/>
  <sheetViews>
    <sheetView zoomScaleNormal="100" workbookViewId="0">
      <selection activeCell="A24" sqref="A24:A28"/>
    </sheetView>
  </sheetViews>
  <sheetFormatPr defaultColWidth="9.28515625" defaultRowHeight="12.75" x14ac:dyDescent="0.2"/>
  <cols>
    <col min="1" max="1" width="4" style="7" customWidth="1"/>
    <col min="2" max="2" width="56" style="7" customWidth="1"/>
    <col min="3" max="3" width="19.7109375" style="7" customWidth="1"/>
    <col min="4" max="4" width="16.7109375" style="7" customWidth="1"/>
    <col min="5" max="5" width="9.28515625" style="7" bestFit="1" customWidth="1"/>
    <col min="6" max="16384" width="9.28515625" style="7"/>
  </cols>
  <sheetData>
    <row r="1" spans="1:5" ht="14.25" x14ac:dyDescent="0.2">
      <c r="A1" s="337" t="s">
        <v>335</v>
      </c>
      <c r="B1" s="336"/>
      <c r="C1" s="336"/>
      <c r="D1" s="336"/>
      <c r="E1" s="34"/>
    </row>
    <row r="2" spans="1:5" x14ac:dyDescent="0.2">
      <c r="A2" s="336" t="s">
        <v>190</v>
      </c>
      <c r="B2" s="336"/>
      <c r="C2" s="336"/>
      <c r="D2" s="336"/>
      <c r="E2" s="34"/>
    </row>
    <row r="3" spans="1:5" x14ac:dyDescent="0.2">
      <c r="E3" s="34"/>
    </row>
    <row r="4" spans="1:5" s="11" customFormat="1" ht="38.25" x14ac:dyDescent="0.2">
      <c r="A4" s="339" t="s">
        <v>331</v>
      </c>
      <c r="B4" s="406"/>
      <c r="C4" s="405" t="s">
        <v>53</v>
      </c>
      <c r="D4" s="220" t="s">
        <v>199</v>
      </c>
      <c r="E4" s="35"/>
    </row>
    <row r="5" spans="1:5" s="22" customFormat="1" x14ac:dyDescent="0.2">
      <c r="A5" s="356" t="s">
        <v>194</v>
      </c>
      <c r="B5" s="355"/>
      <c r="C5" s="353" t="s">
        <v>195</v>
      </c>
      <c r="D5" s="404" t="s">
        <v>196</v>
      </c>
    </row>
    <row r="6" spans="1:5" x14ac:dyDescent="0.2">
      <c r="E6" s="34"/>
    </row>
    <row r="7" spans="1:5" s="5" customFormat="1" x14ac:dyDescent="0.2">
      <c r="A7" s="4" t="s">
        <v>59</v>
      </c>
      <c r="C7" s="229">
        <v>4076.8089470000009</v>
      </c>
      <c r="D7" s="228">
        <v>100</v>
      </c>
      <c r="E7" s="13"/>
    </row>
    <row r="8" spans="1:5" x14ac:dyDescent="0.2">
      <c r="C8" s="226"/>
      <c r="D8" s="228"/>
      <c r="E8" s="34"/>
    </row>
    <row r="9" spans="1:5" x14ac:dyDescent="0.2">
      <c r="B9" s="3" t="s">
        <v>71</v>
      </c>
      <c r="C9" s="48">
        <v>2767.9097770000003</v>
      </c>
      <c r="D9" s="227">
        <v>67.894027240026062</v>
      </c>
      <c r="E9" s="34"/>
    </row>
    <row r="10" spans="1:5" ht="14.25" x14ac:dyDescent="0.2">
      <c r="B10" s="3" t="s">
        <v>332</v>
      </c>
      <c r="C10" s="48">
        <v>322.17180299999995</v>
      </c>
      <c r="D10" s="227">
        <v>7.9025484683817799</v>
      </c>
      <c r="E10" s="34"/>
    </row>
    <row r="11" spans="1:5" x14ac:dyDescent="0.2">
      <c r="B11" s="3" t="s">
        <v>220</v>
      </c>
      <c r="C11" s="48">
        <v>142.41863300000006</v>
      </c>
      <c r="D11" s="227">
        <v>3.4933850188099096</v>
      </c>
      <c r="E11" s="34"/>
    </row>
    <row r="12" spans="1:5" x14ac:dyDescent="0.2">
      <c r="B12" s="3" t="s">
        <v>222</v>
      </c>
      <c r="C12" s="48">
        <v>109.16777399999992</v>
      </c>
      <c r="D12" s="227">
        <v>2.6777750789703587</v>
      </c>
      <c r="E12" s="34"/>
    </row>
    <row r="13" spans="1:5" ht="14.25" x14ac:dyDescent="0.2">
      <c r="B13" s="3" t="s">
        <v>333</v>
      </c>
      <c r="C13" s="48">
        <v>94.164441000000011</v>
      </c>
      <c r="D13" s="227">
        <v>2.3097584955334427</v>
      </c>
      <c r="E13" s="34"/>
    </row>
    <row r="14" spans="1:5" x14ac:dyDescent="0.2">
      <c r="B14" s="3"/>
      <c r="C14" s="226"/>
      <c r="D14" s="91"/>
      <c r="E14" s="34"/>
    </row>
    <row r="15" spans="1:5" x14ac:dyDescent="0.2">
      <c r="A15" s="4" t="s">
        <v>60</v>
      </c>
      <c r="C15" s="229">
        <v>5438.1264879999972</v>
      </c>
      <c r="D15" s="228">
        <v>100</v>
      </c>
      <c r="E15" s="9"/>
    </row>
    <row r="16" spans="1:5" x14ac:dyDescent="0.2">
      <c r="C16" s="226"/>
      <c r="D16" s="227"/>
      <c r="E16" s="34"/>
    </row>
    <row r="17" spans="1:10" x14ac:dyDescent="0.2">
      <c r="B17" s="7" t="s">
        <v>71</v>
      </c>
      <c r="C17" s="33">
        <v>3367.0695550000032</v>
      </c>
      <c r="D17" s="227">
        <v>61.915984529413272</v>
      </c>
      <c r="E17" s="34"/>
      <c r="F17" s="3"/>
      <c r="G17" s="36"/>
    </row>
    <row r="18" spans="1:10" x14ac:dyDescent="0.2">
      <c r="B18" s="7" t="s">
        <v>223</v>
      </c>
      <c r="C18" s="33">
        <v>454.65999099999999</v>
      </c>
      <c r="D18" s="227">
        <v>8.3605997764721405</v>
      </c>
      <c r="E18" s="34"/>
      <c r="F18" s="3"/>
      <c r="G18" s="36"/>
    </row>
    <row r="19" spans="1:10" x14ac:dyDescent="0.2">
      <c r="B19" s="3" t="s">
        <v>220</v>
      </c>
      <c r="C19" s="33">
        <v>335.86538199999978</v>
      </c>
      <c r="D19" s="227">
        <v>6.1761230221682917</v>
      </c>
      <c r="E19" s="34"/>
      <c r="F19" s="15"/>
      <c r="G19" s="36"/>
    </row>
    <row r="20" spans="1:10" x14ac:dyDescent="0.2">
      <c r="B20" s="168" t="s">
        <v>222</v>
      </c>
      <c r="C20" s="33">
        <v>228.90705700000032</v>
      </c>
      <c r="D20" s="227">
        <v>4.2092999768415913</v>
      </c>
      <c r="E20" s="34"/>
      <c r="F20" s="3"/>
      <c r="G20" s="36"/>
    </row>
    <row r="21" spans="1:10" ht="14.25" x14ac:dyDescent="0.2">
      <c r="B21" s="167" t="s">
        <v>226</v>
      </c>
      <c r="C21" s="33">
        <v>186.03737900000036</v>
      </c>
      <c r="D21" s="227">
        <v>3.4209829324587875</v>
      </c>
      <c r="E21" s="34"/>
      <c r="F21" s="3"/>
      <c r="G21" s="36"/>
    </row>
    <row r="22" spans="1:10" x14ac:dyDescent="0.2">
      <c r="A22" s="61"/>
      <c r="B22" s="61"/>
      <c r="C22" s="67"/>
      <c r="D22" s="67"/>
      <c r="E22" s="68"/>
    </row>
    <row r="23" spans="1:10" x14ac:dyDescent="0.2">
      <c r="C23" s="69"/>
      <c r="D23" s="69"/>
      <c r="E23" s="68"/>
    </row>
    <row r="24" spans="1:10" s="54" customFormat="1" ht="12" x14ac:dyDescent="0.2">
      <c r="A24" s="413" t="s">
        <v>236</v>
      </c>
      <c r="B24" s="252"/>
      <c r="I24" s="174"/>
      <c r="J24" s="174"/>
    </row>
    <row r="25" spans="1:10" s="260" customFormat="1" ht="12.75" customHeight="1" x14ac:dyDescent="0.2">
      <c r="A25" s="414" t="s">
        <v>334</v>
      </c>
      <c r="B25" s="252"/>
      <c r="C25" s="255"/>
      <c r="D25" s="256"/>
      <c r="E25" s="257"/>
      <c r="F25" s="256"/>
      <c r="G25" s="258"/>
      <c r="H25" s="259"/>
    </row>
    <row r="26" spans="1:10" s="54" customFormat="1" ht="12" x14ac:dyDescent="0.2">
      <c r="A26" s="410" t="s">
        <v>237</v>
      </c>
      <c r="B26" s="252"/>
      <c r="D26" s="253"/>
      <c r="I26" s="174"/>
      <c r="J26" s="174"/>
    </row>
    <row r="27" spans="1:10" s="54" customFormat="1" ht="12" x14ac:dyDescent="0.2">
      <c r="A27" s="407" t="s">
        <v>193</v>
      </c>
      <c r="C27" s="261"/>
      <c r="D27" s="261"/>
      <c r="E27" s="262"/>
      <c r="I27" s="174"/>
      <c r="J27" s="174"/>
    </row>
    <row r="28" spans="1:10" s="54" customFormat="1" ht="12" x14ac:dyDescent="0.2">
      <c r="A28" s="407" t="s">
        <v>174</v>
      </c>
      <c r="B28" s="263"/>
      <c r="C28" s="264"/>
      <c r="D28" s="265"/>
      <c r="E28" s="266"/>
      <c r="F28" s="249"/>
      <c r="G28" s="249"/>
      <c r="I28" s="174"/>
      <c r="J28" s="174"/>
    </row>
    <row r="29" spans="1:10" x14ac:dyDescent="0.2">
      <c r="A29" s="3"/>
      <c r="C29" s="9"/>
      <c r="D29" s="9"/>
    </row>
    <row r="30" spans="1:10" x14ac:dyDescent="0.2">
      <c r="A30" s="3"/>
      <c r="C30" s="9"/>
      <c r="D30" s="9"/>
    </row>
    <row r="31" spans="1:10" x14ac:dyDescent="0.2">
      <c r="C31" s="9"/>
      <c r="D31" s="9"/>
    </row>
  </sheetData>
  <mergeCells count="4">
    <mergeCell ref="A1:D1"/>
    <mergeCell ref="A2:D2"/>
    <mergeCell ref="A4:B4"/>
    <mergeCell ref="A5:B5"/>
  </mergeCells>
  <phoneticPr fontId="0" type="noConversion"/>
  <pageMargins left="0.39370078740157483" right="0.39370078740157483" top="0.55118110236220474" bottom="0.55118110236220474" header="0.11811023622047244" footer="0.11811023622047244"/>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12DE7-DBE2-4D24-A28A-33E2192299C4}">
  <sheetPr codeName="Sheet14">
    <pageSetUpPr fitToPage="1"/>
  </sheetPr>
  <dimension ref="A1:J32"/>
  <sheetViews>
    <sheetView zoomScaleNormal="100" workbookViewId="0">
      <selection activeCell="A24" sqref="A24:A25"/>
    </sheetView>
  </sheetViews>
  <sheetFormatPr defaultColWidth="9.28515625" defaultRowHeight="12.75" x14ac:dyDescent="0.2"/>
  <cols>
    <col min="1" max="1" width="4" style="7" customWidth="1"/>
    <col min="2" max="2" width="56" style="7" customWidth="1"/>
    <col min="3" max="3" width="26.28515625" style="7" customWidth="1"/>
    <col min="4" max="4" width="18.7109375" style="7" customWidth="1"/>
    <col min="5" max="5" width="9.28515625" style="7" bestFit="1" customWidth="1"/>
    <col min="6" max="16384" width="9.28515625" style="7"/>
  </cols>
  <sheetData>
    <row r="1" spans="1:6" ht="14.25" x14ac:dyDescent="0.2">
      <c r="A1" s="337" t="s">
        <v>336</v>
      </c>
      <c r="B1" s="337"/>
      <c r="C1" s="337"/>
      <c r="D1" s="337"/>
    </row>
    <row r="2" spans="1:6" x14ac:dyDescent="0.2">
      <c r="A2" s="336" t="s">
        <v>190</v>
      </c>
      <c r="B2" s="336"/>
      <c r="C2" s="336"/>
      <c r="D2" s="336"/>
    </row>
    <row r="4" spans="1:6" s="11" customFormat="1" ht="38.25" x14ac:dyDescent="0.2">
      <c r="A4" s="339" t="s">
        <v>331</v>
      </c>
      <c r="B4" s="406"/>
      <c r="C4" s="405" t="s">
        <v>53</v>
      </c>
      <c r="D4" s="220" t="s">
        <v>199</v>
      </c>
      <c r="E4" s="35"/>
    </row>
    <row r="5" spans="1:6" s="22" customFormat="1" x14ac:dyDescent="0.2">
      <c r="A5" s="356" t="s">
        <v>194</v>
      </c>
      <c r="B5" s="355"/>
      <c r="C5" s="353" t="s">
        <v>195</v>
      </c>
      <c r="D5" s="404" t="s">
        <v>196</v>
      </c>
    </row>
    <row r="7" spans="1:6" s="12" customFormat="1" x14ac:dyDescent="0.2">
      <c r="A7" s="4" t="s">
        <v>59</v>
      </c>
      <c r="B7" s="5"/>
      <c r="C7" s="38">
        <v>3932.1856340000018</v>
      </c>
      <c r="D7" s="6">
        <v>100</v>
      </c>
    </row>
    <row r="8" spans="1:6" s="12" customFormat="1" x14ac:dyDescent="0.2">
      <c r="A8" s="4"/>
      <c r="B8" s="5"/>
      <c r="C8" s="38"/>
      <c r="D8" s="6"/>
    </row>
    <row r="9" spans="1:6" x14ac:dyDescent="0.2">
      <c r="B9" s="7" t="s">
        <v>71</v>
      </c>
      <c r="C9" s="9">
        <v>684.19460899999888</v>
      </c>
      <c r="D9" s="8">
        <v>17.399855263292956</v>
      </c>
      <c r="F9" s="9"/>
    </row>
    <row r="10" spans="1:6" x14ac:dyDescent="0.2">
      <c r="B10" s="70" t="s">
        <v>69</v>
      </c>
      <c r="C10" s="36">
        <v>621.26866200000063</v>
      </c>
      <c r="D10" s="8">
        <v>15.799576109229038</v>
      </c>
      <c r="E10" s="70"/>
      <c r="F10" s="36"/>
    </row>
    <row r="11" spans="1:6" x14ac:dyDescent="0.2">
      <c r="B11" s="3" t="s">
        <v>253</v>
      </c>
      <c r="C11" s="36">
        <v>425.11219699999981</v>
      </c>
      <c r="D11" s="8">
        <v>10.811091758339902</v>
      </c>
      <c r="E11" s="3"/>
      <c r="F11" s="36"/>
    </row>
    <row r="12" spans="1:6" x14ac:dyDescent="0.2">
      <c r="B12" s="3" t="s">
        <v>247</v>
      </c>
      <c r="C12" s="36">
        <v>310.23367199999876</v>
      </c>
      <c r="D12" s="8">
        <v>7.8895988357603208</v>
      </c>
      <c r="E12" s="3"/>
      <c r="F12" s="36"/>
    </row>
    <row r="13" spans="1:6" x14ac:dyDescent="0.2">
      <c r="B13" s="15" t="s">
        <v>249</v>
      </c>
      <c r="C13" s="36">
        <v>285.41493099999963</v>
      </c>
      <c r="D13" s="8">
        <v>7.2584297275320218</v>
      </c>
      <c r="E13" s="15"/>
      <c r="F13" s="36"/>
    </row>
    <row r="14" spans="1:6" x14ac:dyDescent="0.2">
      <c r="D14" s="8"/>
    </row>
    <row r="15" spans="1:6" x14ac:dyDescent="0.2">
      <c r="A15" s="4" t="s">
        <v>60</v>
      </c>
      <c r="C15" s="13">
        <v>18962.87041799997</v>
      </c>
      <c r="D15" s="6">
        <v>100</v>
      </c>
    </row>
    <row r="16" spans="1:6" x14ac:dyDescent="0.2">
      <c r="A16" s="4"/>
      <c r="C16" s="13"/>
      <c r="D16" s="6"/>
    </row>
    <row r="17" spans="1:10" x14ac:dyDescent="0.2">
      <c r="B17" s="7" t="s">
        <v>246</v>
      </c>
      <c r="C17" s="39">
        <v>4100.7503600000009</v>
      </c>
      <c r="D17" s="8">
        <v>21.625156263829549</v>
      </c>
      <c r="F17" s="39"/>
    </row>
    <row r="18" spans="1:10" x14ac:dyDescent="0.2">
      <c r="B18" s="70" t="s">
        <v>69</v>
      </c>
      <c r="C18" s="39">
        <v>3713.4128469999932</v>
      </c>
      <c r="D18" s="8">
        <v>19.582546129066731</v>
      </c>
      <c r="E18" s="70"/>
      <c r="F18" s="39"/>
    </row>
    <row r="19" spans="1:10" x14ac:dyDescent="0.2">
      <c r="B19" s="3" t="s">
        <v>71</v>
      </c>
      <c r="C19" s="39">
        <v>2798.4486429999979</v>
      </c>
      <c r="D19" s="8">
        <v>14.757516036937371</v>
      </c>
      <c r="E19" s="3"/>
      <c r="F19" s="39"/>
    </row>
    <row r="20" spans="1:10" x14ac:dyDescent="0.2">
      <c r="B20" s="3" t="s">
        <v>249</v>
      </c>
      <c r="C20" s="39">
        <v>1105.4092379999993</v>
      </c>
      <c r="D20" s="8">
        <v>5.8293349774236756</v>
      </c>
      <c r="E20" s="3"/>
      <c r="F20" s="39"/>
    </row>
    <row r="21" spans="1:10" x14ac:dyDescent="0.2">
      <c r="B21" s="3" t="s">
        <v>250</v>
      </c>
      <c r="C21" s="39">
        <v>876.23979000000031</v>
      </c>
      <c r="D21" s="8">
        <v>4.6208183185613843</v>
      </c>
      <c r="E21" s="3"/>
      <c r="F21" s="39"/>
    </row>
    <row r="22" spans="1:10" x14ac:dyDescent="0.2">
      <c r="A22" s="61"/>
      <c r="B22" s="61"/>
      <c r="C22" s="67"/>
      <c r="D22" s="67"/>
    </row>
    <row r="23" spans="1:10" x14ac:dyDescent="0.2">
      <c r="C23" s="69"/>
      <c r="D23" s="69"/>
    </row>
    <row r="24" spans="1:10" s="54" customFormat="1" ht="12" x14ac:dyDescent="0.2">
      <c r="A24" s="407" t="s">
        <v>193</v>
      </c>
      <c r="C24" s="261"/>
      <c r="D24" s="261"/>
      <c r="E24" s="262"/>
      <c r="I24" s="174"/>
      <c r="J24" s="174"/>
    </row>
    <row r="25" spans="1:10" s="54" customFormat="1" ht="12" x14ac:dyDescent="0.2">
      <c r="A25" s="407" t="s">
        <v>174</v>
      </c>
      <c r="B25" s="263"/>
      <c r="C25" s="264"/>
      <c r="D25" s="265"/>
      <c r="E25" s="266"/>
      <c r="F25" s="249"/>
      <c r="G25" s="249"/>
      <c r="I25" s="174"/>
      <c r="J25" s="174"/>
    </row>
    <row r="26" spans="1:10" x14ac:dyDescent="0.2">
      <c r="C26" s="9"/>
      <c r="D26" s="9"/>
    </row>
    <row r="27" spans="1:10" x14ac:dyDescent="0.2">
      <c r="C27" s="9"/>
      <c r="D27" s="9"/>
    </row>
    <row r="28" spans="1:10" x14ac:dyDescent="0.2">
      <c r="A28" s="3"/>
      <c r="C28" s="9"/>
      <c r="D28" s="9"/>
    </row>
    <row r="29" spans="1:10" x14ac:dyDescent="0.2">
      <c r="C29" s="9"/>
      <c r="D29" s="9"/>
    </row>
    <row r="30" spans="1:10" x14ac:dyDescent="0.2">
      <c r="A30" s="3"/>
      <c r="C30" s="9"/>
      <c r="D30" s="9"/>
    </row>
    <row r="31" spans="1:10" x14ac:dyDescent="0.2">
      <c r="A31" s="3"/>
      <c r="C31" s="9"/>
      <c r="D31" s="9"/>
    </row>
    <row r="32" spans="1:10" x14ac:dyDescent="0.2">
      <c r="C32" s="9"/>
      <c r="D32" s="9"/>
    </row>
  </sheetData>
  <mergeCells count="4">
    <mergeCell ref="A1:D1"/>
    <mergeCell ref="A2:D2"/>
    <mergeCell ref="A4:B4"/>
    <mergeCell ref="A5:B5"/>
  </mergeCells>
  <pageMargins left="0.39370078740157483" right="0.39370078740157483" top="0.55118110236220474" bottom="0.55118110236220474" header="0.11811023622047244" footer="0.11811023622047244"/>
  <pageSetup paperSize="9" scale="92"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P53"/>
  <sheetViews>
    <sheetView topLeftCell="A37" zoomScaleNormal="100" workbookViewId="0">
      <selection activeCell="A52" sqref="A49:A52"/>
    </sheetView>
  </sheetViews>
  <sheetFormatPr defaultColWidth="9.28515625" defaultRowHeight="12.75" x14ac:dyDescent="0.2"/>
  <cols>
    <col min="1" max="1" width="3.42578125" style="7" customWidth="1"/>
    <col min="2" max="2" width="36.85546875" style="7" customWidth="1"/>
    <col min="3" max="3" width="14.5703125" style="7" customWidth="1"/>
    <col min="4" max="4" width="11.7109375" style="7" customWidth="1"/>
    <col min="5" max="5" width="14.5703125" style="7" customWidth="1"/>
    <col min="6" max="6" width="11.7109375" style="7" customWidth="1"/>
    <col min="7" max="7" width="14.5703125" style="7" customWidth="1"/>
    <col min="8" max="8" width="11.7109375" style="7" customWidth="1"/>
    <col min="9" max="9" width="14.28515625" style="7" customWidth="1"/>
    <col min="10" max="10" width="4.28515625" style="7" customWidth="1"/>
    <col min="11" max="11" width="9.28515625" style="79"/>
    <col min="12" max="12" width="9.28515625" style="7"/>
    <col min="13" max="13" width="11.28515625" style="7" customWidth="1"/>
    <col min="14" max="16384" width="9.28515625" style="7"/>
  </cols>
  <sheetData>
    <row r="1" spans="1:16" ht="14.25" x14ac:dyDescent="0.2">
      <c r="A1" s="337" t="s">
        <v>337</v>
      </c>
      <c r="B1" s="336"/>
      <c r="C1" s="336"/>
      <c r="D1" s="336"/>
      <c r="E1" s="336"/>
      <c r="F1" s="336"/>
      <c r="G1" s="336"/>
      <c r="H1" s="336"/>
      <c r="I1" s="336"/>
      <c r="J1" s="336"/>
    </row>
    <row r="2" spans="1:16" x14ac:dyDescent="0.2">
      <c r="A2" s="336" t="s">
        <v>190</v>
      </c>
      <c r="B2" s="336"/>
      <c r="C2" s="336"/>
      <c r="D2" s="336"/>
      <c r="E2" s="336"/>
      <c r="F2" s="336"/>
      <c r="G2" s="336"/>
      <c r="H2" s="336"/>
      <c r="I2" s="336"/>
      <c r="J2" s="336"/>
    </row>
    <row r="3" spans="1:16" x14ac:dyDescent="0.2">
      <c r="A3" s="10"/>
      <c r="B3" s="10"/>
      <c r="C3" s="10"/>
      <c r="D3" s="10"/>
      <c r="E3" s="10"/>
      <c r="F3" s="10"/>
      <c r="G3" s="10"/>
      <c r="H3" s="10"/>
      <c r="I3" s="10"/>
    </row>
    <row r="4" spans="1:16" s="12" customFormat="1" ht="24" customHeight="1" x14ac:dyDescent="0.2">
      <c r="A4" s="341" t="s">
        <v>51</v>
      </c>
      <c r="B4" s="318"/>
      <c r="C4" s="339" t="s">
        <v>52</v>
      </c>
      <c r="D4" s="339"/>
      <c r="E4" s="339" t="s">
        <v>54</v>
      </c>
      <c r="F4" s="339"/>
      <c r="G4" s="339" t="s">
        <v>55</v>
      </c>
      <c r="H4" s="339"/>
      <c r="I4" s="340" t="s">
        <v>191</v>
      </c>
      <c r="J4" s="334"/>
      <c r="K4" s="230"/>
    </row>
    <row r="5" spans="1:16" ht="19.5" customHeight="1" x14ac:dyDescent="0.2">
      <c r="A5" s="319"/>
      <c r="B5" s="319"/>
      <c r="C5" s="339" t="s">
        <v>53</v>
      </c>
      <c r="D5" s="340" t="s">
        <v>199</v>
      </c>
      <c r="E5" s="339" t="s">
        <v>53</v>
      </c>
      <c r="F5" s="340" t="s">
        <v>199</v>
      </c>
      <c r="G5" s="339" t="s">
        <v>53</v>
      </c>
      <c r="H5" s="340" t="s">
        <v>199</v>
      </c>
      <c r="I5" s="232" t="s">
        <v>56</v>
      </c>
      <c r="J5" s="71" t="s">
        <v>10</v>
      </c>
    </row>
    <row r="6" spans="1:16" ht="19.5" customHeight="1" x14ac:dyDescent="0.2">
      <c r="A6" s="326"/>
      <c r="B6" s="326"/>
      <c r="C6" s="339"/>
      <c r="D6" s="334"/>
      <c r="E6" s="339"/>
      <c r="F6" s="334"/>
      <c r="G6" s="339"/>
      <c r="H6" s="334"/>
      <c r="I6" s="233" t="s">
        <v>57</v>
      </c>
      <c r="J6" s="231" t="s">
        <v>11</v>
      </c>
    </row>
    <row r="7" spans="1:16" x14ac:dyDescent="0.2">
      <c r="A7" s="356" t="s">
        <v>194</v>
      </c>
      <c r="B7" s="355"/>
      <c r="C7" s="377" t="s">
        <v>195</v>
      </c>
      <c r="D7" s="376" t="s">
        <v>196</v>
      </c>
      <c r="E7" s="378" t="s">
        <v>387</v>
      </c>
      <c r="F7" s="353" t="s">
        <v>394</v>
      </c>
      <c r="G7" s="377" t="s">
        <v>395</v>
      </c>
      <c r="H7" s="353" t="s">
        <v>396</v>
      </c>
      <c r="I7" s="154" t="s">
        <v>397</v>
      </c>
      <c r="J7" s="386" t="s">
        <v>398</v>
      </c>
      <c r="K7" s="81"/>
    </row>
    <row r="9" spans="1:16" x14ac:dyDescent="0.2">
      <c r="A9" s="10" t="s">
        <v>8</v>
      </c>
      <c r="B9" s="10"/>
      <c r="C9" s="32">
        <v>97867.85065199995</v>
      </c>
      <c r="D9" s="90">
        <v>100</v>
      </c>
      <c r="E9" s="229">
        <v>34944.186514000045</v>
      </c>
      <c r="F9" s="90">
        <v>100</v>
      </c>
      <c r="G9" s="229">
        <v>62923.664137999906</v>
      </c>
      <c r="H9" s="90">
        <v>100</v>
      </c>
      <c r="I9" s="32">
        <v>-27979.477623999861</v>
      </c>
      <c r="J9" s="224" t="s">
        <v>103</v>
      </c>
    </row>
    <row r="10" spans="1:16" x14ac:dyDescent="0.2">
      <c r="C10" s="33"/>
      <c r="D10" s="91"/>
      <c r="E10" s="33"/>
      <c r="F10" s="91"/>
      <c r="G10" s="33"/>
      <c r="H10" s="91"/>
      <c r="I10" s="33"/>
      <c r="J10" s="224"/>
    </row>
    <row r="11" spans="1:16" x14ac:dyDescent="0.2">
      <c r="A11" s="4" t="s">
        <v>61</v>
      </c>
      <c r="B11" s="5"/>
      <c r="C11" s="32">
        <v>82525.52121399992</v>
      </c>
      <c r="D11" s="90">
        <v>85.159328013060161</v>
      </c>
      <c r="E11" s="32">
        <v>29041.691222999965</v>
      </c>
      <c r="F11" s="90">
        <v>83.108791819677066</v>
      </c>
      <c r="G11" s="32">
        <v>53483.829990999955</v>
      </c>
      <c r="H11" s="90">
        <v>84.997958595835826</v>
      </c>
      <c r="I11" s="32">
        <v>-24442.13876799999</v>
      </c>
      <c r="J11" s="224" t="s">
        <v>103</v>
      </c>
    </row>
    <row r="12" spans="1:16" x14ac:dyDescent="0.2">
      <c r="C12" s="33"/>
      <c r="D12" s="91"/>
      <c r="E12" s="33"/>
      <c r="F12" s="91"/>
      <c r="G12" s="33"/>
      <c r="H12" s="91"/>
      <c r="I12" s="33"/>
      <c r="J12" s="224"/>
      <c r="N12" s="20"/>
    </row>
    <row r="13" spans="1:16" x14ac:dyDescent="0.2">
      <c r="A13" s="96"/>
      <c r="B13" s="3" t="s">
        <v>179</v>
      </c>
      <c r="C13" s="33">
        <v>10384.916496999984</v>
      </c>
      <c r="D13" s="91">
        <v>12.192454667059684</v>
      </c>
      <c r="E13" s="48">
        <v>5187.6453039999878</v>
      </c>
      <c r="F13" s="91">
        <v>14.845517442283592</v>
      </c>
      <c r="G13" s="48">
        <v>5197.2711929999969</v>
      </c>
      <c r="H13" s="91">
        <v>8.2596448636584405</v>
      </c>
      <c r="I13" s="33">
        <v>-9.6258890000090105</v>
      </c>
      <c r="J13" s="224" t="s">
        <v>103</v>
      </c>
      <c r="K13" s="3"/>
      <c r="L13" s="3"/>
      <c r="M13" s="37"/>
      <c r="N13" s="37"/>
      <c r="O13" s="95"/>
    </row>
    <row r="14" spans="1:16" x14ac:dyDescent="0.2">
      <c r="A14" s="96"/>
      <c r="B14" s="3" t="s">
        <v>181</v>
      </c>
      <c r="C14" s="33">
        <v>9450.6466689999652</v>
      </c>
      <c r="D14" s="91">
        <v>10.590221682003934</v>
      </c>
      <c r="E14" s="48">
        <v>5220.3900149999954</v>
      </c>
      <c r="F14" s="91">
        <v>14.939223189266396</v>
      </c>
      <c r="G14" s="48">
        <v>4230.2566539999698</v>
      </c>
      <c r="H14" s="91">
        <v>6.7228390335350756</v>
      </c>
      <c r="I14" s="33">
        <v>990.13336100002562</v>
      </c>
      <c r="J14" s="224" t="s">
        <v>10</v>
      </c>
      <c r="K14" s="3"/>
      <c r="L14" s="3"/>
      <c r="M14" s="37"/>
      <c r="N14" s="37"/>
      <c r="O14" s="95"/>
    </row>
    <row r="15" spans="1:16" x14ac:dyDescent="0.2">
      <c r="A15" s="96"/>
      <c r="B15" s="3" t="s">
        <v>65</v>
      </c>
      <c r="C15" s="33">
        <v>19680.76538400002</v>
      </c>
      <c r="D15" s="91">
        <v>17.978671725193479</v>
      </c>
      <c r="E15" s="48">
        <v>5584.0945529999999</v>
      </c>
      <c r="F15" s="91">
        <v>15.980038770577154</v>
      </c>
      <c r="G15" s="48">
        <v>14096.670831000019</v>
      </c>
      <c r="H15" s="91">
        <v>22.402813034034633</v>
      </c>
      <c r="I15" s="33">
        <v>-8512.5762780000186</v>
      </c>
      <c r="J15" s="224" t="s">
        <v>103</v>
      </c>
      <c r="K15" s="3"/>
      <c r="L15" s="3"/>
      <c r="M15" s="37"/>
      <c r="N15" s="37"/>
      <c r="O15" s="95"/>
      <c r="P15" s="93"/>
    </row>
    <row r="16" spans="1:16" x14ac:dyDescent="0.2">
      <c r="A16" s="96"/>
      <c r="B16" s="15" t="s">
        <v>12</v>
      </c>
      <c r="C16" s="33">
        <v>5697.2395989999904</v>
      </c>
      <c r="D16" s="91">
        <v>6.2788382746069527</v>
      </c>
      <c r="E16" s="48">
        <v>1867.868459</v>
      </c>
      <c r="F16" s="91">
        <v>5.3452910064215029</v>
      </c>
      <c r="G16" s="48">
        <v>3829.3711399999906</v>
      </c>
      <c r="H16" s="91">
        <v>6.0857408615011259</v>
      </c>
      <c r="I16" s="33">
        <v>-1961.5026809999906</v>
      </c>
      <c r="J16" s="224" t="s">
        <v>103</v>
      </c>
      <c r="K16" s="3"/>
      <c r="L16" s="3"/>
      <c r="M16" s="37"/>
      <c r="N16" s="37"/>
      <c r="O16" s="95"/>
    </row>
    <row r="17" spans="1:15" x14ac:dyDescent="0.2">
      <c r="A17" s="96"/>
      <c r="B17" s="3" t="s">
        <v>66</v>
      </c>
      <c r="C17" s="33">
        <v>5883.3980859999974</v>
      </c>
      <c r="D17" s="91">
        <v>6.7261910997206478</v>
      </c>
      <c r="E17" s="48">
        <v>1586.1593969999974</v>
      </c>
      <c r="F17" s="91">
        <v>4.539122398412446</v>
      </c>
      <c r="G17" s="48">
        <v>4297.2386889999998</v>
      </c>
      <c r="H17" s="91">
        <v>6.8292887069888177</v>
      </c>
      <c r="I17" s="33">
        <v>-2711.0792920000022</v>
      </c>
      <c r="J17" s="224" t="s">
        <v>103</v>
      </c>
      <c r="K17" s="15"/>
      <c r="L17" s="15"/>
      <c r="M17" s="37"/>
      <c r="N17" s="37"/>
      <c r="O17" s="95"/>
    </row>
    <row r="18" spans="1:15" x14ac:dyDescent="0.2">
      <c r="A18" s="96"/>
      <c r="B18" s="7" t="s">
        <v>380</v>
      </c>
      <c r="C18" s="33">
        <v>3761.1999039999982</v>
      </c>
      <c r="D18" s="91">
        <v>4.6768029452478252</v>
      </c>
      <c r="E18" s="48">
        <v>1160.9134749999996</v>
      </c>
      <c r="F18" s="91">
        <v>3.3221934485007716</v>
      </c>
      <c r="G18" s="48">
        <v>2600.2864289999989</v>
      </c>
      <c r="H18" s="91">
        <v>4.1324459797783346</v>
      </c>
      <c r="I18" s="33">
        <v>-1439.3729539999993</v>
      </c>
      <c r="J18" s="224" t="s">
        <v>103</v>
      </c>
      <c r="K18" s="3"/>
      <c r="M18" s="37"/>
      <c r="N18" s="37"/>
      <c r="O18" s="95"/>
    </row>
    <row r="19" spans="1:15" x14ac:dyDescent="0.2">
      <c r="A19" s="96"/>
      <c r="B19" s="3" t="s">
        <v>39</v>
      </c>
      <c r="C19" s="33">
        <v>4888.3816129999923</v>
      </c>
      <c r="D19" s="91">
        <v>8.0210012675930962</v>
      </c>
      <c r="E19" s="48">
        <v>3835.3674219999912</v>
      </c>
      <c r="F19" s="91">
        <v>10.975695257531289</v>
      </c>
      <c r="G19" s="48">
        <v>1053.0141910000013</v>
      </c>
      <c r="H19" s="91">
        <v>1.6734788182242568</v>
      </c>
      <c r="I19" s="33">
        <v>2782.35323099999</v>
      </c>
      <c r="J19" s="224" t="s">
        <v>10</v>
      </c>
      <c r="K19" s="3"/>
      <c r="L19" s="3"/>
      <c r="M19" s="37"/>
      <c r="N19" s="37"/>
      <c r="O19" s="95"/>
    </row>
    <row r="20" spans="1:15" x14ac:dyDescent="0.2">
      <c r="A20" s="96"/>
      <c r="B20" s="3" t="s">
        <v>27</v>
      </c>
      <c r="C20" s="33">
        <v>5168.4976250000018</v>
      </c>
      <c r="D20" s="91">
        <v>5.221879495591538</v>
      </c>
      <c r="E20" s="48">
        <v>1436.0553009999976</v>
      </c>
      <c r="F20" s="91">
        <v>4.1095685556298642</v>
      </c>
      <c r="G20" s="48">
        <v>3732.4423240000046</v>
      </c>
      <c r="H20" s="91">
        <v>5.9316989484500864</v>
      </c>
      <c r="I20" s="33">
        <v>-2296.387023000007</v>
      </c>
      <c r="J20" s="224" t="s">
        <v>103</v>
      </c>
      <c r="K20" s="7"/>
      <c r="M20" s="37"/>
      <c r="N20" s="37"/>
      <c r="O20" s="95"/>
    </row>
    <row r="21" spans="1:15" x14ac:dyDescent="0.2">
      <c r="A21" s="96"/>
      <c r="B21" s="3" t="s">
        <v>180</v>
      </c>
      <c r="C21" s="33">
        <v>3911.2438419999921</v>
      </c>
      <c r="D21" s="91">
        <v>3.6915659783012722</v>
      </c>
      <c r="E21" s="48">
        <v>1017.1729929999982</v>
      </c>
      <c r="F21" s="91">
        <v>2.9108504002303155</v>
      </c>
      <c r="G21" s="48">
        <v>2894.0708489999938</v>
      </c>
      <c r="H21" s="91">
        <v>4.5993361776467978</v>
      </c>
      <c r="I21" s="33">
        <v>-1876.8978559999955</v>
      </c>
      <c r="J21" s="224" t="s">
        <v>103</v>
      </c>
      <c r="K21" s="3"/>
      <c r="L21" s="3"/>
      <c r="M21" s="37"/>
      <c r="N21" s="37"/>
      <c r="O21" s="95"/>
    </row>
    <row r="22" spans="1:15" x14ac:dyDescent="0.2">
      <c r="A22" s="96"/>
      <c r="B22" s="7" t="s">
        <v>28</v>
      </c>
      <c r="C22" s="33">
        <v>6313.5478589999811</v>
      </c>
      <c r="D22" s="91">
        <v>3.7745886731745899</v>
      </c>
      <c r="E22" s="48">
        <v>347.41979499999968</v>
      </c>
      <c r="F22" s="91">
        <v>0.99421342906583154</v>
      </c>
      <c r="G22" s="48">
        <v>5966.1280639999814</v>
      </c>
      <c r="H22" s="91">
        <v>9.4815331334098314</v>
      </c>
      <c r="I22" s="33">
        <v>-5618.7082689999816</v>
      </c>
      <c r="J22" s="224" t="s">
        <v>103</v>
      </c>
      <c r="K22" s="3"/>
      <c r="L22" s="3"/>
      <c r="M22" s="37"/>
      <c r="N22" s="37"/>
      <c r="O22" s="95"/>
    </row>
    <row r="23" spans="1:15" x14ac:dyDescent="0.2">
      <c r="A23" s="96"/>
      <c r="B23" s="7" t="s">
        <v>30</v>
      </c>
      <c r="C23" s="33">
        <v>2187.4601220000009</v>
      </c>
      <c r="D23" s="91">
        <v>0.76733645800669004</v>
      </c>
      <c r="E23" s="48">
        <v>271.83729999999969</v>
      </c>
      <c r="F23" s="91">
        <v>0.77791852413302209</v>
      </c>
      <c r="G23" s="48">
        <v>1915.6228220000012</v>
      </c>
      <c r="H23" s="91">
        <v>3.0443599371435002</v>
      </c>
      <c r="I23" s="33">
        <v>-1643.7855220000015</v>
      </c>
      <c r="J23" s="224" t="s">
        <v>103</v>
      </c>
      <c r="K23" s="7"/>
      <c r="L23" s="3"/>
      <c r="M23" s="37"/>
      <c r="N23" s="37"/>
      <c r="O23" s="95"/>
    </row>
    <row r="24" spans="1:15" x14ac:dyDescent="0.2">
      <c r="A24" s="96"/>
      <c r="B24" s="3" t="s">
        <v>75</v>
      </c>
      <c r="C24" s="33">
        <v>3029.6118529999999</v>
      </c>
      <c r="D24" s="91">
        <v>2.9004411610967105</v>
      </c>
      <c r="E24" s="48">
        <v>718.68397100000027</v>
      </c>
      <c r="F24" s="91">
        <v>2.0566624743491069</v>
      </c>
      <c r="G24" s="48">
        <v>2310.9278819999995</v>
      </c>
      <c r="H24" s="91">
        <v>3.6725894997656674</v>
      </c>
      <c r="I24" s="33">
        <v>-1592.2439109999991</v>
      </c>
      <c r="J24" s="224" t="s">
        <v>103</v>
      </c>
      <c r="K24" s="7"/>
      <c r="M24" s="37"/>
      <c r="N24" s="37"/>
      <c r="O24" s="95"/>
    </row>
    <row r="25" spans="1:15" x14ac:dyDescent="0.2">
      <c r="A25" s="96"/>
      <c r="B25" s="7" t="s">
        <v>37</v>
      </c>
      <c r="C25" s="33">
        <v>92.034476999999981</v>
      </c>
      <c r="D25" s="91">
        <v>0.61666851941413026</v>
      </c>
      <c r="E25" s="48">
        <v>24.293450999999997</v>
      </c>
      <c r="F25" s="91">
        <v>6.9520722682346783E-2</v>
      </c>
      <c r="G25" s="48">
        <v>67.741025999999977</v>
      </c>
      <c r="H25" s="91">
        <v>0.10765588261267647</v>
      </c>
      <c r="I25" s="33">
        <v>-43.447574999999979</v>
      </c>
      <c r="J25" s="224" t="s">
        <v>103</v>
      </c>
      <c r="K25" s="7"/>
      <c r="M25" s="37"/>
      <c r="N25" s="37"/>
      <c r="O25" s="95"/>
    </row>
    <row r="26" spans="1:15" x14ac:dyDescent="0.2">
      <c r="A26" s="96"/>
      <c r="B26" s="7" t="s">
        <v>31</v>
      </c>
      <c r="C26" s="33">
        <v>745.41688299999998</v>
      </c>
      <c r="D26" s="91">
        <v>0.60263680272446862</v>
      </c>
      <c r="E26" s="48">
        <v>281.06482099999999</v>
      </c>
      <c r="F26" s="91">
        <v>0.80432497945658044</v>
      </c>
      <c r="G26" s="48">
        <v>464.35206199999999</v>
      </c>
      <c r="H26" s="91">
        <v>0.7379609378462364</v>
      </c>
      <c r="I26" s="33">
        <v>-183.28724099999999</v>
      </c>
      <c r="J26" s="224" t="s">
        <v>103</v>
      </c>
      <c r="K26" s="7"/>
      <c r="M26" s="37"/>
      <c r="N26" s="37"/>
      <c r="O26" s="95"/>
    </row>
    <row r="27" spans="1:15" x14ac:dyDescent="0.2">
      <c r="A27" s="96"/>
      <c r="B27" s="7" t="s">
        <v>32</v>
      </c>
      <c r="C27" s="33">
        <v>263.07181600000001</v>
      </c>
      <c r="D27" s="91">
        <v>0.38387455533984177</v>
      </c>
      <c r="E27" s="48">
        <v>29.027633000000016</v>
      </c>
      <c r="F27" s="91">
        <v>8.3068561313826492E-2</v>
      </c>
      <c r="G27" s="48">
        <v>234.044183</v>
      </c>
      <c r="H27" s="91">
        <v>0.37194938693765545</v>
      </c>
      <c r="I27" s="33">
        <v>-205.01655</v>
      </c>
      <c r="J27" s="224" t="s">
        <v>103</v>
      </c>
      <c r="K27" s="7"/>
      <c r="M27" s="37"/>
      <c r="N27" s="37"/>
      <c r="O27" s="95"/>
    </row>
    <row r="28" spans="1:15" x14ac:dyDescent="0.2">
      <c r="A28" s="96"/>
      <c r="B28" s="7" t="s">
        <v>33</v>
      </c>
      <c r="C28" s="33">
        <v>627.42065200000002</v>
      </c>
      <c r="D28" s="91">
        <v>0.46407784554574139</v>
      </c>
      <c r="E28" s="48">
        <v>418.60338500000017</v>
      </c>
      <c r="F28" s="91">
        <v>1.1979199596828241</v>
      </c>
      <c r="G28" s="48">
        <v>208.81726699999982</v>
      </c>
      <c r="H28" s="91">
        <v>0.33185808528574556</v>
      </c>
      <c r="I28" s="33">
        <v>209.78611800000036</v>
      </c>
      <c r="J28" s="224" t="s">
        <v>10</v>
      </c>
      <c r="K28" s="7"/>
      <c r="L28" s="3"/>
      <c r="M28" s="37"/>
      <c r="N28" s="37"/>
      <c r="O28" s="95"/>
    </row>
    <row r="29" spans="1:15" x14ac:dyDescent="0.2">
      <c r="A29" s="96"/>
      <c r="B29" s="7" t="s">
        <v>35</v>
      </c>
      <c r="C29" s="33">
        <v>148.550794</v>
      </c>
      <c r="D29" s="91">
        <v>9.5631344364552229E-2</v>
      </c>
      <c r="E29" s="48">
        <v>10.680421000000003</v>
      </c>
      <c r="F29" s="91">
        <v>3.0564228461066042E-2</v>
      </c>
      <c r="G29" s="48">
        <v>137.870373</v>
      </c>
      <c r="H29" s="91">
        <v>0.21910734997509373</v>
      </c>
      <c r="I29" s="33">
        <v>-127.18995200000001</v>
      </c>
      <c r="J29" s="224" t="s">
        <v>103</v>
      </c>
      <c r="K29" s="7"/>
      <c r="M29" s="37"/>
      <c r="N29" s="37"/>
      <c r="O29" s="95"/>
    </row>
    <row r="30" spans="1:15" x14ac:dyDescent="0.2">
      <c r="A30" s="96"/>
      <c r="B30" s="3" t="s">
        <v>36</v>
      </c>
      <c r="C30" s="33">
        <v>136.09152499999999</v>
      </c>
      <c r="D30" s="91">
        <v>8.8627793020541967E-2</v>
      </c>
      <c r="E30" s="48">
        <v>13.127061000000003</v>
      </c>
      <c r="F30" s="91">
        <v>3.7565793654234229E-2</v>
      </c>
      <c r="G30" s="48">
        <v>122.96446399999998</v>
      </c>
      <c r="H30" s="91">
        <v>0.19541847361323819</v>
      </c>
      <c r="I30" s="33">
        <v>-109.83740299999998</v>
      </c>
      <c r="J30" s="224" t="s">
        <v>103</v>
      </c>
      <c r="K30" s="7"/>
      <c r="M30" s="37"/>
      <c r="N30" s="37"/>
      <c r="O30" s="95"/>
    </row>
    <row r="31" spans="1:15" x14ac:dyDescent="0.2">
      <c r="A31" s="96"/>
      <c r="B31" s="7" t="s">
        <v>34</v>
      </c>
      <c r="C31" s="33">
        <v>93.834114000000042</v>
      </c>
      <c r="D31" s="91">
        <v>4.6145467721877144E-2</v>
      </c>
      <c r="E31" s="48">
        <v>15.662991999999999</v>
      </c>
      <c r="F31" s="91">
        <v>4.482288346796906E-2</v>
      </c>
      <c r="G31" s="48">
        <v>78.17112200000004</v>
      </c>
      <c r="H31" s="91">
        <v>0.12423167511122755</v>
      </c>
      <c r="I31" s="33">
        <v>-62.508130000000037</v>
      </c>
      <c r="J31" s="224" t="s">
        <v>103</v>
      </c>
      <c r="K31" s="7"/>
      <c r="M31" s="37"/>
      <c r="N31" s="37"/>
      <c r="O31" s="95"/>
    </row>
    <row r="32" spans="1:15" x14ac:dyDescent="0.2">
      <c r="A32" s="96"/>
      <c r="B32" s="7" t="s">
        <v>38</v>
      </c>
      <c r="C32" s="33">
        <v>62.191899999999961</v>
      </c>
      <c r="D32" s="91">
        <v>4.1672257332598252E-2</v>
      </c>
      <c r="E32" s="48">
        <v>15.623474000000005</v>
      </c>
      <c r="F32" s="91">
        <v>4.4709794556930423E-2</v>
      </c>
      <c r="G32" s="48">
        <v>46.56842599999996</v>
      </c>
      <c r="H32" s="91">
        <v>7.400781031738593E-2</v>
      </c>
      <c r="I32" s="33">
        <v>-30.944951999999954</v>
      </c>
      <c r="J32" s="224" t="s">
        <v>103</v>
      </c>
      <c r="K32" s="3"/>
      <c r="M32" s="37"/>
      <c r="N32" s="37"/>
      <c r="O32" s="95"/>
    </row>
    <row r="33" spans="1:15" x14ac:dyDescent="0.2">
      <c r="A33" s="19"/>
      <c r="B33" s="93"/>
      <c r="C33" s="33"/>
      <c r="D33" s="91"/>
      <c r="E33" s="33"/>
      <c r="F33" s="91"/>
      <c r="G33" s="33"/>
      <c r="H33" s="91"/>
      <c r="I33" s="33"/>
      <c r="J33" s="224"/>
    </row>
    <row r="34" spans="1:15" x14ac:dyDescent="0.2">
      <c r="A34" s="25" t="s">
        <v>91</v>
      </c>
      <c r="C34" s="32">
        <v>15342.329438000033</v>
      </c>
      <c r="D34" s="90">
        <v>9.8100884033613163</v>
      </c>
      <c r="E34" s="32">
        <v>5902.4952910000829</v>
      </c>
      <c r="F34" s="90">
        <v>16.891208180322945</v>
      </c>
      <c r="G34" s="32">
        <v>9439.8341469999505</v>
      </c>
      <c r="H34" s="90">
        <v>15.002041404164174</v>
      </c>
      <c r="I34" s="32">
        <v>-3537.3388559998675</v>
      </c>
      <c r="J34" s="224" t="s">
        <v>103</v>
      </c>
      <c r="O34" s="95"/>
    </row>
    <row r="35" spans="1:15" x14ac:dyDescent="0.2">
      <c r="A35" s="19"/>
      <c r="C35" s="33"/>
      <c r="D35" s="91"/>
      <c r="E35" s="33"/>
      <c r="F35" s="91"/>
      <c r="G35" s="33"/>
      <c r="H35" s="91"/>
      <c r="I35" s="33"/>
      <c r="J35" s="224"/>
    </row>
    <row r="36" spans="1:15" x14ac:dyDescent="0.2">
      <c r="A36" s="96"/>
      <c r="B36" s="26" t="s">
        <v>14</v>
      </c>
      <c r="C36" s="33">
        <v>2388.4207670000014</v>
      </c>
      <c r="D36" s="91">
        <v>2.9419088980756931</v>
      </c>
      <c r="E36" s="48">
        <v>1301.1037930000002</v>
      </c>
      <c r="F36" s="91">
        <v>3.7233769699538599</v>
      </c>
      <c r="G36" s="48">
        <v>1087.316974000001</v>
      </c>
      <c r="H36" s="91">
        <v>1.7279937347821499</v>
      </c>
      <c r="I36" s="33">
        <v>213.78681899999924</v>
      </c>
      <c r="J36" s="224" t="s">
        <v>10</v>
      </c>
      <c r="O36" s="93"/>
    </row>
    <row r="37" spans="1:15" x14ac:dyDescent="0.2">
      <c r="A37" s="96"/>
      <c r="B37" s="26" t="s">
        <v>13</v>
      </c>
      <c r="C37" s="33">
        <v>1738.902231</v>
      </c>
      <c r="D37" s="91">
        <v>1.7415863041373885</v>
      </c>
      <c r="E37" s="48">
        <v>1461.2688200000002</v>
      </c>
      <c r="F37" s="91">
        <v>4.1817222427385943</v>
      </c>
      <c r="G37" s="48">
        <v>277.63341099999974</v>
      </c>
      <c r="H37" s="91">
        <v>0.44122257469163428</v>
      </c>
      <c r="I37" s="33">
        <v>1183.6354090000004</v>
      </c>
      <c r="J37" s="224" t="s">
        <v>10</v>
      </c>
      <c r="O37" s="93"/>
    </row>
    <row r="38" spans="1:15" x14ac:dyDescent="0.2">
      <c r="A38" s="96"/>
      <c r="B38" s="26" t="s">
        <v>76</v>
      </c>
      <c r="C38" s="33">
        <v>1452.4017010000039</v>
      </c>
      <c r="D38" s="91">
        <v>1.3409631493110685</v>
      </c>
      <c r="E38" s="48">
        <v>488.68676599999907</v>
      </c>
      <c r="F38" s="91">
        <v>1.398478015232123</v>
      </c>
      <c r="G38" s="48">
        <v>963.71493500000474</v>
      </c>
      <c r="H38" s="91">
        <v>1.5315620096224063</v>
      </c>
      <c r="I38" s="33">
        <v>-475.02816900000568</v>
      </c>
      <c r="J38" s="224" t="s">
        <v>103</v>
      </c>
      <c r="O38" s="93"/>
    </row>
    <row r="39" spans="1:15" x14ac:dyDescent="0.2">
      <c r="A39" s="96"/>
      <c r="B39" s="26" t="s">
        <v>15</v>
      </c>
      <c r="C39" s="33">
        <v>880.96511300000077</v>
      </c>
      <c r="D39" s="91">
        <v>0.73426864088912513</v>
      </c>
      <c r="E39" s="48">
        <v>270.64932299999998</v>
      </c>
      <c r="F39" s="91">
        <v>0.77451888282351911</v>
      </c>
      <c r="G39" s="48">
        <v>610.31579000000079</v>
      </c>
      <c r="H39" s="91">
        <v>0.96993046791028836</v>
      </c>
      <c r="I39" s="33">
        <v>-339.66646700000081</v>
      </c>
      <c r="J39" s="224" t="s">
        <v>103</v>
      </c>
      <c r="O39" s="93"/>
    </row>
    <row r="40" spans="1:15" x14ac:dyDescent="0.2">
      <c r="A40" s="96"/>
      <c r="B40" s="26" t="s">
        <v>77</v>
      </c>
      <c r="C40" s="33">
        <v>167.67462</v>
      </c>
      <c r="D40" s="91">
        <v>0.41580099571204471</v>
      </c>
      <c r="E40" s="48">
        <v>11.046892000000005</v>
      </c>
      <c r="F40" s="91">
        <v>3.161296084421418E-2</v>
      </c>
      <c r="G40" s="48">
        <v>156.62772799999999</v>
      </c>
      <c r="H40" s="91">
        <v>0.24891704916689961</v>
      </c>
      <c r="I40" s="33">
        <v>-145.58083599999998</v>
      </c>
      <c r="J40" s="224" t="s">
        <v>103</v>
      </c>
      <c r="O40" s="93"/>
    </row>
    <row r="41" spans="1:15" x14ac:dyDescent="0.2">
      <c r="A41" s="96"/>
      <c r="B41" s="26" t="s">
        <v>78</v>
      </c>
      <c r="C41" s="33">
        <v>1101.6106960000011</v>
      </c>
      <c r="D41" s="91">
        <v>0.55768316838142329</v>
      </c>
      <c r="E41" s="48">
        <v>37.651051000000024</v>
      </c>
      <c r="F41" s="91">
        <v>0.1077462512538831</v>
      </c>
      <c r="G41" s="48">
        <v>1063.959645000001</v>
      </c>
      <c r="H41" s="91">
        <v>1.6908736316858426</v>
      </c>
      <c r="I41" s="33">
        <v>-1026.308594000001</v>
      </c>
      <c r="J41" s="224" t="s">
        <v>103</v>
      </c>
      <c r="O41" s="93"/>
    </row>
    <row r="42" spans="1:15" x14ac:dyDescent="0.2">
      <c r="A42" s="96"/>
      <c r="B42" s="26" t="s">
        <v>338</v>
      </c>
      <c r="C42" s="33">
        <v>710.71379099999899</v>
      </c>
      <c r="D42" s="91">
        <v>0.69620633856413172</v>
      </c>
      <c r="E42" s="48">
        <v>257.09961099999992</v>
      </c>
      <c r="F42" s="91">
        <v>0.73574358612410529</v>
      </c>
      <c r="G42" s="48">
        <v>453.61417999999907</v>
      </c>
      <c r="H42" s="91">
        <v>0.72089600345771865</v>
      </c>
      <c r="I42" s="33">
        <v>-196.51456899999914</v>
      </c>
      <c r="J42" s="224" t="s">
        <v>103</v>
      </c>
      <c r="O42" s="93"/>
    </row>
    <row r="43" spans="1:15" x14ac:dyDescent="0.2">
      <c r="A43" s="96"/>
      <c r="B43" s="26" t="s">
        <v>79</v>
      </c>
      <c r="C43" s="33">
        <v>713.4584270000006</v>
      </c>
      <c r="D43" s="91">
        <v>0.47031106941804518</v>
      </c>
      <c r="E43" s="48">
        <v>153.18733199999994</v>
      </c>
      <c r="F43" s="91">
        <v>0.43837715878326983</v>
      </c>
      <c r="G43" s="48">
        <v>560.27109500000063</v>
      </c>
      <c r="H43" s="91">
        <v>0.89039807626468181</v>
      </c>
      <c r="I43" s="33">
        <v>-407.08376300000066</v>
      </c>
      <c r="J43" s="224" t="s">
        <v>103</v>
      </c>
      <c r="O43" s="93"/>
    </row>
    <row r="44" spans="1:15" x14ac:dyDescent="0.2">
      <c r="A44" s="96"/>
      <c r="B44" s="26" t="s">
        <v>17</v>
      </c>
      <c r="C44" s="33">
        <v>312.26014099999998</v>
      </c>
      <c r="D44" s="91">
        <v>0.39727533716199603</v>
      </c>
      <c r="E44" s="48">
        <v>112.25284399999994</v>
      </c>
      <c r="F44" s="91">
        <v>0.32123467505825881</v>
      </c>
      <c r="G44" s="48">
        <v>200.00729700000002</v>
      </c>
      <c r="H44" s="91">
        <v>0.31785704113059532</v>
      </c>
      <c r="I44" s="33">
        <v>-87.754453000000083</v>
      </c>
      <c r="J44" s="224" t="s">
        <v>103</v>
      </c>
      <c r="O44" s="93"/>
    </row>
    <row r="45" spans="1:15" x14ac:dyDescent="0.2">
      <c r="A45" s="96"/>
      <c r="B45" s="26" t="s">
        <v>80</v>
      </c>
      <c r="C45" s="33">
        <v>462.67605899999938</v>
      </c>
      <c r="D45" s="91">
        <v>0.51408450171040121</v>
      </c>
      <c r="E45" s="48">
        <v>278.79431299999982</v>
      </c>
      <c r="F45" s="91">
        <v>0.79782745232401864</v>
      </c>
      <c r="G45" s="48">
        <v>183.88174599999957</v>
      </c>
      <c r="H45" s="91">
        <v>0.29222987650039361</v>
      </c>
      <c r="I45" s="33">
        <v>94.912567000000251</v>
      </c>
      <c r="J45" s="224" t="s">
        <v>10</v>
      </c>
      <c r="O45" s="93"/>
    </row>
    <row r="46" spans="1:15" x14ac:dyDescent="0.2">
      <c r="B46" s="7" t="s">
        <v>9</v>
      </c>
      <c r="C46" s="33">
        <v>5413.2458920000281</v>
      </c>
      <c r="D46" s="91">
        <v>5.0305835835785055</v>
      </c>
      <c r="E46" s="33">
        <v>1530.7545460000838</v>
      </c>
      <c r="F46" s="91">
        <v>4.3805699851870985</v>
      </c>
      <c r="G46" s="33">
        <v>3882.4913459999443</v>
      </c>
      <c r="H46" s="91">
        <v>6.1701609389515655</v>
      </c>
      <c r="I46" s="33">
        <v>-2351.7367999998605</v>
      </c>
      <c r="J46" s="224" t="s">
        <v>103</v>
      </c>
      <c r="O46" s="93"/>
    </row>
    <row r="47" spans="1:15" x14ac:dyDescent="0.2">
      <c r="A47" s="72"/>
      <c r="B47" s="73"/>
      <c r="C47" s="74"/>
      <c r="D47" s="74"/>
      <c r="E47" s="74"/>
      <c r="F47" s="74"/>
      <c r="G47" s="74"/>
      <c r="H47" s="74"/>
      <c r="I47" s="74"/>
      <c r="J47" s="74"/>
    </row>
    <row r="48" spans="1:15" x14ac:dyDescent="0.2">
      <c r="A48" s="19"/>
      <c r="C48" s="14"/>
      <c r="D48" s="14"/>
      <c r="E48" s="14"/>
      <c r="F48" s="14"/>
      <c r="G48" s="14"/>
      <c r="H48" s="14"/>
      <c r="I48" s="14"/>
    </row>
    <row r="49" spans="1:14" s="293" customFormat="1" ht="12" x14ac:dyDescent="0.2">
      <c r="A49" s="434" t="s">
        <v>275</v>
      </c>
      <c r="B49" s="296"/>
      <c r="C49" s="292"/>
      <c r="D49" s="292"/>
      <c r="E49" s="292"/>
      <c r="F49" s="292"/>
      <c r="G49" s="292"/>
      <c r="H49" s="292"/>
      <c r="I49" s="300"/>
      <c r="J49" s="292"/>
      <c r="K49" s="292"/>
      <c r="L49" s="292"/>
      <c r="N49" s="297"/>
    </row>
    <row r="50" spans="1:14" s="248" customFormat="1" ht="12" x14ac:dyDescent="0.2">
      <c r="A50" s="407" t="s">
        <v>193</v>
      </c>
      <c r="C50" s="294"/>
      <c r="D50" s="294"/>
      <c r="E50" s="295"/>
    </row>
    <row r="51" spans="1:14" s="293" customFormat="1" ht="12" x14ac:dyDescent="0.2">
      <c r="A51" s="427" t="s">
        <v>405</v>
      </c>
      <c r="B51" s="296"/>
      <c r="C51" s="292"/>
      <c r="D51" s="292"/>
      <c r="E51" s="292"/>
      <c r="F51" s="292"/>
      <c r="G51" s="292"/>
      <c r="H51" s="292"/>
      <c r="I51" s="292"/>
      <c r="J51" s="292"/>
      <c r="K51" s="292"/>
      <c r="L51" s="292"/>
      <c r="N51" s="297"/>
    </row>
    <row r="52" spans="1:14" s="293" customFormat="1" ht="12" x14ac:dyDescent="0.2">
      <c r="A52" s="407" t="s">
        <v>104</v>
      </c>
      <c r="B52" s="301"/>
      <c r="C52" s="54"/>
      <c r="D52" s="54"/>
      <c r="E52" s="54"/>
      <c r="F52" s="54"/>
      <c r="G52" s="54"/>
      <c r="H52" s="54"/>
      <c r="I52" s="54"/>
      <c r="J52" s="54"/>
      <c r="K52" s="54"/>
      <c r="L52" s="54"/>
      <c r="M52" s="54"/>
      <c r="N52" s="297"/>
    </row>
    <row r="53" spans="1:14" x14ac:dyDescent="0.2">
      <c r="J53" s="79"/>
      <c r="K53" s="7"/>
    </row>
  </sheetData>
  <sortState xmlns:xlrd2="http://schemas.microsoft.com/office/spreadsheetml/2017/richdata2" ref="L13:N32">
    <sortCondition descending="1" ref="M13:M32"/>
  </sortState>
  <mergeCells count="14">
    <mergeCell ref="A7:B7"/>
    <mergeCell ref="A1:J1"/>
    <mergeCell ref="A2:J2"/>
    <mergeCell ref="I4:J4"/>
    <mergeCell ref="C5:C6"/>
    <mergeCell ref="D5:D6"/>
    <mergeCell ref="E5:E6"/>
    <mergeCell ref="F5:F6"/>
    <mergeCell ref="G5:G6"/>
    <mergeCell ref="H5:H6"/>
    <mergeCell ref="A4:B6"/>
    <mergeCell ref="C4:D4"/>
    <mergeCell ref="E4:F4"/>
    <mergeCell ref="G4:H4"/>
  </mergeCells>
  <phoneticPr fontId="0" type="noConversion"/>
  <pageMargins left="0.39370078740157483" right="0.39370078740157483" top="0.55118110236220474" bottom="0.55118110236220474" header="0.11811023622047244" footer="0.11811023622047244"/>
  <pageSetup paperSize="9" scale="70"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H18"/>
  <sheetViews>
    <sheetView zoomScaleNormal="100" workbookViewId="0">
      <selection activeCell="A16" sqref="A16:A18"/>
    </sheetView>
  </sheetViews>
  <sheetFormatPr defaultColWidth="9.28515625" defaultRowHeight="12.75" x14ac:dyDescent="0.2"/>
  <cols>
    <col min="1" max="1" width="4" style="7" customWidth="1"/>
    <col min="2" max="2" width="55.42578125" style="7" customWidth="1"/>
    <col min="3" max="4" width="15.7109375" style="7" customWidth="1"/>
    <col min="5" max="5" width="14.7109375" style="34" customWidth="1"/>
    <col min="6" max="6" width="16" style="7" customWidth="1"/>
    <col min="7" max="16384" width="9.28515625" style="7"/>
  </cols>
  <sheetData>
    <row r="1" spans="1:8" ht="14.25" x14ac:dyDescent="0.2">
      <c r="A1" s="336" t="s">
        <v>339</v>
      </c>
      <c r="B1" s="336"/>
      <c r="C1" s="336"/>
      <c r="D1" s="336"/>
    </row>
    <row r="2" spans="1:8" x14ac:dyDescent="0.2">
      <c r="A2" s="311" t="s">
        <v>190</v>
      </c>
      <c r="B2" s="311"/>
      <c r="C2" s="311"/>
      <c r="D2" s="311"/>
    </row>
    <row r="4" spans="1:8" s="11" customFormat="1" ht="38.25" x14ac:dyDescent="0.2">
      <c r="A4" s="339" t="s">
        <v>331</v>
      </c>
      <c r="B4" s="406"/>
      <c r="C4" s="405" t="s">
        <v>53</v>
      </c>
      <c r="D4" s="220" t="s">
        <v>199</v>
      </c>
      <c r="E4" s="35"/>
    </row>
    <row r="5" spans="1:8" s="22" customFormat="1" x14ac:dyDescent="0.2">
      <c r="A5" s="356" t="s">
        <v>194</v>
      </c>
      <c r="B5" s="355"/>
      <c r="C5" s="353" t="s">
        <v>195</v>
      </c>
      <c r="D5" s="404" t="s">
        <v>196</v>
      </c>
    </row>
    <row r="7" spans="1:8" x14ac:dyDescent="0.2">
      <c r="A7" s="4" t="s">
        <v>61</v>
      </c>
      <c r="C7" s="13">
        <v>29041.691222999965</v>
      </c>
      <c r="D7" s="6">
        <v>100</v>
      </c>
    </row>
    <row r="8" spans="1:8" x14ac:dyDescent="0.2">
      <c r="C8" s="9"/>
      <c r="D8" s="6"/>
    </row>
    <row r="9" spans="1:8" x14ac:dyDescent="0.2">
      <c r="B9" s="7" t="s">
        <v>71</v>
      </c>
      <c r="C9" s="79">
        <v>15988.775143000015</v>
      </c>
      <c r="D9" s="8">
        <v>55.054559392661972</v>
      </c>
      <c r="E9" s="70"/>
      <c r="F9" s="36"/>
    </row>
    <row r="10" spans="1:8" x14ac:dyDescent="0.2">
      <c r="B10" s="7" t="s">
        <v>68</v>
      </c>
      <c r="C10" s="79">
        <v>1570.8595119999998</v>
      </c>
      <c r="D10" s="8">
        <v>5.4089808335815377</v>
      </c>
      <c r="E10" s="26"/>
      <c r="F10" s="36"/>
    </row>
    <row r="11" spans="1:8" x14ac:dyDescent="0.2">
      <c r="B11" s="26" t="s">
        <v>220</v>
      </c>
      <c r="C11" s="79">
        <v>1549.9182439999965</v>
      </c>
      <c r="D11" s="8">
        <v>5.3368732285553593</v>
      </c>
      <c r="E11" s="3"/>
      <c r="F11" s="36"/>
    </row>
    <row r="12" spans="1:8" ht="14.25" x14ac:dyDescent="0.2">
      <c r="B12" s="15" t="s">
        <v>340</v>
      </c>
      <c r="C12" s="79">
        <v>1310.6096869999997</v>
      </c>
      <c r="D12" s="8">
        <v>4.5128559385069291</v>
      </c>
      <c r="E12" s="3"/>
      <c r="F12" s="36"/>
    </row>
    <row r="13" spans="1:8" x14ac:dyDescent="0.2">
      <c r="B13" s="3" t="s">
        <v>222</v>
      </c>
      <c r="C13" s="79">
        <v>1025.0391500000005</v>
      </c>
      <c r="D13" s="8">
        <v>3.5295435865945946</v>
      </c>
      <c r="E13" s="3"/>
      <c r="F13" s="36"/>
    </row>
    <row r="14" spans="1:8" x14ac:dyDescent="0.2">
      <c r="A14" s="73"/>
      <c r="B14" s="73"/>
      <c r="C14" s="75"/>
      <c r="D14" s="75"/>
      <c r="E14" s="68"/>
    </row>
    <row r="15" spans="1:8" x14ac:dyDescent="0.2">
      <c r="B15" s="4"/>
      <c r="C15" s="69"/>
      <c r="D15" s="69"/>
      <c r="E15" s="68"/>
    </row>
    <row r="16" spans="1:8" s="260" customFormat="1" ht="12.75" customHeight="1" x14ac:dyDescent="0.2">
      <c r="A16" s="411" t="s">
        <v>240</v>
      </c>
      <c r="B16" s="254"/>
      <c r="C16" s="255"/>
      <c r="D16" s="256"/>
      <c r="E16" s="257"/>
      <c r="F16" s="7"/>
      <c r="G16" s="7"/>
      <c r="H16" s="7"/>
    </row>
    <row r="17" spans="1:8" s="248" customFormat="1" x14ac:dyDescent="0.2">
      <c r="A17" s="407" t="s">
        <v>193</v>
      </c>
      <c r="C17" s="294"/>
      <c r="D17" s="294"/>
      <c r="E17" s="295"/>
      <c r="F17" s="3"/>
      <c r="G17" s="36"/>
      <c r="H17" s="7"/>
    </row>
    <row r="18" spans="1:8" s="54" customFormat="1" x14ac:dyDescent="0.2">
      <c r="A18" s="407" t="s">
        <v>104</v>
      </c>
      <c r="B18" s="249"/>
      <c r="C18" s="265"/>
      <c r="D18" s="302"/>
      <c r="E18" s="303"/>
      <c r="F18" s="3"/>
      <c r="G18" s="36"/>
      <c r="H18" s="7"/>
    </row>
  </sheetData>
  <mergeCells count="4">
    <mergeCell ref="A4:B4"/>
    <mergeCell ref="A1:D1"/>
    <mergeCell ref="A2:D2"/>
    <mergeCell ref="A5:B5"/>
  </mergeCells>
  <phoneticPr fontId="0" type="noConversion"/>
  <pageMargins left="0.39370078740157483" right="0.39370078740157483" top="0.55118110236220474" bottom="0.55118110236220474" header="0.11811023622047244" footer="0.11811023622047244"/>
  <pageSetup paperSize="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78B6-722F-484C-B9C4-FA463FED3FD3}">
  <sheetPr codeName="Sheet15">
    <pageSetUpPr fitToPage="1"/>
  </sheetPr>
  <dimension ref="A1:F20"/>
  <sheetViews>
    <sheetView zoomScaleNormal="100" workbookViewId="0">
      <selection activeCell="A16" sqref="A16:A17"/>
    </sheetView>
  </sheetViews>
  <sheetFormatPr defaultColWidth="9.28515625" defaultRowHeight="12.75" x14ac:dyDescent="0.2"/>
  <cols>
    <col min="1" max="1" width="4" style="7" customWidth="1"/>
    <col min="2" max="2" width="55.42578125" style="7" customWidth="1"/>
    <col min="3" max="3" width="21.85546875" style="7" customWidth="1"/>
    <col min="4" max="4" width="16.28515625" style="7" customWidth="1"/>
    <col min="5" max="5" width="14.7109375" style="34" customWidth="1"/>
    <col min="6" max="6" width="16" style="7" customWidth="1"/>
    <col min="7" max="16384" width="9.28515625" style="7"/>
  </cols>
  <sheetData>
    <row r="1" spans="1:6" ht="14.25" x14ac:dyDescent="0.2">
      <c r="A1" s="336" t="s">
        <v>341</v>
      </c>
      <c r="B1" s="336"/>
      <c r="C1" s="336"/>
      <c r="D1" s="336"/>
    </row>
    <row r="2" spans="1:6" x14ac:dyDescent="0.2">
      <c r="A2" s="311" t="s">
        <v>190</v>
      </c>
      <c r="B2" s="311"/>
      <c r="C2" s="311"/>
      <c r="D2" s="311"/>
    </row>
    <row r="4" spans="1:6" s="11" customFormat="1" ht="38.25" x14ac:dyDescent="0.2">
      <c r="A4" s="339" t="s">
        <v>331</v>
      </c>
      <c r="B4" s="406"/>
      <c r="C4" s="405" t="s">
        <v>53</v>
      </c>
      <c r="D4" s="220" t="s">
        <v>199</v>
      </c>
      <c r="E4" s="35"/>
    </row>
    <row r="5" spans="1:6" s="22" customFormat="1" x14ac:dyDescent="0.2">
      <c r="A5" s="356" t="s">
        <v>194</v>
      </c>
      <c r="B5" s="355"/>
      <c r="C5" s="353" t="s">
        <v>195</v>
      </c>
      <c r="D5" s="404" t="s">
        <v>196</v>
      </c>
    </row>
    <row r="7" spans="1:6" x14ac:dyDescent="0.2">
      <c r="A7" s="4" t="s">
        <v>61</v>
      </c>
      <c r="C7" s="13">
        <v>53483.829990999955</v>
      </c>
      <c r="D7" s="6">
        <v>100</v>
      </c>
    </row>
    <row r="8" spans="1:6" x14ac:dyDescent="0.2">
      <c r="C8" s="9"/>
      <c r="D8" s="8"/>
    </row>
    <row r="9" spans="1:6" x14ac:dyDescent="0.2">
      <c r="B9" s="70" t="s">
        <v>71</v>
      </c>
      <c r="C9" s="36">
        <v>12391.222656999927</v>
      </c>
      <c r="D9" s="8">
        <v>23.168166264616939</v>
      </c>
      <c r="E9" s="70"/>
      <c r="F9" s="36"/>
    </row>
    <row r="10" spans="1:6" x14ac:dyDescent="0.2">
      <c r="B10" s="3" t="s">
        <v>246</v>
      </c>
      <c r="C10" s="36">
        <v>7851.9117850000021</v>
      </c>
      <c r="D10" s="8">
        <v>14.680907830126023</v>
      </c>
      <c r="E10" s="3"/>
      <c r="F10" s="36"/>
    </row>
    <row r="11" spans="1:6" x14ac:dyDescent="0.2">
      <c r="B11" s="3" t="s">
        <v>69</v>
      </c>
      <c r="C11" s="36">
        <v>5233.4068549999811</v>
      </c>
      <c r="D11" s="8">
        <v>9.7850263451226986</v>
      </c>
      <c r="E11" s="3"/>
      <c r="F11" s="36"/>
    </row>
    <row r="12" spans="1:6" x14ac:dyDescent="0.2">
      <c r="B12" s="78" t="s">
        <v>247</v>
      </c>
      <c r="C12" s="36">
        <v>2525.2582989999773</v>
      </c>
      <c r="D12" s="8">
        <v>4.7215360220554841</v>
      </c>
      <c r="E12" s="3"/>
      <c r="F12" s="36"/>
    </row>
    <row r="13" spans="1:6" x14ac:dyDescent="0.2">
      <c r="B13" s="3" t="s">
        <v>248</v>
      </c>
      <c r="C13" s="36">
        <v>2355.3615780000105</v>
      </c>
      <c r="D13" s="8">
        <v>4.4038760470152596</v>
      </c>
      <c r="E13" s="78"/>
      <c r="F13" s="36"/>
    </row>
    <row r="14" spans="1:6" x14ac:dyDescent="0.2">
      <c r="A14" s="73"/>
      <c r="B14" s="76"/>
      <c r="C14" s="77"/>
      <c r="D14" s="75"/>
      <c r="E14" s="68"/>
    </row>
    <row r="15" spans="1:6" x14ac:dyDescent="0.2">
      <c r="B15" s="4"/>
      <c r="C15" s="36"/>
      <c r="D15" s="9"/>
      <c r="E15" s="68"/>
    </row>
    <row r="16" spans="1:6" s="248" customFormat="1" ht="12" x14ac:dyDescent="0.2">
      <c r="A16" s="407" t="s">
        <v>193</v>
      </c>
      <c r="C16" s="294"/>
      <c r="D16" s="294"/>
      <c r="E16" s="295"/>
    </row>
    <row r="17" spans="1:5" s="54" customFormat="1" ht="12" x14ac:dyDescent="0.2">
      <c r="A17" s="407" t="s">
        <v>104</v>
      </c>
      <c r="B17" s="249"/>
      <c r="C17" s="265"/>
      <c r="D17" s="265"/>
      <c r="E17" s="303"/>
    </row>
    <row r="18" spans="1:5" x14ac:dyDescent="0.2">
      <c r="C18" s="36"/>
      <c r="D18" s="9"/>
    </row>
    <row r="19" spans="1:5" x14ac:dyDescent="0.2">
      <c r="C19" s="9"/>
      <c r="D19" s="9"/>
    </row>
    <row r="20" spans="1:5" x14ac:dyDescent="0.2">
      <c r="A20" s="3"/>
      <c r="C20" s="9"/>
      <c r="D20" s="9"/>
    </row>
  </sheetData>
  <mergeCells count="4">
    <mergeCell ref="A4:B4"/>
    <mergeCell ref="A1:D1"/>
    <mergeCell ref="A2:D2"/>
    <mergeCell ref="A5:B5"/>
  </mergeCells>
  <pageMargins left="0.39370078740157483" right="0.39370078740157483" top="0.55118110236220474" bottom="0.55118110236220474" header="0.11811023622047244" footer="0.11811023622047244"/>
  <pageSetup paperSize="9" scale="9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N47"/>
  <sheetViews>
    <sheetView zoomScaleNormal="100" workbookViewId="0">
      <selection activeCell="G33" sqref="G33"/>
    </sheetView>
  </sheetViews>
  <sheetFormatPr defaultColWidth="9.28515625" defaultRowHeight="12.75" x14ac:dyDescent="0.2"/>
  <cols>
    <col min="1" max="1" width="4.140625" style="103" customWidth="1"/>
    <col min="2" max="2" width="29.5703125" style="103" customWidth="1"/>
    <col min="3" max="5" width="12.140625" style="103" customWidth="1"/>
    <col min="6" max="6" width="11.42578125" style="103" customWidth="1"/>
    <col min="7" max="7" width="12.140625" style="105" customWidth="1"/>
    <col min="8" max="8" width="11.42578125" style="103" customWidth="1"/>
    <col min="9" max="9" width="12.140625" style="103" customWidth="1"/>
    <col min="10" max="10" width="11.42578125" style="103" customWidth="1"/>
    <col min="11" max="11" width="12.140625" style="106" customWidth="1"/>
    <col min="12" max="12" width="11.42578125" style="103" customWidth="1"/>
    <col min="13" max="14" width="12.140625" style="103" customWidth="1"/>
    <col min="15" max="16384" width="9.28515625" style="103"/>
  </cols>
  <sheetData>
    <row r="1" spans="1:144" ht="15" customHeight="1" x14ac:dyDescent="0.2">
      <c r="A1" s="342" t="s">
        <v>344</v>
      </c>
      <c r="B1" s="342"/>
      <c r="C1" s="342"/>
      <c r="D1" s="342"/>
      <c r="E1" s="342"/>
      <c r="F1" s="342"/>
      <c r="G1" s="342"/>
      <c r="H1" s="342"/>
      <c r="I1" s="342"/>
      <c r="J1" s="342"/>
      <c r="K1" s="342"/>
      <c r="L1" s="342"/>
      <c r="M1" s="342"/>
      <c r="N1" s="342"/>
    </row>
    <row r="2" spans="1:144" ht="15" customHeight="1" x14ac:dyDescent="0.2">
      <c r="A2" s="343" t="s">
        <v>190</v>
      </c>
      <c r="B2" s="343"/>
      <c r="C2" s="343"/>
      <c r="D2" s="343"/>
      <c r="E2" s="343"/>
      <c r="F2" s="343"/>
      <c r="G2" s="343"/>
      <c r="H2" s="343"/>
      <c r="I2" s="343"/>
      <c r="J2" s="343"/>
      <c r="K2" s="343"/>
      <c r="L2" s="343"/>
      <c r="M2" s="343"/>
      <c r="N2" s="343"/>
    </row>
    <row r="3" spans="1:144" s="22" customFormat="1" x14ac:dyDescent="0.2">
      <c r="A3" s="234"/>
      <c r="B3" s="234"/>
      <c r="C3" s="234"/>
      <c r="D3" s="234"/>
      <c r="E3" s="234"/>
      <c r="F3" s="234"/>
      <c r="G3" s="234"/>
      <c r="H3" s="234"/>
      <c r="I3" s="234"/>
      <c r="J3" s="234"/>
      <c r="K3" s="234"/>
      <c r="L3" s="234"/>
      <c r="M3" s="234"/>
      <c r="N3" s="234"/>
    </row>
    <row r="4" spans="1:144" s="22" customFormat="1" ht="26.25" customHeight="1" x14ac:dyDescent="0.2">
      <c r="A4" s="346" t="s">
        <v>342</v>
      </c>
      <c r="B4" s="347"/>
      <c r="C4" s="344" t="s">
        <v>52</v>
      </c>
      <c r="D4" s="344"/>
      <c r="E4" s="344" t="s">
        <v>54</v>
      </c>
      <c r="F4" s="344"/>
      <c r="G4" s="344"/>
      <c r="H4" s="344"/>
      <c r="I4" s="344" t="s">
        <v>55</v>
      </c>
      <c r="J4" s="344"/>
      <c r="K4" s="344"/>
      <c r="L4" s="344"/>
      <c r="M4" s="344" t="s">
        <v>191</v>
      </c>
      <c r="N4" s="345"/>
    </row>
    <row r="5" spans="1:144" s="22" customFormat="1" ht="39.75" x14ac:dyDescent="0.2">
      <c r="A5" s="348"/>
      <c r="B5" s="349"/>
      <c r="C5" s="235" t="s">
        <v>182</v>
      </c>
      <c r="D5" s="235" t="s">
        <v>345</v>
      </c>
      <c r="E5" s="235" t="s">
        <v>182</v>
      </c>
      <c r="F5" s="237" t="s">
        <v>343</v>
      </c>
      <c r="G5" s="235" t="s">
        <v>345</v>
      </c>
      <c r="H5" s="237" t="s">
        <v>343</v>
      </c>
      <c r="I5" s="235" t="s">
        <v>182</v>
      </c>
      <c r="J5" s="237" t="s">
        <v>343</v>
      </c>
      <c r="K5" s="235" t="s">
        <v>345</v>
      </c>
      <c r="L5" s="237" t="s">
        <v>343</v>
      </c>
      <c r="M5" s="235" t="s">
        <v>182</v>
      </c>
      <c r="N5" s="236" t="s">
        <v>345</v>
      </c>
    </row>
    <row r="6" spans="1:144" s="7" customFormat="1" x14ac:dyDescent="0.2">
      <c r="A6" s="356" t="s">
        <v>194</v>
      </c>
      <c r="B6" s="355"/>
      <c r="C6" s="377" t="s">
        <v>195</v>
      </c>
      <c r="D6" s="376" t="s">
        <v>196</v>
      </c>
      <c r="E6" s="378" t="s">
        <v>387</v>
      </c>
      <c r="F6" s="353" t="s">
        <v>394</v>
      </c>
      <c r="G6" s="377" t="s">
        <v>395</v>
      </c>
      <c r="H6" s="353" t="s">
        <v>396</v>
      </c>
      <c r="I6" s="154" t="s">
        <v>397</v>
      </c>
      <c r="J6" s="386" t="s">
        <v>398</v>
      </c>
      <c r="K6" s="386" t="s">
        <v>399</v>
      </c>
      <c r="L6" s="386" t="s">
        <v>400</v>
      </c>
      <c r="M6" s="386" t="s">
        <v>401</v>
      </c>
      <c r="N6" s="386" t="s">
        <v>402</v>
      </c>
    </row>
    <row r="7" spans="1:144" x14ac:dyDescent="0.2">
      <c r="E7" s="105"/>
      <c r="G7" s="103"/>
      <c r="I7" s="106"/>
      <c r="K7" s="103"/>
    </row>
    <row r="8" spans="1:144" x14ac:dyDescent="0.2">
      <c r="A8" s="110"/>
      <c r="B8" s="104"/>
      <c r="C8" s="107">
        <v>106913.57927300001</v>
      </c>
      <c r="D8" s="107">
        <v>97867.85065199995</v>
      </c>
      <c r="E8" s="107">
        <v>38536.345383000007</v>
      </c>
      <c r="F8" s="242">
        <v>100</v>
      </c>
      <c r="G8" s="239">
        <v>34944.186514000045</v>
      </c>
      <c r="H8" s="242">
        <v>100</v>
      </c>
      <c r="I8" s="107">
        <v>68377.233890000003</v>
      </c>
      <c r="J8" s="242">
        <v>100</v>
      </c>
      <c r="K8" s="239">
        <v>62923.664137999906</v>
      </c>
      <c r="L8" s="242">
        <v>100</v>
      </c>
      <c r="M8" s="241">
        <v>-29840.888506999996</v>
      </c>
      <c r="N8" s="241">
        <v>-27979.477623999861</v>
      </c>
    </row>
    <row r="9" spans="1:144" x14ac:dyDescent="0.2">
      <c r="C9" s="108"/>
      <c r="D9" s="108"/>
      <c r="E9" s="108"/>
      <c r="F9" s="243"/>
      <c r="G9" s="108"/>
      <c r="H9" s="243"/>
      <c r="I9" s="108"/>
      <c r="J9" s="243"/>
      <c r="K9" s="108"/>
      <c r="L9" s="243"/>
      <c r="M9" s="240"/>
      <c r="N9" s="240"/>
    </row>
    <row r="10" spans="1:144" ht="14.25" x14ac:dyDescent="0.2">
      <c r="A10" s="102">
        <v>1</v>
      </c>
      <c r="B10" s="234" t="s">
        <v>350</v>
      </c>
      <c r="C10" s="108">
        <v>50962.366372999924</v>
      </c>
      <c r="D10" s="108">
        <v>44634.810433999992</v>
      </c>
      <c r="E10" s="238">
        <v>18842.883276000004</v>
      </c>
      <c r="F10" s="243">
        <f>E10/$E$8*100</f>
        <v>48.896394011229688</v>
      </c>
      <c r="G10" s="238">
        <v>17359.359329999974</v>
      </c>
      <c r="H10" s="243">
        <f>G10/$G$8*100</f>
        <v>49.67738860667172</v>
      </c>
      <c r="I10" s="238">
        <v>32119.483096999917</v>
      </c>
      <c r="J10" s="243">
        <f>I10/$I$8*100</f>
        <v>46.973943328376308</v>
      </c>
      <c r="K10" s="238">
        <v>27275.451104000018</v>
      </c>
      <c r="L10" s="243">
        <f>K10/$K$8*100</f>
        <v>43.346889405838404</v>
      </c>
      <c r="M10" s="240">
        <v>-13276.599820999912</v>
      </c>
      <c r="N10" s="240">
        <v>-9916.0917740000441</v>
      </c>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row>
    <row r="11" spans="1:144" s="109" customFormat="1" ht="14.25" x14ac:dyDescent="0.2">
      <c r="A11" s="102">
        <v>2</v>
      </c>
      <c r="B11" s="234" t="s">
        <v>351</v>
      </c>
      <c r="C11" s="108">
        <v>26491.715034000023</v>
      </c>
      <c r="D11" s="108">
        <v>24401.484480999963</v>
      </c>
      <c r="E11" s="238">
        <v>6893.0386040000103</v>
      </c>
      <c r="F11" s="243">
        <f t="shared" ref="F11:F25" si="0">E11/$E$8*100</f>
        <v>17.887110299361233</v>
      </c>
      <c r="G11" s="238">
        <v>5438.6123569999963</v>
      </c>
      <c r="H11" s="243">
        <f t="shared" ref="H11:H25" si="1">G11/$G$8*100</f>
        <v>15.56371144831507</v>
      </c>
      <c r="I11" s="238">
        <v>19598.67643000001</v>
      </c>
      <c r="J11" s="243">
        <f t="shared" ref="J11:J25" si="2">I11/$I$8*100</f>
        <v>28.662575706892213</v>
      </c>
      <c r="K11" s="238">
        <v>18962.872123999969</v>
      </c>
      <c r="L11" s="243">
        <f t="shared" ref="L11:L25" si="3">K11/$K$8*100</f>
        <v>30.136312599997172</v>
      </c>
      <c r="M11" s="240">
        <v>-12705.637826</v>
      </c>
      <c r="N11" s="240">
        <v>-13524.259766999972</v>
      </c>
    </row>
    <row r="12" spans="1:144" s="109" customFormat="1" ht="14.25" x14ac:dyDescent="0.2">
      <c r="A12" s="102">
        <v>3</v>
      </c>
      <c r="B12" s="234" t="s">
        <v>346</v>
      </c>
      <c r="C12" s="108">
        <v>11036.982737000026</v>
      </c>
      <c r="D12" s="108">
        <v>10196.101870999966</v>
      </c>
      <c r="E12" s="238">
        <v>6231.7565770000092</v>
      </c>
      <c r="F12" s="243">
        <f t="shared" si="0"/>
        <v>16.171114606392067</v>
      </c>
      <c r="G12" s="238">
        <v>5501.4807059999957</v>
      </c>
      <c r="H12" s="243">
        <f t="shared" si="1"/>
        <v>15.743622201065923</v>
      </c>
      <c r="I12" s="238">
        <v>4805.2261600000165</v>
      </c>
      <c r="J12" s="243">
        <f t="shared" si="2"/>
        <v>7.0275234703560718</v>
      </c>
      <c r="K12" s="238">
        <v>4694.6211649999696</v>
      </c>
      <c r="L12" s="243">
        <f t="shared" si="3"/>
        <v>7.4608197556710065</v>
      </c>
      <c r="M12" s="240">
        <v>1426.5304169999927</v>
      </c>
      <c r="N12" s="240">
        <v>806.85954100002618</v>
      </c>
    </row>
    <row r="13" spans="1:144" s="109" customFormat="1" ht="14.25" x14ac:dyDescent="0.2">
      <c r="A13" s="102">
        <v>4</v>
      </c>
      <c r="B13" s="234" t="s">
        <v>347</v>
      </c>
      <c r="C13" s="108">
        <v>6245.1134180000026</v>
      </c>
      <c r="D13" s="108">
        <v>5964.4253480000007</v>
      </c>
      <c r="E13" s="238">
        <v>3590.2262040000014</v>
      </c>
      <c r="F13" s="243">
        <f t="shared" si="0"/>
        <v>9.3164677872743997</v>
      </c>
      <c r="G13" s="238">
        <v>3530.7456830000001</v>
      </c>
      <c r="H13" s="243">
        <f t="shared" si="1"/>
        <v>10.103957296546142</v>
      </c>
      <c r="I13" s="238">
        <v>2654.8872140000008</v>
      </c>
      <c r="J13" s="243">
        <f t="shared" si="2"/>
        <v>3.8827063672551856</v>
      </c>
      <c r="K13" s="238">
        <v>2433.679665000001</v>
      </c>
      <c r="L13" s="243">
        <f t="shared" si="3"/>
        <v>3.8676699749439574</v>
      </c>
      <c r="M13" s="240">
        <v>935.33899000000065</v>
      </c>
      <c r="N13" s="240">
        <v>1097.0660179999991</v>
      </c>
    </row>
    <row r="14" spans="1:144" s="109" customFormat="1" ht="14.25" x14ac:dyDescent="0.2">
      <c r="A14" s="102">
        <v>5</v>
      </c>
      <c r="B14" s="234" t="s">
        <v>352</v>
      </c>
      <c r="C14" s="108">
        <v>2932.5708089999989</v>
      </c>
      <c r="D14" s="108">
        <v>2800.1130870000015</v>
      </c>
      <c r="E14" s="238">
        <v>298.81658499999986</v>
      </c>
      <c r="F14" s="243">
        <f t="shared" si="0"/>
        <v>0.77541495445445208</v>
      </c>
      <c r="G14" s="238">
        <v>337.25690599999996</v>
      </c>
      <c r="H14" s="243">
        <f t="shared" si="1"/>
        <v>0.96513022520893799</v>
      </c>
      <c r="I14" s="238">
        <v>2633.7542239999989</v>
      </c>
      <c r="J14" s="243">
        <f t="shared" si="2"/>
        <v>3.8517998962008004</v>
      </c>
      <c r="K14" s="238">
        <v>2462.8561810000015</v>
      </c>
      <c r="L14" s="243">
        <f t="shared" si="3"/>
        <v>3.9140380884346349</v>
      </c>
      <c r="M14" s="240">
        <v>-2334.9376389999989</v>
      </c>
      <c r="N14" s="240">
        <v>-2125.5992750000014</v>
      </c>
    </row>
    <row r="15" spans="1:144" s="109" customFormat="1" ht="14.25" x14ac:dyDescent="0.2">
      <c r="A15" s="102">
        <v>6</v>
      </c>
      <c r="B15" s="234" t="s">
        <v>353</v>
      </c>
      <c r="C15" s="108">
        <v>1718.636440000002</v>
      </c>
      <c r="D15" s="108">
        <v>2451.323726000001</v>
      </c>
      <c r="E15" s="108">
        <v>296.43648500000006</v>
      </c>
      <c r="F15" s="243">
        <f t="shared" si="0"/>
        <v>0.76923870713171105</v>
      </c>
      <c r="G15" s="108">
        <v>301.65650499999975</v>
      </c>
      <c r="H15" s="243">
        <f t="shared" si="1"/>
        <v>0.86325233205570262</v>
      </c>
      <c r="I15" s="108">
        <v>1422.1999550000019</v>
      </c>
      <c r="J15" s="243">
        <f t="shared" si="2"/>
        <v>2.0799319804131402</v>
      </c>
      <c r="K15" s="108">
        <v>2149.6672210000011</v>
      </c>
      <c r="L15" s="243">
        <f t="shared" si="3"/>
        <v>3.4163096673542359</v>
      </c>
      <c r="M15" s="240">
        <v>-1125.7634700000017</v>
      </c>
      <c r="N15" s="240">
        <v>-1848.0107160000014</v>
      </c>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row>
    <row r="16" spans="1:144" s="109" customFormat="1" ht="14.25" x14ac:dyDescent="0.2">
      <c r="A16" s="102">
        <v>7</v>
      </c>
      <c r="B16" s="234" t="s">
        <v>354</v>
      </c>
      <c r="C16" s="108">
        <v>1631.8184840000044</v>
      </c>
      <c r="D16" s="108">
        <v>1626.0467620000036</v>
      </c>
      <c r="E16" s="238">
        <v>408.86295099999961</v>
      </c>
      <c r="F16" s="243">
        <f t="shared" si="0"/>
        <v>1.0609800875937918</v>
      </c>
      <c r="G16" s="238">
        <v>556.49058599999898</v>
      </c>
      <c r="H16" s="243">
        <f t="shared" si="1"/>
        <v>1.5925126366213918</v>
      </c>
      <c r="I16" s="238">
        <v>1222.9555330000048</v>
      </c>
      <c r="J16" s="243">
        <f t="shared" si="2"/>
        <v>1.7885419801675524</v>
      </c>
      <c r="K16" s="238">
        <v>1069.5561760000046</v>
      </c>
      <c r="L16" s="243">
        <f t="shared" si="3"/>
        <v>1.6997677911037199</v>
      </c>
      <c r="M16" s="240">
        <v>-814.09258200000522</v>
      </c>
      <c r="N16" s="240">
        <v>-513.06559000000561</v>
      </c>
    </row>
    <row r="17" spans="1:14" s="109" customFormat="1" ht="14.25" x14ac:dyDescent="0.2">
      <c r="A17" s="102">
        <v>8</v>
      </c>
      <c r="B17" s="234" t="s">
        <v>355</v>
      </c>
      <c r="C17" s="108">
        <v>1306.3688079999997</v>
      </c>
      <c r="D17" s="108">
        <v>1549.6580619999991</v>
      </c>
      <c r="E17" s="238">
        <v>465.18864399999984</v>
      </c>
      <c r="F17" s="243">
        <f t="shared" si="0"/>
        <v>1.2071426062244448</v>
      </c>
      <c r="G17" s="238">
        <v>396.90015399999993</v>
      </c>
      <c r="H17" s="243">
        <f t="shared" si="1"/>
        <v>1.1358116859895588</v>
      </c>
      <c r="I17" s="238">
        <v>841.18016399999988</v>
      </c>
      <c r="J17" s="243">
        <f t="shared" si="2"/>
        <v>1.2302050202165613</v>
      </c>
      <c r="K17" s="238">
        <v>1152.7579079999991</v>
      </c>
      <c r="L17" s="243">
        <f t="shared" si="3"/>
        <v>1.8319942485737144</v>
      </c>
      <c r="M17" s="240">
        <v>-375.99152000000004</v>
      </c>
      <c r="N17" s="240">
        <v>-755.8577539999992</v>
      </c>
    </row>
    <row r="18" spans="1:14" s="109" customFormat="1" ht="14.25" x14ac:dyDescent="0.2">
      <c r="A18" s="102">
        <v>9</v>
      </c>
      <c r="B18" s="234" t="s">
        <v>356</v>
      </c>
      <c r="C18" s="108">
        <v>1355.0407799999998</v>
      </c>
      <c r="D18" s="108">
        <v>1246.7021879999993</v>
      </c>
      <c r="E18" s="238">
        <v>346.20064800000046</v>
      </c>
      <c r="F18" s="243">
        <f t="shared" si="0"/>
        <v>0.89837436466594467</v>
      </c>
      <c r="G18" s="238">
        <v>335.63523299999991</v>
      </c>
      <c r="H18" s="243">
        <f t="shared" si="1"/>
        <v>0.96048947330775869</v>
      </c>
      <c r="I18" s="238">
        <v>1008.8401319999992</v>
      </c>
      <c r="J18" s="243">
        <f t="shared" si="2"/>
        <v>1.4754035438504913</v>
      </c>
      <c r="K18" s="238">
        <v>911.06695499999944</v>
      </c>
      <c r="L18" s="243">
        <f t="shared" si="3"/>
        <v>1.4478924065863508</v>
      </c>
      <c r="M18" s="240">
        <v>-662.63948399999879</v>
      </c>
      <c r="N18" s="240">
        <v>-575.43172199999958</v>
      </c>
    </row>
    <row r="19" spans="1:14" s="109" customFormat="1" ht="14.25" x14ac:dyDescent="0.2">
      <c r="A19" s="102">
        <v>10</v>
      </c>
      <c r="B19" s="234" t="s">
        <v>357</v>
      </c>
      <c r="C19" s="108">
        <v>1162.4618869999995</v>
      </c>
      <c r="D19" s="108">
        <v>1067.3751069999994</v>
      </c>
      <c r="E19" s="238">
        <v>216.78853499999991</v>
      </c>
      <c r="F19" s="243">
        <f t="shared" si="0"/>
        <v>0.56255603079485161</v>
      </c>
      <c r="G19" s="238">
        <v>192.56100099999981</v>
      </c>
      <c r="H19" s="243">
        <f t="shared" si="1"/>
        <v>0.55105303688455343</v>
      </c>
      <c r="I19" s="238">
        <v>945.67335199999945</v>
      </c>
      <c r="J19" s="243">
        <f t="shared" si="2"/>
        <v>1.3830237027741215</v>
      </c>
      <c r="K19" s="238">
        <v>874.8141059999997</v>
      </c>
      <c r="L19" s="243">
        <f t="shared" si="3"/>
        <v>1.3902783920552002</v>
      </c>
      <c r="M19" s="240">
        <v>-728.88481699999954</v>
      </c>
      <c r="N19" s="240">
        <v>-682.25310499999989</v>
      </c>
    </row>
    <row r="20" spans="1:14" s="109" customFormat="1" ht="14.25" x14ac:dyDescent="0.2">
      <c r="A20" s="102">
        <v>11</v>
      </c>
      <c r="B20" s="234" t="s">
        <v>358</v>
      </c>
      <c r="C20" s="108">
        <v>511.3066969999997</v>
      </c>
      <c r="D20" s="108">
        <v>666.55637499999989</v>
      </c>
      <c r="E20" s="238">
        <v>383.22882399999958</v>
      </c>
      <c r="F20" s="243">
        <f t="shared" si="0"/>
        <v>0.99446073619907349</v>
      </c>
      <c r="G20" s="238">
        <v>445.46424000000013</v>
      </c>
      <c r="H20" s="243">
        <f t="shared" si="1"/>
        <v>1.2747878386624605</v>
      </c>
      <c r="I20" s="238">
        <v>128.07787300000012</v>
      </c>
      <c r="J20" s="243">
        <f t="shared" si="2"/>
        <v>0.1873106964315665</v>
      </c>
      <c r="K20" s="238">
        <v>221.09213499999981</v>
      </c>
      <c r="L20" s="243">
        <f t="shared" si="3"/>
        <v>0.35136563966636714</v>
      </c>
      <c r="M20" s="240">
        <v>255.15095099999945</v>
      </c>
      <c r="N20" s="240">
        <v>224.37210500000032</v>
      </c>
    </row>
    <row r="21" spans="1:14" s="109" customFormat="1" ht="14.25" x14ac:dyDescent="0.2">
      <c r="A21" s="102">
        <v>12</v>
      </c>
      <c r="B21" s="234" t="s">
        <v>359</v>
      </c>
      <c r="C21" s="108">
        <v>977.25275999999974</v>
      </c>
      <c r="D21" s="108">
        <v>631.49869099999989</v>
      </c>
      <c r="E21" s="238">
        <v>385.93397300000004</v>
      </c>
      <c r="F21" s="243">
        <f t="shared" si="0"/>
        <v>1.0014804703568276</v>
      </c>
      <c r="G21" s="238">
        <v>386.77277299999986</v>
      </c>
      <c r="H21" s="243">
        <f t="shared" si="1"/>
        <v>1.1068300956012902</v>
      </c>
      <c r="I21" s="238">
        <v>591.3187869999997</v>
      </c>
      <c r="J21" s="243">
        <f t="shared" si="2"/>
        <v>0.86478898510470248</v>
      </c>
      <c r="K21" s="238">
        <v>244.72591800000001</v>
      </c>
      <c r="L21" s="243">
        <f t="shared" si="3"/>
        <v>0.38892509098529887</v>
      </c>
      <c r="M21" s="240">
        <v>-205.38481399999966</v>
      </c>
      <c r="N21" s="240">
        <v>142.04685499999985</v>
      </c>
    </row>
    <row r="22" spans="1:14" s="109" customFormat="1" ht="14.25" x14ac:dyDescent="0.2">
      <c r="A22" s="102">
        <v>13</v>
      </c>
      <c r="B22" s="234" t="s">
        <v>348</v>
      </c>
      <c r="C22" s="108">
        <v>103.20733899999999</v>
      </c>
      <c r="D22" s="108">
        <v>157.41203800000002</v>
      </c>
      <c r="E22" s="238">
        <v>15.759892999999996</v>
      </c>
      <c r="F22" s="243">
        <f t="shared" si="0"/>
        <v>4.0896179550415655E-2</v>
      </c>
      <c r="G22" s="238">
        <v>15.939308000000002</v>
      </c>
      <c r="H22" s="243">
        <f t="shared" si="1"/>
        <v>4.5613618716275096E-2</v>
      </c>
      <c r="I22" s="238">
        <v>87.447445999999999</v>
      </c>
      <c r="J22" s="243">
        <f t="shared" si="2"/>
        <v>0.12788970981288697</v>
      </c>
      <c r="K22" s="238">
        <v>141.47273000000001</v>
      </c>
      <c r="L22" s="243">
        <f t="shared" si="3"/>
        <v>0.22483231378536958</v>
      </c>
      <c r="M22" s="240">
        <v>-71.687553000000008</v>
      </c>
      <c r="N22" s="240">
        <v>-125.53342200000002</v>
      </c>
    </row>
    <row r="23" spans="1:14" s="109" customFormat="1" ht="14.25" x14ac:dyDescent="0.2">
      <c r="A23" s="102">
        <v>14</v>
      </c>
      <c r="B23" s="234" t="s">
        <v>360</v>
      </c>
      <c r="C23" s="108">
        <v>70.776918000000009</v>
      </c>
      <c r="D23" s="108">
        <v>148.207337</v>
      </c>
      <c r="E23" s="238">
        <v>23.216280000000001</v>
      </c>
      <c r="F23" s="243">
        <f t="shared" si="0"/>
        <v>6.0245152386042479E-2</v>
      </c>
      <c r="G23" s="238">
        <v>22.063494999999996</v>
      </c>
      <c r="H23" s="243">
        <f t="shared" si="1"/>
        <v>6.3139243465176881E-2</v>
      </c>
      <c r="I23" s="238">
        <v>47.560638000000012</v>
      </c>
      <c r="J23" s="243">
        <f t="shared" si="2"/>
        <v>6.9556247444159378E-2</v>
      </c>
      <c r="K23" s="238">
        <v>126.14384199999999</v>
      </c>
      <c r="L23" s="243">
        <f t="shared" si="3"/>
        <v>0.20047122768208459</v>
      </c>
      <c r="M23" s="240">
        <v>-24.34435800000001</v>
      </c>
      <c r="N23" s="240">
        <v>-104.08034699999999</v>
      </c>
    </row>
    <row r="24" spans="1:14" s="109" customFormat="1" ht="14.25" x14ac:dyDescent="0.2">
      <c r="A24" s="102">
        <v>15</v>
      </c>
      <c r="B24" s="234" t="s">
        <v>361</v>
      </c>
      <c r="C24" s="108">
        <v>75.939415000000025</v>
      </c>
      <c r="D24" s="108">
        <v>96.807650000000052</v>
      </c>
      <c r="E24" s="238">
        <v>57.805347000000019</v>
      </c>
      <c r="F24" s="243">
        <f t="shared" si="0"/>
        <v>0.15000215102260417</v>
      </c>
      <c r="G24" s="238">
        <v>61.12996400000003</v>
      </c>
      <c r="H24" s="243">
        <f t="shared" si="1"/>
        <v>0.17493600537963278</v>
      </c>
      <c r="I24" s="238">
        <v>18.134067999999999</v>
      </c>
      <c r="J24" s="243">
        <f t="shared" si="2"/>
        <v>2.6520622388985025E-2</v>
      </c>
      <c r="K24" s="238">
        <v>35.67768600000003</v>
      </c>
      <c r="L24" s="243">
        <f t="shared" si="3"/>
        <v>5.6699949834062666E-2</v>
      </c>
      <c r="M24" s="240">
        <v>39.67127900000002</v>
      </c>
      <c r="N24" s="240">
        <v>25.452278</v>
      </c>
    </row>
    <row r="25" spans="1:14" s="109" customFormat="1" ht="14.25" x14ac:dyDescent="0.2">
      <c r="A25" s="102">
        <v>16</v>
      </c>
      <c r="B25" s="234" t="s">
        <v>349</v>
      </c>
      <c r="C25" s="108">
        <v>332.02137400000004</v>
      </c>
      <c r="D25" s="108">
        <v>229.32749500000006</v>
      </c>
      <c r="E25" s="238">
        <v>80.202556999999999</v>
      </c>
      <c r="F25" s="243">
        <f t="shared" si="0"/>
        <v>0.20812185536249811</v>
      </c>
      <c r="G25" s="238">
        <v>62.118273000000009</v>
      </c>
      <c r="H25" s="243">
        <f t="shared" si="1"/>
        <v>0.17776425550817426</v>
      </c>
      <c r="I25" s="238">
        <v>251.81881700000002</v>
      </c>
      <c r="J25" s="243">
        <f t="shared" si="2"/>
        <v>0.36827874231517854</v>
      </c>
      <c r="K25" s="238">
        <v>167.20922199999998</v>
      </c>
      <c r="L25" s="243">
        <f t="shared" si="3"/>
        <v>0.26573344748851258</v>
      </c>
      <c r="M25" s="240">
        <v>-171.61626000000004</v>
      </c>
      <c r="N25" s="240">
        <v>-105.09094899999998</v>
      </c>
    </row>
    <row r="26" spans="1:14" x14ac:dyDescent="0.2">
      <c r="A26" s="244"/>
      <c r="B26" s="244"/>
      <c r="C26" s="245"/>
      <c r="D26" s="245"/>
      <c r="E26" s="245"/>
      <c r="F26" s="244"/>
      <c r="G26" s="245"/>
      <c r="H26" s="244"/>
      <c r="I26" s="245"/>
      <c r="J26" s="244"/>
      <c r="K26" s="245"/>
      <c r="L26" s="244"/>
      <c r="M26" s="245"/>
      <c r="N26" s="245"/>
    </row>
    <row r="28" spans="1:14" s="287" customFormat="1" ht="12" customHeight="1" x14ac:dyDescent="0.2">
      <c r="A28" s="435" t="s">
        <v>385</v>
      </c>
      <c r="B28" s="436"/>
      <c r="C28" s="436"/>
      <c r="D28" s="436"/>
      <c r="E28" s="436"/>
      <c r="F28" s="436"/>
      <c r="G28" s="437"/>
      <c r="H28" s="437"/>
      <c r="I28" s="437"/>
      <c r="J28" s="437"/>
      <c r="K28" s="437"/>
      <c r="L28" s="437"/>
      <c r="M28" s="438"/>
      <c r="N28" s="438"/>
    </row>
    <row r="29" spans="1:14" s="234" customFormat="1" x14ac:dyDescent="0.2">
      <c r="A29" s="439" t="s">
        <v>362</v>
      </c>
      <c r="B29" s="440"/>
      <c r="C29" s="438"/>
      <c r="D29" s="438"/>
      <c r="E29" s="438"/>
      <c r="F29" s="441"/>
      <c r="G29" s="438"/>
      <c r="H29" s="441"/>
      <c r="I29" s="438"/>
      <c r="J29" s="441"/>
      <c r="K29" s="438"/>
      <c r="L29" s="441"/>
      <c r="M29" s="438"/>
      <c r="N29" s="438"/>
    </row>
    <row r="30" spans="1:14" s="234" customFormat="1" x14ac:dyDescent="0.2">
      <c r="A30" s="439" t="s">
        <v>363</v>
      </c>
      <c r="B30" s="440"/>
      <c r="C30" s="438"/>
      <c r="D30" s="438"/>
      <c r="E30" s="438"/>
      <c r="F30" s="441"/>
      <c r="G30" s="438"/>
      <c r="H30" s="441"/>
      <c r="I30" s="438"/>
      <c r="J30" s="441"/>
      <c r="K30" s="438"/>
      <c r="L30" s="441"/>
      <c r="M30" s="438"/>
      <c r="N30" s="438"/>
    </row>
    <row r="31" spans="1:14" s="234" customFormat="1" x14ac:dyDescent="0.2">
      <c r="A31" s="439" t="s">
        <v>364</v>
      </c>
      <c r="B31" s="440"/>
      <c r="C31" s="438"/>
      <c r="D31" s="438"/>
      <c r="E31" s="438"/>
      <c r="F31" s="441"/>
      <c r="G31" s="438"/>
      <c r="H31" s="441"/>
      <c r="I31" s="438"/>
      <c r="J31" s="441"/>
      <c r="K31" s="438"/>
      <c r="L31" s="441"/>
      <c r="M31" s="438"/>
      <c r="N31" s="438"/>
    </row>
    <row r="32" spans="1:14" s="234" customFormat="1" x14ac:dyDescent="0.2">
      <c r="A32" s="439" t="s">
        <v>366</v>
      </c>
      <c r="B32" s="442"/>
      <c r="C32" s="443"/>
      <c r="D32" s="443"/>
      <c r="E32" s="443"/>
      <c r="F32" s="443"/>
      <c r="G32" s="443"/>
      <c r="H32" s="443"/>
      <c r="I32" s="443"/>
      <c r="J32" s="443"/>
      <c r="K32" s="443"/>
      <c r="L32" s="443"/>
      <c r="M32" s="443"/>
      <c r="N32" s="443"/>
    </row>
    <row r="33" spans="1:15" s="234" customFormat="1" x14ac:dyDescent="0.2">
      <c r="A33" s="440" t="s">
        <v>367</v>
      </c>
      <c r="B33" s="440"/>
      <c r="C33" s="438"/>
      <c r="D33" s="438"/>
      <c r="E33" s="438"/>
      <c r="F33" s="438"/>
      <c r="G33" s="438"/>
      <c r="H33" s="438"/>
      <c r="I33" s="438"/>
      <c r="J33" s="438"/>
      <c r="K33" s="438"/>
      <c r="L33" s="438"/>
      <c r="M33" s="438"/>
      <c r="N33" s="438"/>
    </row>
    <row r="34" spans="1:15" s="234" customFormat="1" x14ac:dyDescent="0.2">
      <c r="A34" s="440" t="s">
        <v>368</v>
      </c>
      <c r="B34" s="440"/>
      <c r="C34" s="438"/>
      <c r="D34" s="438"/>
      <c r="E34" s="438"/>
      <c r="F34" s="438"/>
      <c r="G34" s="438"/>
      <c r="H34" s="438"/>
      <c r="I34" s="438"/>
      <c r="J34" s="438"/>
      <c r="K34" s="438"/>
      <c r="L34" s="438"/>
      <c r="M34" s="438"/>
      <c r="N34" s="438"/>
    </row>
    <row r="35" spans="1:15" s="234" customFormat="1" x14ac:dyDescent="0.2">
      <c r="A35" s="440" t="s">
        <v>369</v>
      </c>
      <c r="B35" s="440"/>
      <c r="C35" s="438"/>
      <c r="D35" s="438"/>
      <c r="E35" s="438"/>
      <c r="F35" s="438"/>
      <c r="G35" s="438"/>
      <c r="H35" s="438"/>
      <c r="I35" s="438"/>
      <c r="J35" s="438"/>
      <c r="K35" s="438"/>
      <c r="L35" s="438"/>
      <c r="M35" s="438"/>
      <c r="N35" s="438"/>
    </row>
    <row r="36" spans="1:15" s="305" customFormat="1" ht="12" x14ac:dyDescent="0.2">
      <c r="A36" s="439" t="s">
        <v>370</v>
      </c>
      <c r="B36" s="444"/>
      <c r="C36" s="444"/>
      <c r="D36" s="444"/>
      <c r="E36" s="444"/>
      <c r="F36" s="444"/>
      <c r="G36" s="444"/>
      <c r="H36" s="444"/>
      <c r="I36" s="444"/>
      <c r="J36" s="444"/>
      <c r="K36" s="444"/>
      <c r="L36" s="444"/>
      <c r="M36" s="444"/>
      <c r="N36" s="444"/>
    </row>
    <row r="37" spans="1:15" s="234" customFormat="1" ht="25.5" customHeight="1" x14ac:dyDescent="0.2">
      <c r="A37" s="445" t="s">
        <v>371</v>
      </c>
      <c r="B37" s="445"/>
      <c r="C37" s="445"/>
      <c r="D37" s="445"/>
      <c r="E37" s="445"/>
      <c r="F37" s="445"/>
      <c r="G37" s="445"/>
      <c r="H37" s="445"/>
      <c r="I37" s="445"/>
      <c r="J37" s="445"/>
      <c r="K37" s="445"/>
      <c r="L37" s="445"/>
      <c r="M37" s="445"/>
      <c r="N37" s="445"/>
    </row>
    <row r="38" spans="1:15" s="234" customFormat="1" x14ac:dyDescent="0.2">
      <c r="A38" s="440" t="s">
        <v>372</v>
      </c>
      <c r="B38" s="440"/>
      <c r="C38" s="438"/>
      <c r="D38" s="438"/>
      <c r="E38" s="438"/>
      <c r="F38" s="441"/>
      <c r="G38" s="438"/>
      <c r="H38" s="441"/>
      <c r="I38" s="438"/>
      <c r="J38" s="441"/>
      <c r="K38" s="438"/>
      <c r="L38" s="441"/>
      <c r="M38" s="438"/>
      <c r="N38" s="438"/>
    </row>
    <row r="39" spans="1:15" s="234" customFormat="1" x14ac:dyDescent="0.2">
      <c r="A39" s="440" t="s">
        <v>373</v>
      </c>
      <c r="B39" s="440"/>
      <c r="C39" s="438"/>
      <c r="D39" s="438"/>
      <c r="E39" s="438"/>
      <c r="F39" s="441"/>
      <c r="G39" s="438"/>
      <c r="H39" s="441"/>
      <c r="I39" s="438"/>
      <c r="J39" s="441"/>
      <c r="K39" s="438"/>
      <c r="L39" s="441"/>
      <c r="M39" s="438"/>
      <c r="N39" s="438"/>
    </row>
    <row r="40" spans="1:15" s="7" customFormat="1" x14ac:dyDescent="0.2">
      <c r="A40" s="446" t="s">
        <v>376</v>
      </c>
      <c r="B40" s="447"/>
      <c r="C40" s="448"/>
      <c r="D40" s="449"/>
      <c r="E40" s="449"/>
      <c r="F40" s="449"/>
      <c r="G40" s="449"/>
      <c r="H40" s="449"/>
      <c r="I40" s="449"/>
      <c r="J40" s="449"/>
      <c r="K40" s="449"/>
      <c r="L40" s="449"/>
      <c r="M40" s="449"/>
      <c r="N40" s="450"/>
    </row>
    <row r="41" spans="1:15" s="234" customFormat="1" x14ac:dyDescent="0.2">
      <c r="A41" s="440" t="s">
        <v>374</v>
      </c>
      <c r="B41" s="440"/>
      <c r="C41" s="438"/>
      <c r="D41" s="438"/>
      <c r="E41" s="438"/>
      <c r="F41" s="441"/>
      <c r="G41" s="438"/>
      <c r="H41" s="441"/>
      <c r="I41" s="438"/>
      <c r="J41" s="441"/>
      <c r="K41" s="438"/>
      <c r="L41" s="441"/>
      <c r="M41" s="438"/>
      <c r="N41" s="438"/>
    </row>
    <row r="42" spans="1:15" s="234" customFormat="1" x14ac:dyDescent="0.2">
      <c r="A42" s="440" t="s">
        <v>375</v>
      </c>
      <c r="B42" s="440"/>
      <c r="C42" s="438"/>
      <c r="D42" s="438"/>
      <c r="E42" s="438"/>
      <c r="F42" s="441"/>
      <c r="G42" s="438"/>
      <c r="H42" s="441"/>
      <c r="I42" s="438"/>
      <c r="J42" s="441"/>
      <c r="K42" s="438"/>
      <c r="L42" s="441"/>
      <c r="M42" s="438"/>
      <c r="N42" s="438"/>
    </row>
    <row r="43" spans="1:15" s="305" customFormat="1" ht="12" x14ac:dyDescent="0.2">
      <c r="A43" s="439" t="s">
        <v>365</v>
      </c>
      <c r="B43" s="451"/>
      <c r="C43" s="452"/>
      <c r="D43" s="452"/>
      <c r="E43" s="452"/>
      <c r="F43" s="452"/>
      <c r="G43" s="452"/>
      <c r="H43" s="452"/>
      <c r="I43" s="452"/>
      <c r="J43" s="452"/>
      <c r="K43" s="452"/>
      <c r="L43" s="452"/>
      <c r="M43" s="452"/>
      <c r="N43" s="452"/>
    </row>
    <row r="44" spans="1:15" s="304" customFormat="1" ht="12" x14ac:dyDescent="0.2">
      <c r="A44" s="432" t="s">
        <v>275</v>
      </c>
      <c r="B44" s="453"/>
      <c r="C44" s="454"/>
      <c r="D44" s="455"/>
      <c r="E44" s="454"/>
      <c r="F44" s="455"/>
      <c r="G44" s="456"/>
      <c r="H44" s="455"/>
      <c r="I44" s="455"/>
      <c r="J44" s="455"/>
      <c r="K44" s="455"/>
      <c r="L44" s="455"/>
      <c r="M44" s="455"/>
      <c r="N44" s="455"/>
      <c r="O44" s="307"/>
    </row>
    <row r="45" spans="1:15" s="248" customFormat="1" ht="12" x14ac:dyDescent="0.2">
      <c r="A45" s="407" t="s">
        <v>193</v>
      </c>
      <c r="B45" s="407"/>
      <c r="C45" s="457"/>
      <c r="D45" s="457"/>
      <c r="E45" s="458"/>
      <c r="F45" s="407"/>
      <c r="G45" s="407"/>
      <c r="H45" s="407"/>
      <c r="I45" s="407"/>
      <c r="J45" s="407"/>
      <c r="K45" s="407"/>
      <c r="L45" s="407"/>
      <c r="M45" s="407"/>
      <c r="N45" s="407"/>
    </row>
    <row r="46" spans="1:15" s="306" customFormat="1" ht="14.25" x14ac:dyDescent="0.2">
      <c r="A46" s="453" t="s">
        <v>405</v>
      </c>
      <c r="B46" s="452"/>
      <c r="C46" s="459"/>
      <c r="D46" s="459"/>
      <c r="E46" s="460"/>
      <c r="F46" s="460"/>
      <c r="G46" s="452"/>
      <c r="H46" s="460"/>
      <c r="I46" s="461"/>
      <c r="J46" s="461"/>
      <c r="K46" s="407"/>
      <c r="L46" s="459"/>
      <c r="M46" s="462"/>
      <c r="N46" s="459"/>
    </row>
    <row r="47" spans="1:15" s="260" customFormat="1" ht="12" x14ac:dyDescent="0.2">
      <c r="A47" s="428" t="s">
        <v>174</v>
      </c>
      <c r="B47" s="428"/>
      <c r="C47" s="415"/>
      <c r="D47" s="416"/>
      <c r="E47" s="417"/>
      <c r="F47" s="416"/>
      <c r="G47" s="418"/>
      <c r="H47" s="420"/>
      <c r="I47" s="420"/>
      <c r="J47" s="420"/>
      <c r="K47" s="420"/>
      <c r="L47" s="420"/>
      <c r="M47" s="420"/>
      <c r="N47" s="420"/>
    </row>
  </sheetData>
  <sortState xmlns:xlrd2="http://schemas.microsoft.com/office/spreadsheetml/2017/richdata2" ref="A10:EN25">
    <sortCondition descending="1" ref="D10:D25"/>
  </sortState>
  <mergeCells count="9">
    <mergeCell ref="A1:N1"/>
    <mergeCell ref="A2:N2"/>
    <mergeCell ref="A37:N37"/>
    <mergeCell ref="M4:N4"/>
    <mergeCell ref="C4:D4"/>
    <mergeCell ref="E4:H4"/>
    <mergeCell ref="I4:L4"/>
    <mergeCell ref="A4:B5"/>
    <mergeCell ref="A6:B6"/>
  </mergeCells>
  <pageMargins left="0.39370078740157483" right="0.39370078740157483" top="0.55118110236220474" bottom="0.55118110236220474" header="0.11811023622047244" footer="0.1181102362204724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40DCD-8031-4886-A8A0-BFBC093E7A53}">
  <sheetPr codeName="Sheet17">
    <pageSetUpPr fitToPage="1"/>
  </sheetPr>
  <dimension ref="A1:D48"/>
  <sheetViews>
    <sheetView zoomScaleNormal="100" workbookViewId="0">
      <selection activeCell="B10" sqref="B10:D43"/>
    </sheetView>
  </sheetViews>
  <sheetFormatPr defaultColWidth="11" defaultRowHeight="12.75" x14ac:dyDescent="0.2"/>
  <cols>
    <col min="1" max="1" width="21.140625" style="22" customWidth="1"/>
    <col min="2" max="3" width="27" style="22" customWidth="1"/>
    <col min="4" max="4" width="22.42578125" style="84" customWidth="1"/>
    <col min="5" max="16384" width="11" style="22"/>
  </cols>
  <sheetData>
    <row r="1" spans="1:4" ht="14.25" x14ac:dyDescent="0.2">
      <c r="A1" s="311" t="s">
        <v>382</v>
      </c>
      <c r="B1" s="311"/>
      <c r="C1" s="311"/>
      <c r="D1" s="311"/>
    </row>
    <row r="2" spans="1:4" x14ac:dyDescent="0.2">
      <c r="A2" s="311" t="s">
        <v>190</v>
      </c>
      <c r="B2" s="311"/>
      <c r="C2" s="311"/>
      <c r="D2" s="311"/>
    </row>
    <row r="3" spans="1:4" x14ac:dyDescent="0.2">
      <c r="A3" s="127"/>
      <c r="B3" s="128"/>
      <c r="C3" s="128"/>
    </row>
    <row r="4" spans="1:4" ht="15" customHeight="1" x14ac:dyDescent="0.2">
      <c r="A4" s="350" t="s">
        <v>1</v>
      </c>
      <c r="B4" s="312" t="s">
        <v>378</v>
      </c>
      <c r="C4" s="313" t="s">
        <v>0</v>
      </c>
      <c r="D4" s="308" t="s">
        <v>197</v>
      </c>
    </row>
    <row r="5" spans="1:4" ht="12.75" customHeight="1" x14ac:dyDescent="0.2">
      <c r="A5" s="351"/>
      <c r="B5" s="312"/>
      <c r="C5" s="313"/>
      <c r="D5" s="309"/>
    </row>
    <row r="6" spans="1:4" ht="26.25" customHeight="1" x14ac:dyDescent="0.2">
      <c r="A6" s="351"/>
      <c r="B6" s="312"/>
      <c r="C6" s="313"/>
      <c r="D6" s="310"/>
    </row>
    <row r="7" spans="1:4" x14ac:dyDescent="0.2">
      <c r="A7" s="353" t="s">
        <v>194</v>
      </c>
      <c r="B7" s="153" t="s">
        <v>195</v>
      </c>
      <c r="C7" s="154" t="s">
        <v>196</v>
      </c>
      <c r="D7" s="156" t="s">
        <v>387</v>
      </c>
    </row>
    <row r="9" spans="1:4" x14ac:dyDescent="0.2">
      <c r="A9" s="155">
        <v>2021</v>
      </c>
      <c r="B9" s="39"/>
      <c r="C9" s="39"/>
    </row>
    <row r="10" spans="1:4" x14ac:dyDescent="0.2">
      <c r="A10" s="26" t="s">
        <v>2</v>
      </c>
      <c r="B10" s="39">
        <v>8424.8127480000003</v>
      </c>
      <c r="C10" s="39">
        <v>8424.8127480000003</v>
      </c>
      <c r="D10" s="84">
        <v>-11.843803687234455</v>
      </c>
    </row>
    <row r="11" spans="1:4" x14ac:dyDescent="0.2">
      <c r="A11" s="26" t="s">
        <v>3</v>
      </c>
      <c r="B11" s="39">
        <v>8064.4470760000004</v>
      </c>
      <c r="C11" s="39">
        <v>16489.259824000001</v>
      </c>
      <c r="D11" s="84">
        <v>8.9739151945362305</v>
      </c>
    </row>
    <row r="12" spans="1:4" x14ac:dyDescent="0.2">
      <c r="A12" s="26" t="s">
        <v>4</v>
      </c>
      <c r="B12" s="39">
        <v>9533.1358459999992</v>
      </c>
      <c r="C12" s="39">
        <v>26022.395669999998</v>
      </c>
      <c r="D12" s="84">
        <v>22.141602591713429</v>
      </c>
    </row>
    <row r="13" spans="1:4" x14ac:dyDescent="0.2">
      <c r="A13" s="26" t="s">
        <v>5</v>
      </c>
      <c r="B13" s="39">
        <v>8878.6752610000003</v>
      </c>
      <c r="C13" s="39">
        <v>34901.070930999995</v>
      </c>
      <c r="D13" s="84">
        <v>153.1649559458146</v>
      </c>
    </row>
    <row r="14" spans="1:4" x14ac:dyDescent="0.2">
      <c r="A14" s="26" t="s">
        <v>6</v>
      </c>
      <c r="B14" s="39">
        <v>9121.6446240000005</v>
      </c>
      <c r="C14" s="39">
        <v>44022.715554999995</v>
      </c>
      <c r="D14" s="84">
        <v>55.787315182049113</v>
      </c>
    </row>
    <row r="15" spans="1:4" x14ac:dyDescent="0.2">
      <c r="A15" s="26" t="s">
        <v>7</v>
      </c>
      <c r="B15" s="39">
        <v>9906.8853359999994</v>
      </c>
      <c r="C15" s="39">
        <v>53929.600890999995</v>
      </c>
      <c r="D15" s="84">
        <v>42.426371431492925</v>
      </c>
    </row>
    <row r="16" spans="1:4" x14ac:dyDescent="0.2">
      <c r="A16" s="26" t="s">
        <v>388</v>
      </c>
      <c r="B16" s="39">
        <v>9991.0372069999994</v>
      </c>
      <c r="C16" s="39">
        <v>63920.638097999996</v>
      </c>
      <c r="D16" s="84">
        <v>27.540820075723182</v>
      </c>
    </row>
    <row r="17" spans="1:4" x14ac:dyDescent="0.2">
      <c r="A17" s="26" t="s">
        <v>389</v>
      </c>
      <c r="B17" s="39">
        <v>9850.6230730000007</v>
      </c>
      <c r="C17" s="39">
        <v>73771.261170999991</v>
      </c>
      <c r="D17" s="84">
        <v>28.273299338995429</v>
      </c>
    </row>
    <row r="18" spans="1:4" x14ac:dyDescent="0.2">
      <c r="A18" s="26" t="s">
        <v>390</v>
      </c>
      <c r="B18" s="39">
        <v>10499.418521</v>
      </c>
      <c r="C18" s="39">
        <v>84270.679691999991</v>
      </c>
      <c r="D18" s="84">
        <v>22.76443828121608</v>
      </c>
    </row>
    <row r="19" spans="1:4" x14ac:dyDescent="0.2">
      <c r="A19" s="26" t="s">
        <v>391</v>
      </c>
      <c r="B19" s="39">
        <v>10234.669214</v>
      </c>
      <c r="C19" s="39">
        <v>94505.348905999985</v>
      </c>
      <c r="D19" s="84">
        <v>22.784893595946954</v>
      </c>
    </row>
    <row r="20" spans="1:4" x14ac:dyDescent="0.2">
      <c r="A20" s="26" t="s">
        <v>392</v>
      </c>
      <c r="B20" s="39">
        <v>10984.177814000001</v>
      </c>
      <c r="C20" s="39">
        <v>105489.52671999998</v>
      </c>
      <c r="D20" s="84">
        <v>36.844355078919278</v>
      </c>
    </row>
    <row r="21" spans="1:4" x14ac:dyDescent="0.2">
      <c r="A21" s="26" t="s">
        <v>393</v>
      </c>
      <c r="B21" s="39">
        <v>11395.67914</v>
      </c>
      <c r="C21" s="39">
        <v>116885.20585999999</v>
      </c>
      <c r="D21" s="84">
        <v>37.235260963466388</v>
      </c>
    </row>
    <row r="22" spans="1:4" x14ac:dyDescent="0.2">
      <c r="A22" s="133"/>
      <c r="B22" s="39"/>
      <c r="C22" s="39"/>
    </row>
    <row r="23" spans="1:4" x14ac:dyDescent="0.2">
      <c r="A23" s="155">
        <v>2022</v>
      </c>
      <c r="B23" s="39"/>
      <c r="C23" s="39"/>
    </row>
    <row r="24" spans="1:4" x14ac:dyDescent="0.2">
      <c r="A24" s="26" t="s">
        <v>2</v>
      </c>
      <c r="B24" s="39">
        <v>10559.012524</v>
      </c>
      <c r="C24" s="39">
        <v>10559.012524</v>
      </c>
      <c r="D24" s="84">
        <v>25.332311112868911</v>
      </c>
    </row>
    <row r="25" spans="1:4" x14ac:dyDescent="0.2">
      <c r="A25" s="26" t="s">
        <v>3</v>
      </c>
      <c r="B25" s="39">
        <v>10185.728977999999</v>
      </c>
      <c r="C25" s="39">
        <v>20744.741501999997</v>
      </c>
      <c r="D25" s="84">
        <v>26.304120815833599</v>
      </c>
    </row>
    <row r="26" spans="1:4" x14ac:dyDescent="0.2">
      <c r="A26" s="26" t="s">
        <v>4</v>
      </c>
      <c r="B26" s="39">
        <v>11768.488512</v>
      </c>
      <c r="C26" s="39">
        <v>32513.230013999997</v>
      </c>
      <c r="D26" s="84">
        <v>23.448240978732393</v>
      </c>
    </row>
    <row r="27" spans="1:4" x14ac:dyDescent="0.2">
      <c r="A27" s="26" t="s">
        <v>5</v>
      </c>
      <c r="B27" s="39">
        <v>11462.843204000001</v>
      </c>
      <c r="C27" s="39">
        <v>43976.073217999998</v>
      </c>
      <c r="D27" s="84">
        <v>29.105332350098223</v>
      </c>
    </row>
    <row r="28" spans="1:4" x14ac:dyDescent="0.2">
      <c r="A28" s="26" t="s">
        <v>6</v>
      </c>
      <c r="B28" s="39">
        <v>11879.47617</v>
      </c>
      <c r="C28" s="39">
        <v>55855.549387999999</v>
      </c>
      <c r="D28" s="84">
        <v>30.233928854713945</v>
      </c>
    </row>
    <row r="29" spans="1:4" x14ac:dyDescent="0.2">
      <c r="A29" s="26" t="s">
        <v>7</v>
      </c>
      <c r="B29" s="39">
        <v>12521.684502</v>
      </c>
      <c r="C29" s="39">
        <v>68377.233890000003</v>
      </c>
      <c r="D29" s="84">
        <v>26.393756234345901</v>
      </c>
    </row>
    <row r="30" spans="1:4" x14ac:dyDescent="0.2">
      <c r="A30" s="26" t="s">
        <v>388</v>
      </c>
      <c r="B30" s="39">
        <v>12214.997745000001</v>
      </c>
      <c r="C30" s="39">
        <v>80592.231635000004</v>
      </c>
      <c r="D30" s="84">
        <v>22.259556159412863</v>
      </c>
    </row>
    <row r="31" spans="1:4" x14ac:dyDescent="0.2">
      <c r="A31" s="26" t="s">
        <v>389</v>
      </c>
      <c r="B31" s="39">
        <v>12455.32753</v>
      </c>
      <c r="C31" s="39">
        <v>93047.559164999999</v>
      </c>
      <c r="D31" s="84">
        <v>26.442027450419324</v>
      </c>
    </row>
    <row r="32" spans="1:4" x14ac:dyDescent="0.2">
      <c r="A32" s="26" t="s">
        <v>390</v>
      </c>
      <c r="B32" s="39">
        <v>12011.514095</v>
      </c>
      <c r="C32" s="39">
        <v>105059.07326</v>
      </c>
      <c r="D32" s="84">
        <v>14.401707780060779</v>
      </c>
    </row>
    <row r="33" spans="1:4" x14ac:dyDescent="0.2">
      <c r="A33" s="26" t="s">
        <v>391</v>
      </c>
      <c r="B33" s="39">
        <v>11024.213329</v>
      </c>
      <c r="C33" s="39">
        <v>116083.28658900001</v>
      </c>
      <c r="D33" s="84">
        <v>7.7144077496904551</v>
      </c>
    </row>
    <row r="34" spans="1:4" x14ac:dyDescent="0.2">
      <c r="A34" s="26" t="s">
        <v>392</v>
      </c>
      <c r="B34" s="39">
        <v>10817.610608000001</v>
      </c>
      <c r="C34" s="39">
        <v>126900.89719700001</v>
      </c>
      <c r="D34" s="84">
        <v>-1.5164285285667933</v>
      </c>
    </row>
    <row r="35" spans="1:4" x14ac:dyDescent="0.2">
      <c r="A35" s="26" t="s">
        <v>393</v>
      </c>
      <c r="B35" s="39">
        <v>10320.21327</v>
      </c>
      <c r="C35" s="39">
        <v>137221.11046700002</v>
      </c>
      <c r="D35" s="84">
        <v>-9.4374881636058454</v>
      </c>
    </row>
    <row r="36" spans="1:4" x14ac:dyDescent="0.2">
      <c r="A36" s="133"/>
      <c r="B36" s="39"/>
      <c r="C36" s="39"/>
    </row>
    <row r="37" spans="1:4" ht="14.25" x14ac:dyDescent="0.2">
      <c r="A37" s="155" t="s">
        <v>192</v>
      </c>
      <c r="B37" s="39"/>
      <c r="C37" s="39"/>
    </row>
    <row r="38" spans="1:4" x14ac:dyDescent="0.2">
      <c r="A38" s="26" t="s">
        <v>2</v>
      </c>
      <c r="B38" s="39">
        <v>10997.865701000001</v>
      </c>
      <c r="C38" s="39">
        <v>10997.865701000001</v>
      </c>
      <c r="D38" s="84">
        <v>4.1561952502898736</v>
      </c>
    </row>
    <row r="39" spans="1:4" x14ac:dyDescent="0.2">
      <c r="A39" s="26" t="s">
        <v>3</v>
      </c>
      <c r="B39" s="39">
        <v>8983.5988639999996</v>
      </c>
      <c r="C39" s="39">
        <v>19981.464565000002</v>
      </c>
      <c r="D39" s="84">
        <v>-11.802101907447781</v>
      </c>
    </row>
    <row r="40" spans="1:4" x14ac:dyDescent="0.2">
      <c r="A40" s="26" t="s">
        <v>4</v>
      </c>
      <c r="B40" s="39">
        <v>11631.579368999999</v>
      </c>
      <c r="C40" s="39">
        <v>31613.043934000001</v>
      </c>
      <c r="D40" s="84">
        <v>-1.1633536699330427</v>
      </c>
    </row>
    <row r="41" spans="1:4" x14ac:dyDescent="0.2">
      <c r="A41" s="26" t="s">
        <v>5</v>
      </c>
      <c r="B41" s="39">
        <v>9746.3470049999996</v>
      </c>
      <c r="C41" s="39">
        <v>41359.390939000004</v>
      </c>
      <c r="D41" s="84">
        <v>-14.974436694737502</v>
      </c>
    </row>
    <row r="42" spans="1:4" x14ac:dyDescent="0.2">
      <c r="A42" s="26" t="s">
        <v>6</v>
      </c>
      <c r="B42" s="39">
        <v>10918.964297</v>
      </c>
      <c r="C42" s="39">
        <v>52278.355236000003</v>
      </c>
      <c r="D42" s="84">
        <v>-8.0854732923800299</v>
      </c>
    </row>
    <row r="43" spans="1:4" x14ac:dyDescent="0.2">
      <c r="A43" s="26" t="s">
        <v>7</v>
      </c>
      <c r="B43" s="39">
        <v>10645.308901999906</v>
      </c>
      <c r="C43" s="39">
        <v>62923.664137999906</v>
      </c>
      <c r="D43" s="84">
        <v>-14.985009402690984</v>
      </c>
    </row>
    <row r="44" spans="1:4" x14ac:dyDescent="0.2">
      <c r="A44" s="146"/>
      <c r="B44" s="147"/>
      <c r="C44" s="147"/>
      <c r="D44" s="157"/>
    </row>
    <row r="45" spans="1:4" s="148" customFormat="1" ht="12" x14ac:dyDescent="0.2">
      <c r="D45" s="158"/>
    </row>
    <row r="46" spans="1:4" s="54" customFormat="1" ht="12" x14ac:dyDescent="0.2">
      <c r="A46" s="148" t="s">
        <v>193</v>
      </c>
      <c r="D46" s="247"/>
    </row>
    <row r="47" spans="1:4" s="54" customFormat="1" ht="12" x14ac:dyDescent="0.2">
      <c r="A47" s="148" t="s">
        <v>403</v>
      </c>
      <c r="D47" s="247"/>
    </row>
    <row r="48" spans="1:4" s="54" customFormat="1" ht="12" x14ac:dyDescent="0.2">
      <c r="A48" s="407" t="s">
        <v>174</v>
      </c>
      <c r="B48" s="249"/>
      <c r="C48" s="249"/>
      <c r="D48" s="247"/>
    </row>
  </sheetData>
  <mergeCells count="6">
    <mergeCell ref="A1:D1"/>
    <mergeCell ref="A2:D2"/>
    <mergeCell ref="B4:B6"/>
    <mergeCell ref="C4:C6"/>
    <mergeCell ref="D4:D6"/>
    <mergeCell ref="A4:A6"/>
  </mergeCells>
  <pageMargins left="0.39370078740157483" right="0.39370078740157483" top="0.55118110236220474" bottom="0.55118110236220474" header="0.11811023622047245" footer="0.11811023622047245"/>
  <pageSetup paperSize="9" scale="9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66FA-DD83-4699-86A8-CE78A882F5C6}">
  <sheetPr codeName="Sheet18">
    <pageSetUpPr fitToPage="1"/>
  </sheetPr>
  <dimension ref="A1:D48"/>
  <sheetViews>
    <sheetView zoomScaleNormal="100" workbookViewId="0">
      <selection activeCell="F13" sqref="F13"/>
    </sheetView>
  </sheetViews>
  <sheetFormatPr defaultColWidth="11" defaultRowHeight="12.75" x14ac:dyDescent="0.2"/>
  <cols>
    <col min="1" max="1" width="21.140625" style="22" customWidth="1"/>
    <col min="2" max="3" width="27" style="22" customWidth="1"/>
    <col min="4" max="4" width="22.42578125" style="84" customWidth="1"/>
    <col min="5" max="16384" width="11" style="22"/>
  </cols>
  <sheetData>
    <row r="1" spans="1:4" ht="14.25" x14ac:dyDescent="0.2">
      <c r="A1" s="311" t="s">
        <v>383</v>
      </c>
      <c r="B1" s="311"/>
      <c r="C1" s="311"/>
      <c r="D1" s="311"/>
    </row>
    <row r="2" spans="1:4" x14ac:dyDescent="0.2">
      <c r="A2" s="311" t="s">
        <v>190</v>
      </c>
      <c r="B2" s="311"/>
      <c r="C2" s="311"/>
      <c r="D2" s="311"/>
    </row>
    <row r="3" spans="1:4" x14ac:dyDescent="0.2">
      <c r="A3" s="127"/>
      <c r="B3" s="128"/>
      <c r="C3" s="128"/>
    </row>
    <row r="4" spans="1:4" ht="15" customHeight="1" x14ac:dyDescent="0.2">
      <c r="A4" s="350" t="s">
        <v>1</v>
      </c>
      <c r="B4" s="312" t="s">
        <v>377</v>
      </c>
      <c r="C4" s="313" t="s">
        <v>0</v>
      </c>
      <c r="D4" s="308" t="s">
        <v>197</v>
      </c>
    </row>
    <row r="5" spans="1:4" ht="12.75" customHeight="1" x14ac:dyDescent="0.2">
      <c r="A5" s="351"/>
      <c r="B5" s="312"/>
      <c r="C5" s="313"/>
      <c r="D5" s="309"/>
    </row>
    <row r="6" spans="1:4" ht="26.25" customHeight="1" x14ac:dyDescent="0.2">
      <c r="A6" s="351"/>
      <c r="B6" s="312"/>
      <c r="C6" s="313"/>
      <c r="D6" s="310"/>
    </row>
    <row r="7" spans="1:4" x14ac:dyDescent="0.2">
      <c r="A7" s="353" t="s">
        <v>194</v>
      </c>
      <c r="B7" s="153" t="s">
        <v>195</v>
      </c>
      <c r="C7" s="154" t="s">
        <v>196</v>
      </c>
      <c r="D7" s="156" t="s">
        <v>387</v>
      </c>
    </row>
    <row r="9" spans="1:4" x14ac:dyDescent="0.2">
      <c r="A9" s="155">
        <v>2021</v>
      </c>
      <c r="B9" s="39"/>
      <c r="C9" s="39"/>
    </row>
    <row r="10" spans="1:4" x14ac:dyDescent="0.2">
      <c r="A10" s="26" t="s">
        <v>2</v>
      </c>
      <c r="B10" s="39">
        <v>5549.4041880000004</v>
      </c>
      <c r="C10" s="39">
        <v>5549.4041880000004</v>
      </c>
      <c r="D10" s="84">
        <v>-4.3518482354241161</v>
      </c>
    </row>
    <row r="11" spans="1:4" x14ac:dyDescent="0.2">
      <c r="A11" s="26" t="s">
        <v>3</v>
      </c>
      <c r="B11" s="39">
        <v>5358.4754759999996</v>
      </c>
      <c r="C11" s="39">
        <v>10907.879664</v>
      </c>
      <c r="D11" s="84">
        <v>-1.356713807416321</v>
      </c>
    </row>
    <row r="12" spans="1:4" x14ac:dyDescent="0.2">
      <c r="A12" s="26" t="s">
        <v>4</v>
      </c>
      <c r="B12" s="39">
        <v>6779.0399369999996</v>
      </c>
      <c r="C12" s="39">
        <v>17686.919601000001</v>
      </c>
      <c r="D12" s="84">
        <v>33.470733276867648</v>
      </c>
    </row>
    <row r="13" spans="1:4" x14ac:dyDescent="0.2">
      <c r="A13" s="26" t="s">
        <v>5</v>
      </c>
      <c r="B13" s="39">
        <v>5784.5060530000001</v>
      </c>
      <c r="C13" s="39">
        <v>23471.425654000002</v>
      </c>
      <c r="D13" s="84">
        <v>74.233423498229925</v>
      </c>
    </row>
    <row r="14" spans="1:4" x14ac:dyDescent="0.2">
      <c r="A14" s="26" t="s">
        <v>6</v>
      </c>
      <c r="B14" s="39">
        <v>5943.035081</v>
      </c>
      <c r="C14" s="39">
        <v>29414.460735000001</v>
      </c>
      <c r="D14" s="84">
        <v>30.860278783902583</v>
      </c>
    </row>
    <row r="15" spans="1:4" x14ac:dyDescent="0.2">
      <c r="A15" s="26" t="s">
        <v>7</v>
      </c>
      <c r="B15" s="39">
        <v>6578.1696929999998</v>
      </c>
      <c r="C15" s="39">
        <v>35992.630428000004</v>
      </c>
      <c r="D15" s="84">
        <v>18.918352050765709</v>
      </c>
    </row>
    <row r="16" spans="1:4" x14ac:dyDescent="0.2">
      <c r="A16" s="26" t="s">
        <v>388</v>
      </c>
      <c r="B16" s="39">
        <v>6487.1529909999999</v>
      </c>
      <c r="C16" s="39">
        <v>42479.783419000007</v>
      </c>
      <c r="D16" s="84">
        <v>13.835156076030586</v>
      </c>
    </row>
    <row r="17" spans="1:4" x14ac:dyDescent="0.2">
      <c r="A17" s="26" t="s">
        <v>389</v>
      </c>
      <c r="B17" s="39">
        <v>6541.2898329999998</v>
      </c>
      <c r="C17" s="39">
        <v>49021.073252000009</v>
      </c>
      <c r="D17" s="84">
        <v>18.940764555354008</v>
      </c>
    </row>
    <row r="18" spans="1:4" x14ac:dyDescent="0.2">
      <c r="A18" s="26" t="s">
        <v>390</v>
      </c>
      <c r="B18" s="39">
        <v>6691.759333</v>
      </c>
      <c r="C18" s="39">
        <v>55712.832585000011</v>
      </c>
      <c r="D18" s="84">
        <v>6.4540223072569791</v>
      </c>
    </row>
    <row r="19" spans="1:4" x14ac:dyDescent="0.2">
      <c r="A19" s="26" t="s">
        <v>391</v>
      </c>
      <c r="B19" s="39">
        <v>6420.4330170000003</v>
      </c>
      <c r="C19" s="39">
        <v>62133.265602000014</v>
      </c>
      <c r="D19" s="84">
        <v>2.1216265619734553</v>
      </c>
    </row>
    <row r="20" spans="1:4" x14ac:dyDescent="0.2">
      <c r="A20" s="26" t="s">
        <v>392</v>
      </c>
      <c r="B20" s="39">
        <v>6278.2379019999998</v>
      </c>
      <c r="C20" s="39">
        <v>68411.503504000008</v>
      </c>
      <c r="D20" s="84">
        <v>6.7229982479322992</v>
      </c>
    </row>
    <row r="21" spans="1:4" x14ac:dyDescent="0.2">
      <c r="A21" s="26" t="s">
        <v>393</v>
      </c>
      <c r="B21" s="39">
        <v>6281.6047719999997</v>
      </c>
      <c r="C21" s="39">
        <v>74693.108276000014</v>
      </c>
      <c r="D21" s="84">
        <v>7.3034197215502195</v>
      </c>
    </row>
    <row r="22" spans="1:4" x14ac:dyDescent="0.2">
      <c r="A22" s="133"/>
      <c r="B22" s="39"/>
      <c r="C22" s="39"/>
    </row>
    <row r="23" spans="1:4" x14ac:dyDescent="0.2">
      <c r="A23" s="155">
        <v>2022</v>
      </c>
      <c r="B23" s="39"/>
      <c r="C23" s="39"/>
    </row>
    <row r="24" spans="1:4" x14ac:dyDescent="0.2">
      <c r="A24" s="26" t="s">
        <v>2</v>
      </c>
      <c r="B24" s="39">
        <v>6046.755572</v>
      </c>
      <c r="C24" s="39">
        <v>6046.755572</v>
      </c>
      <c r="D24" s="84">
        <v>8.962248327045085</v>
      </c>
    </row>
    <row r="25" spans="1:4" x14ac:dyDescent="0.2">
      <c r="A25" s="26" t="s">
        <v>3</v>
      </c>
      <c r="B25" s="39">
        <v>6201.4119199999996</v>
      </c>
      <c r="C25" s="39">
        <v>12248.167492</v>
      </c>
      <c r="D25" s="84">
        <v>15.730900473006093</v>
      </c>
    </row>
    <row r="26" spans="1:4" x14ac:dyDescent="0.2">
      <c r="A26" s="26" t="s">
        <v>4</v>
      </c>
      <c r="B26" s="39">
        <v>7182.9197670000003</v>
      </c>
      <c r="C26" s="39">
        <v>19431.087259</v>
      </c>
      <c r="D26" s="84">
        <v>5.95777327989504</v>
      </c>
    </row>
    <row r="27" spans="1:4" x14ac:dyDescent="0.2">
      <c r="A27" s="26" t="s">
        <v>5</v>
      </c>
      <c r="B27" s="39">
        <v>6141.8047040000001</v>
      </c>
      <c r="C27" s="39">
        <v>25572.891963000002</v>
      </c>
      <c r="D27" s="84">
        <v>6.1768221474104212</v>
      </c>
    </row>
    <row r="28" spans="1:4" x14ac:dyDescent="0.2">
      <c r="A28" s="26" t="s">
        <v>6</v>
      </c>
      <c r="B28" s="39">
        <v>6319.2565809999996</v>
      </c>
      <c r="C28" s="39">
        <v>31892.148544000003</v>
      </c>
      <c r="D28" s="84">
        <v>6.3304606968043631</v>
      </c>
    </row>
    <row r="29" spans="1:4" x14ac:dyDescent="0.2">
      <c r="A29" s="26" t="s">
        <v>7</v>
      </c>
      <c r="B29" s="39">
        <v>6644.1968390000002</v>
      </c>
      <c r="C29" s="39">
        <v>38536.345383000007</v>
      </c>
      <c r="D29" s="84">
        <v>1.0037312669246123</v>
      </c>
    </row>
    <row r="30" spans="1:4" x14ac:dyDescent="0.2">
      <c r="A30" s="26" t="s">
        <v>388</v>
      </c>
      <c r="B30" s="39">
        <v>6217.757192</v>
      </c>
      <c r="C30" s="39">
        <v>44754.102575000004</v>
      </c>
      <c r="D30" s="84">
        <v>-4.1527585271034617</v>
      </c>
    </row>
    <row r="31" spans="1:4" x14ac:dyDescent="0.2">
      <c r="A31" s="26" t="s">
        <v>389</v>
      </c>
      <c r="B31" s="39">
        <v>6430.2246999999998</v>
      </c>
      <c r="C31" s="39">
        <v>51184.327275000003</v>
      </c>
      <c r="D31" s="84">
        <v>-1.697908758601252</v>
      </c>
    </row>
    <row r="32" spans="1:4" x14ac:dyDescent="0.2">
      <c r="A32" s="26" t="s">
        <v>390</v>
      </c>
      <c r="B32" s="39">
        <v>7182.6653740000002</v>
      </c>
      <c r="C32" s="39">
        <v>58366.992649000007</v>
      </c>
      <c r="D32" s="84">
        <v>7.3359787250436126</v>
      </c>
    </row>
    <row r="33" spans="1:4" x14ac:dyDescent="0.2">
      <c r="A33" s="26" t="s">
        <v>391</v>
      </c>
      <c r="B33" s="39">
        <v>7711.1170110000003</v>
      </c>
      <c r="C33" s="39">
        <v>66078.109660000002</v>
      </c>
      <c r="D33" s="84">
        <v>20.102756162746836</v>
      </c>
    </row>
    <row r="34" spans="1:4" x14ac:dyDescent="0.2">
      <c r="A34" s="26" t="s">
        <v>392</v>
      </c>
      <c r="B34" s="39">
        <v>7100.1982310000003</v>
      </c>
      <c r="C34" s="39">
        <v>73178.307891000004</v>
      </c>
      <c r="D34" s="84">
        <v>13.092213799960595</v>
      </c>
    </row>
    <row r="35" spans="1:4" x14ac:dyDescent="0.2">
      <c r="A35" s="26" t="s">
        <v>393</v>
      </c>
      <c r="B35" s="39">
        <v>5799.2383490000002</v>
      </c>
      <c r="C35" s="39">
        <v>78977.546240000011</v>
      </c>
      <c r="D35" s="84">
        <v>-7.6790317205267193</v>
      </c>
    </row>
    <row r="36" spans="1:4" x14ac:dyDescent="0.2">
      <c r="A36" s="133"/>
      <c r="B36" s="39"/>
      <c r="C36" s="39"/>
    </row>
    <row r="37" spans="1:4" ht="14.25" x14ac:dyDescent="0.2">
      <c r="A37" s="155" t="s">
        <v>192</v>
      </c>
      <c r="B37" s="39"/>
      <c r="C37" s="39"/>
    </row>
    <row r="38" spans="1:4" x14ac:dyDescent="0.2">
      <c r="A38" s="26" t="s">
        <v>2</v>
      </c>
      <c r="B38" s="39">
        <v>5254.2146890000258</v>
      </c>
      <c r="C38" s="39">
        <v>5254.2146890000004</v>
      </c>
      <c r="D38" s="84">
        <v>-13.106878119398868</v>
      </c>
    </row>
    <row r="39" spans="1:4" x14ac:dyDescent="0.2">
      <c r="A39" s="26" t="s">
        <v>3</v>
      </c>
      <c r="B39" s="39">
        <v>5078.4091820000003</v>
      </c>
      <c r="C39" s="39">
        <v>10332.623871</v>
      </c>
      <c r="D39" s="84">
        <v>-18.108823482249825</v>
      </c>
    </row>
    <row r="40" spans="1:4" x14ac:dyDescent="0.2">
      <c r="A40" s="26" t="s">
        <v>4</v>
      </c>
      <c r="B40" s="39">
        <v>6530.8116019999998</v>
      </c>
      <c r="C40" s="39">
        <v>16863.435472999998</v>
      </c>
      <c r="D40" s="84">
        <v>-9.0785945848363312</v>
      </c>
    </row>
    <row r="41" spans="1:4" x14ac:dyDescent="0.2">
      <c r="A41" s="26" t="s">
        <v>5</v>
      </c>
      <c r="B41" s="39">
        <v>4903.8450620000003</v>
      </c>
      <c r="C41" s="39">
        <v>21767.280534999998</v>
      </c>
      <c r="D41" s="84">
        <v>-20.156284702340809</v>
      </c>
    </row>
    <row r="42" spans="1:4" x14ac:dyDescent="0.2">
      <c r="A42" s="26" t="s">
        <v>6</v>
      </c>
      <c r="B42" s="39">
        <v>6473.8995590000004</v>
      </c>
      <c r="C42" s="39">
        <v>28241.180093999999</v>
      </c>
      <c r="D42" s="84">
        <v>2.4471704229412472</v>
      </c>
    </row>
    <row r="43" spans="1:4" x14ac:dyDescent="0.2">
      <c r="A43" s="26" t="s">
        <v>7</v>
      </c>
      <c r="B43" s="39">
        <v>6703.0064200000133</v>
      </c>
      <c r="C43" s="39">
        <v>34944.186514000015</v>
      </c>
      <c r="D43" s="84">
        <v>0.88512701271583616</v>
      </c>
    </row>
    <row r="44" spans="1:4" x14ac:dyDescent="0.2">
      <c r="A44" s="146"/>
      <c r="B44" s="147"/>
      <c r="C44" s="147"/>
      <c r="D44" s="157"/>
    </row>
    <row r="45" spans="1:4" s="148" customFormat="1" ht="12" x14ac:dyDescent="0.2">
      <c r="D45" s="158"/>
    </row>
    <row r="46" spans="1:4" s="54" customFormat="1" ht="12" x14ac:dyDescent="0.2">
      <c r="A46" s="148" t="s">
        <v>193</v>
      </c>
      <c r="D46" s="247"/>
    </row>
    <row r="47" spans="1:4" s="54" customFormat="1" ht="12" x14ac:dyDescent="0.2">
      <c r="A47" s="148" t="s">
        <v>403</v>
      </c>
      <c r="D47" s="247"/>
    </row>
    <row r="48" spans="1:4" s="54" customFormat="1" ht="12" x14ac:dyDescent="0.2">
      <c r="A48" s="407" t="s">
        <v>174</v>
      </c>
      <c r="B48" s="249"/>
      <c r="C48" s="249"/>
      <c r="D48" s="247"/>
    </row>
  </sheetData>
  <mergeCells count="6">
    <mergeCell ref="A1:D1"/>
    <mergeCell ref="A2:D2"/>
    <mergeCell ref="B4:B6"/>
    <mergeCell ref="C4:C6"/>
    <mergeCell ref="D4:D6"/>
    <mergeCell ref="A4:A6"/>
  </mergeCells>
  <pageMargins left="0.39370078740157483" right="0.39370078740157483" top="0.55118110236220474" bottom="0.55118110236220474" header="0.11811023622047245" footer="0.11811023622047245"/>
  <pageSetup paperSize="9" scale="9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6780-30F1-4F52-BB5F-A4E364CCBF47}">
  <sheetPr codeName="Sheet19">
    <pageSetUpPr fitToPage="1"/>
  </sheetPr>
  <dimension ref="A1:D48"/>
  <sheetViews>
    <sheetView zoomScaleNormal="100" workbookViewId="0">
      <selection activeCell="F20" sqref="F20"/>
    </sheetView>
  </sheetViews>
  <sheetFormatPr defaultColWidth="11" defaultRowHeight="12.75" x14ac:dyDescent="0.2"/>
  <cols>
    <col min="1" max="1" width="24.140625" style="22" customWidth="1"/>
    <col min="2" max="2" width="30.7109375" style="22" customWidth="1"/>
    <col min="3" max="3" width="28.140625" style="22" customWidth="1"/>
    <col min="4" max="4" width="23.42578125" style="84" customWidth="1"/>
    <col min="5" max="16384" width="11" style="22"/>
  </cols>
  <sheetData>
    <row r="1" spans="1:4" ht="14.25" x14ac:dyDescent="0.2">
      <c r="A1" s="311" t="s">
        <v>384</v>
      </c>
      <c r="B1" s="311"/>
      <c r="C1" s="311"/>
      <c r="D1" s="311"/>
    </row>
    <row r="2" spans="1:4" x14ac:dyDescent="0.2">
      <c r="A2" s="311" t="s">
        <v>190</v>
      </c>
      <c r="B2" s="311"/>
      <c r="C2" s="311"/>
      <c r="D2" s="311"/>
    </row>
    <row r="3" spans="1:4" x14ac:dyDescent="0.2">
      <c r="A3" s="127"/>
      <c r="B3" s="128"/>
      <c r="C3" s="128"/>
    </row>
    <row r="4" spans="1:4" ht="15" customHeight="1" x14ac:dyDescent="0.2">
      <c r="A4" s="350" t="s">
        <v>1</v>
      </c>
      <c r="B4" s="312" t="s">
        <v>191</v>
      </c>
      <c r="C4" s="313" t="s">
        <v>0</v>
      </c>
      <c r="D4" s="308" t="s">
        <v>197</v>
      </c>
    </row>
    <row r="5" spans="1:4" ht="12.75" customHeight="1" x14ac:dyDescent="0.2">
      <c r="A5" s="351"/>
      <c r="B5" s="312"/>
      <c r="C5" s="313"/>
      <c r="D5" s="309"/>
    </row>
    <row r="6" spans="1:4" ht="26.25" customHeight="1" x14ac:dyDescent="0.2">
      <c r="A6" s="351"/>
      <c r="B6" s="312"/>
      <c r="C6" s="313"/>
      <c r="D6" s="310"/>
    </row>
    <row r="7" spans="1:4" x14ac:dyDescent="0.2">
      <c r="A7" s="353" t="s">
        <v>194</v>
      </c>
      <c r="B7" s="153" t="s">
        <v>195</v>
      </c>
      <c r="C7" s="154" t="s">
        <v>196</v>
      </c>
      <c r="D7" s="156" t="s">
        <v>387</v>
      </c>
    </row>
    <row r="9" spans="1:4" x14ac:dyDescent="0.2">
      <c r="A9" s="155">
        <v>2021</v>
      </c>
      <c r="B9" s="39"/>
      <c r="C9" s="39"/>
    </row>
    <row r="10" spans="1:4" x14ac:dyDescent="0.2">
      <c r="A10" s="26" t="s">
        <v>2</v>
      </c>
      <c r="B10" s="39">
        <v>-2875.4085599999999</v>
      </c>
      <c r="C10" s="39">
        <v>-2875.4085599999999</v>
      </c>
      <c r="D10" s="84">
        <v>-23.420344529720406</v>
      </c>
    </row>
    <row r="11" spans="1:4" x14ac:dyDescent="0.2">
      <c r="A11" s="26" t="s">
        <v>3</v>
      </c>
      <c r="B11" s="39">
        <v>-2705.9716000000008</v>
      </c>
      <c r="C11" s="39">
        <v>-5581.3801600000006</v>
      </c>
      <c r="D11" s="84">
        <v>37.4865590425999</v>
      </c>
    </row>
    <row r="12" spans="1:4" x14ac:dyDescent="0.2">
      <c r="A12" s="26" t="s">
        <v>4</v>
      </c>
      <c r="B12" s="39">
        <v>-2754.0959089999997</v>
      </c>
      <c r="C12" s="39">
        <v>-8335.4760690000003</v>
      </c>
      <c r="D12" s="84">
        <v>1.0328617899517223</v>
      </c>
    </row>
    <row r="13" spans="1:4" x14ac:dyDescent="0.2">
      <c r="A13" s="26" t="s">
        <v>5</v>
      </c>
      <c r="B13" s="39">
        <v>-3094.1692080000003</v>
      </c>
      <c r="C13" s="39">
        <v>-11429.645277</v>
      </c>
      <c r="D13" s="84">
        <v>1553.7849130032437</v>
      </c>
    </row>
    <row r="14" spans="1:4" x14ac:dyDescent="0.2">
      <c r="A14" s="26" t="s">
        <v>6</v>
      </c>
      <c r="B14" s="39">
        <v>-3178.6095430000005</v>
      </c>
      <c r="C14" s="39">
        <v>-14608.25482</v>
      </c>
      <c r="D14" s="84">
        <v>141.96242515837145</v>
      </c>
    </row>
    <row r="15" spans="1:4" x14ac:dyDescent="0.2">
      <c r="A15" s="26" t="s">
        <v>7</v>
      </c>
      <c r="B15" s="39">
        <v>-3328.7156429999995</v>
      </c>
      <c r="C15" s="39">
        <v>-17936.970462999998</v>
      </c>
      <c r="D15" s="84">
        <v>133.73757507040258</v>
      </c>
    </row>
    <row r="16" spans="1:4" x14ac:dyDescent="0.2">
      <c r="A16" s="26" t="s">
        <v>388</v>
      </c>
      <c r="B16" s="39">
        <v>-3503.8842159999999</v>
      </c>
      <c r="C16" s="39">
        <v>-21440.854678999996</v>
      </c>
      <c r="D16" s="84">
        <v>64.126027857112206</v>
      </c>
    </row>
    <row r="17" spans="1:4" x14ac:dyDescent="0.2">
      <c r="A17" s="26" t="s">
        <v>389</v>
      </c>
      <c r="B17" s="39">
        <v>-3309.3332399999999</v>
      </c>
      <c r="C17" s="39">
        <v>-24750.187918999996</v>
      </c>
      <c r="D17" s="84">
        <v>51.819403639251128</v>
      </c>
    </row>
    <row r="18" spans="1:4" x14ac:dyDescent="0.2">
      <c r="A18" s="26" t="s">
        <v>390</v>
      </c>
      <c r="B18" s="39">
        <v>-3807.6591880000001</v>
      </c>
      <c r="C18" s="39">
        <v>-28557.847106999998</v>
      </c>
      <c r="D18" s="84">
        <v>68.002066860995598</v>
      </c>
    </row>
    <row r="19" spans="1:4" x14ac:dyDescent="0.2">
      <c r="A19" s="26" t="s">
        <v>391</v>
      </c>
      <c r="B19" s="39">
        <v>-3814.2361970000002</v>
      </c>
      <c r="C19" s="39">
        <v>-32372.083304</v>
      </c>
      <c r="D19" s="84">
        <v>86.205525526184189</v>
      </c>
    </row>
    <row r="20" spans="1:4" x14ac:dyDescent="0.2">
      <c r="A20" s="26" t="s">
        <v>392</v>
      </c>
      <c r="B20" s="39">
        <v>-4705.9399119999998</v>
      </c>
      <c r="C20" s="39">
        <v>-37078.023216000001</v>
      </c>
      <c r="D20" s="84">
        <v>119.49081485371629</v>
      </c>
    </row>
    <row r="21" spans="1:4" x14ac:dyDescent="0.2">
      <c r="A21" s="26" t="s">
        <v>393</v>
      </c>
      <c r="B21" s="39">
        <v>-5114.0743679999996</v>
      </c>
      <c r="C21" s="39">
        <v>-42192.097584000003</v>
      </c>
      <c r="D21" s="84">
        <v>108.76361897721303</v>
      </c>
    </row>
    <row r="22" spans="1:4" x14ac:dyDescent="0.2">
      <c r="A22" s="133"/>
      <c r="B22" s="39"/>
      <c r="C22" s="39"/>
    </row>
    <row r="23" spans="1:4" x14ac:dyDescent="0.2">
      <c r="A23" s="155">
        <v>2022</v>
      </c>
      <c r="B23" s="39"/>
      <c r="C23" s="39"/>
    </row>
    <row r="24" spans="1:4" x14ac:dyDescent="0.2">
      <c r="A24" s="26" t="s">
        <v>2</v>
      </c>
      <c r="B24" s="39">
        <v>-4512.2569519999997</v>
      </c>
      <c r="C24" s="39">
        <v>-4512.2569519999997</v>
      </c>
      <c r="D24" s="84">
        <v>56.925767515973448</v>
      </c>
    </row>
    <row r="25" spans="1:4" x14ac:dyDescent="0.2">
      <c r="A25" s="26" t="s">
        <v>3</v>
      </c>
      <c r="B25" s="39">
        <v>-3984.3170579999996</v>
      </c>
      <c r="C25" s="39">
        <v>-8496.5740100000003</v>
      </c>
      <c r="D25" s="84">
        <v>47.241643556052097</v>
      </c>
    </row>
    <row r="26" spans="1:4" x14ac:dyDescent="0.2">
      <c r="A26" s="26" t="s">
        <v>4</v>
      </c>
      <c r="B26" s="39">
        <v>-4585.5687449999996</v>
      </c>
      <c r="C26" s="39">
        <v>-13082.142755000001</v>
      </c>
      <c r="D26" s="84">
        <v>66.499965742478423</v>
      </c>
    </row>
    <row r="27" spans="1:4" x14ac:dyDescent="0.2">
      <c r="A27" s="26" t="s">
        <v>5</v>
      </c>
      <c r="B27" s="39">
        <v>-5321.0385000000006</v>
      </c>
      <c r="C27" s="39">
        <v>-18403.181255000003</v>
      </c>
      <c r="D27" s="84">
        <v>71.969861449154465</v>
      </c>
    </row>
    <row r="28" spans="1:4" x14ac:dyDescent="0.2">
      <c r="A28" s="26" t="s">
        <v>6</v>
      </c>
      <c r="B28" s="39">
        <v>-5560.2195890000003</v>
      </c>
      <c r="C28" s="39">
        <v>-23963.400844000003</v>
      </c>
      <c r="D28" s="84">
        <v>74.926159183182193</v>
      </c>
    </row>
    <row r="29" spans="1:4" x14ac:dyDescent="0.2">
      <c r="A29" s="26" t="s">
        <v>7</v>
      </c>
      <c r="B29" s="39">
        <v>-5877.4876629999999</v>
      </c>
      <c r="C29" s="39">
        <v>-29840.888507000003</v>
      </c>
      <c r="D29" s="84">
        <v>76.569232501425773</v>
      </c>
    </row>
    <row r="30" spans="1:4" x14ac:dyDescent="0.2">
      <c r="A30" s="26" t="s">
        <v>388</v>
      </c>
      <c r="B30" s="39">
        <v>-5997.2405529999996</v>
      </c>
      <c r="C30" s="39">
        <v>-35838.129060000007</v>
      </c>
      <c r="D30" s="84">
        <v>71.159781068519194</v>
      </c>
    </row>
    <row r="31" spans="1:4" x14ac:dyDescent="0.2">
      <c r="A31" s="26" t="s">
        <v>389</v>
      </c>
      <c r="B31" s="39">
        <v>-6025.1028299999998</v>
      </c>
      <c r="C31" s="39">
        <v>-41863.23189000001</v>
      </c>
      <c r="D31" s="84">
        <v>82.06395044096557</v>
      </c>
    </row>
    <row r="32" spans="1:4" x14ac:dyDescent="0.2">
      <c r="A32" s="26" t="s">
        <v>390</v>
      </c>
      <c r="B32" s="39">
        <v>-4828.8487210000003</v>
      </c>
      <c r="C32" s="39">
        <v>-46692.080611000012</v>
      </c>
      <c r="D32" s="84">
        <v>26.819352325920409</v>
      </c>
    </row>
    <row r="33" spans="1:4" x14ac:dyDescent="0.2">
      <c r="A33" s="26" t="s">
        <v>391</v>
      </c>
      <c r="B33" s="39">
        <v>-3313.0963179999999</v>
      </c>
      <c r="C33" s="39">
        <v>-50005.176929000008</v>
      </c>
      <c r="D33" s="84">
        <v>-13.138669267366298</v>
      </c>
    </row>
    <row r="34" spans="1:4" x14ac:dyDescent="0.2">
      <c r="A34" s="26" t="s">
        <v>392</v>
      </c>
      <c r="B34" s="39">
        <v>-3717.4123770000001</v>
      </c>
      <c r="C34" s="39">
        <v>-53722.589306000009</v>
      </c>
      <c r="D34" s="84">
        <v>-21.005953188634763</v>
      </c>
    </row>
    <row r="35" spans="1:4" x14ac:dyDescent="0.2">
      <c r="A35" s="26" t="s">
        <v>393</v>
      </c>
      <c r="B35" s="39">
        <v>-4520.974921</v>
      </c>
      <c r="C35" s="39">
        <v>-58243.56422700001</v>
      </c>
      <c r="D35" s="84">
        <v>-11.597395820271339</v>
      </c>
    </row>
    <row r="36" spans="1:4" x14ac:dyDescent="0.2">
      <c r="A36" s="133"/>
      <c r="B36" s="39"/>
      <c r="C36" s="39"/>
    </row>
    <row r="37" spans="1:4" ht="14.25" x14ac:dyDescent="0.2">
      <c r="A37" s="155" t="s">
        <v>192</v>
      </c>
      <c r="B37" s="39"/>
      <c r="C37" s="39"/>
    </row>
    <row r="38" spans="1:4" x14ac:dyDescent="0.2">
      <c r="A38" s="26" t="s">
        <v>2</v>
      </c>
      <c r="B38" s="39">
        <v>-5743.6510119999748</v>
      </c>
      <c r="C38" s="39">
        <v>-5743.6510120000003</v>
      </c>
      <c r="D38" s="84">
        <v>27.289980892027899</v>
      </c>
    </row>
    <row r="39" spans="1:4" x14ac:dyDescent="0.2">
      <c r="A39" s="26" t="s">
        <v>3</v>
      </c>
      <c r="B39" s="39">
        <v>-3905.1896819999993</v>
      </c>
      <c r="C39" s="39">
        <v>-9648.8406940000023</v>
      </c>
      <c r="D39" s="84">
        <v>-1.9859708664781706</v>
      </c>
    </row>
    <row r="40" spans="1:4" x14ac:dyDescent="0.2">
      <c r="A40" s="26" t="s">
        <v>4</v>
      </c>
      <c r="B40" s="39">
        <v>-5100.7677669999994</v>
      </c>
      <c r="C40" s="39">
        <v>-14749.608461000003</v>
      </c>
      <c r="D40" s="84">
        <v>11.235226220559035</v>
      </c>
    </row>
    <row r="41" spans="1:4" x14ac:dyDescent="0.2">
      <c r="A41" s="26" t="s">
        <v>5</v>
      </c>
      <c r="B41" s="39">
        <v>-4842.5019429999993</v>
      </c>
      <c r="C41" s="39">
        <v>-19592.110404000006</v>
      </c>
      <c r="D41" s="84">
        <v>-8.9932925123545004</v>
      </c>
    </row>
    <row r="42" spans="1:4" x14ac:dyDescent="0.2">
      <c r="A42" s="26" t="s">
        <v>6</v>
      </c>
      <c r="B42" s="39">
        <v>-4445.064738</v>
      </c>
      <c r="C42" s="39">
        <v>-24037.175142000004</v>
      </c>
      <c r="D42" s="84">
        <v>-20.055949826265042</v>
      </c>
    </row>
    <row r="43" spans="1:4" x14ac:dyDescent="0.2">
      <c r="A43" s="26" t="s">
        <v>7</v>
      </c>
      <c r="B43" s="39">
        <v>-3942.3024819998927</v>
      </c>
      <c r="C43" s="39">
        <v>-27979.47762399989</v>
      </c>
      <c r="D43" s="84">
        <v>-32.925380570041696</v>
      </c>
    </row>
    <row r="44" spans="1:4" x14ac:dyDescent="0.2">
      <c r="A44" s="146"/>
      <c r="B44" s="147"/>
      <c r="C44" s="147"/>
      <c r="D44" s="157"/>
    </row>
    <row r="45" spans="1:4" s="148" customFormat="1" ht="12" x14ac:dyDescent="0.2">
      <c r="D45" s="158"/>
    </row>
    <row r="46" spans="1:4" s="54" customFormat="1" ht="12" x14ac:dyDescent="0.2">
      <c r="A46" s="148" t="s">
        <v>193</v>
      </c>
      <c r="D46" s="247"/>
    </row>
    <row r="47" spans="1:4" s="54" customFormat="1" ht="12" x14ac:dyDescent="0.2">
      <c r="A47" s="148" t="s">
        <v>403</v>
      </c>
      <c r="D47" s="247"/>
    </row>
    <row r="48" spans="1:4" s="54" customFormat="1" ht="12" x14ac:dyDescent="0.2">
      <c r="A48" s="407" t="s">
        <v>174</v>
      </c>
      <c r="B48" s="249"/>
      <c r="C48" s="249"/>
      <c r="D48" s="247"/>
    </row>
  </sheetData>
  <mergeCells count="6">
    <mergeCell ref="A1:D1"/>
    <mergeCell ref="A2:D2"/>
    <mergeCell ref="B4:B6"/>
    <mergeCell ref="C4:C6"/>
    <mergeCell ref="D4:D6"/>
    <mergeCell ref="A4:A6"/>
  </mergeCells>
  <pageMargins left="0.39370078740157483" right="0.39370078740157483" top="0.55118110236220474" bottom="0.55118110236220474" header="0.11811023622047245" footer="0.11811023622047245"/>
  <pageSetup paperSize="9" scale="9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55"/>
  <sheetViews>
    <sheetView topLeftCell="A20" zoomScaleNormal="100" workbookViewId="0">
      <selection activeCell="A39" sqref="A39:A48"/>
    </sheetView>
  </sheetViews>
  <sheetFormatPr defaultColWidth="9.28515625" defaultRowHeight="12.75" x14ac:dyDescent="0.2"/>
  <cols>
    <col min="1" max="1" width="4.28515625" style="22" customWidth="1"/>
    <col min="2" max="2" width="49.140625" style="22" customWidth="1"/>
    <col min="3" max="3" width="17.7109375" style="22" customWidth="1"/>
    <col min="4" max="4" width="11.140625" style="22" customWidth="1"/>
    <col min="5" max="5" width="17.7109375" style="22" customWidth="1"/>
    <col min="6" max="6" width="11.140625" style="22" customWidth="1"/>
    <col min="7" max="7" width="17.7109375" style="22" customWidth="1"/>
    <col min="8" max="8" width="11.140625" style="22" customWidth="1"/>
    <col min="9" max="9" width="16.28515625" style="22" customWidth="1"/>
    <col min="10" max="10" width="17.28515625" style="22" customWidth="1"/>
    <col min="11" max="16384" width="9.28515625" style="22"/>
  </cols>
  <sheetData>
    <row r="1" spans="1:10" ht="14.25" x14ac:dyDescent="0.2">
      <c r="A1" s="311" t="s">
        <v>245</v>
      </c>
      <c r="B1" s="311"/>
      <c r="C1" s="311"/>
      <c r="D1" s="311"/>
      <c r="E1" s="311"/>
      <c r="F1" s="311"/>
      <c r="G1" s="311"/>
      <c r="H1" s="311"/>
      <c r="I1" s="311"/>
      <c r="J1" s="311"/>
    </row>
    <row r="2" spans="1:10" x14ac:dyDescent="0.2">
      <c r="A2" s="311" t="s">
        <v>190</v>
      </c>
      <c r="B2" s="311"/>
      <c r="C2" s="311"/>
      <c r="D2" s="311"/>
      <c r="E2" s="311"/>
      <c r="F2" s="311"/>
      <c r="G2" s="311"/>
      <c r="H2" s="311"/>
      <c r="I2" s="311"/>
      <c r="J2" s="311"/>
    </row>
    <row r="3" spans="1:10" x14ac:dyDescent="0.2">
      <c r="A3" s="314"/>
      <c r="B3" s="314"/>
      <c r="C3" s="314"/>
      <c r="D3" s="314"/>
      <c r="E3" s="314"/>
      <c r="F3" s="314"/>
      <c r="G3" s="314"/>
      <c r="H3" s="314"/>
      <c r="I3" s="314"/>
      <c r="J3" s="314"/>
    </row>
    <row r="4" spans="1:10" ht="29.25" customHeight="1" x14ac:dyDescent="0.2">
      <c r="A4" s="315" t="s">
        <v>198</v>
      </c>
      <c r="B4" s="357"/>
      <c r="C4" s="365" t="s">
        <v>182</v>
      </c>
      <c r="D4" s="360" t="s">
        <v>199</v>
      </c>
      <c r="E4" s="365" t="s">
        <v>185</v>
      </c>
      <c r="F4" s="360" t="s">
        <v>199</v>
      </c>
      <c r="G4" s="365" t="s">
        <v>186</v>
      </c>
      <c r="H4" s="360" t="s">
        <v>199</v>
      </c>
      <c r="I4" s="320" t="s">
        <v>197</v>
      </c>
      <c r="J4" s="321"/>
    </row>
    <row r="5" spans="1:10" x14ac:dyDescent="0.2">
      <c r="A5" s="354"/>
      <c r="B5" s="358"/>
      <c r="C5" s="366"/>
      <c r="D5" s="361"/>
      <c r="E5" s="366"/>
      <c r="F5" s="361"/>
      <c r="G5" s="366"/>
      <c r="H5" s="361"/>
      <c r="I5" s="363" t="s">
        <v>234</v>
      </c>
      <c r="J5" s="320" t="s">
        <v>235</v>
      </c>
    </row>
    <row r="6" spans="1:10" ht="42" customHeight="1" x14ac:dyDescent="0.2">
      <c r="A6" s="316"/>
      <c r="B6" s="359"/>
      <c r="C6" s="367"/>
      <c r="D6" s="362"/>
      <c r="E6" s="367"/>
      <c r="F6" s="362"/>
      <c r="G6" s="367"/>
      <c r="H6" s="362"/>
      <c r="I6" s="364"/>
      <c r="J6" s="322"/>
    </row>
    <row r="7" spans="1:10" x14ac:dyDescent="0.2">
      <c r="A7" s="356" t="s">
        <v>194</v>
      </c>
      <c r="B7" s="355"/>
      <c r="C7" s="377" t="s">
        <v>195</v>
      </c>
      <c r="D7" s="376" t="s">
        <v>196</v>
      </c>
      <c r="E7" s="378" t="s">
        <v>387</v>
      </c>
      <c r="F7" s="353" t="s">
        <v>394</v>
      </c>
      <c r="G7" s="377" t="s">
        <v>395</v>
      </c>
      <c r="H7" s="353" t="s">
        <v>396</v>
      </c>
      <c r="I7" s="154" t="s">
        <v>397</v>
      </c>
      <c r="J7" s="156" t="s">
        <v>398</v>
      </c>
    </row>
    <row r="8" spans="1:10" x14ac:dyDescent="0.2">
      <c r="A8" s="159"/>
      <c r="B8" s="159"/>
      <c r="C8" s="160"/>
      <c r="D8" s="160"/>
      <c r="E8" s="160"/>
      <c r="F8" s="160"/>
      <c r="G8" s="160"/>
      <c r="H8" s="160"/>
      <c r="I8" s="161"/>
      <c r="J8" s="161"/>
    </row>
    <row r="9" spans="1:10" x14ac:dyDescent="0.2">
      <c r="A9" s="1" t="s">
        <v>8</v>
      </c>
      <c r="B9" s="1"/>
      <c r="C9" s="85">
        <v>38536.345383000007</v>
      </c>
      <c r="D9" s="172">
        <v>100</v>
      </c>
      <c r="E9" s="85">
        <v>40441.200857000003</v>
      </c>
      <c r="F9" s="172">
        <v>100</v>
      </c>
      <c r="G9" s="85">
        <v>34944.186514000045</v>
      </c>
      <c r="H9" s="172">
        <v>100</v>
      </c>
      <c r="I9" s="83">
        <v>-9.3214829618602444</v>
      </c>
      <c r="J9" s="83">
        <f>(G9/E9-1)*100</f>
        <v>-13.5926090880372</v>
      </c>
    </row>
    <row r="10" spans="1:10" x14ac:dyDescent="0.2">
      <c r="C10" s="134"/>
      <c r="D10" s="84"/>
      <c r="E10" s="134"/>
      <c r="F10" s="84"/>
      <c r="G10" s="134"/>
      <c r="H10" s="84"/>
      <c r="I10" s="83"/>
      <c r="J10" s="83"/>
    </row>
    <row r="11" spans="1:10" x14ac:dyDescent="0.2">
      <c r="A11" s="1" t="s">
        <v>92</v>
      </c>
      <c r="B11" s="1"/>
      <c r="C11" s="85">
        <v>31935.397548999958</v>
      </c>
      <c r="D11" s="172">
        <v>82.870851482164667</v>
      </c>
      <c r="E11" s="85">
        <v>33997.073432999932</v>
      </c>
      <c r="F11" s="172">
        <v>84.065439978435634</v>
      </c>
      <c r="G11" s="85">
        <v>28784.062743000006</v>
      </c>
      <c r="H11" s="172">
        <v>82.371534765784162</v>
      </c>
      <c r="I11" s="83">
        <v>-9.8678427320803284</v>
      </c>
      <c r="J11" s="83">
        <f>(G11/E11-1)*100</f>
        <v>-15.333704238611945</v>
      </c>
    </row>
    <row r="12" spans="1:10" x14ac:dyDescent="0.2">
      <c r="C12" s="134"/>
      <c r="D12" s="84"/>
      <c r="E12" s="134"/>
      <c r="F12" s="84"/>
      <c r="G12" s="134"/>
      <c r="H12" s="84"/>
      <c r="I12" s="83"/>
      <c r="J12" s="83"/>
    </row>
    <row r="13" spans="1:10" x14ac:dyDescent="0.2">
      <c r="A13" s="162" t="s">
        <v>200</v>
      </c>
      <c r="B13" s="23" t="s">
        <v>71</v>
      </c>
      <c r="C13" s="39">
        <v>21152.395153999958</v>
      </c>
      <c r="D13" s="173">
        <v>54.889468484292657</v>
      </c>
      <c r="E13" s="39">
        <v>24508.353484999931</v>
      </c>
      <c r="F13" s="173">
        <v>60.602437528157026</v>
      </c>
      <c r="G13" s="39">
        <v>19312.178355000011</v>
      </c>
      <c r="H13" s="173">
        <v>55.265783186175412</v>
      </c>
      <c r="I13" s="84">
        <v>-8.6998034293622712</v>
      </c>
      <c r="J13" s="84">
        <f t="shared" ref="J13:J36" si="0">(G13/E13-1)*100</f>
        <v>-21.201649197610038</v>
      </c>
    </row>
    <row r="14" spans="1:10" x14ac:dyDescent="0.2">
      <c r="A14" s="162" t="s">
        <v>201</v>
      </c>
      <c r="B14" s="142" t="s">
        <v>220</v>
      </c>
      <c r="C14" s="39">
        <v>1953.9009040000035</v>
      </c>
      <c r="D14" s="173">
        <v>5.0702807559482563</v>
      </c>
      <c r="E14" s="39">
        <v>1873.8554380000003</v>
      </c>
      <c r="F14" s="173">
        <v>4.6335306526281181</v>
      </c>
      <c r="G14" s="39">
        <v>1919.9126349999979</v>
      </c>
      <c r="H14" s="173">
        <v>5.4942261547018809</v>
      </c>
      <c r="I14" s="84">
        <v>-1.739508330766685</v>
      </c>
      <c r="J14" s="84">
        <f t="shared" si="0"/>
        <v>2.4578842137980006</v>
      </c>
    </row>
    <row r="15" spans="1:10" x14ac:dyDescent="0.2">
      <c r="A15" s="163" t="s">
        <v>202</v>
      </c>
      <c r="B15" s="23" t="s">
        <v>68</v>
      </c>
      <c r="C15" s="39">
        <v>2114.5178219999993</v>
      </c>
      <c r="D15" s="173">
        <v>5.4870740880706395</v>
      </c>
      <c r="E15" s="39">
        <v>1726.1153749999999</v>
      </c>
      <c r="F15" s="173">
        <v>4.2682099898653858</v>
      </c>
      <c r="G15" s="39">
        <v>1613.3958970000003</v>
      </c>
      <c r="H15" s="173">
        <v>4.6170652630691773</v>
      </c>
      <c r="I15" s="84">
        <v>-23.699110964504282</v>
      </c>
      <c r="J15" s="84">
        <f t="shared" si="0"/>
        <v>-6.5302400773760265</v>
      </c>
    </row>
    <row r="16" spans="1:10" ht="27" x14ac:dyDescent="0.2">
      <c r="A16" s="164" t="s">
        <v>203</v>
      </c>
      <c r="B16" s="167" t="s">
        <v>221</v>
      </c>
      <c r="C16" s="39">
        <v>1077.2736699999994</v>
      </c>
      <c r="D16" s="173">
        <v>2.7954744003182768</v>
      </c>
      <c r="E16" s="39">
        <v>1296.9291100000007</v>
      </c>
      <c r="F16" s="173">
        <v>3.2069500472697117</v>
      </c>
      <c r="G16" s="39">
        <v>1319.9016019999999</v>
      </c>
      <c r="H16" s="173">
        <v>3.7771707790971019</v>
      </c>
      <c r="I16" s="84">
        <v>22.522404358031022</v>
      </c>
      <c r="J16" s="84">
        <f t="shared" si="0"/>
        <v>1.7712989725397588</v>
      </c>
    </row>
    <row r="17" spans="1:10" x14ac:dyDescent="0.2">
      <c r="A17" s="165" t="s">
        <v>204</v>
      </c>
      <c r="B17" s="168" t="s">
        <v>222</v>
      </c>
      <c r="C17" s="39">
        <v>1048.7856799999984</v>
      </c>
      <c r="D17" s="173">
        <v>2.7215494089448908</v>
      </c>
      <c r="E17" s="39">
        <v>1170.8981940000037</v>
      </c>
      <c r="F17" s="173">
        <v>2.8953101519915228</v>
      </c>
      <c r="G17" s="39">
        <v>1220.6539609999993</v>
      </c>
      <c r="H17" s="173">
        <v>3.4931531758822207</v>
      </c>
      <c r="I17" s="84">
        <v>16.387359617648595</v>
      </c>
      <c r="J17" s="84">
        <f t="shared" si="0"/>
        <v>4.2493674731891584</v>
      </c>
    </row>
    <row r="18" spans="1:10" x14ac:dyDescent="0.2">
      <c r="A18" s="164" t="s">
        <v>205</v>
      </c>
      <c r="B18" s="23" t="s">
        <v>223</v>
      </c>
      <c r="C18" s="39">
        <v>1179.414618</v>
      </c>
      <c r="D18" s="173">
        <v>3.0605253463404165</v>
      </c>
      <c r="E18" s="39">
        <v>717.79988200000003</v>
      </c>
      <c r="F18" s="173">
        <v>1.7749222742869057</v>
      </c>
      <c r="G18" s="39">
        <v>936.47104999999988</v>
      </c>
      <c r="H18" s="173">
        <v>2.679905138512273</v>
      </c>
      <c r="I18" s="84">
        <v>-20.598656680377022</v>
      </c>
      <c r="J18" s="84">
        <f t="shared" si="0"/>
        <v>30.464085253221018</v>
      </c>
    </row>
    <row r="19" spans="1:10" x14ac:dyDescent="0.2">
      <c r="A19" s="166" t="s">
        <v>206</v>
      </c>
      <c r="B19" s="23" t="s">
        <v>67</v>
      </c>
      <c r="C19" s="39">
        <v>947.61422900000457</v>
      </c>
      <c r="D19" s="173">
        <v>2.4590142619440938</v>
      </c>
      <c r="E19" s="39">
        <v>753.94613999999967</v>
      </c>
      <c r="F19" s="173">
        <v>1.864302058353686</v>
      </c>
      <c r="G19" s="39">
        <v>722.03772000000049</v>
      </c>
      <c r="H19" s="173">
        <v>2.0662599191162259</v>
      </c>
      <c r="I19" s="84">
        <v>-23.804677272316791</v>
      </c>
      <c r="J19" s="84">
        <f t="shared" si="0"/>
        <v>-4.2321882568427505</v>
      </c>
    </row>
    <row r="20" spans="1:10" x14ac:dyDescent="0.2">
      <c r="A20" s="164" t="s">
        <v>207</v>
      </c>
      <c r="B20" s="23" t="s">
        <v>87</v>
      </c>
      <c r="C20" s="39">
        <v>563.11593999999968</v>
      </c>
      <c r="D20" s="173">
        <v>1.4612593239015699</v>
      </c>
      <c r="E20" s="39">
        <v>534.77156199999979</v>
      </c>
      <c r="F20" s="173">
        <v>1.3223434286507734</v>
      </c>
      <c r="G20" s="39">
        <v>595.11251900000036</v>
      </c>
      <c r="H20" s="173">
        <v>1.7030372670474798</v>
      </c>
      <c r="I20" s="84">
        <v>5.6820588314372165</v>
      </c>
      <c r="J20" s="84">
        <f t="shared" si="0"/>
        <v>11.283501458890321</v>
      </c>
    </row>
    <row r="21" spans="1:10" s="137" customFormat="1" ht="14.25" x14ac:dyDescent="0.2">
      <c r="A21" s="164" t="s">
        <v>208</v>
      </c>
      <c r="B21" s="167" t="s">
        <v>225</v>
      </c>
      <c r="C21" s="39">
        <v>1276.2702129999998</v>
      </c>
      <c r="D21" s="173">
        <v>3.3118610504332255</v>
      </c>
      <c r="E21" s="39">
        <v>823.78447499999993</v>
      </c>
      <c r="F21" s="173">
        <v>2.0369931098557137</v>
      </c>
      <c r="G21" s="39">
        <v>579.06992399999979</v>
      </c>
      <c r="H21" s="173">
        <v>1.6571280712687393</v>
      </c>
      <c r="I21" s="84">
        <v>-54.627952756271071</v>
      </c>
      <c r="J21" s="84">
        <f t="shared" si="0"/>
        <v>-29.706137761336205</v>
      </c>
    </row>
    <row r="22" spans="1:10" ht="14.25" x14ac:dyDescent="0.2">
      <c r="A22" s="165" t="s">
        <v>209</v>
      </c>
      <c r="B22" s="167" t="s">
        <v>226</v>
      </c>
      <c r="C22" s="39">
        <v>622.10931899999946</v>
      </c>
      <c r="D22" s="173">
        <v>1.614344361970655</v>
      </c>
      <c r="E22" s="39">
        <v>590.6197719999999</v>
      </c>
      <c r="F22" s="173">
        <v>1.4604407373767909</v>
      </c>
      <c r="G22" s="39">
        <v>565.32907999999895</v>
      </c>
      <c r="H22" s="173">
        <v>1.6178058109136564</v>
      </c>
      <c r="I22" s="84">
        <v>-9.1270516717658356</v>
      </c>
      <c r="J22" s="84">
        <f t="shared" si="0"/>
        <v>-4.2820598291790635</v>
      </c>
    </row>
    <row r="23" spans="1:10" x14ac:dyDescent="0.2">
      <c r="A23" s="165"/>
      <c r="B23" s="138"/>
      <c r="C23" s="39"/>
      <c r="D23" s="173"/>
      <c r="E23" s="39"/>
      <c r="F23" s="173"/>
      <c r="G23" s="139"/>
      <c r="H23" s="173"/>
      <c r="I23" s="83"/>
      <c r="J23" s="83"/>
    </row>
    <row r="24" spans="1:10" x14ac:dyDescent="0.2">
      <c r="A24" s="165"/>
      <c r="B24" s="140" t="s">
        <v>93</v>
      </c>
      <c r="C24" s="141">
        <v>6600.947834000056</v>
      </c>
      <c r="D24" s="172">
        <v>17.129148517835347</v>
      </c>
      <c r="E24" s="141">
        <v>6444.127424000073</v>
      </c>
      <c r="F24" s="172">
        <v>15.934560021564378</v>
      </c>
      <c r="G24" s="141">
        <v>6160.1237710000432</v>
      </c>
      <c r="H24" s="172">
        <v>17.628465234215856</v>
      </c>
      <c r="I24" s="83">
        <v>-6.6781934062472557</v>
      </c>
      <c r="J24" s="83">
        <f t="shared" si="0"/>
        <v>-4.4071700373630947</v>
      </c>
    </row>
    <row r="25" spans="1:10" x14ac:dyDescent="0.2">
      <c r="A25" s="165"/>
      <c r="B25" s="138"/>
      <c r="C25" s="139"/>
      <c r="D25" s="173"/>
      <c r="E25" s="39"/>
      <c r="F25" s="173"/>
      <c r="G25" s="139"/>
      <c r="H25" s="173"/>
      <c r="I25" s="83"/>
      <c r="J25" s="83"/>
    </row>
    <row r="26" spans="1:10" x14ac:dyDescent="0.2">
      <c r="A26" s="165" t="s">
        <v>210</v>
      </c>
      <c r="B26" s="167" t="s">
        <v>227</v>
      </c>
      <c r="C26" s="39">
        <v>547.33228100000008</v>
      </c>
      <c r="D26" s="173">
        <v>1.4203014727012782</v>
      </c>
      <c r="E26" s="39">
        <v>579.42067900000075</v>
      </c>
      <c r="F26" s="173">
        <v>1.4327484513845941</v>
      </c>
      <c r="G26" s="39">
        <v>559.01875899999948</v>
      </c>
      <c r="H26" s="173">
        <v>1.5997475253173632</v>
      </c>
      <c r="I26" s="84">
        <v>2.1351706094600686</v>
      </c>
      <c r="J26" s="84">
        <f t="shared" si="0"/>
        <v>-3.5210893810714738</v>
      </c>
    </row>
    <row r="27" spans="1:10" ht="14.25" x14ac:dyDescent="0.2">
      <c r="A27" s="165" t="s">
        <v>211</v>
      </c>
      <c r="B27" s="167" t="s">
        <v>228</v>
      </c>
      <c r="C27" s="39">
        <v>524.66986899999995</v>
      </c>
      <c r="D27" s="173">
        <v>1.3614935816707043</v>
      </c>
      <c r="E27" s="39">
        <v>479.44515100000001</v>
      </c>
      <c r="F27" s="173">
        <v>1.1855363857648962</v>
      </c>
      <c r="G27" s="39">
        <v>542.53613800000016</v>
      </c>
      <c r="H27" s="173">
        <v>1.5525791043458355</v>
      </c>
      <c r="I27" s="84">
        <v>3.4052401434930157</v>
      </c>
      <c r="J27" s="84">
        <f t="shared" si="0"/>
        <v>13.159166771925523</v>
      </c>
    </row>
    <row r="28" spans="1:10" x14ac:dyDescent="0.2">
      <c r="A28" s="165" t="s">
        <v>212</v>
      </c>
      <c r="B28" s="23" t="s">
        <v>154</v>
      </c>
      <c r="C28" s="39">
        <v>193.35709600000001</v>
      </c>
      <c r="D28" s="173">
        <v>0.50175255094453741</v>
      </c>
      <c r="E28" s="39">
        <v>235.63060699999994</v>
      </c>
      <c r="F28" s="173">
        <v>0.58264987687479719</v>
      </c>
      <c r="G28" s="39">
        <v>422.470912</v>
      </c>
      <c r="H28" s="173">
        <v>1.2089876862085234</v>
      </c>
      <c r="I28" s="84">
        <v>118.49258224275357</v>
      </c>
      <c r="J28" s="84">
        <f t="shared" si="0"/>
        <v>79.293733262759076</v>
      </c>
    </row>
    <row r="29" spans="1:10" x14ac:dyDescent="0.2">
      <c r="A29" s="165" t="s">
        <v>213</v>
      </c>
      <c r="B29" s="169" t="s">
        <v>229</v>
      </c>
      <c r="C29" s="39">
        <v>445.16615000000093</v>
      </c>
      <c r="D29" s="173">
        <v>1.1551851779810505</v>
      </c>
      <c r="E29" s="39">
        <v>411.15810899999991</v>
      </c>
      <c r="F29" s="173">
        <v>1.0166812564588625</v>
      </c>
      <c r="G29" s="39">
        <v>381.64999199999988</v>
      </c>
      <c r="H29" s="173">
        <v>1.0921702007488301</v>
      </c>
      <c r="I29" s="84">
        <v>-14.267966690639195</v>
      </c>
      <c r="J29" s="84">
        <f t="shared" si="0"/>
        <v>-7.176829631736636</v>
      </c>
    </row>
    <row r="30" spans="1:10" x14ac:dyDescent="0.2">
      <c r="A30" s="165" t="s">
        <v>214</v>
      </c>
      <c r="B30" s="169" t="s">
        <v>230</v>
      </c>
      <c r="C30" s="39">
        <v>392.08127499999966</v>
      </c>
      <c r="D30" s="173">
        <v>1.0174324293163595</v>
      </c>
      <c r="E30" s="39">
        <v>364.17225499999972</v>
      </c>
      <c r="F30" s="173">
        <v>0.90049812390020756</v>
      </c>
      <c r="G30" s="39">
        <v>373.27693499999998</v>
      </c>
      <c r="H30" s="173">
        <v>1.0682089704690942</v>
      </c>
      <c r="I30" s="84">
        <v>-4.7960311290050006</v>
      </c>
      <c r="J30" s="84">
        <f t="shared" si="0"/>
        <v>2.5001025956796985</v>
      </c>
    </row>
    <row r="31" spans="1:10" x14ac:dyDescent="0.2">
      <c r="A31" s="165" t="s">
        <v>215</v>
      </c>
      <c r="B31" s="167" t="s">
        <v>231</v>
      </c>
      <c r="C31" s="39">
        <v>451.20331399999912</v>
      </c>
      <c r="D31" s="173">
        <v>1.1708513340215281</v>
      </c>
      <c r="E31" s="39">
        <v>410.77590199999906</v>
      </c>
      <c r="F31" s="173">
        <v>1.0157361633560333</v>
      </c>
      <c r="G31" s="39">
        <v>340.01096800000039</v>
      </c>
      <c r="H31" s="173">
        <v>0.97301154188774253</v>
      </c>
      <c r="I31" s="84">
        <v>-24.643512702568259</v>
      </c>
      <c r="J31" s="84">
        <f t="shared" si="0"/>
        <v>-17.227138606587211</v>
      </c>
    </row>
    <row r="32" spans="1:10" x14ac:dyDescent="0.2">
      <c r="A32" s="165" t="s">
        <v>216</v>
      </c>
      <c r="B32" s="167" t="s">
        <v>232</v>
      </c>
      <c r="C32" s="39">
        <v>412.86620599999907</v>
      </c>
      <c r="D32" s="173">
        <v>1.0713683456400918</v>
      </c>
      <c r="E32" s="39">
        <v>419.95109799999858</v>
      </c>
      <c r="F32" s="173">
        <v>1.0384239070569263</v>
      </c>
      <c r="G32" s="39">
        <v>337.360456</v>
      </c>
      <c r="H32" s="173">
        <v>0.9654265549001686</v>
      </c>
      <c r="I32" s="84">
        <v>-18.288188498527592</v>
      </c>
      <c r="J32" s="84">
        <f t="shared" si="0"/>
        <v>-19.666728434175653</v>
      </c>
    </row>
    <row r="33" spans="1:10" x14ac:dyDescent="0.2">
      <c r="A33" s="165" t="s">
        <v>217</v>
      </c>
      <c r="B33" s="167" t="s">
        <v>99</v>
      </c>
      <c r="C33" s="39">
        <v>367.2889389999998</v>
      </c>
      <c r="D33" s="173">
        <v>0.95309748589191934</v>
      </c>
      <c r="E33" s="39">
        <v>338.82723600000071</v>
      </c>
      <c r="F33" s="173">
        <v>0.83782684198249469</v>
      </c>
      <c r="G33" s="39">
        <v>256.44086899999991</v>
      </c>
      <c r="H33" s="173">
        <v>0.733858459968039</v>
      </c>
      <c r="I33" s="84">
        <v>-30.18007302419743</v>
      </c>
      <c r="J33" s="84">
        <f t="shared" si="0"/>
        <v>-24.315154818310013</v>
      </c>
    </row>
    <row r="34" spans="1:10" x14ac:dyDescent="0.2">
      <c r="A34" s="165" t="s">
        <v>218</v>
      </c>
      <c r="B34" s="169" t="s">
        <v>96</v>
      </c>
      <c r="C34" s="39">
        <v>252.33876300000003</v>
      </c>
      <c r="D34" s="173">
        <v>0.65480719692562539</v>
      </c>
      <c r="E34" s="39">
        <v>204.74669499999976</v>
      </c>
      <c r="F34" s="173">
        <v>0.50628243143417928</v>
      </c>
      <c r="G34" s="39">
        <v>208.12083300000018</v>
      </c>
      <c r="H34" s="173">
        <v>0.59558070672676444</v>
      </c>
      <c r="I34" s="84">
        <v>-17.523241167667866</v>
      </c>
      <c r="J34" s="84">
        <f t="shared" si="0"/>
        <v>1.6479572478571125</v>
      </c>
    </row>
    <row r="35" spans="1:10" ht="14.25" x14ac:dyDescent="0.2">
      <c r="A35" s="165" t="s">
        <v>219</v>
      </c>
      <c r="B35" s="167" t="s">
        <v>233</v>
      </c>
      <c r="C35" s="39">
        <v>182.40365899999986</v>
      </c>
      <c r="D35" s="173">
        <v>0.47332889817949819</v>
      </c>
      <c r="E35" s="39">
        <v>193.09760599999996</v>
      </c>
      <c r="F35" s="173">
        <v>0.47747742873114141</v>
      </c>
      <c r="G35" s="39">
        <v>183.927098</v>
      </c>
      <c r="H35" s="173">
        <v>0.52634534195355043</v>
      </c>
      <c r="I35" s="84">
        <v>0.83520199559162323</v>
      </c>
      <c r="J35" s="84">
        <f t="shared" si="0"/>
        <v>-4.7491567554700627</v>
      </c>
    </row>
    <row r="36" spans="1:10" x14ac:dyDescent="0.2">
      <c r="A36" s="165" t="s">
        <v>89</v>
      </c>
      <c r="B36" s="142" t="s">
        <v>9</v>
      </c>
      <c r="C36" s="134">
        <v>2832.2402820000571</v>
      </c>
      <c r="D36" s="173">
        <v>7.3495300445627532</v>
      </c>
      <c r="E36" s="134">
        <v>2806.9020860000746</v>
      </c>
      <c r="F36" s="173">
        <v>6.9406991546202459</v>
      </c>
      <c r="G36" s="134">
        <v>2555.310811000043</v>
      </c>
      <c r="H36" s="173">
        <v>7.3125491416899431</v>
      </c>
      <c r="I36" s="84">
        <v>-9.7777534187337167</v>
      </c>
      <c r="J36" s="84">
        <f t="shared" si="0"/>
        <v>-8.9633078494218985</v>
      </c>
    </row>
    <row r="37" spans="1:10" x14ac:dyDescent="0.2">
      <c r="A37" s="177"/>
      <c r="B37" s="146"/>
      <c r="C37" s="170"/>
      <c r="D37" s="171"/>
      <c r="E37" s="171"/>
      <c r="F37" s="171"/>
      <c r="G37" s="152"/>
      <c r="H37" s="152"/>
      <c r="I37" s="152"/>
      <c r="J37" s="152"/>
    </row>
    <row r="38" spans="1:10" s="54" customFormat="1" ht="12" x14ac:dyDescent="0.2">
      <c r="C38" s="89"/>
      <c r="D38" s="89"/>
      <c r="E38" s="89"/>
      <c r="F38" s="89"/>
      <c r="G38" s="89"/>
      <c r="H38" s="89"/>
      <c r="I38" s="174"/>
      <c r="J38" s="174"/>
    </row>
    <row r="39" spans="1:10" s="148" customFormat="1" ht="12" x14ac:dyDescent="0.2">
      <c r="A39" s="408" t="s">
        <v>242</v>
      </c>
      <c r="I39" s="409"/>
      <c r="J39" s="409"/>
    </row>
    <row r="40" spans="1:10" s="148" customFormat="1" ht="12" x14ac:dyDescent="0.2">
      <c r="A40" s="410" t="s">
        <v>240</v>
      </c>
      <c r="B40" s="411"/>
      <c r="D40" s="412"/>
      <c r="I40" s="409"/>
      <c r="J40" s="409"/>
    </row>
    <row r="41" spans="1:10" s="148" customFormat="1" ht="12" x14ac:dyDescent="0.2">
      <c r="A41" s="413" t="s">
        <v>241</v>
      </c>
      <c r="B41" s="411"/>
      <c r="I41" s="409"/>
      <c r="J41" s="409"/>
    </row>
    <row r="42" spans="1:10" s="148" customFormat="1" ht="12" x14ac:dyDescent="0.2">
      <c r="A42" s="410" t="s">
        <v>237</v>
      </c>
      <c r="B42" s="411"/>
      <c r="D42" s="412"/>
      <c r="I42" s="409"/>
      <c r="J42" s="409"/>
    </row>
    <row r="43" spans="1:10" s="148" customFormat="1" ht="12" x14ac:dyDescent="0.2">
      <c r="A43" s="413" t="s">
        <v>238</v>
      </c>
      <c r="B43" s="414"/>
      <c r="I43" s="409"/>
      <c r="J43" s="409"/>
    </row>
    <row r="44" spans="1:10" s="420" customFormat="1" ht="12.75" customHeight="1" x14ac:dyDescent="0.2">
      <c r="A44" s="414" t="s">
        <v>239</v>
      </c>
      <c r="B44" s="411"/>
      <c r="C44" s="415"/>
      <c r="D44" s="416"/>
      <c r="E44" s="417"/>
      <c r="F44" s="416"/>
      <c r="G44" s="418"/>
      <c r="H44" s="419"/>
    </row>
    <row r="45" spans="1:10" s="148" customFormat="1" ht="12" x14ac:dyDescent="0.2">
      <c r="A45" s="413" t="s">
        <v>243</v>
      </c>
      <c r="B45" s="413"/>
      <c r="C45" s="421"/>
      <c r="D45" s="422"/>
      <c r="E45" s="422"/>
      <c r="F45" s="422"/>
      <c r="G45" s="422"/>
    </row>
    <row r="46" spans="1:10" s="148" customFormat="1" ht="12" x14ac:dyDescent="0.2">
      <c r="A46" s="407" t="s">
        <v>193</v>
      </c>
      <c r="C46" s="423"/>
      <c r="D46" s="423"/>
      <c r="E46" s="424"/>
      <c r="I46" s="409"/>
      <c r="J46" s="409"/>
    </row>
    <row r="47" spans="1:10" s="148" customFormat="1" ht="12" x14ac:dyDescent="0.2">
      <c r="A47" s="413" t="s">
        <v>404</v>
      </c>
      <c r="B47" s="413"/>
      <c r="C47" s="421"/>
      <c r="D47" s="422"/>
      <c r="E47" s="422"/>
      <c r="F47" s="422"/>
      <c r="G47" s="422"/>
      <c r="I47" s="409"/>
      <c r="J47" s="409"/>
    </row>
    <row r="48" spans="1:10" s="148" customFormat="1" ht="12" x14ac:dyDescent="0.2">
      <c r="A48" s="407" t="s">
        <v>174</v>
      </c>
      <c r="B48" s="175"/>
      <c r="C48" s="176"/>
      <c r="D48" s="150"/>
      <c r="E48" s="151"/>
      <c r="F48" s="149"/>
      <c r="G48" s="149"/>
      <c r="I48" s="409"/>
      <c r="J48" s="409"/>
    </row>
    <row r="49" spans="2:2" x14ac:dyDescent="0.2">
      <c r="B49" s="143"/>
    </row>
    <row r="50" spans="2:2" x14ac:dyDescent="0.2">
      <c r="B50" s="144"/>
    </row>
    <row r="51" spans="2:2" x14ac:dyDescent="0.2">
      <c r="B51" s="142"/>
    </row>
    <row r="52" spans="2:2" x14ac:dyDescent="0.2">
      <c r="B52" s="145"/>
    </row>
    <row r="53" spans="2:2" x14ac:dyDescent="0.2">
      <c r="B53" s="145"/>
    </row>
    <row r="54" spans="2:2" x14ac:dyDescent="0.2">
      <c r="B54" s="142"/>
    </row>
    <row r="55" spans="2:2" x14ac:dyDescent="0.2">
      <c r="B55" s="145"/>
    </row>
  </sheetData>
  <mergeCells count="14">
    <mergeCell ref="A7:B7"/>
    <mergeCell ref="A3:J3"/>
    <mergeCell ref="A1:J1"/>
    <mergeCell ref="A2:J2"/>
    <mergeCell ref="A4:B6"/>
    <mergeCell ref="C4:C6"/>
    <mergeCell ref="D4:D6"/>
    <mergeCell ref="E4:E6"/>
    <mergeCell ref="F4:F6"/>
    <mergeCell ref="G4:G6"/>
    <mergeCell ref="H4:H6"/>
    <mergeCell ref="I4:J4"/>
    <mergeCell ref="I5:I6"/>
    <mergeCell ref="J5:J6"/>
  </mergeCells>
  <pageMargins left="0.39370078740157483" right="0.39370078740157483" top="0.55118110236220474" bottom="0.55118110236220474" header="0.11811023622047244" footer="0.1181102362204724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54"/>
  <sheetViews>
    <sheetView topLeftCell="A7" zoomScaleNormal="100" workbookViewId="0">
      <selection activeCell="H47" sqref="H47"/>
    </sheetView>
  </sheetViews>
  <sheetFormatPr defaultColWidth="9.28515625" defaultRowHeight="12.75" x14ac:dyDescent="0.2"/>
  <cols>
    <col min="1" max="1" width="4.28515625" style="22" customWidth="1"/>
    <col min="2" max="2" width="52.140625" style="22" customWidth="1"/>
    <col min="3" max="3" width="17.28515625" style="22" customWidth="1"/>
    <col min="4" max="4" width="11.7109375" style="22" customWidth="1"/>
    <col min="5" max="5" width="17.28515625" style="22" customWidth="1"/>
    <col min="6" max="6" width="11.7109375" style="22" customWidth="1"/>
    <col min="7" max="7" width="17.28515625" style="22" customWidth="1"/>
    <col min="8" max="8" width="11.7109375" style="22" customWidth="1"/>
    <col min="9" max="9" width="15.140625" style="22" customWidth="1"/>
    <col min="10" max="10" width="18.140625" style="22" customWidth="1"/>
    <col min="11" max="16384" width="9.28515625" style="22"/>
  </cols>
  <sheetData>
    <row r="1" spans="1:10" ht="14.25" x14ac:dyDescent="0.2">
      <c r="A1" s="311" t="s">
        <v>260</v>
      </c>
      <c r="B1" s="311"/>
      <c r="C1" s="311"/>
      <c r="D1" s="311"/>
      <c r="E1" s="311"/>
      <c r="F1" s="311"/>
      <c r="G1" s="311"/>
      <c r="H1" s="311"/>
      <c r="I1" s="311"/>
      <c r="J1" s="311"/>
    </row>
    <row r="2" spans="1:10" x14ac:dyDescent="0.2">
      <c r="A2" s="311" t="s">
        <v>190</v>
      </c>
      <c r="B2" s="311"/>
      <c r="C2" s="311"/>
      <c r="D2" s="311"/>
      <c r="E2" s="311"/>
      <c r="F2" s="311"/>
      <c r="G2" s="311"/>
      <c r="H2" s="311"/>
      <c r="I2" s="311"/>
      <c r="J2" s="311"/>
    </row>
    <row r="3" spans="1:10" x14ac:dyDescent="0.2">
      <c r="A3" s="1"/>
      <c r="B3" s="1"/>
      <c r="C3" s="1"/>
      <c r="D3" s="1"/>
      <c r="G3" s="1"/>
      <c r="H3" s="1"/>
    </row>
    <row r="4" spans="1:10" ht="31.5" customHeight="1" x14ac:dyDescent="0.2">
      <c r="A4" s="315" t="s">
        <v>244</v>
      </c>
      <c r="B4" s="357"/>
      <c r="C4" s="368" t="s">
        <v>182</v>
      </c>
      <c r="D4" s="373" t="s">
        <v>199</v>
      </c>
      <c r="E4" s="368" t="s">
        <v>185</v>
      </c>
      <c r="F4" s="373" t="s">
        <v>199</v>
      </c>
      <c r="G4" s="368" t="s">
        <v>261</v>
      </c>
      <c r="H4" s="373" t="s">
        <v>199</v>
      </c>
      <c r="I4" s="320" t="s">
        <v>197</v>
      </c>
      <c r="J4" s="321"/>
    </row>
    <row r="5" spans="1:10" x14ac:dyDescent="0.2">
      <c r="A5" s="354"/>
      <c r="B5" s="358"/>
      <c r="C5" s="369"/>
      <c r="D5" s="374"/>
      <c r="E5" s="369"/>
      <c r="F5" s="374"/>
      <c r="G5" s="369"/>
      <c r="H5" s="374"/>
      <c r="I5" s="371" t="s">
        <v>234</v>
      </c>
      <c r="J5" s="320" t="s">
        <v>235</v>
      </c>
    </row>
    <row r="6" spans="1:10" ht="36" customHeight="1" x14ac:dyDescent="0.2">
      <c r="A6" s="316"/>
      <c r="B6" s="359"/>
      <c r="C6" s="370"/>
      <c r="D6" s="375"/>
      <c r="E6" s="370"/>
      <c r="F6" s="375"/>
      <c r="G6" s="370"/>
      <c r="H6" s="375"/>
      <c r="I6" s="372"/>
      <c r="J6" s="322"/>
    </row>
    <row r="7" spans="1:10" x14ac:dyDescent="0.2">
      <c r="A7" s="356" t="s">
        <v>194</v>
      </c>
      <c r="B7" s="355"/>
      <c r="C7" s="377" t="s">
        <v>195</v>
      </c>
      <c r="D7" s="376" t="s">
        <v>196</v>
      </c>
      <c r="E7" s="378" t="s">
        <v>387</v>
      </c>
      <c r="F7" s="353" t="s">
        <v>394</v>
      </c>
      <c r="G7" s="377" t="s">
        <v>395</v>
      </c>
      <c r="H7" s="353" t="s">
        <v>396</v>
      </c>
      <c r="I7" s="154" t="s">
        <v>397</v>
      </c>
      <c r="J7" s="156" t="s">
        <v>398</v>
      </c>
    </row>
    <row r="8" spans="1:10" x14ac:dyDescent="0.2">
      <c r="A8" s="159"/>
      <c r="B8" s="159"/>
      <c r="C8" s="160"/>
      <c r="D8" s="160"/>
      <c r="E8" s="178"/>
      <c r="F8" s="160"/>
      <c r="G8" s="160"/>
      <c r="H8" s="160"/>
      <c r="I8" s="161"/>
      <c r="J8" s="161"/>
    </row>
    <row r="9" spans="1:10" x14ac:dyDescent="0.2">
      <c r="A9" s="1" t="s">
        <v>8</v>
      </c>
      <c r="B9" s="1"/>
      <c r="C9" s="85">
        <v>68377.233890000003</v>
      </c>
      <c r="D9" s="172">
        <v>100</v>
      </c>
      <c r="E9" s="85">
        <v>68843.876577000003</v>
      </c>
      <c r="F9" s="172">
        <v>100</v>
      </c>
      <c r="G9" s="85">
        <v>62923.664137999906</v>
      </c>
      <c r="H9" s="172">
        <v>100</v>
      </c>
      <c r="I9" s="83">
        <f>(G9/C9-1)*100</f>
        <v>-7.975709811211984</v>
      </c>
      <c r="J9" s="83">
        <f>(G9/E9-1)*100</f>
        <v>-8.5994757026480073</v>
      </c>
    </row>
    <row r="10" spans="1:10" x14ac:dyDescent="0.2">
      <c r="C10" s="134"/>
      <c r="D10" s="84"/>
      <c r="E10" s="134"/>
      <c r="F10" s="84"/>
      <c r="G10" s="134"/>
      <c r="H10" s="84"/>
      <c r="I10" s="83"/>
      <c r="J10" s="83"/>
    </row>
    <row r="11" spans="1:10" x14ac:dyDescent="0.2">
      <c r="A11" s="1" t="s">
        <v>176</v>
      </c>
      <c r="B11" s="1"/>
      <c r="C11" s="85">
        <v>48496.276430000049</v>
      </c>
      <c r="D11" s="172">
        <v>70.92459532366739</v>
      </c>
      <c r="E11" s="85">
        <v>49498.976789999993</v>
      </c>
      <c r="F11" s="172">
        <v>71.900333408210585</v>
      </c>
      <c r="G11" s="85">
        <v>45139.592352999964</v>
      </c>
      <c r="H11" s="172">
        <v>71.737068988867009</v>
      </c>
      <c r="I11" s="83">
        <f>(G11/C11-1)*100</f>
        <v>-6.9215294948368982</v>
      </c>
      <c r="J11" s="83">
        <f>(G11/E11-1)*100</f>
        <v>-8.8070192955599254</v>
      </c>
    </row>
    <row r="12" spans="1:10" x14ac:dyDescent="0.2">
      <c r="C12" s="134"/>
      <c r="D12" s="84"/>
      <c r="E12" s="134"/>
      <c r="F12" s="84"/>
      <c r="G12" s="134"/>
      <c r="H12" s="84"/>
      <c r="I12" s="83"/>
      <c r="J12" s="83"/>
    </row>
    <row r="13" spans="1:10" x14ac:dyDescent="0.2">
      <c r="A13" s="162" t="s">
        <v>200</v>
      </c>
      <c r="B13" s="23" t="s">
        <v>71</v>
      </c>
      <c r="C13" s="39">
        <v>16273.030367999971</v>
      </c>
      <c r="D13" s="173">
        <v>23.798901245667178</v>
      </c>
      <c r="E13" s="39">
        <v>16480.915083000025</v>
      </c>
      <c r="F13" s="173">
        <v>23.939551202591812</v>
      </c>
      <c r="G13" s="39">
        <v>13391.281991999958</v>
      </c>
      <c r="H13" s="173">
        <v>21.281789888508573</v>
      </c>
      <c r="I13" s="84">
        <f t="shared" ref="I13:I36" si="0">(G13/C13-1)*100</f>
        <v>-17.708738390034672</v>
      </c>
      <c r="J13" s="84">
        <f t="shared" ref="J13:J36" si="1">(G13/E13-1)*100</f>
        <v>-18.746732662842291</v>
      </c>
    </row>
    <row r="14" spans="1:10" x14ac:dyDescent="0.2">
      <c r="A14" s="162" t="s">
        <v>201</v>
      </c>
      <c r="B14" s="23" t="s">
        <v>246</v>
      </c>
      <c r="C14" s="39">
        <v>11975.237797000009</v>
      </c>
      <c r="D14" s="173">
        <v>17.513486749500341</v>
      </c>
      <c r="E14" s="39">
        <v>11820.241487999985</v>
      </c>
      <c r="F14" s="173">
        <v>17.169633779671553</v>
      </c>
      <c r="G14" s="39">
        <v>10039.300442999995</v>
      </c>
      <c r="H14" s="173">
        <v>15.954729560857237</v>
      </c>
      <c r="I14" s="84">
        <f t="shared" si="0"/>
        <v>-16.166170449533766</v>
      </c>
      <c r="J14" s="84">
        <f t="shared" si="1"/>
        <v>-15.066875298681659</v>
      </c>
    </row>
    <row r="15" spans="1:10" x14ac:dyDescent="0.2">
      <c r="A15" s="163" t="s">
        <v>202</v>
      </c>
      <c r="B15" s="23" t="s">
        <v>69</v>
      </c>
      <c r="C15" s="39">
        <v>5633.6146630000221</v>
      </c>
      <c r="D15" s="173">
        <v>8.2390210052412254</v>
      </c>
      <c r="E15" s="39">
        <v>5286.1790179999753</v>
      </c>
      <c r="F15" s="173">
        <v>7.67850283980962</v>
      </c>
      <c r="G15" s="39">
        <v>6091.9852029999865</v>
      </c>
      <c r="H15" s="173">
        <v>9.6815487248794962</v>
      </c>
      <c r="I15" s="84">
        <f t="shared" si="0"/>
        <v>8.1363488172240714</v>
      </c>
      <c r="J15" s="84">
        <f t="shared" si="1"/>
        <v>15.243641621976089</v>
      </c>
    </row>
    <row r="16" spans="1:10" x14ac:dyDescent="0.2">
      <c r="A16" s="164" t="s">
        <v>203</v>
      </c>
      <c r="B16" s="23" t="s">
        <v>247</v>
      </c>
      <c r="C16" s="39">
        <v>2969.9876440000276</v>
      </c>
      <c r="D16" s="173">
        <v>4.343532891046622</v>
      </c>
      <c r="E16" s="39">
        <v>2962.497681999992</v>
      </c>
      <c r="F16" s="173">
        <v>4.3032115989089004</v>
      </c>
      <c r="G16" s="39">
        <v>2951.5663589999963</v>
      </c>
      <c r="H16" s="173">
        <v>4.6907096073216925</v>
      </c>
      <c r="I16" s="84">
        <f t="shared" si="0"/>
        <v>-0.62024786659452547</v>
      </c>
      <c r="J16" s="84">
        <f t="shared" si="1"/>
        <v>-0.36899009462231236</v>
      </c>
    </row>
    <row r="17" spans="1:10" x14ac:dyDescent="0.2">
      <c r="A17" s="165" t="s">
        <v>204</v>
      </c>
      <c r="B17" s="23" t="s">
        <v>248</v>
      </c>
      <c r="C17" s="39">
        <v>3158.6192360000114</v>
      </c>
      <c r="D17" s="173">
        <v>4.6194018919825757</v>
      </c>
      <c r="E17" s="39">
        <v>2613.2424350000028</v>
      </c>
      <c r="F17" s="173">
        <v>3.7958966939886984</v>
      </c>
      <c r="G17" s="39">
        <v>2472.0918170000109</v>
      </c>
      <c r="H17" s="173">
        <v>3.9287156125847775</v>
      </c>
      <c r="I17" s="84">
        <f t="shared" si="0"/>
        <v>-21.735048377321988</v>
      </c>
      <c r="J17" s="84">
        <f t="shared" si="1"/>
        <v>-5.4013594800664482</v>
      </c>
    </row>
    <row r="18" spans="1:10" x14ac:dyDescent="0.2">
      <c r="A18" s="164" t="s">
        <v>205</v>
      </c>
      <c r="B18" s="23" t="s">
        <v>249</v>
      </c>
      <c r="C18" s="39">
        <v>2445.8380259999999</v>
      </c>
      <c r="D18" s="173">
        <v>3.5769771411558917</v>
      </c>
      <c r="E18" s="39">
        <v>2797.4532970000037</v>
      </c>
      <c r="F18" s="173">
        <v>4.063474394663305</v>
      </c>
      <c r="G18" s="39">
        <v>2469.9876629999972</v>
      </c>
      <c r="H18" s="173">
        <v>3.9253716337672073</v>
      </c>
      <c r="I18" s="84">
        <f t="shared" si="0"/>
        <v>0.98737679042026905</v>
      </c>
      <c r="J18" s="84">
        <f t="shared" si="1"/>
        <v>-11.705848113753369</v>
      </c>
    </row>
    <row r="19" spans="1:10" x14ac:dyDescent="0.2">
      <c r="A19" s="166" t="s">
        <v>206</v>
      </c>
      <c r="B19" s="23" t="s">
        <v>70</v>
      </c>
      <c r="C19" s="39">
        <v>1738.1100950000061</v>
      </c>
      <c r="D19" s="173">
        <v>2.541942684894424</v>
      </c>
      <c r="E19" s="39">
        <v>2085.5785639999986</v>
      </c>
      <c r="F19" s="173">
        <v>3.0294321989078226</v>
      </c>
      <c r="G19" s="39">
        <v>2109.5342920000221</v>
      </c>
      <c r="H19" s="173">
        <v>3.3525293240608733</v>
      </c>
      <c r="I19" s="84">
        <f t="shared" si="0"/>
        <v>21.369428672469382</v>
      </c>
      <c r="J19" s="84">
        <f t="shared" si="1"/>
        <v>1.1486370455437545</v>
      </c>
    </row>
    <row r="20" spans="1:10" x14ac:dyDescent="0.2">
      <c r="A20" s="164" t="s">
        <v>207</v>
      </c>
      <c r="B20" s="23" t="s">
        <v>250</v>
      </c>
      <c r="C20" s="39">
        <v>2161.1268229999951</v>
      </c>
      <c r="D20" s="173">
        <v>3.1605941042842542</v>
      </c>
      <c r="E20" s="39">
        <v>2300.4807959999998</v>
      </c>
      <c r="F20" s="173">
        <v>3.3415910177965857</v>
      </c>
      <c r="G20" s="39">
        <v>2058.1481030000027</v>
      </c>
      <c r="H20" s="173">
        <v>3.2708649936313496</v>
      </c>
      <c r="I20" s="84">
        <f t="shared" si="0"/>
        <v>-4.7650475161398091</v>
      </c>
      <c r="J20" s="84">
        <f t="shared" si="1"/>
        <v>-10.534001997380605</v>
      </c>
    </row>
    <row r="21" spans="1:10" s="137" customFormat="1" ht="14.25" x14ac:dyDescent="0.2">
      <c r="A21" s="164" t="s">
        <v>208</v>
      </c>
      <c r="B21" s="23" t="s">
        <v>251</v>
      </c>
      <c r="C21" s="39">
        <v>1794.4622180000092</v>
      </c>
      <c r="D21" s="173">
        <v>2.624356259989693</v>
      </c>
      <c r="E21" s="39">
        <v>1847.6256360000011</v>
      </c>
      <c r="F21" s="173">
        <v>2.6837908146173062</v>
      </c>
      <c r="G21" s="39">
        <v>1810.2268100000031</v>
      </c>
      <c r="H21" s="173">
        <v>2.8768617257093241</v>
      </c>
      <c r="I21" s="84">
        <f t="shared" si="0"/>
        <v>0.87851345332665698</v>
      </c>
      <c r="J21" s="84">
        <f t="shared" si="1"/>
        <v>-2.0241560449964502</v>
      </c>
    </row>
    <row r="22" spans="1:10" x14ac:dyDescent="0.2">
      <c r="A22" s="165" t="s">
        <v>209</v>
      </c>
      <c r="B22" s="23" t="s">
        <v>187</v>
      </c>
      <c r="C22" s="39">
        <v>346.24955999999969</v>
      </c>
      <c r="D22" s="173">
        <v>0.50638134990517336</v>
      </c>
      <c r="E22" s="39">
        <v>1304.7627909999999</v>
      </c>
      <c r="F22" s="173">
        <v>1.8952488672549666</v>
      </c>
      <c r="G22" s="39">
        <v>1745.4696710000001</v>
      </c>
      <c r="H22" s="173">
        <v>2.7739479175464967</v>
      </c>
      <c r="I22" s="84">
        <f t="shared" si="0"/>
        <v>404.10740478630549</v>
      </c>
      <c r="J22" s="84">
        <f t="shared" si="1"/>
        <v>33.776781729208594</v>
      </c>
    </row>
    <row r="23" spans="1:10" x14ac:dyDescent="0.2">
      <c r="A23" s="165"/>
      <c r="B23" s="138"/>
      <c r="C23" s="139"/>
      <c r="D23" s="173"/>
      <c r="E23" s="39"/>
      <c r="F23" s="173"/>
      <c r="G23" s="139"/>
      <c r="H23" s="173"/>
      <c r="I23" s="83"/>
      <c r="J23" s="83"/>
    </row>
    <row r="24" spans="1:10" x14ac:dyDescent="0.2">
      <c r="A24" s="165"/>
      <c r="B24" s="140" t="s">
        <v>177</v>
      </c>
      <c r="C24" s="141">
        <v>19880.957459999954</v>
      </c>
      <c r="D24" s="172">
        <v>29.075404676332621</v>
      </c>
      <c r="E24" s="141">
        <v>19344.899787000006</v>
      </c>
      <c r="F24" s="172">
        <v>28.099666591789411</v>
      </c>
      <c r="G24" s="141">
        <v>17784.071784999942</v>
      </c>
      <c r="H24" s="172">
        <v>28.262931011132984</v>
      </c>
      <c r="I24" s="83">
        <f t="shared" si="0"/>
        <v>-10.547206688706511</v>
      </c>
      <c r="J24" s="83">
        <f t="shared" si="1"/>
        <v>-8.0684212334300014</v>
      </c>
    </row>
    <row r="25" spans="1:10" x14ac:dyDescent="0.2">
      <c r="A25" s="165"/>
      <c r="B25" s="138"/>
      <c r="C25" s="139"/>
      <c r="D25" s="173"/>
      <c r="E25" s="39"/>
      <c r="F25" s="173"/>
      <c r="G25" s="139"/>
      <c r="H25" s="173"/>
      <c r="I25" s="83"/>
      <c r="J25" s="83"/>
    </row>
    <row r="26" spans="1:10" x14ac:dyDescent="0.2">
      <c r="A26" s="165" t="s">
        <v>210</v>
      </c>
      <c r="B26" s="23" t="s">
        <v>252</v>
      </c>
      <c r="C26" s="39">
        <v>1658.0636710000074</v>
      </c>
      <c r="D26" s="173">
        <v>2.4248767852577537</v>
      </c>
      <c r="E26" s="39">
        <v>1531.9676240000019</v>
      </c>
      <c r="F26" s="173">
        <v>2.2252779770275395</v>
      </c>
      <c r="G26" s="39">
        <v>1385.8084720000013</v>
      </c>
      <c r="H26" s="173">
        <v>2.2023645491475832</v>
      </c>
      <c r="I26" s="84">
        <f t="shared" si="0"/>
        <v>-16.420069009521466</v>
      </c>
      <c r="J26" s="84">
        <f t="shared" si="1"/>
        <v>-9.5406162447725702</v>
      </c>
    </row>
    <row r="27" spans="1:10" x14ac:dyDescent="0.2">
      <c r="A27" s="165" t="s">
        <v>211</v>
      </c>
      <c r="B27" s="23" t="s">
        <v>73</v>
      </c>
      <c r="C27" s="39">
        <v>1170.1693240000041</v>
      </c>
      <c r="D27" s="173">
        <v>1.7113434654032391</v>
      </c>
      <c r="E27" s="39">
        <v>1154.7264940000068</v>
      </c>
      <c r="F27" s="173">
        <v>1.6773118415382617</v>
      </c>
      <c r="G27" s="39">
        <v>1228.8148920000085</v>
      </c>
      <c r="H27" s="173">
        <v>1.9528660780228171</v>
      </c>
      <c r="I27" s="84">
        <f t="shared" si="0"/>
        <v>5.0117164069500397</v>
      </c>
      <c r="J27" s="84">
        <f t="shared" si="1"/>
        <v>6.4160992568341735</v>
      </c>
    </row>
    <row r="28" spans="1:10" x14ac:dyDescent="0.2">
      <c r="A28" s="165" t="s">
        <v>212</v>
      </c>
      <c r="B28" s="23" t="s">
        <v>253</v>
      </c>
      <c r="C28" s="39">
        <v>1576.3612860000014</v>
      </c>
      <c r="D28" s="173">
        <v>2.3053890839397355</v>
      </c>
      <c r="E28" s="39">
        <v>1094.5631179999998</v>
      </c>
      <c r="F28" s="173">
        <v>1.5899208069373616</v>
      </c>
      <c r="G28" s="39">
        <v>1176.6654450000021</v>
      </c>
      <c r="H28" s="173">
        <v>1.869988757201773</v>
      </c>
      <c r="I28" s="84">
        <f t="shared" si="0"/>
        <v>-25.355598653036125</v>
      </c>
      <c r="J28" s="84">
        <f t="shared" si="1"/>
        <v>7.5009221167638751</v>
      </c>
    </row>
    <row r="29" spans="1:10" x14ac:dyDescent="0.2">
      <c r="A29" s="165" t="s">
        <v>213</v>
      </c>
      <c r="B29" s="23" t="s">
        <v>254</v>
      </c>
      <c r="C29" s="39">
        <v>1479.4772820000044</v>
      </c>
      <c r="D29" s="173">
        <v>2.1636986432941594</v>
      </c>
      <c r="E29" s="39">
        <v>1399.2183389999955</v>
      </c>
      <c r="F29" s="173">
        <v>2.0324514082745004</v>
      </c>
      <c r="G29" s="39">
        <v>1131.5079090000033</v>
      </c>
      <c r="H29" s="173">
        <v>1.798223171680621</v>
      </c>
      <c r="I29" s="84">
        <f t="shared" si="0"/>
        <v>-23.5197510116279</v>
      </c>
      <c r="J29" s="84">
        <f t="shared" si="1"/>
        <v>-19.13285600525516</v>
      </c>
    </row>
    <row r="30" spans="1:10" x14ac:dyDescent="0.2">
      <c r="A30" s="165" t="s">
        <v>214</v>
      </c>
      <c r="B30" s="169" t="s">
        <v>255</v>
      </c>
      <c r="C30" s="39">
        <v>1321.4235239999994</v>
      </c>
      <c r="D30" s="173">
        <v>1.9325489623136893</v>
      </c>
      <c r="E30" s="39">
        <v>1147.9852880000005</v>
      </c>
      <c r="F30" s="173">
        <v>1.6675198217753036</v>
      </c>
      <c r="G30" s="39">
        <v>1100.4507720000017</v>
      </c>
      <c r="H30" s="173">
        <v>1.7488663241011646</v>
      </c>
      <c r="I30" s="84">
        <f t="shared" si="0"/>
        <v>-16.722326187375923</v>
      </c>
      <c r="J30" s="84">
        <f t="shared" si="1"/>
        <v>-4.1406903465472595</v>
      </c>
    </row>
    <row r="31" spans="1:10" x14ac:dyDescent="0.2">
      <c r="A31" s="165" t="s">
        <v>215</v>
      </c>
      <c r="B31" s="167" t="s">
        <v>256</v>
      </c>
      <c r="C31" s="39">
        <v>1096.9030750000045</v>
      </c>
      <c r="D31" s="173">
        <v>1.6041934026822686</v>
      </c>
      <c r="E31" s="39">
        <v>989.56088600000226</v>
      </c>
      <c r="F31" s="173">
        <v>1.437398553367641</v>
      </c>
      <c r="G31" s="39">
        <v>907.2596670000006</v>
      </c>
      <c r="H31" s="173">
        <v>1.4418417608521024</v>
      </c>
      <c r="I31" s="84">
        <f t="shared" si="0"/>
        <v>-17.28898499076622</v>
      </c>
      <c r="J31" s="84">
        <f t="shared" si="1"/>
        <v>-8.3169434204982799</v>
      </c>
    </row>
    <row r="32" spans="1:10" x14ac:dyDescent="0.2">
      <c r="A32" s="165" t="s">
        <v>216</v>
      </c>
      <c r="B32" s="169" t="s">
        <v>257</v>
      </c>
      <c r="C32" s="39">
        <v>631.08607199999926</v>
      </c>
      <c r="D32" s="173">
        <v>0.92294764806549745</v>
      </c>
      <c r="E32" s="39">
        <v>798.88975499999901</v>
      </c>
      <c r="F32" s="173">
        <v>1.1604369113445587</v>
      </c>
      <c r="G32" s="39">
        <v>896.24904500000139</v>
      </c>
      <c r="H32" s="173">
        <v>1.4243433806308685</v>
      </c>
      <c r="I32" s="84">
        <f t="shared" si="0"/>
        <v>42.016926813115042</v>
      </c>
      <c r="J32" s="84">
        <f t="shared" si="1"/>
        <v>12.186824200793822</v>
      </c>
    </row>
    <row r="33" spans="1:10" x14ac:dyDescent="0.2">
      <c r="A33" s="165" t="s">
        <v>217</v>
      </c>
      <c r="B33" s="167" t="s">
        <v>95</v>
      </c>
      <c r="C33" s="39">
        <v>1001.3324450000008</v>
      </c>
      <c r="D33" s="173">
        <v>1.4644237387708121</v>
      </c>
      <c r="E33" s="39">
        <v>1050.2592390000075</v>
      </c>
      <c r="F33" s="173">
        <v>1.5255666752370067</v>
      </c>
      <c r="G33" s="39">
        <v>894.64413500000057</v>
      </c>
      <c r="H33" s="173">
        <v>1.4217928139688873</v>
      </c>
      <c r="I33" s="84">
        <f t="shared" si="0"/>
        <v>-10.654634285819043</v>
      </c>
      <c r="J33" s="84">
        <f t="shared" si="1"/>
        <v>-14.816827905096464</v>
      </c>
    </row>
    <row r="34" spans="1:10" x14ac:dyDescent="0.2">
      <c r="A34" s="165" t="s">
        <v>218</v>
      </c>
      <c r="B34" s="169" t="s">
        <v>258</v>
      </c>
      <c r="C34" s="39">
        <v>787.17419399999937</v>
      </c>
      <c r="D34" s="173">
        <v>1.151222635396957</v>
      </c>
      <c r="E34" s="39">
        <v>834.31311800000083</v>
      </c>
      <c r="F34" s="173">
        <v>1.2118915428401889</v>
      </c>
      <c r="G34" s="39">
        <v>812.16754999999932</v>
      </c>
      <c r="H34" s="173">
        <v>1.2907187798517401</v>
      </c>
      <c r="I34" s="84">
        <f t="shared" si="0"/>
        <v>3.175073089349767</v>
      </c>
      <c r="J34" s="84">
        <f t="shared" si="1"/>
        <v>-2.6543473334194267</v>
      </c>
    </row>
    <row r="35" spans="1:10" x14ac:dyDescent="0.2">
      <c r="A35" s="165" t="s">
        <v>219</v>
      </c>
      <c r="B35" s="169" t="s">
        <v>259</v>
      </c>
      <c r="C35" s="39">
        <v>793.68668400000092</v>
      </c>
      <c r="D35" s="173">
        <v>1.1607469896732332</v>
      </c>
      <c r="E35" s="39">
        <v>748.49649699999816</v>
      </c>
      <c r="F35" s="173">
        <v>1.0872375790210262</v>
      </c>
      <c r="G35" s="39">
        <v>757.10832800000037</v>
      </c>
      <c r="H35" s="173">
        <v>1.2032171653887824</v>
      </c>
      <c r="I35" s="84">
        <f t="shared" si="0"/>
        <v>-4.6086644437139723</v>
      </c>
      <c r="J35" s="84">
        <f t="shared" si="1"/>
        <v>1.1505506083887784</v>
      </c>
    </row>
    <row r="36" spans="1:10" x14ac:dyDescent="0.2">
      <c r="A36" s="165" t="s">
        <v>89</v>
      </c>
      <c r="B36" s="142" t="s">
        <v>9</v>
      </c>
      <c r="C36" s="134">
        <v>8365.2799029999369</v>
      </c>
      <c r="D36" s="173">
        <v>12.234013321535281</v>
      </c>
      <c r="E36" s="134">
        <v>8594.9194289999941</v>
      </c>
      <c r="F36" s="173">
        <v>12.484653474426024</v>
      </c>
      <c r="G36" s="134">
        <v>7493.3955699999206</v>
      </c>
      <c r="H36" s="173">
        <v>11.908708230286646</v>
      </c>
      <c r="I36" s="84">
        <f t="shared" si="0"/>
        <v>-10.422655823953287</v>
      </c>
      <c r="J36" s="84">
        <f t="shared" si="1"/>
        <v>-12.815988190458627</v>
      </c>
    </row>
    <row r="37" spans="1:10" x14ac:dyDescent="0.2">
      <c r="A37" s="177"/>
      <c r="B37" s="146"/>
      <c r="C37" s="170"/>
      <c r="D37" s="171"/>
      <c r="E37" s="171"/>
      <c r="F37" s="171"/>
      <c r="G37" s="152"/>
      <c r="H37" s="152"/>
      <c r="I37" s="152"/>
      <c r="J37" s="152"/>
    </row>
    <row r="38" spans="1:10" x14ac:dyDescent="0.2">
      <c r="A38" s="143"/>
      <c r="B38" s="23"/>
      <c r="C38" s="30"/>
      <c r="D38" s="29"/>
      <c r="E38" s="29"/>
      <c r="F38" s="29"/>
    </row>
    <row r="39" spans="1:10" s="54" customFormat="1" ht="12" x14ac:dyDescent="0.2">
      <c r="A39" s="408" t="s">
        <v>242</v>
      </c>
      <c r="I39" s="174"/>
      <c r="J39" s="174"/>
    </row>
    <row r="40" spans="1:10" s="54" customFormat="1" ht="12" x14ac:dyDescent="0.2">
      <c r="A40" s="425" t="s">
        <v>262</v>
      </c>
      <c r="B40" s="267"/>
      <c r="D40" s="253"/>
      <c r="H40" s="89"/>
    </row>
    <row r="41" spans="1:10" s="54" customFormat="1" ht="12" x14ac:dyDescent="0.2">
      <c r="A41" s="413" t="s">
        <v>243</v>
      </c>
      <c r="B41" s="250"/>
      <c r="C41" s="89"/>
      <c r="D41" s="251"/>
      <c r="E41" s="251"/>
      <c r="F41" s="251"/>
      <c r="G41" s="251"/>
    </row>
    <row r="42" spans="1:10" s="54" customFormat="1" ht="12" x14ac:dyDescent="0.2">
      <c r="A42" s="407" t="s">
        <v>193</v>
      </c>
      <c r="C42" s="261"/>
      <c r="D42" s="261"/>
      <c r="E42" s="262"/>
      <c r="I42" s="174"/>
      <c r="J42" s="174"/>
    </row>
    <row r="43" spans="1:10" s="54" customFormat="1" ht="12" x14ac:dyDescent="0.2">
      <c r="A43" s="413" t="s">
        <v>404</v>
      </c>
      <c r="B43" s="250"/>
      <c r="C43" s="89"/>
      <c r="D43" s="251"/>
      <c r="E43" s="251"/>
      <c r="F43" s="251"/>
      <c r="G43" s="251"/>
      <c r="I43" s="174"/>
      <c r="J43" s="174"/>
    </row>
    <row r="44" spans="1:10" s="54" customFormat="1" ht="12" x14ac:dyDescent="0.2">
      <c r="A44" s="407" t="s">
        <v>174</v>
      </c>
      <c r="B44" s="263"/>
      <c r="C44" s="264"/>
      <c r="D44" s="265"/>
      <c r="E44" s="266"/>
      <c r="F44" s="249"/>
      <c r="G44" s="249"/>
      <c r="I44" s="174"/>
      <c r="J44" s="174"/>
    </row>
    <row r="45" spans="1:10" s="148" customFormat="1" ht="12" x14ac:dyDescent="0.2">
      <c r="B45" s="175"/>
      <c r="C45" s="176"/>
      <c r="D45" s="150"/>
      <c r="E45" s="151"/>
      <c r="F45" s="149"/>
      <c r="G45" s="149"/>
    </row>
    <row r="46" spans="1:10" x14ac:dyDescent="0.2">
      <c r="B46" s="143"/>
    </row>
    <row r="47" spans="1:10" x14ac:dyDescent="0.2">
      <c r="B47" s="144"/>
    </row>
    <row r="48" spans="1:10" x14ac:dyDescent="0.2">
      <c r="B48" s="143"/>
    </row>
    <row r="49" spans="2:2" x14ac:dyDescent="0.2">
      <c r="B49" s="144"/>
    </row>
    <row r="50" spans="2:2" x14ac:dyDescent="0.2">
      <c r="B50" s="142"/>
    </row>
    <row r="51" spans="2:2" x14ac:dyDescent="0.2">
      <c r="B51" s="145"/>
    </row>
    <row r="52" spans="2:2" x14ac:dyDescent="0.2">
      <c r="B52" s="145"/>
    </row>
    <row r="53" spans="2:2" x14ac:dyDescent="0.2">
      <c r="B53" s="142"/>
    </row>
    <row r="54" spans="2:2" x14ac:dyDescent="0.2">
      <c r="B54" s="145"/>
    </row>
  </sheetData>
  <mergeCells count="13">
    <mergeCell ref="A7:B7"/>
    <mergeCell ref="A1:J1"/>
    <mergeCell ref="A2:J2"/>
    <mergeCell ref="A4:B6"/>
    <mergeCell ref="C4:C6"/>
    <mergeCell ref="D4:D6"/>
    <mergeCell ref="E4:E6"/>
    <mergeCell ref="F4:F6"/>
    <mergeCell ref="G4:G6"/>
    <mergeCell ref="H4:H6"/>
    <mergeCell ref="I4:J4"/>
    <mergeCell ref="I5:I6"/>
    <mergeCell ref="J5:J6"/>
  </mergeCells>
  <phoneticPr fontId="0" type="noConversion"/>
  <pageMargins left="0.39370078740157483" right="0.39370078740157483" top="0.55118110236220474" bottom="0.55118110236220474" header="0.11811023622047244" footer="0.11811023622047244"/>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52"/>
  <sheetViews>
    <sheetView topLeftCell="A13" zoomScaleNormal="100" workbookViewId="0">
      <selection activeCell="C39" sqref="C39"/>
    </sheetView>
  </sheetViews>
  <sheetFormatPr defaultColWidth="9.28515625" defaultRowHeight="12.75" x14ac:dyDescent="0.2"/>
  <cols>
    <col min="1" max="1" width="5.140625" style="22" customWidth="1"/>
    <col min="2" max="2" width="34" style="22" customWidth="1"/>
    <col min="3" max="3" width="16.42578125" style="22" customWidth="1"/>
    <col min="4" max="4" width="11.5703125" style="22" customWidth="1"/>
    <col min="5" max="5" width="16.42578125" style="22" customWidth="1"/>
    <col min="6" max="6" width="11.5703125" style="22" customWidth="1"/>
    <col min="7" max="7" width="16.42578125" style="22" customWidth="1"/>
    <col min="8" max="8" width="11.5703125" style="22" customWidth="1"/>
    <col min="9" max="9" width="16.28515625" style="22" customWidth="1"/>
    <col min="10" max="10" width="5.85546875" style="22" customWidth="1"/>
    <col min="11" max="11" width="9.7109375" style="22" bestFit="1" customWidth="1"/>
    <col min="12" max="16384" width="9.28515625" style="22"/>
  </cols>
  <sheetData>
    <row r="1" spans="1:11" ht="14.25" x14ac:dyDescent="0.2">
      <c r="A1" s="325" t="s">
        <v>263</v>
      </c>
      <c r="B1" s="311"/>
      <c r="C1" s="311"/>
      <c r="D1" s="311"/>
      <c r="E1" s="311"/>
      <c r="F1" s="311"/>
      <c r="G1" s="311"/>
      <c r="H1" s="311"/>
      <c r="I1" s="311"/>
      <c r="J1" s="311"/>
    </row>
    <row r="2" spans="1:11" x14ac:dyDescent="0.2">
      <c r="A2" s="311" t="s">
        <v>190</v>
      </c>
      <c r="B2" s="311"/>
      <c r="C2" s="311"/>
      <c r="D2" s="311"/>
      <c r="E2" s="311"/>
      <c r="F2" s="311"/>
      <c r="G2" s="311"/>
      <c r="H2" s="311"/>
      <c r="I2" s="311"/>
      <c r="J2" s="311"/>
    </row>
    <row r="3" spans="1:11" x14ac:dyDescent="0.2">
      <c r="A3" s="1"/>
      <c r="B3" s="1"/>
      <c r="C3" s="1"/>
      <c r="D3" s="1"/>
      <c r="E3" s="1"/>
      <c r="F3" s="1"/>
      <c r="G3" s="1"/>
      <c r="H3" s="1"/>
      <c r="I3" s="1"/>
    </row>
    <row r="4" spans="1:11" s="49" customFormat="1" ht="24" customHeight="1" x14ac:dyDescent="0.2">
      <c r="A4" s="317" t="s">
        <v>100</v>
      </c>
      <c r="B4" s="360"/>
      <c r="C4" s="323" t="s">
        <v>52</v>
      </c>
      <c r="D4" s="323"/>
      <c r="E4" s="323" t="s">
        <v>54</v>
      </c>
      <c r="F4" s="323"/>
      <c r="G4" s="323" t="s">
        <v>55</v>
      </c>
      <c r="H4" s="323"/>
      <c r="I4" s="327" t="s">
        <v>191</v>
      </c>
      <c r="J4" s="327"/>
    </row>
    <row r="5" spans="1:11" s="49" customFormat="1" ht="38.25" x14ac:dyDescent="0.2">
      <c r="A5" s="326"/>
      <c r="B5" s="381"/>
      <c r="C5" s="379" t="s">
        <v>53</v>
      </c>
      <c r="D5" s="383" t="s">
        <v>199</v>
      </c>
      <c r="E5" s="379" t="s">
        <v>53</v>
      </c>
      <c r="F5" s="383" t="s">
        <v>199</v>
      </c>
      <c r="G5" s="379" t="s">
        <v>53</v>
      </c>
      <c r="H5" s="383" t="s">
        <v>199</v>
      </c>
      <c r="I5" s="387" t="s">
        <v>101</v>
      </c>
      <c r="J5" s="179" t="s">
        <v>102</v>
      </c>
    </row>
    <row r="6" spans="1:11" x14ac:dyDescent="0.2">
      <c r="A6" s="356" t="s">
        <v>194</v>
      </c>
      <c r="B6" s="355"/>
      <c r="C6" s="380" t="s">
        <v>195</v>
      </c>
      <c r="D6" s="384" t="s">
        <v>196</v>
      </c>
      <c r="E6" s="382" t="s">
        <v>387</v>
      </c>
      <c r="F6" s="385" t="s">
        <v>394</v>
      </c>
      <c r="G6" s="380" t="s">
        <v>395</v>
      </c>
      <c r="H6" s="385" t="s">
        <v>396</v>
      </c>
      <c r="I6" s="154" t="s">
        <v>397</v>
      </c>
      <c r="J6" s="386" t="s">
        <v>398</v>
      </c>
    </row>
    <row r="7" spans="1:11" x14ac:dyDescent="0.2">
      <c r="C7" s="30"/>
      <c r="D7" s="30"/>
      <c r="E7" s="30"/>
      <c r="F7" s="30"/>
      <c r="G7" s="30"/>
      <c r="H7" s="30"/>
      <c r="I7" s="324"/>
      <c r="J7" s="324"/>
    </row>
    <row r="8" spans="1:11" x14ac:dyDescent="0.2">
      <c r="A8" s="1" t="s">
        <v>8</v>
      </c>
      <c r="B8" s="31"/>
      <c r="C8" s="88">
        <v>97867.85065199995</v>
      </c>
      <c r="D8" s="83">
        <v>100</v>
      </c>
      <c r="E8" s="85">
        <v>34944.186514000045</v>
      </c>
      <c r="F8" s="83">
        <v>100</v>
      </c>
      <c r="G8" s="85">
        <v>62923.664137999906</v>
      </c>
      <c r="H8" s="83">
        <v>100</v>
      </c>
      <c r="I8" s="86">
        <v>-27979.477623999861</v>
      </c>
      <c r="J8" s="180" t="s">
        <v>103</v>
      </c>
      <c r="K8" s="39"/>
    </row>
    <row r="9" spans="1:11" x14ac:dyDescent="0.2">
      <c r="A9" s="1"/>
      <c r="B9" s="31"/>
      <c r="C9" s="88"/>
      <c r="D9" s="2"/>
      <c r="E9" s="88"/>
      <c r="F9" s="2"/>
      <c r="G9" s="88"/>
      <c r="H9" s="2"/>
      <c r="I9" s="52"/>
      <c r="J9" s="180"/>
    </row>
    <row r="10" spans="1:11" x14ac:dyDescent="0.2">
      <c r="A10" s="1"/>
      <c r="B10" s="1" t="s">
        <v>175</v>
      </c>
      <c r="C10" s="88">
        <v>75139.837077999924</v>
      </c>
      <c r="D10" s="83">
        <v>76.776833840137499</v>
      </c>
      <c r="E10" s="88">
        <v>27243.086713999968</v>
      </c>
      <c r="F10" s="83">
        <v>77.961713897919168</v>
      </c>
      <c r="G10" s="88">
        <v>47896.750363999956</v>
      </c>
      <c r="H10" s="83">
        <v>76.118819557227397</v>
      </c>
      <c r="I10" s="86">
        <v>-20653.663649999988</v>
      </c>
      <c r="J10" s="180" t="s">
        <v>103</v>
      </c>
      <c r="K10" s="39"/>
    </row>
    <row r="11" spans="1:11" x14ac:dyDescent="0.2">
      <c r="C11" s="134"/>
      <c r="D11" s="28"/>
      <c r="E11" s="134"/>
      <c r="F11" s="28"/>
      <c r="G11" s="134"/>
      <c r="H11" s="28"/>
      <c r="I11" s="53"/>
      <c r="J11" s="180"/>
    </row>
    <row r="12" spans="1:11" x14ac:dyDescent="0.2">
      <c r="A12" s="162" t="s">
        <v>200</v>
      </c>
      <c r="B12" s="26" t="s">
        <v>65</v>
      </c>
      <c r="C12" s="134">
        <v>19680.76538400002</v>
      </c>
      <c r="D12" s="84">
        <v>20.109530609782368</v>
      </c>
      <c r="E12" s="39">
        <v>5584.0945529999999</v>
      </c>
      <c r="F12" s="84">
        <v>15.980038770577154</v>
      </c>
      <c r="G12" s="39">
        <v>14096.670831000019</v>
      </c>
      <c r="H12" s="84">
        <v>22.402813034034633</v>
      </c>
      <c r="I12" s="87">
        <v>-8512.5762780000186</v>
      </c>
      <c r="J12" s="181" t="s">
        <v>103</v>
      </c>
      <c r="K12" s="39"/>
    </row>
    <row r="13" spans="1:11" x14ac:dyDescent="0.2">
      <c r="A13" s="162" t="s">
        <v>201</v>
      </c>
      <c r="B13" s="26" t="s">
        <v>179</v>
      </c>
      <c r="C13" s="134">
        <v>10384.916496999984</v>
      </c>
      <c r="D13" s="84">
        <v>10.611162325334837</v>
      </c>
      <c r="E13" s="39">
        <v>5187.6453039999878</v>
      </c>
      <c r="F13" s="84">
        <v>14.845517442283592</v>
      </c>
      <c r="G13" s="39">
        <v>5197.2711929999969</v>
      </c>
      <c r="H13" s="84">
        <v>8.2596448636584405</v>
      </c>
      <c r="I13" s="87">
        <v>-9.6258890000090105</v>
      </c>
      <c r="J13" s="181" t="s">
        <v>103</v>
      </c>
      <c r="K13" s="39"/>
    </row>
    <row r="14" spans="1:11" x14ac:dyDescent="0.2">
      <c r="A14" s="163" t="s">
        <v>202</v>
      </c>
      <c r="B14" s="26" t="s">
        <v>181</v>
      </c>
      <c r="C14" s="134">
        <v>9450.6466689999652</v>
      </c>
      <c r="D14" s="84">
        <v>9.6565384914855485</v>
      </c>
      <c r="E14" s="39">
        <v>5220.3900149999954</v>
      </c>
      <c r="F14" s="84">
        <v>14.939223189266396</v>
      </c>
      <c r="G14" s="39">
        <v>4230.2566539999698</v>
      </c>
      <c r="H14" s="84">
        <v>6.7228390335350756</v>
      </c>
      <c r="I14" s="87">
        <v>990.13336100002562</v>
      </c>
      <c r="J14" s="181" t="s">
        <v>10</v>
      </c>
      <c r="K14" s="39"/>
    </row>
    <row r="15" spans="1:11" x14ac:dyDescent="0.2">
      <c r="A15" s="164" t="s">
        <v>203</v>
      </c>
      <c r="B15" s="26" t="s">
        <v>28</v>
      </c>
      <c r="C15" s="134">
        <v>6313.5478589999811</v>
      </c>
      <c r="D15" s="84">
        <v>6.4510948354733921</v>
      </c>
      <c r="E15" s="39">
        <v>347.41979499999968</v>
      </c>
      <c r="F15" s="84">
        <v>0.99421342906583154</v>
      </c>
      <c r="G15" s="39">
        <v>5966.1280639999814</v>
      </c>
      <c r="H15" s="84">
        <v>9.4815331334098314</v>
      </c>
      <c r="I15" s="87">
        <v>-5618.7082689999816</v>
      </c>
      <c r="J15" s="181" t="s">
        <v>103</v>
      </c>
      <c r="K15" s="39"/>
    </row>
    <row r="16" spans="1:11" x14ac:dyDescent="0.2">
      <c r="A16" s="165" t="s">
        <v>204</v>
      </c>
      <c r="B16" s="26" t="s">
        <v>66</v>
      </c>
      <c r="C16" s="134">
        <v>5883.3980859999974</v>
      </c>
      <c r="D16" s="84">
        <v>6.0115738179642646</v>
      </c>
      <c r="E16" s="39">
        <v>1586.1593969999974</v>
      </c>
      <c r="F16" s="84">
        <v>4.539122398412446</v>
      </c>
      <c r="G16" s="39">
        <v>4297.2386889999998</v>
      </c>
      <c r="H16" s="84">
        <v>6.8292887069888177</v>
      </c>
      <c r="I16" s="87">
        <v>-2711.0792920000022</v>
      </c>
      <c r="J16" s="181" t="s">
        <v>103</v>
      </c>
      <c r="K16" s="39"/>
    </row>
    <row r="17" spans="1:12" x14ac:dyDescent="0.2">
      <c r="A17" s="164" t="s">
        <v>205</v>
      </c>
      <c r="B17" s="26" t="s">
        <v>12</v>
      </c>
      <c r="C17" s="134">
        <v>5697.2395989999904</v>
      </c>
      <c r="D17" s="84">
        <v>5.8213596814936954</v>
      </c>
      <c r="E17" s="39">
        <v>1867.868459</v>
      </c>
      <c r="F17" s="84">
        <v>5.3452910064215029</v>
      </c>
      <c r="G17" s="39">
        <v>3829.3711399999906</v>
      </c>
      <c r="H17" s="84">
        <v>6.0857408615011259</v>
      </c>
      <c r="I17" s="87">
        <v>-1961.5026809999906</v>
      </c>
      <c r="J17" s="181" t="s">
        <v>103</v>
      </c>
      <c r="K17" s="39"/>
    </row>
    <row r="18" spans="1:12" x14ac:dyDescent="0.2">
      <c r="A18" s="166" t="s">
        <v>206</v>
      </c>
      <c r="B18" s="26" t="s">
        <v>27</v>
      </c>
      <c r="C18" s="134">
        <v>5168.4976250000018</v>
      </c>
      <c r="D18" s="84">
        <v>5.2810985329372642</v>
      </c>
      <c r="E18" s="39">
        <v>1436.0553009999976</v>
      </c>
      <c r="F18" s="84">
        <v>4.1095685556298642</v>
      </c>
      <c r="G18" s="39">
        <v>3732.4423240000046</v>
      </c>
      <c r="H18" s="84">
        <v>5.9316989484500864</v>
      </c>
      <c r="I18" s="87">
        <v>-2296.387023000007</v>
      </c>
      <c r="J18" s="181" t="s">
        <v>103</v>
      </c>
      <c r="K18" s="39"/>
    </row>
    <row r="19" spans="1:12" x14ac:dyDescent="0.2">
      <c r="A19" s="164" t="s">
        <v>207</v>
      </c>
      <c r="B19" s="26" t="s">
        <v>39</v>
      </c>
      <c r="C19" s="134">
        <v>4888.3816129999923</v>
      </c>
      <c r="D19" s="84">
        <v>4.9948799124874794</v>
      </c>
      <c r="E19" s="39">
        <v>3835.3674219999912</v>
      </c>
      <c r="F19" s="84">
        <v>10.975695257531289</v>
      </c>
      <c r="G19" s="39">
        <v>1053.0141910000013</v>
      </c>
      <c r="H19" s="84">
        <v>1.6734788182242568</v>
      </c>
      <c r="I19" s="87">
        <v>2782.35323099999</v>
      </c>
      <c r="J19" s="181" t="s">
        <v>10</v>
      </c>
      <c r="K19" s="39"/>
    </row>
    <row r="20" spans="1:12" x14ac:dyDescent="0.2">
      <c r="A20" s="164" t="s">
        <v>208</v>
      </c>
      <c r="B20" s="26" t="s">
        <v>180</v>
      </c>
      <c r="C20" s="134">
        <v>3911.2438419999921</v>
      </c>
      <c r="D20" s="84">
        <v>3.9964542144770863</v>
      </c>
      <c r="E20" s="39">
        <v>1017.1729929999982</v>
      </c>
      <c r="F20" s="84">
        <v>2.9108504002303155</v>
      </c>
      <c r="G20" s="39">
        <v>2894.0708489999938</v>
      </c>
      <c r="H20" s="84">
        <v>4.5993361776467978</v>
      </c>
      <c r="I20" s="87">
        <v>-1876.8978559999955</v>
      </c>
      <c r="J20" s="181" t="s">
        <v>103</v>
      </c>
      <c r="K20" s="39"/>
    </row>
    <row r="21" spans="1:12" x14ac:dyDescent="0.2">
      <c r="A21" s="165" t="s">
        <v>209</v>
      </c>
      <c r="B21" s="15" t="s">
        <v>379</v>
      </c>
      <c r="C21" s="134">
        <v>3761.1999039999982</v>
      </c>
      <c r="D21" s="84">
        <v>3.8431414187015638</v>
      </c>
      <c r="E21" s="39">
        <v>1160.9134749999996</v>
      </c>
      <c r="F21" s="84">
        <v>3.3221934485007716</v>
      </c>
      <c r="G21" s="39">
        <v>2600.2864289999989</v>
      </c>
      <c r="H21" s="84">
        <v>4.1324459797783346</v>
      </c>
      <c r="I21" s="87">
        <v>-1439.3729539999993</v>
      </c>
      <c r="J21" s="181" t="s">
        <v>103</v>
      </c>
      <c r="K21" s="39"/>
    </row>
    <row r="22" spans="1:12" x14ac:dyDescent="0.2">
      <c r="A22" s="165"/>
      <c r="B22" s="26"/>
      <c r="C22" s="134"/>
      <c r="D22" s="28"/>
      <c r="E22" s="39"/>
      <c r="F22" s="28"/>
      <c r="G22" s="39"/>
      <c r="H22" s="28"/>
      <c r="I22" s="53"/>
      <c r="J22" s="181"/>
    </row>
    <row r="23" spans="1:12" x14ac:dyDescent="0.2">
      <c r="A23" s="165"/>
      <c r="B23" s="92" t="s">
        <v>91</v>
      </c>
      <c r="C23" s="88">
        <v>22728.013574000033</v>
      </c>
      <c r="D23" s="83">
        <v>23.223166159862512</v>
      </c>
      <c r="E23" s="88">
        <v>7701.0998000000773</v>
      </c>
      <c r="F23" s="83">
        <v>22.038286102080836</v>
      </c>
      <c r="G23" s="88">
        <v>15026.913773999953</v>
      </c>
      <c r="H23" s="83">
        <v>23.881180442772607</v>
      </c>
      <c r="I23" s="86">
        <v>-7325.813973999876</v>
      </c>
      <c r="J23" s="180" t="s">
        <v>103</v>
      </c>
      <c r="K23" s="39"/>
      <c r="L23" s="39"/>
    </row>
    <row r="24" spans="1:12" x14ac:dyDescent="0.2">
      <c r="A24" s="165"/>
      <c r="B24" s="26"/>
      <c r="C24" s="134"/>
      <c r="D24" s="28"/>
      <c r="E24" s="39"/>
      <c r="F24" s="28"/>
      <c r="G24" s="39"/>
      <c r="H24" s="28"/>
      <c r="I24" s="53"/>
      <c r="J24" s="181"/>
    </row>
    <row r="25" spans="1:12" x14ac:dyDescent="0.2">
      <c r="A25" s="165" t="s">
        <v>210</v>
      </c>
      <c r="B25" s="26" t="s">
        <v>75</v>
      </c>
      <c r="C25" s="134">
        <v>3029.6118529999999</v>
      </c>
      <c r="D25" s="84">
        <v>3.0956149877785109</v>
      </c>
      <c r="E25" s="39">
        <v>718.68397100000027</v>
      </c>
      <c r="F25" s="84">
        <v>2.0566624743491069</v>
      </c>
      <c r="G25" s="39">
        <v>2310.9278819999995</v>
      </c>
      <c r="H25" s="84">
        <v>3.6725894997656674</v>
      </c>
      <c r="I25" s="87">
        <v>-1592.2439109999991</v>
      </c>
      <c r="J25" s="181" t="s">
        <v>103</v>
      </c>
      <c r="K25" s="39"/>
    </row>
    <row r="26" spans="1:12" x14ac:dyDescent="0.2">
      <c r="A26" s="165" t="s">
        <v>211</v>
      </c>
      <c r="B26" s="26" t="s">
        <v>14</v>
      </c>
      <c r="C26" s="134">
        <v>2388.4207670000014</v>
      </c>
      <c r="D26" s="84">
        <v>2.4404549104616446</v>
      </c>
      <c r="E26" s="39">
        <v>1301.1037930000002</v>
      </c>
      <c r="F26" s="84">
        <v>3.7233769699538599</v>
      </c>
      <c r="G26" s="39">
        <v>1087.316974000001</v>
      </c>
      <c r="H26" s="84">
        <v>1.7279937347821499</v>
      </c>
      <c r="I26" s="87">
        <v>213.78681899999924</v>
      </c>
      <c r="J26" s="181" t="s">
        <v>10</v>
      </c>
      <c r="K26" s="39"/>
    </row>
    <row r="27" spans="1:12" x14ac:dyDescent="0.2">
      <c r="A27" s="165" t="s">
        <v>212</v>
      </c>
      <c r="B27" s="26" t="s">
        <v>30</v>
      </c>
      <c r="C27" s="134">
        <v>2187.4601220000009</v>
      </c>
      <c r="D27" s="84">
        <v>2.2351161361233998</v>
      </c>
      <c r="E27" s="39">
        <v>271.83729999999969</v>
      </c>
      <c r="F27" s="84">
        <v>0.77791852413302209</v>
      </c>
      <c r="G27" s="39">
        <v>1915.6228220000012</v>
      </c>
      <c r="H27" s="84">
        <v>3.0443599371435002</v>
      </c>
      <c r="I27" s="87">
        <v>-1643.7855220000015</v>
      </c>
      <c r="J27" s="181" t="s">
        <v>103</v>
      </c>
      <c r="K27" s="39"/>
    </row>
    <row r="28" spans="1:12" x14ac:dyDescent="0.2">
      <c r="A28" s="165" t="s">
        <v>213</v>
      </c>
      <c r="B28" s="26" t="s">
        <v>13</v>
      </c>
      <c r="C28" s="134">
        <v>1738.902231</v>
      </c>
      <c r="D28" s="84">
        <v>1.7767859612889796</v>
      </c>
      <c r="E28" s="39">
        <v>1461.2688200000002</v>
      </c>
      <c r="F28" s="84">
        <v>4.1817222427385943</v>
      </c>
      <c r="G28" s="39">
        <v>277.63341099999974</v>
      </c>
      <c r="H28" s="84">
        <v>0.44122257469163428</v>
      </c>
      <c r="I28" s="87">
        <v>1183.6354090000004</v>
      </c>
      <c r="J28" s="181" t="s">
        <v>10</v>
      </c>
      <c r="K28" s="39"/>
    </row>
    <row r="29" spans="1:12" x14ac:dyDescent="0.2">
      <c r="A29" s="165" t="s">
        <v>214</v>
      </c>
      <c r="B29" s="26" t="s">
        <v>76</v>
      </c>
      <c r="C29" s="134">
        <v>1452.4017010000039</v>
      </c>
      <c r="D29" s="84">
        <v>1.4840437297069871</v>
      </c>
      <c r="E29" s="39">
        <v>488.68676599999907</v>
      </c>
      <c r="F29" s="84">
        <v>1.398478015232123</v>
      </c>
      <c r="G29" s="39">
        <v>963.71493500000474</v>
      </c>
      <c r="H29" s="84">
        <v>1.5315620096224063</v>
      </c>
      <c r="I29" s="87">
        <v>-475.02816900000568</v>
      </c>
      <c r="J29" s="181" t="s">
        <v>103</v>
      </c>
      <c r="K29" s="39"/>
    </row>
    <row r="30" spans="1:12" x14ac:dyDescent="0.2">
      <c r="A30" s="165" t="s">
        <v>215</v>
      </c>
      <c r="B30" s="26" t="s">
        <v>78</v>
      </c>
      <c r="C30" s="134">
        <v>1101.6106960000011</v>
      </c>
      <c r="D30" s="84">
        <v>1.1256103906042914</v>
      </c>
      <c r="E30" s="39">
        <v>37.651051000000024</v>
      </c>
      <c r="F30" s="84">
        <v>0.1077462512538831</v>
      </c>
      <c r="G30" s="39">
        <v>1063.959645000001</v>
      </c>
      <c r="H30" s="84">
        <v>1.6908736316858426</v>
      </c>
      <c r="I30" s="87">
        <v>-1026.308594000001</v>
      </c>
      <c r="J30" s="181" t="s">
        <v>103</v>
      </c>
      <c r="K30" s="39"/>
    </row>
    <row r="31" spans="1:12" x14ac:dyDescent="0.2">
      <c r="A31" s="165" t="s">
        <v>216</v>
      </c>
      <c r="B31" s="26" t="s">
        <v>15</v>
      </c>
      <c r="C31" s="134">
        <v>880.96511300000077</v>
      </c>
      <c r="D31" s="84">
        <v>0.90015782213563722</v>
      </c>
      <c r="E31" s="39">
        <v>270.64932299999998</v>
      </c>
      <c r="F31" s="84">
        <v>0.77451888282351911</v>
      </c>
      <c r="G31" s="39">
        <v>610.31579000000079</v>
      </c>
      <c r="H31" s="84">
        <v>0.96993046791028836</v>
      </c>
      <c r="I31" s="87">
        <v>-339.66646700000081</v>
      </c>
      <c r="J31" s="181" t="s">
        <v>103</v>
      </c>
      <c r="K31" s="39"/>
    </row>
    <row r="32" spans="1:12" x14ac:dyDescent="0.2">
      <c r="A32" s="165" t="s">
        <v>217</v>
      </c>
      <c r="B32" s="26" t="s">
        <v>31</v>
      </c>
      <c r="C32" s="134">
        <v>745.41688299999998</v>
      </c>
      <c r="D32" s="84">
        <v>0.76165653790698351</v>
      </c>
      <c r="E32" s="39">
        <v>281.06482099999999</v>
      </c>
      <c r="F32" s="84">
        <v>0.80432497945658044</v>
      </c>
      <c r="G32" s="39">
        <v>464.35206199999999</v>
      </c>
      <c r="H32" s="84">
        <v>0.7379609378462364</v>
      </c>
      <c r="I32" s="87">
        <v>-183.28724099999999</v>
      </c>
      <c r="J32" s="181" t="s">
        <v>103</v>
      </c>
      <c r="K32" s="39"/>
    </row>
    <row r="33" spans="1:11" x14ac:dyDescent="0.2">
      <c r="A33" s="165" t="s">
        <v>218</v>
      </c>
      <c r="B33" s="26" t="s">
        <v>79</v>
      </c>
      <c r="C33" s="134">
        <v>713.4584270000006</v>
      </c>
      <c r="D33" s="84">
        <v>0.72900183486906989</v>
      </c>
      <c r="E33" s="39">
        <v>153.18733199999994</v>
      </c>
      <c r="F33" s="84">
        <v>0.43837715878326983</v>
      </c>
      <c r="G33" s="39">
        <v>560.27109500000063</v>
      </c>
      <c r="H33" s="84">
        <v>0.89039807626468181</v>
      </c>
      <c r="I33" s="87">
        <v>-407.08376300000066</v>
      </c>
      <c r="J33" s="181" t="s">
        <v>103</v>
      </c>
      <c r="K33" s="39"/>
    </row>
    <row r="34" spans="1:11" x14ac:dyDescent="0.2">
      <c r="A34" s="165" t="s">
        <v>219</v>
      </c>
      <c r="B34" s="26" t="s">
        <v>188</v>
      </c>
      <c r="C34" s="134">
        <v>710.71379099999899</v>
      </c>
      <c r="D34" s="84">
        <v>0.72619740421925305</v>
      </c>
      <c r="E34" s="39">
        <v>257.09961099999992</v>
      </c>
      <c r="F34" s="84">
        <v>0.73574358612410529</v>
      </c>
      <c r="G34" s="39">
        <v>453.61417999999907</v>
      </c>
      <c r="H34" s="84">
        <v>0.72089600345771865</v>
      </c>
      <c r="I34" s="87">
        <v>-196.51456899999914</v>
      </c>
      <c r="J34" s="181" t="s">
        <v>103</v>
      </c>
      <c r="K34" s="39"/>
    </row>
    <row r="35" spans="1:11" x14ac:dyDescent="0.2">
      <c r="A35" s="165" t="s">
        <v>89</v>
      </c>
      <c r="B35" s="22" t="s">
        <v>9</v>
      </c>
      <c r="C35" s="134">
        <v>7779.0519900000254</v>
      </c>
      <c r="D35" s="84">
        <v>7.9485264447677517</v>
      </c>
      <c r="E35" s="134">
        <v>2459.8670120000788</v>
      </c>
      <c r="F35" s="84">
        <v>7.0394170172327728</v>
      </c>
      <c r="G35" s="134">
        <v>5319.1849779999466</v>
      </c>
      <c r="H35" s="84">
        <v>8.4533935696024809</v>
      </c>
      <c r="I35" s="87">
        <v>-2859.3179659998677</v>
      </c>
      <c r="J35" s="181" t="s">
        <v>103</v>
      </c>
      <c r="K35" s="39"/>
    </row>
    <row r="36" spans="1:11" x14ac:dyDescent="0.2">
      <c r="A36" s="55"/>
      <c r="B36" s="56"/>
      <c r="C36" s="57"/>
      <c r="D36" s="57"/>
      <c r="E36" s="57"/>
      <c r="F36" s="57"/>
      <c r="G36" s="57"/>
      <c r="H36" s="57"/>
      <c r="I36" s="58"/>
      <c r="J36" s="58"/>
    </row>
    <row r="37" spans="1:11" s="54" customFormat="1" ht="12" x14ac:dyDescent="0.2">
      <c r="C37" s="182"/>
      <c r="F37" s="183"/>
      <c r="I37" s="183"/>
    </row>
    <row r="38" spans="1:11" s="54" customFormat="1" ht="12" x14ac:dyDescent="0.2">
      <c r="A38" s="426" t="s">
        <v>264</v>
      </c>
      <c r="B38" s="268"/>
      <c r="F38" s="269"/>
      <c r="I38" s="270"/>
    </row>
    <row r="39" spans="1:11" s="54" customFormat="1" ht="12" x14ac:dyDescent="0.2">
      <c r="A39" s="148" t="s">
        <v>193</v>
      </c>
      <c r="C39" s="261"/>
      <c r="D39" s="261"/>
      <c r="E39" s="262"/>
    </row>
    <row r="40" spans="1:11" s="54" customFormat="1" ht="12" x14ac:dyDescent="0.2">
      <c r="A40" s="427" t="s">
        <v>405</v>
      </c>
      <c r="E40" s="89"/>
      <c r="F40" s="89"/>
      <c r="G40" s="89"/>
      <c r="H40" s="89"/>
      <c r="I40" s="89"/>
      <c r="J40" s="89"/>
      <c r="K40" s="89"/>
    </row>
    <row r="41" spans="1:11" s="54" customFormat="1" ht="12" x14ac:dyDescent="0.2">
      <c r="A41" s="407" t="s">
        <v>174</v>
      </c>
      <c r="B41" s="249"/>
      <c r="F41" s="271"/>
      <c r="I41" s="271"/>
    </row>
    <row r="42" spans="1:11" x14ac:dyDescent="0.2">
      <c r="E42" s="50"/>
      <c r="G42" s="50"/>
    </row>
    <row r="43" spans="1:11" x14ac:dyDescent="0.2">
      <c r="A43" s="51"/>
    </row>
    <row r="44" spans="1:11" x14ac:dyDescent="0.2">
      <c r="A44" s="51"/>
    </row>
    <row r="45" spans="1:11" x14ac:dyDescent="0.2">
      <c r="A45" s="51"/>
    </row>
    <row r="46" spans="1:11" x14ac:dyDescent="0.2">
      <c r="A46" s="51"/>
    </row>
    <row r="47" spans="1:11" x14ac:dyDescent="0.2">
      <c r="A47" s="51"/>
    </row>
    <row r="48" spans="1:11" x14ac:dyDescent="0.2">
      <c r="A48" s="51"/>
    </row>
    <row r="49" spans="1:1" x14ac:dyDescent="0.2">
      <c r="A49" s="51"/>
    </row>
    <row r="50" spans="1:1" x14ac:dyDescent="0.2">
      <c r="A50" s="51"/>
    </row>
    <row r="51" spans="1:1" x14ac:dyDescent="0.2">
      <c r="A51" s="51"/>
    </row>
    <row r="52" spans="1:1" x14ac:dyDescent="0.2">
      <c r="A52" s="51"/>
    </row>
  </sheetData>
  <mergeCells count="9">
    <mergeCell ref="G4:H4"/>
    <mergeCell ref="I7:J7"/>
    <mergeCell ref="A1:J1"/>
    <mergeCell ref="A2:J2"/>
    <mergeCell ref="A4:B5"/>
    <mergeCell ref="I4:J4"/>
    <mergeCell ref="C4:D4"/>
    <mergeCell ref="E4:F4"/>
    <mergeCell ref="A6:B6"/>
  </mergeCells>
  <phoneticPr fontId="0" type="noConversion"/>
  <pageMargins left="0.39370078740157483" right="0.39370078740157483" top="0.55118110236220474" bottom="0.55118110236220474" header="0.11811023622047244" footer="0.11811023622047244"/>
  <pageSetup paperSize="9" scale="96"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91"/>
  <sheetViews>
    <sheetView topLeftCell="A68" zoomScaleNormal="100" workbookViewId="0">
      <selection activeCell="F91" sqref="F91"/>
    </sheetView>
  </sheetViews>
  <sheetFormatPr defaultColWidth="9.28515625" defaultRowHeight="12.75" x14ac:dyDescent="0.2"/>
  <cols>
    <col min="1" max="1" width="3.28515625" style="114" customWidth="1"/>
    <col min="2" max="2" width="3.42578125" style="114" customWidth="1"/>
    <col min="3" max="3" width="2.7109375" style="114" customWidth="1"/>
    <col min="4" max="4" width="3.28515625" style="114" customWidth="1"/>
    <col min="5" max="5" width="42" style="114" customWidth="1"/>
    <col min="6" max="6" width="22.140625" style="114" customWidth="1"/>
    <col min="7" max="7" width="14.85546875" style="115" customWidth="1"/>
    <col min="8" max="8" width="22.140625" style="114" customWidth="1"/>
    <col min="9" max="9" width="14.85546875" style="115" customWidth="1"/>
    <col min="10" max="10" width="17.140625" style="115" customWidth="1"/>
    <col min="11" max="16384" width="9.28515625" style="114"/>
  </cols>
  <sheetData>
    <row r="1" spans="1:10" s="111" customFormat="1" ht="14.25" x14ac:dyDescent="0.2">
      <c r="A1" s="328" t="s">
        <v>265</v>
      </c>
      <c r="B1" s="328"/>
      <c r="C1" s="328"/>
      <c r="D1" s="328"/>
      <c r="E1" s="328"/>
      <c r="F1" s="328"/>
      <c r="G1" s="328"/>
      <c r="H1" s="328"/>
      <c r="I1" s="328"/>
      <c r="J1" s="328"/>
    </row>
    <row r="2" spans="1:10" s="111" customFormat="1" x14ac:dyDescent="0.2">
      <c r="A2" s="328" t="s">
        <v>190</v>
      </c>
      <c r="B2" s="328"/>
      <c r="C2" s="328"/>
      <c r="D2" s="328"/>
      <c r="E2" s="328"/>
      <c r="F2" s="328"/>
      <c r="G2" s="328"/>
      <c r="H2" s="328"/>
      <c r="I2" s="328"/>
      <c r="J2" s="328"/>
    </row>
    <row r="3" spans="1:10" s="111" customFormat="1" x14ac:dyDescent="0.2"/>
    <row r="4" spans="1:10" s="111" customFormat="1" ht="23.25" customHeight="1" x14ac:dyDescent="0.2">
      <c r="A4" s="329" t="s">
        <v>173</v>
      </c>
      <c r="B4" s="329"/>
      <c r="C4" s="329"/>
      <c r="D4" s="329"/>
      <c r="E4" s="388"/>
      <c r="F4" s="365" t="s">
        <v>276</v>
      </c>
      <c r="G4" s="390" t="s">
        <v>199</v>
      </c>
      <c r="H4" s="365" t="s">
        <v>277</v>
      </c>
      <c r="I4" s="390" t="s">
        <v>199</v>
      </c>
      <c r="J4" s="331" t="s">
        <v>278</v>
      </c>
    </row>
    <row r="5" spans="1:10" s="111" customFormat="1" ht="23.25" customHeight="1" x14ac:dyDescent="0.2">
      <c r="A5" s="330"/>
      <c r="B5" s="330"/>
      <c r="C5" s="330"/>
      <c r="D5" s="330"/>
      <c r="E5" s="389"/>
      <c r="F5" s="367"/>
      <c r="G5" s="391"/>
      <c r="H5" s="367"/>
      <c r="I5" s="391"/>
      <c r="J5" s="332"/>
    </row>
    <row r="6" spans="1:10" s="123" customFormat="1" x14ac:dyDescent="0.2">
      <c r="A6" s="356" t="s">
        <v>194</v>
      </c>
      <c r="B6" s="356"/>
      <c r="C6" s="356"/>
      <c r="D6" s="356"/>
      <c r="E6" s="355"/>
      <c r="F6" s="377" t="s">
        <v>195</v>
      </c>
      <c r="G6" s="376" t="s">
        <v>196</v>
      </c>
      <c r="H6" s="378" t="s">
        <v>387</v>
      </c>
      <c r="I6" s="353" t="s">
        <v>394</v>
      </c>
      <c r="J6" s="395" t="s">
        <v>395</v>
      </c>
    </row>
    <row r="7" spans="1:10" s="123" customFormat="1" x14ac:dyDescent="0.2">
      <c r="A7" s="392"/>
      <c r="B7" s="392"/>
      <c r="C7" s="392"/>
      <c r="D7" s="393"/>
      <c r="E7" s="394"/>
      <c r="F7" s="392"/>
      <c r="G7" s="392"/>
      <c r="H7" s="124"/>
      <c r="I7" s="125"/>
      <c r="J7" s="125"/>
    </row>
    <row r="8" spans="1:10" x14ac:dyDescent="0.2">
      <c r="A8" s="111"/>
      <c r="B8" s="111"/>
      <c r="C8" s="184" t="s">
        <v>125</v>
      </c>
      <c r="D8" s="185"/>
      <c r="E8" s="185"/>
      <c r="F8" s="195">
        <v>38536345383</v>
      </c>
      <c r="G8" s="198">
        <v>99.999999999999986</v>
      </c>
      <c r="H8" s="195">
        <v>34944186514</v>
      </c>
      <c r="I8" s="198">
        <v>100</v>
      </c>
      <c r="J8" s="200">
        <v>-9.3214829618603439</v>
      </c>
    </row>
    <row r="9" spans="1:10" x14ac:dyDescent="0.2">
      <c r="A9" s="111"/>
      <c r="B9" s="111"/>
      <c r="C9" s="184"/>
      <c r="D9" s="185"/>
      <c r="E9" s="185"/>
      <c r="F9" s="196"/>
      <c r="G9" s="199"/>
      <c r="H9" s="196"/>
      <c r="I9" s="199"/>
      <c r="J9" s="199"/>
    </row>
    <row r="10" spans="1:10" x14ac:dyDescent="0.2">
      <c r="A10" s="117" t="s">
        <v>126</v>
      </c>
      <c r="B10" s="111"/>
      <c r="C10" s="186"/>
      <c r="D10" s="112"/>
      <c r="E10" s="112"/>
      <c r="F10" s="195">
        <v>3267069365</v>
      </c>
      <c r="G10" s="200">
        <v>8.4778910208782836</v>
      </c>
      <c r="H10" s="195">
        <v>2360038412</v>
      </c>
      <c r="I10" s="200">
        <v>6.753736879965647</v>
      </c>
      <c r="J10" s="199">
        <v>-27.762831200249096</v>
      </c>
    </row>
    <row r="11" spans="1:10" x14ac:dyDescent="0.2">
      <c r="A11" s="117"/>
      <c r="B11" s="117" t="s">
        <v>127</v>
      </c>
      <c r="C11" s="111"/>
      <c r="D11" s="111"/>
      <c r="E11" s="111"/>
      <c r="F11" s="197">
        <v>2703035789</v>
      </c>
      <c r="G11" s="200">
        <v>7.0142504748061105</v>
      </c>
      <c r="H11" s="197">
        <v>1887220661</v>
      </c>
      <c r="I11" s="200">
        <v>5.4006713255262246</v>
      </c>
      <c r="J11" s="199">
        <v>-30.181440117069791</v>
      </c>
    </row>
    <row r="12" spans="1:10" x14ac:dyDescent="0.2">
      <c r="A12" s="111"/>
      <c r="B12" s="111"/>
      <c r="C12" s="187" t="s">
        <v>128</v>
      </c>
      <c r="D12" s="111"/>
      <c r="E12" s="111"/>
      <c r="F12" s="197">
        <v>1558178236</v>
      </c>
      <c r="G12" s="200">
        <v>4.0433990834205513</v>
      </c>
      <c r="H12" s="197">
        <v>752686541</v>
      </c>
      <c r="I12" s="200">
        <v>2.1539678444036592</v>
      </c>
      <c r="J12" s="200">
        <v>-51.694451660920258</v>
      </c>
    </row>
    <row r="13" spans="1:10" x14ac:dyDescent="0.2">
      <c r="A13" s="111"/>
      <c r="B13" s="111"/>
      <c r="C13" s="111"/>
      <c r="D13" s="111" t="s">
        <v>129</v>
      </c>
      <c r="E13" s="111"/>
      <c r="F13" s="194" t="s">
        <v>271</v>
      </c>
      <c r="G13" s="199" t="s">
        <v>103</v>
      </c>
      <c r="H13" s="194" t="s">
        <v>271</v>
      </c>
      <c r="I13" s="199" t="s">
        <v>103</v>
      </c>
      <c r="J13" s="199" t="s">
        <v>103</v>
      </c>
    </row>
    <row r="14" spans="1:10" x14ac:dyDescent="0.2">
      <c r="A14" s="111"/>
      <c r="B14" s="111"/>
      <c r="C14" s="111"/>
      <c r="D14" s="111" t="s">
        <v>72</v>
      </c>
      <c r="E14" s="111"/>
      <c r="F14" s="194">
        <v>1276270213</v>
      </c>
      <c r="G14" s="199">
        <v>3.3118610504332264</v>
      </c>
      <c r="H14" s="194">
        <v>579069924</v>
      </c>
      <c r="I14" s="199">
        <v>1.657128071268742</v>
      </c>
      <c r="J14" s="199">
        <v>-54.627952756271057</v>
      </c>
    </row>
    <row r="15" spans="1:10" x14ac:dyDescent="0.2">
      <c r="A15" s="111"/>
      <c r="B15" s="111"/>
      <c r="C15" s="111"/>
      <c r="D15" s="188" t="s">
        <v>130</v>
      </c>
      <c r="E15" s="188"/>
      <c r="F15" s="194">
        <v>221036761</v>
      </c>
      <c r="G15" s="199">
        <v>0.57357997704034636</v>
      </c>
      <c r="H15" s="194">
        <v>121313742</v>
      </c>
      <c r="I15" s="199">
        <v>0.3471643042867717</v>
      </c>
      <c r="J15" s="199">
        <v>-45.116033436628214</v>
      </c>
    </row>
    <row r="16" spans="1:10" x14ac:dyDescent="0.2">
      <c r="A16" s="111"/>
      <c r="B16" s="111"/>
      <c r="C16" s="111"/>
      <c r="D16" s="126" t="s">
        <v>131</v>
      </c>
      <c r="E16" s="126"/>
      <c r="F16" s="194">
        <v>34138527</v>
      </c>
      <c r="G16" s="199">
        <v>8.8587868571107259E-2</v>
      </c>
      <c r="H16" s="194">
        <v>30069986</v>
      </c>
      <c r="I16" s="199">
        <v>8.6051469499662817E-2</v>
      </c>
      <c r="J16" s="199">
        <v>-11.917740328983731</v>
      </c>
    </row>
    <row r="17" spans="1:10" x14ac:dyDescent="0.2">
      <c r="A17" s="111"/>
      <c r="B17" s="111"/>
      <c r="C17" s="111"/>
      <c r="D17" s="126" t="s">
        <v>9</v>
      </c>
      <c r="E17" s="126"/>
      <c r="F17" s="194">
        <v>26732735</v>
      </c>
      <c r="G17" s="199">
        <v>6.9370187375871223E-2</v>
      </c>
      <c r="H17" s="194">
        <v>22232889</v>
      </c>
      <c r="I17" s="199">
        <v>6.3623999348482868E-2</v>
      </c>
      <c r="J17" s="199">
        <v>-16.832718388148464</v>
      </c>
    </row>
    <row r="18" spans="1:10" s="116" customFormat="1" x14ac:dyDescent="0.2">
      <c r="A18" s="111"/>
      <c r="B18" s="111"/>
      <c r="C18" s="189" t="s">
        <v>132</v>
      </c>
      <c r="D18" s="111"/>
      <c r="E18" s="111"/>
      <c r="F18" s="197">
        <v>3699988</v>
      </c>
      <c r="G18" s="200">
        <v>9.6012944746758991E-3</v>
      </c>
      <c r="H18" s="197">
        <v>1691006</v>
      </c>
      <c r="I18" s="200">
        <v>4.8391625866652166E-3</v>
      </c>
      <c r="J18" s="200">
        <v>-54.296986909146725</v>
      </c>
    </row>
    <row r="19" spans="1:10" x14ac:dyDescent="0.2">
      <c r="A19" s="111"/>
      <c r="B19" s="111"/>
      <c r="C19" s="111"/>
      <c r="D19" s="111" t="s">
        <v>266</v>
      </c>
      <c r="E19" s="111"/>
      <c r="F19" s="194" t="s">
        <v>271</v>
      </c>
      <c r="G19" s="199" t="s">
        <v>103</v>
      </c>
      <c r="H19" s="194" t="s">
        <v>271</v>
      </c>
      <c r="I19" s="199" t="s">
        <v>103</v>
      </c>
      <c r="J19" s="199" t="s">
        <v>103</v>
      </c>
    </row>
    <row r="20" spans="1:10" x14ac:dyDescent="0.2">
      <c r="A20" s="111"/>
      <c r="B20" s="111"/>
      <c r="C20" s="111"/>
      <c r="D20" s="111" t="s">
        <v>133</v>
      </c>
      <c r="E20" s="111"/>
      <c r="F20" s="194">
        <v>16500</v>
      </c>
      <c r="G20" s="199">
        <v>4.2816722333194687E-5</v>
      </c>
      <c r="H20" s="194" t="s">
        <v>271</v>
      </c>
      <c r="I20" s="199" t="s">
        <v>103</v>
      </c>
      <c r="J20" s="199">
        <v>-100</v>
      </c>
    </row>
    <row r="21" spans="1:10" x14ac:dyDescent="0.2">
      <c r="A21" s="111"/>
      <c r="B21" s="111"/>
      <c r="C21" s="117"/>
      <c r="D21" s="111" t="s">
        <v>9</v>
      </c>
      <c r="E21" s="111"/>
      <c r="F21" s="194">
        <v>3683488</v>
      </c>
      <c r="G21" s="199">
        <v>9.5584777523427047E-3</v>
      </c>
      <c r="H21" s="194">
        <v>1691006</v>
      </c>
      <c r="I21" s="199">
        <v>4.8391625866652166E-3</v>
      </c>
      <c r="J21" s="199">
        <v>-54.092262551147172</v>
      </c>
    </row>
    <row r="22" spans="1:10" s="116" customFormat="1" x14ac:dyDescent="0.2">
      <c r="A22" s="111"/>
      <c r="B22" s="111"/>
      <c r="C22" s="189" t="s">
        <v>134</v>
      </c>
      <c r="D22" s="111"/>
      <c r="E22" s="111"/>
      <c r="F22" s="197">
        <v>1141157565</v>
      </c>
      <c r="G22" s="200">
        <v>2.9612500969108826</v>
      </c>
      <c r="H22" s="197">
        <v>1132843114</v>
      </c>
      <c r="I22" s="200">
        <v>3.2418643185359004</v>
      </c>
      <c r="J22" s="200">
        <v>-0.72859798287364663</v>
      </c>
    </row>
    <row r="23" spans="1:10" x14ac:dyDescent="0.2">
      <c r="A23" s="111"/>
      <c r="B23" s="111"/>
      <c r="C23" s="111"/>
      <c r="D23" s="126" t="s">
        <v>135</v>
      </c>
      <c r="E23" s="126"/>
      <c r="F23" s="194">
        <v>144134637</v>
      </c>
      <c r="G23" s="199">
        <v>0.37402258975907932</v>
      </c>
      <c r="H23" s="194">
        <v>112074695</v>
      </c>
      <c r="I23" s="199">
        <v>0.32072486493597019</v>
      </c>
      <c r="J23" s="199">
        <v>-22.243051821055339</v>
      </c>
    </row>
    <row r="24" spans="1:10" x14ac:dyDescent="0.2">
      <c r="A24" s="111"/>
      <c r="B24" s="111"/>
      <c r="C24" s="111"/>
      <c r="D24" s="111" t="s">
        <v>136</v>
      </c>
      <c r="E24" s="111"/>
      <c r="F24" s="194">
        <v>7574959</v>
      </c>
      <c r="G24" s="199">
        <v>1.9656661587171761E-2</v>
      </c>
      <c r="H24" s="194">
        <v>55376122</v>
      </c>
      <c r="I24" s="199">
        <v>0.15847019926423003</v>
      </c>
      <c r="J24" s="199">
        <v>631.04187098570435</v>
      </c>
    </row>
    <row r="25" spans="1:10" x14ac:dyDescent="0.2">
      <c r="A25" s="111"/>
      <c r="B25" s="111"/>
      <c r="C25" s="111"/>
      <c r="D25" s="111" t="s">
        <v>137</v>
      </c>
      <c r="E25" s="111"/>
      <c r="F25" s="194">
        <v>82746595</v>
      </c>
      <c r="G25" s="199">
        <v>0.21472351406862522</v>
      </c>
      <c r="H25" s="194">
        <v>28436548</v>
      </c>
      <c r="I25" s="199">
        <v>8.1377049623425096E-2</v>
      </c>
      <c r="J25" s="199">
        <v>-65.634177454673519</v>
      </c>
    </row>
    <row r="26" spans="1:10" x14ac:dyDescent="0.2">
      <c r="A26" s="111"/>
      <c r="B26" s="111"/>
      <c r="C26" s="111"/>
      <c r="D26" s="111" t="s">
        <v>138</v>
      </c>
      <c r="E26" s="111"/>
      <c r="F26" s="194">
        <v>563115940</v>
      </c>
      <c r="G26" s="199">
        <v>1.4612593239015708</v>
      </c>
      <c r="H26" s="194">
        <v>595112519</v>
      </c>
      <c r="I26" s="199">
        <v>1.7030372670474809</v>
      </c>
      <c r="J26" s="199">
        <v>5.682058831437093</v>
      </c>
    </row>
    <row r="27" spans="1:10" x14ac:dyDescent="0.2">
      <c r="A27" s="111"/>
      <c r="B27" s="111"/>
      <c r="C27" s="111"/>
      <c r="D27" s="126" t="s">
        <v>139</v>
      </c>
      <c r="E27" s="126"/>
      <c r="F27" s="194">
        <v>7997297</v>
      </c>
      <c r="G27" s="199">
        <v>2.0752608791823689E-2</v>
      </c>
      <c r="H27" s="194">
        <v>7833108</v>
      </c>
      <c r="I27" s="199">
        <v>2.2416054804600339E-2</v>
      </c>
      <c r="J27" s="199">
        <v>-2.0530561763555832</v>
      </c>
    </row>
    <row r="28" spans="1:10" x14ac:dyDescent="0.2">
      <c r="A28" s="111"/>
      <c r="B28" s="111"/>
      <c r="C28" s="111"/>
      <c r="D28" s="111" t="s">
        <v>9</v>
      </c>
      <c r="E28" s="111"/>
      <c r="F28" s="194">
        <v>335588137</v>
      </c>
      <c r="G28" s="199">
        <v>0.87083539880261196</v>
      </c>
      <c r="H28" s="194">
        <v>334010122</v>
      </c>
      <c r="I28" s="199">
        <v>0.95583888286019347</v>
      </c>
      <c r="J28" s="199">
        <v>-0.47022371353967474</v>
      </c>
    </row>
    <row r="29" spans="1:10" s="116" customFormat="1" x14ac:dyDescent="0.2">
      <c r="A29" s="189"/>
      <c r="B29" s="189" t="s">
        <v>140</v>
      </c>
      <c r="C29" s="111"/>
      <c r="D29" s="111"/>
      <c r="E29" s="111"/>
      <c r="F29" s="197">
        <v>564033576</v>
      </c>
      <c r="G29" s="200">
        <v>1.4636405460721735</v>
      </c>
      <c r="H29" s="197">
        <v>472817751</v>
      </c>
      <c r="I29" s="200">
        <v>1.3530655544394226</v>
      </c>
      <c r="J29" s="200">
        <v>-16.172055863567948</v>
      </c>
    </row>
    <row r="30" spans="1:10" ht="12.75" customHeight="1" x14ac:dyDescent="0.2">
      <c r="A30" s="111"/>
      <c r="B30" s="111"/>
      <c r="C30" s="111"/>
      <c r="D30" s="333" t="s">
        <v>267</v>
      </c>
      <c r="E30" s="333"/>
      <c r="F30" s="194">
        <v>201237076</v>
      </c>
      <c r="G30" s="199">
        <v>0.5222007276506665</v>
      </c>
      <c r="H30" s="194">
        <v>185289362</v>
      </c>
      <c r="I30" s="199">
        <v>0.53024374147546938</v>
      </c>
      <c r="J30" s="199">
        <v>-7.9248388602108299</v>
      </c>
    </row>
    <row r="31" spans="1:10" x14ac:dyDescent="0.2">
      <c r="A31" s="111"/>
      <c r="B31" s="111"/>
      <c r="C31" s="111"/>
      <c r="D31" s="111" t="s">
        <v>141</v>
      </c>
      <c r="E31" s="111"/>
      <c r="F31" s="194">
        <v>173698</v>
      </c>
      <c r="G31" s="199">
        <v>4.5073812338371211E-4</v>
      </c>
      <c r="H31" s="194">
        <v>305806</v>
      </c>
      <c r="I31" s="199">
        <v>8.7512696819392894E-4</v>
      </c>
      <c r="J31" s="199">
        <v>76.056143421340479</v>
      </c>
    </row>
    <row r="32" spans="1:10" x14ac:dyDescent="0.2">
      <c r="A32" s="111"/>
      <c r="B32" s="111"/>
      <c r="C32" s="111"/>
      <c r="D32" s="111" t="s">
        <v>142</v>
      </c>
      <c r="E32" s="111"/>
      <c r="F32" s="194">
        <v>12956881</v>
      </c>
      <c r="G32" s="199">
        <v>3.3622495520075506E-2</v>
      </c>
      <c r="H32" s="194">
        <v>7996533</v>
      </c>
      <c r="I32" s="199">
        <v>2.2883729162778702E-2</v>
      </c>
      <c r="J32" s="199">
        <v>-38.283503568489976</v>
      </c>
    </row>
    <row r="33" spans="1:10" x14ac:dyDescent="0.2">
      <c r="A33" s="111"/>
      <c r="B33" s="111"/>
      <c r="C33" s="111"/>
      <c r="D33" s="111" t="s">
        <v>143</v>
      </c>
      <c r="E33" s="111"/>
      <c r="F33" s="194">
        <v>80858122</v>
      </c>
      <c r="G33" s="199">
        <v>0.20982301563985339</v>
      </c>
      <c r="H33" s="194">
        <v>26492524</v>
      </c>
      <c r="I33" s="199">
        <v>7.5813823822700993E-2</v>
      </c>
      <c r="J33" s="199">
        <v>-67.235791105808758</v>
      </c>
    </row>
    <row r="34" spans="1:10" x14ac:dyDescent="0.2">
      <c r="A34" s="111"/>
      <c r="B34" s="111"/>
      <c r="C34" s="111"/>
      <c r="D34" s="111" t="s">
        <v>144</v>
      </c>
      <c r="E34" s="111"/>
      <c r="F34" s="194">
        <v>92125551</v>
      </c>
      <c r="G34" s="199">
        <v>0.2390614628460343</v>
      </c>
      <c r="H34" s="194">
        <v>64609113</v>
      </c>
      <c r="I34" s="199">
        <v>0.18489230812145269</v>
      </c>
      <c r="J34" s="199">
        <v>-29.868410773467179</v>
      </c>
    </row>
    <row r="35" spans="1:10" x14ac:dyDescent="0.2">
      <c r="A35" s="111"/>
      <c r="B35" s="111"/>
      <c r="C35" s="111"/>
      <c r="D35" s="111" t="s">
        <v>145</v>
      </c>
      <c r="E35" s="111"/>
      <c r="F35" s="194" t="s">
        <v>271</v>
      </c>
      <c r="G35" s="199" t="s">
        <v>103</v>
      </c>
      <c r="H35" s="194" t="s">
        <v>271</v>
      </c>
      <c r="I35" s="199" t="s">
        <v>103</v>
      </c>
      <c r="J35" s="199" t="s">
        <v>103</v>
      </c>
    </row>
    <row r="36" spans="1:10" x14ac:dyDescent="0.2">
      <c r="A36" s="111"/>
      <c r="B36" s="111"/>
      <c r="C36" s="111"/>
      <c r="D36" s="126" t="s">
        <v>146</v>
      </c>
      <c r="E36" s="126"/>
      <c r="F36" s="194">
        <v>2349684</v>
      </c>
      <c r="G36" s="199">
        <v>6.0973192362878924E-3</v>
      </c>
      <c r="H36" s="194">
        <v>1156832</v>
      </c>
      <c r="I36" s="199">
        <v>3.3105134656276178E-3</v>
      </c>
      <c r="J36" s="199">
        <v>-50.766486046634363</v>
      </c>
    </row>
    <row r="37" spans="1:10" x14ac:dyDescent="0.2">
      <c r="A37" s="111"/>
      <c r="B37" s="111"/>
      <c r="C37" s="111"/>
      <c r="D37" s="111" t="s">
        <v>147</v>
      </c>
      <c r="E37" s="111"/>
      <c r="F37" s="194">
        <v>2992</v>
      </c>
      <c r="G37" s="199">
        <v>7.7640989830859698E-6</v>
      </c>
      <c r="H37" s="194">
        <v>16936</v>
      </c>
      <c r="I37" s="199">
        <v>4.846585852904254E-5</v>
      </c>
      <c r="J37" s="199">
        <v>466.04278074866306</v>
      </c>
    </row>
    <row r="38" spans="1:10" x14ac:dyDescent="0.2">
      <c r="A38" s="111"/>
      <c r="B38" s="111"/>
      <c r="C38" s="111"/>
      <c r="D38" s="111" t="s">
        <v>9</v>
      </c>
      <c r="E38" s="111"/>
      <c r="F38" s="194">
        <v>174329572</v>
      </c>
      <c r="G38" s="199">
        <v>0.45237702295688914</v>
      </c>
      <c r="H38" s="194">
        <v>186950645</v>
      </c>
      <c r="I38" s="199">
        <v>0.53499784556467012</v>
      </c>
      <c r="J38" s="199">
        <v>7.2397774257140943</v>
      </c>
    </row>
    <row r="39" spans="1:10" s="116" customFormat="1" x14ac:dyDescent="0.2">
      <c r="A39" s="189" t="s">
        <v>148</v>
      </c>
      <c r="B39" s="189"/>
      <c r="C39" s="111"/>
      <c r="D39" s="111"/>
      <c r="E39" s="111"/>
      <c r="F39" s="197">
        <v>190842229</v>
      </c>
      <c r="G39" s="200">
        <v>0.49522658960854271</v>
      </c>
      <c r="H39" s="197">
        <v>141518233</v>
      </c>
      <c r="I39" s="200">
        <v>0.40498362422402445</v>
      </c>
      <c r="J39" s="200">
        <v>-25.845430677714415</v>
      </c>
    </row>
    <row r="40" spans="1:10" x14ac:dyDescent="0.2">
      <c r="A40" s="111"/>
      <c r="B40" s="111"/>
      <c r="C40" s="111"/>
      <c r="D40" s="111" t="s">
        <v>149</v>
      </c>
      <c r="E40" s="111"/>
      <c r="F40" s="194" t="s">
        <v>271</v>
      </c>
      <c r="G40" s="199" t="s">
        <v>103</v>
      </c>
      <c r="H40" s="194" t="s">
        <v>271</v>
      </c>
      <c r="I40" s="199" t="s">
        <v>103</v>
      </c>
      <c r="J40" s="199" t="s">
        <v>103</v>
      </c>
    </row>
    <row r="41" spans="1:10" x14ac:dyDescent="0.2">
      <c r="A41" s="111"/>
      <c r="B41" s="111"/>
      <c r="C41" s="111"/>
      <c r="D41" s="111" t="s">
        <v>150</v>
      </c>
      <c r="E41" s="111"/>
      <c r="F41" s="194">
        <v>124640457</v>
      </c>
      <c r="G41" s="199">
        <v>0.32343611144554496</v>
      </c>
      <c r="H41" s="194">
        <v>88604714</v>
      </c>
      <c r="I41" s="199">
        <v>0.25356067157122547</v>
      </c>
      <c r="J41" s="199">
        <v>-28.911754551734354</v>
      </c>
    </row>
    <row r="42" spans="1:10" x14ac:dyDescent="0.2">
      <c r="A42" s="111"/>
      <c r="B42" s="111"/>
      <c r="C42" s="111"/>
      <c r="D42" s="111" t="s">
        <v>151</v>
      </c>
      <c r="E42" s="111"/>
      <c r="F42" s="194">
        <v>41471611</v>
      </c>
      <c r="G42" s="199">
        <v>0.10761687593316741</v>
      </c>
      <c r="H42" s="194">
        <v>26391320</v>
      </c>
      <c r="I42" s="199">
        <v>7.5524207694537715E-2</v>
      </c>
      <c r="J42" s="199">
        <v>-36.362925472077755</v>
      </c>
    </row>
    <row r="43" spans="1:10" x14ac:dyDescent="0.2">
      <c r="A43" s="111"/>
      <c r="B43" s="111"/>
      <c r="C43" s="111"/>
      <c r="D43" s="111" t="s">
        <v>152</v>
      </c>
      <c r="E43" s="111"/>
      <c r="F43" s="194" t="s">
        <v>271</v>
      </c>
      <c r="G43" s="199" t="s">
        <v>103</v>
      </c>
      <c r="H43" s="194" t="s">
        <v>271</v>
      </c>
      <c r="I43" s="199" t="s">
        <v>103</v>
      </c>
      <c r="J43" s="199" t="s">
        <v>103</v>
      </c>
    </row>
    <row r="44" spans="1:10" x14ac:dyDescent="0.2">
      <c r="A44" s="111"/>
      <c r="B44" s="111"/>
      <c r="C44" s="111"/>
      <c r="D44" s="111" t="s">
        <v>9</v>
      </c>
      <c r="E44" s="111"/>
      <c r="F44" s="194">
        <v>24730161</v>
      </c>
      <c r="G44" s="199">
        <v>6.4173602229830318E-2</v>
      </c>
      <c r="H44" s="194">
        <v>26522199</v>
      </c>
      <c r="I44" s="199">
        <v>7.5898744958261308E-2</v>
      </c>
      <c r="J44" s="199">
        <v>7.2463660871435494</v>
      </c>
    </row>
    <row r="45" spans="1:10" s="116" customFormat="1" x14ac:dyDescent="0.2">
      <c r="A45" s="189" t="s">
        <v>153</v>
      </c>
      <c r="B45" s="189"/>
      <c r="C45" s="111"/>
      <c r="D45" s="111"/>
      <c r="E45" s="111"/>
      <c r="F45" s="197">
        <v>4067140324</v>
      </c>
      <c r="G45" s="200">
        <v>10.554037451081664</v>
      </c>
      <c r="H45" s="197">
        <v>3571359913</v>
      </c>
      <c r="I45" s="200">
        <v>10.220183295922984</v>
      </c>
      <c r="J45" s="200">
        <v>-12.189901786137636</v>
      </c>
    </row>
    <row r="46" spans="1:10" x14ac:dyDescent="0.2">
      <c r="A46" s="111"/>
      <c r="B46" s="111"/>
      <c r="C46" s="111"/>
      <c r="D46" s="111" t="s">
        <v>154</v>
      </c>
      <c r="E46" s="111"/>
      <c r="F46" s="194">
        <v>193357096</v>
      </c>
      <c r="G46" s="199">
        <v>0.50175255094453752</v>
      </c>
      <c r="H46" s="194">
        <v>422470912</v>
      </c>
      <c r="I46" s="199">
        <v>1.2089876862085249</v>
      </c>
      <c r="J46" s="199">
        <v>118.49258224275358</v>
      </c>
    </row>
    <row r="47" spans="1:10" x14ac:dyDescent="0.2">
      <c r="A47" s="111"/>
      <c r="B47" s="111"/>
      <c r="C47" s="111"/>
      <c r="D47" s="111" t="s">
        <v>155</v>
      </c>
      <c r="E47" s="111"/>
      <c r="F47" s="194">
        <v>1179414618</v>
      </c>
      <c r="G47" s="199">
        <v>3.060525346340417</v>
      </c>
      <c r="H47" s="194">
        <v>936471050</v>
      </c>
      <c r="I47" s="199">
        <v>2.679905138512277</v>
      </c>
      <c r="J47" s="199">
        <v>-20.598656680377012</v>
      </c>
    </row>
    <row r="48" spans="1:10" x14ac:dyDescent="0.2">
      <c r="A48" s="111"/>
      <c r="B48" s="111"/>
      <c r="C48" s="111"/>
      <c r="D48" s="111" t="s">
        <v>86</v>
      </c>
      <c r="E48" s="111"/>
      <c r="F48" s="194">
        <v>524669869</v>
      </c>
      <c r="G48" s="199">
        <v>1.361493581670705</v>
      </c>
      <c r="H48" s="194">
        <v>542536138</v>
      </c>
      <c r="I48" s="199">
        <v>1.552579104345837</v>
      </c>
      <c r="J48" s="199">
        <v>3.405240143492974</v>
      </c>
    </row>
    <row r="49" spans="1:10" x14ac:dyDescent="0.2">
      <c r="A49" s="111"/>
      <c r="B49" s="111"/>
      <c r="C49" s="111"/>
      <c r="D49" s="111" t="s">
        <v>156</v>
      </c>
      <c r="E49" s="111"/>
      <c r="F49" s="194">
        <v>44068550</v>
      </c>
      <c r="G49" s="199">
        <v>0.11435581024100042</v>
      </c>
      <c r="H49" s="194">
        <v>28292386</v>
      </c>
      <c r="I49" s="199">
        <v>8.0964500314422733E-2</v>
      </c>
      <c r="J49" s="199">
        <v>-35.799144741544708</v>
      </c>
    </row>
    <row r="50" spans="1:10" x14ac:dyDescent="0.2">
      <c r="A50" s="111"/>
      <c r="B50" s="111"/>
      <c r="C50" s="111"/>
      <c r="D50" s="111" t="s">
        <v>157</v>
      </c>
      <c r="E50" s="111"/>
      <c r="F50" s="194">
        <v>11112369</v>
      </c>
      <c r="G50" s="199">
        <v>2.8836073814363653E-2</v>
      </c>
      <c r="H50" s="194">
        <v>20320500</v>
      </c>
      <c r="I50" s="199">
        <v>5.815130362774025E-2</v>
      </c>
      <c r="J50" s="199">
        <v>82.863797989429628</v>
      </c>
    </row>
    <row r="51" spans="1:10" x14ac:dyDescent="0.2">
      <c r="A51" s="111"/>
      <c r="B51" s="111"/>
      <c r="C51" s="111"/>
      <c r="D51" s="111" t="s">
        <v>158</v>
      </c>
      <c r="E51" s="111"/>
      <c r="F51" s="194" t="s">
        <v>271</v>
      </c>
      <c r="G51" s="199" t="s">
        <v>103</v>
      </c>
      <c r="H51" s="194">
        <v>7873030</v>
      </c>
      <c r="I51" s="199">
        <v>2.2530299844999279E-2</v>
      </c>
      <c r="J51" s="199" t="s">
        <v>103</v>
      </c>
    </row>
    <row r="52" spans="1:10" x14ac:dyDescent="0.2">
      <c r="A52" s="111"/>
      <c r="B52" s="111"/>
      <c r="C52" s="111"/>
      <c r="D52" s="111" t="s">
        <v>9</v>
      </c>
      <c r="E52" s="111"/>
      <c r="F52" s="194">
        <v>2114517822</v>
      </c>
      <c r="G52" s="199">
        <v>5.4870740880706412</v>
      </c>
      <c r="H52" s="194">
        <v>1613395897</v>
      </c>
      <c r="I52" s="199">
        <v>4.6170652630691826</v>
      </c>
      <c r="J52" s="199">
        <v>-23.699110964504321</v>
      </c>
    </row>
    <row r="53" spans="1:10" s="116" customFormat="1" x14ac:dyDescent="0.2">
      <c r="A53" s="187" t="s">
        <v>94</v>
      </c>
      <c r="B53" s="187"/>
      <c r="C53" s="189"/>
      <c r="D53" s="189"/>
      <c r="E53" s="189"/>
      <c r="F53" s="246">
        <v>4953347</v>
      </c>
      <c r="G53" s="200">
        <v>1.2853702007209873E-2</v>
      </c>
      <c r="H53" s="246">
        <v>3377554</v>
      </c>
      <c r="I53" s="200">
        <v>9.66556768647861E-3</v>
      </c>
      <c r="J53" s="200">
        <v>-31.812691499303401</v>
      </c>
    </row>
    <row r="54" spans="1:10" s="116" customFormat="1" x14ac:dyDescent="0.2">
      <c r="A54" s="189" t="s">
        <v>178</v>
      </c>
      <c r="B54" s="189"/>
      <c r="C54" s="111"/>
      <c r="D54" s="111"/>
      <c r="E54" s="111"/>
      <c r="F54" s="197">
        <v>30383031977</v>
      </c>
      <c r="G54" s="200">
        <v>78.842535987865702</v>
      </c>
      <c r="H54" s="197">
        <v>28120646615</v>
      </c>
      <c r="I54" s="200">
        <v>80.473032627998862</v>
      </c>
      <c r="J54" s="200">
        <v>-7.4462132802039953</v>
      </c>
    </row>
    <row r="55" spans="1:10" x14ac:dyDescent="0.2">
      <c r="A55" s="111"/>
      <c r="B55" s="111"/>
      <c r="C55" s="111"/>
      <c r="D55" s="126" t="s">
        <v>71</v>
      </c>
      <c r="E55" s="126"/>
      <c r="F55" s="194">
        <v>21152395154</v>
      </c>
      <c r="G55" s="199">
        <v>54.889468484292777</v>
      </c>
      <c r="H55" s="194">
        <v>19312178355</v>
      </c>
      <c r="I55" s="199">
        <v>55.26578318617544</v>
      </c>
      <c r="J55" s="199">
        <v>-8.6998034293625075</v>
      </c>
    </row>
    <row r="56" spans="1:10" x14ac:dyDescent="0.2">
      <c r="A56" s="111"/>
      <c r="B56" s="111"/>
      <c r="C56" s="111"/>
      <c r="D56" s="188"/>
      <c r="E56" s="126" t="s">
        <v>159</v>
      </c>
      <c r="F56" s="194">
        <v>16043813936</v>
      </c>
      <c r="G56" s="199">
        <v>41.632940997766745</v>
      </c>
      <c r="H56" s="194">
        <v>15344725845</v>
      </c>
      <c r="I56" s="199">
        <v>43.912099195247563</v>
      </c>
      <c r="J56" s="199">
        <v>-4.3573684772755144</v>
      </c>
    </row>
    <row r="57" spans="1:10" x14ac:dyDescent="0.2">
      <c r="A57" s="111"/>
      <c r="B57" s="111"/>
      <c r="C57" s="111"/>
      <c r="D57" s="188"/>
      <c r="E57" s="126" t="s">
        <v>160</v>
      </c>
      <c r="F57" s="194">
        <v>3044673054</v>
      </c>
      <c r="G57" s="199">
        <v>7.9007830756653252</v>
      </c>
      <c r="H57" s="194">
        <v>2064933848</v>
      </c>
      <c r="I57" s="199">
        <v>5.9092342789914634</v>
      </c>
      <c r="J57" s="199">
        <v>-32.178798466155442</v>
      </c>
    </row>
    <row r="58" spans="1:10" x14ac:dyDescent="0.2">
      <c r="A58" s="111"/>
      <c r="B58" s="111"/>
      <c r="C58" s="111"/>
      <c r="D58" s="188"/>
      <c r="E58" s="126" t="s">
        <v>161</v>
      </c>
      <c r="F58" s="194">
        <v>303240951</v>
      </c>
      <c r="G58" s="199">
        <v>0.78689597569823611</v>
      </c>
      <c r="H58" s="194">
        <v>169702832</v>
      </c>
      <c r="I58" s="199">
        <v>0.48563966979746526</v>
      </c>
      <c r="J58" s="199">
        <v>-44.036967487283732</v>
      </c>
    </row>
    <row r="59" spans="1:10" x14ac:dyDescent="0.2">
      <c r="A59" s="111"/>
      <c r="B59" s="111"/>
      <c r="C59" s="111"/>
      <c r="D59" s="188"/>
      <c r="E59" s="126" t="s">
        <v>162</v>
      </c>
      <c r="F59" s="194">
        <v>409388379</v>
      </c>
      <c r="G59" s="199">
        <v>1.0623435484896768</v>
      </c>
      <c r="H59" s="194">
        <v>480546193</v>
      </c>
      <c r="I59" s="199">
        <v>1.3751820858885198</v>
      </c>
      <c r="J59" s="199">
        <v>17.38149338137417</v>
      </c>
    </row>
    <row r="60" spans="1:10" x14ac:dyDescent="0.2">
      <c r="A60" s="111"/>
      <c r="B60" s="111"/>
      <c r="C60" s="111"/>
      <c r="D60" s="188"/>
      <c r="E60" s="126" t="s">
        <v>163</v>
      </c>
      <c r="F60" s="194">
        <v>527004589</v>
      </c>
      <c r="G60" s="199">
        <v>1.3675520700322656</v>
      </c>
      <c r="H60" s="194">
        <v>397122694</v>
      </c>
      <c r="I60" s="199">
        <v>1.1364485301178702</v>
      </c>
      <c r="J60" s="199">
        <v>-24.645306266963075</v>
      </c>
    </row>
    <row r="61" spans="1:10" x14ac:dyDescent="0.2">
      <c r="A61" s="111"/>
      <c r="B61" s="111"/>
      <c r="C61" s="111"/>
      <c r="D61" s="188"/>
      <c r="E61" s="126" t="s">
        <v>164</v>
      </c>
      <c r="F61" s="194">
        <v>248702427</v>
      </c>
      <c r="G61" s="199">
        <v>0.64537107639094671</v>
      </c>
      <c r="H61" s="194">
        <v>306961188</v>
      </c>
      <c r="I61" s="199">
        <v>0.87843277701433797</v>
      </c>
      <c r="J61" s="199">
        <v>23.425087443959686</v>
      </c>
    </row>
    <row r="62" spans="1:10" x14ac:dyDescent="0.2">
      <c r="A62" s="111"/>
      <c r="B62" s="111"/>
      <c r="C62" s="111"/>
      <c r="D62" s="188"/>
      <c r="E62" s="126" t="s">
        <v>165</v>
      </c>
      <c r="F62" s="194">
        <v>402979848</v>
      </c>
      <c r="G62" s="199">
        <v>1.0457137125872122</v>
      </c>
      <c r="H62" s="194">
        <v>398129812</v>
      </c>
      <c r="I62" s="199">
        <v>1.1393306060809105</v>
      </c>
      <c r="J62" s="199">
        <v>-1.2035430615379039</v>
      </c>
    </row>
    <row r="63" spans="1:10" x14ac:dyDescent="0.2">
      <c r="A63" s="111"/>
      <c r="B63" s="111"/>
      <c r="C63" s="111"/>
      <c r="D63" s="188"/>
      <c r="E63" s="126" t="s">
        <v>166</v>
      </c>
      <c r="F63" s="194">
        <v>109334550</v>
      </c>
      <c r="G63" s="199">
        <v>0.28371800416816917</v>
      </c>
      <c r="H63" s="194">
        <v>131355861</v>
      </c>
      <c r="I63" s="199">
        <v>0.37590189986930655</v>
      </c>
      <c r="J63" s="199">
        <v>20.141218855338948</v>
      </c>
    </row>
    <row r="64" spans="1:10" x14ac:dyDescent="0.2">
      <c r="A64" s="111"/>
      <c r="B64" s="111"/>
      <c r="C64" s="111"/>
      <c r="D64" s="188"/>
      <c r="E64" s="126" t="s">
        <v>167</v>
      </c>
      <c r="F64" s="194">
        <v>63257420</v>
      </c>
      <c r="G64" s="199">
        <v>0.16415002349419855</v>
      </c>
      <c r="H64" s="194">
        <v>18700082</v>
      </c>
      <c r="I64" s="199">
        <v>5.3514143168014568E-2</v>
      </c>
      <c r="J64" s="199">
        <v>-70.43812093506186</v>
      </c>
    </row>
    <row r="65" spans="1:10" x14ac:dyDescent="0.2">
      <c r="A65" s="111"/>
      <c r="B65" s="111"/>
      <c r="C65" s="111"/>
      <c r="D65" s="126" t="s">
        <v>168</v>
      </c>
      <c r="E65" s="190"/>
      <c r="F65" s="194">
        <v>1624637951</v>
      </c>
      <c r="G65" s="199">
        <v>4.2158589115113543</v>
      </c>
      <c r="H65" s="194">
        <v>1878920361</v>
      </c>
      <c r="I65" s="199">
        <v>5.376918304414473</v>
      </c>
      <c r="J65" s="199">
        <v>15.651635482446022</v>
      </c>
    </row>
    <row r="66" spans="1:10" x14ac:dyDescent="0.2">
      <c r="A66" s="111"/>
      <c r="B66" s="111"/>
      <c r="C66" s="111"/>
      <c r="D66" s="111" t="s">
        <v>169</v>
      </c>
      <c r="E66" s="111"/>
      <c r="F66" s="194">
        <v>412866206</v>
      </c>
      <c r="G66" s="199">
        <v>1.0713683456400944</v>
      </c>
      <c r="H66" s="194">
        <v>337360456</v>
      </c>
      <c r="I66" s="199">
        <v>0.96542655490017004</v>
      </c>
      <c r="J66" s="199">
        <v>-18.288188498527777</v>
      </c>
    </row>
    <row r="67" spans="1:10" x14ac:dyDescent="0.2">
      <c r="A67" s="111"/>
      <c r="B67" s="111"/>
      <c r="C67" s="117"/>
      <c r="D67" s="111" t="s">
        <v>98</v>
      </c>
      <c r="E67" s="111"/>
      <c r="F67" s="194">
        <v>149799606</v>
      </c>
      <c r="G67" s="199">
        <v>0.38872291731660391</v>
      </c>
      <c r="H67" s="194">
        <v>126779413</v>
      </c>
      <c r="I67" s="199">
        <v>0.36280544962523947</v>
      </c>
      <c r="J67" s="199">
        <v>-15.367325465462173</v>
      </c>
    </row>
    <row r="68" spans="1:10" x14ac:dyDescent="0.2">
      <c r="A68" s="111"/>
      <c r="B68" s="111"/>
      <c r="C68" s="111"/>
      <c r="D68" s="111" t="s">
        <v>170</v>
      </c>
      <c r="E68" s="111"/>
      <c r="F68" s="194">
        <v>47901589</v>
      </c>
      <c r="G68" s="199">
        <v>0.12430236578980684</v>
      </c>
      <c r="H68" s="194">
        <v>46295656</v>
      </c>
      <c r="I68" s="199">
        <v>0.13248457216610884</v>
      </c>
      <c r="J68" s="199">
        <v>-3.3525672812231733</v>
      </c>
    </row>
    <row r="69" spans="1:10" x14ac:dyDescent="0.2">
      <c r="A69" s="111"/>
      <c r="B69" s="111"/>
      <c r="C69" s="111"/>
      <c r="D69" s="111" t="s">
        <v>99</v>
      </c>
      <c r="E69" s="111"/>
      <c r="F69" s="194">
        <v>367288939</v>
      </c>
      <c r="G69" s="199">
        <v>0.95309748589192012</v>
      </c>
      <c r="H69" s="194">
        <v>256440869</v>
      </c>
      <c r="I69" s="199">
        <v>0.73385845996804022</v>
      </c>
      <c r="J69" s="199">
        <v>-30.180073024197441</v>
      </c>
    </row>
    <row r="70" spans="1:10" x14ac:dyDescent="0.2">
      <c r="A70" s="111"/>
      <c r="B70" s="111"/>
      <c r="C70" s="111"/>
      <c r="D70" s="111" t="s">
        <v>171</v>
      </c>
      <c r="E70" s="111"/>
      <c r="F70" s="194">
        <v>94863602</v>
      </c>
      <c r="G70" s="199">
        <v>0.24616657614307225</v>
      </c>
      <c r="H70" s="194">
        <v>35826346</v>
      </c>
      <c r="I70" s="199">
        <v>0.10252448139162311</v>
      </c>
      <c r="J70" s="199">
        <v>-62.233833372677537</v>
      </c>
    </row>
    <row r="71" spans="1:10" x14ac:dyDescent="0.2">
      <c r="A71" s="111"/>
      <c r="B71" s="111"/>
      <c r="C71" s="111"/>
      <c r="D71" s="111" t="s">
        <v>268</v>
      </c>
      <c r="E71" s="111"/>
      <c r="F71" s="194">
        <v>158389150</v>
      </c>
      <c r="G71" s="199">
        <v>0.41101237916004385</v>
      </c>
      <c r="H71" s="194">
        <v>136873030</v>
      </c>
      <c r="I71" s="199">
        <v>0.39169041736073418</v>
      </c>
      <c r="J71" s="199">
        <v>-13.584339583866697</v>
      </c>
    </row>
    <row r="72" spans="1:10" x14ac:dyDescent="0.2">
      <c r="A72" s="111"/>
      <c r="B72" s="111"/>
      <c r="C72" s="111"/>
      <c r="D72" s="111" t="s">
        <v>67</v>
      </c>
      <c r="E72" s="111"/>
      <c r="F72" s="194">
        <v>1048201472</v>
      </c>
      <c r="G72" s="199">
        <v>2.7200334167193905</v>
      </c>
      <c r="H72" s="194">
        <v>788930507</v>
      </c>
      <c r="I72" s="199">
        <v>2.2576874315958788</v>
      </c>
      <c r="J72" s="199">
        <v>-24.734840765421097</v>
      </c>
    </row>
    <row r="73" spans="1:10" x14ac:dyDescent="0.2">
      <c r="A73" s="111"/>
      <c r="B73" s="111"/>
      <c r="C73" s="111"/>
      <c r="D73" s="111" t="s">
        <v>95</v>
      </c>
      <c r="E73" s="111"/>
      <c r="F73" s="194">
        <v>165080867</v>
      </c>
      <c r="G73" s="199">
        <v>0.42837706938557829</v>
      </c>
      <c r="H73" s="194">
        <v>149307594</v>
      </c>
      <c r="I73" s="199">
        <v>0.42727448796148559</v>
      </c>
      <c r="J73" s="199">
        <v>-9.5548765200027646</v>
      </c>
    </row>
    <row r="74" spans="1:10" x14ac:dyDescent="0.2">
      <c r="A74" s="191"/>
      <c r="B74" s="168"/>
      <c r="C74" s="192"/>
      <c r="D74" s="111" t="s">
        <v>222</v>
      </c>
      <c r="E74" s="192"/>
      <c r="F74" s="194">
        <v>1048785680</v>
      </c>
      <c r="G74" s="199">
        <v>2.7215494089448953</v>
      </c>
      <c r="H74" s="194">
        <v>1220653961</v>
      </c>
      <c r="I74" s="199">
        <v>3.493153175882227</v>
      </c>
      <c r="J74" s="199">
        <v>16.387359617648478</v>
      </c>
    </row>
    <row r="75" spans="1:10" x14ac:dyDescent="0.2">
      <c r="A75" s="111"/>
      <c r="B75" s="111"/>
      <c r="C75" s="111"/>
      <c r="D75" s="111" t="s">
        <v>172</v>
      </c>
      <c r="E75" s="111"/>
      <c r="F75" s="194">
        <v>730020886</v>
      </c>
      <c r="G75" s="199">
        <v>1.8943697923208953</v>
      </c>
      <c r="H75" s="194">
        <v>632101305</v>
      </c>
      <c r="I75" s="199">
        <v>1.8088883103538715</v>
      </c>
      <c r="J75" s="199">
        <v>-13.413257466718562</v>
      </c>
    </row>
    <row r="76" spans="1:10" x14ac:dyDescent="0.2">
      <c r="A76" s="111"/>
      <c r="B76" s="111"/>
      <c r="C76" s="111"/>
      <c r="D76" s="111" t="s">
        <v>248</v>
      </c>
      <c r="E76" s="111"/>
      <c r="F76" s="194">
        <v>38020634</v>
      </c>
      <c r="G76" s="199">
        <v>9.8661753267274013E-2</v>
      </c>
      <c r="H76" s="194">
        <v>72311762</v>
      </c>
      <c r="I76" s="199">
        <v>0.20693502757899115</v>
      </c>
      <c r="J76" s="199">
        <v>90.190836901878072</v>
      </c>
    </row>
    <row r="77" spans="1:10" ht="12.75" customHeight="1" x14ac:dyDescent="0.2">
      <c r="A77" s="111"/>
      <c r="B77" s="111"/>
      <c r="C77" s="111"/>
      <c r="D77" s="333" t="s">
        <v>269</v>
      </c>
      <c r="E77" s="333"/>
      <c r="F77" s="194">
        <v>169359424</v>
      </c>
      <c r="G77" s="199">
        <v>0.43947972314653261</v>
      </c>
      <c r="H77" s="194">
        <v>152640002</v>
      </c>
      <c r="I77" s="199">
        <v>0.43681086105365907</v>
      </c>
      <c r="J77" s="199">
        <v>-9.8721533205025533</v>
      </c>
    </row>
    <row r="78" spans="1:10" ht="12.75" customHeight="1" x14ac:dyDescent="0.2">
      <c r="A78" s="111"/>
      <c r="B78" s="111"/>
      <c r="C78" s="111"/>
      <c r="D78" s="333" t="s">
        <v>270</v>
      </c>
      <c r="E78" s="333"/>
      <c r="F78" s="194">
        <v>27583986</v>
      </c>
      <c r="G78" s="199">
        <v>7.1579143600286638E-2</v>
      </c>
      <c r="H78" s="194">
        <v>18865349</v>
      </c>
      <c r="I78" s="199">
        <v>5.3987088789266294E-2</v>
      </c>
      <c r="J78" s="199">
        <v>-31.607603774160854</v>
      </c>
    </row>
    <row r="79" spans="1:10" x14ac:dyDescent="0.2">
      <c r="A79" s="111"/>
      <c r="B79" s="111"/>
      <c r="C79" s="117"/>
      <c r="D79" s="111" t="s">
        <v>231</v>
      </c>
      <c r="E79" s="193"/>
      <c r="F79" s="194">
        <v>464599360</v>
      </c>
      <c r="G79" s="199">
        <v>1.2056134420181792</v>
      </c>
      <c r="H79" s="194">
        <v>352765745</v>
      </c>
      <c r="I79" s="199">
        <v>1.0095119680598899</v>
      </c>
      <c r="J79" s="199">
        <v>-24.070979133505478</v>
      </c>
    </row>
    <row r="80" spans="1:10" x14ac:dyDescent="0.2">
      <c r="A80" s="111"/>
      <c r="B80" s="111"/>
      <c r="C80" s="111"/>
      <c r="D80" s="111" t="s">
        <v>9</v>
      </c>
      <c r="E80" s="111"/>
      <c r="F80" s="194">
        <v>2683237471</v>
      </c>
      <c r="G80" s="199">
        <v>6.9628747727170008</v>
      </c>
      <c r="H80" s="194">
        <v>2602395904</v>
      </c>
      <c r="I80" s="199">
        <v>7.4472928507217624</v>
      </c>
      <c r="J80" s="199">
        <v>-3.0128368388457107</v>
      </c>
    </row>
    <row r="81" spans="1:10" s="116" customFormat="1" x14ac:dyDescent="0.2">
      <c r="A81" s="189" t="s">
        <v>90</v>
      </c>
      <c r="B81" s="189"/>
      <c r="C81" s="189"/>
      <c r="D81" s="189"/>
      <c r="E81" s="189"/>
      <c r="F81" s="246">
        <v>623308141</v>
      </c>
      <c r="G81" s="200">
        <v>1.6174552485585918</v>
      </c>
      <c r="H81" s="246">
        <v>747245787</v>
      </c>
      <c r="I81" s="200">
        <v>2.1383980042019988</v>
      </c>
      <c r="J81" s="200">
        <v>19.883848428669889</v>
      </c>
    </row>
    <row r="82" spans="1:10" s="111" customFormat="1" x14ac:dyDescent="0.2">
      <c r="A82" s="201"/>
      <c r="B82" s="202"/>
      <c r="C82" s="202"/>
      <c r="D82" s="202"/>
      <c r="E82" s="202"/>
      <c r="F82" s="203"/>
      <c r="G82" s="202"/>
      <c r="H82" s="204"/>
      <c r="I82" s="205"/>
      <c r="J82" s="206"/>
    </row>
    <row r="84" spans="1:10" s="267" customFormat="1" ht="12" x14ac:dyDescent="0.2">
      <c r="A84" s="428" t="s">
        <v>272</v>
      </c>
      <c r="D84" s="273"/>
      <c r="F84" s="273"/>
      <c r="G84" s="278"/>
      <c r="H84" s="273"/>
      <c r="I84" s="279"/>
      <c r="J84" s="280"/>
    </row>
    <row r="85" spans="1:10" s="267" customFormat="1" ht="12.75" customHeight="1" x14ac:dyDescent="0.2">
      <c r="A85" s="429" t="s">
        <v>273</v>
      </c>
      <c r="B85" s="281"/>
      <c r="C85" s="255"/>
      <c r="D85" s="282"/>
      <c r="E85" s="255"/>
      <c r="F85" s="273"/>
      <c r="G85" s="278"/>
      <c r="H85" s="273"/>
      <c r="I85" s="279"/>
      <c r="J85" s="283"/>
    </row>
    <row r="86" spans="1:10" s="267" customFormat="1" ht="12.75" customHeight="1" x14ac:dyDescent="0.2">
      <c r="A86" s="429" t="s">
        <v>274</v>
      </c>
      <c r="B86" s="281"/>
      <c r="C86" s="255"/>
      <c r="D86" s="282"/>
      <c r="E86" s="255"/>
      <c r="F86" s="273"/>
      <c r="G86" s="278"/>
      <c r="H86" s="273"/>
      <c r="I86" s="279"/>
      <c r="J86" s="283"/>
    </row>
    <row r="87" spans="1:10" s="260" customFormat="1" ht="12.75" customHeight="1" x14ac:dyDescent="0.2">
      <c r="A87" s="429" t="s">
        <v>275</v>
      </c>
      <c r="B87" s="267"/>
      <c r="C87" s="255"/>
      <c r="D87" s="256"/>
      <c r="E87" s="257"/>
      <c r="F87" s="256"/>
      <c r="G87" s="258"/>
    </row>
    <row r="88" spans="1:10" s="54" customFormat="1" ht="12" x14ac:dyDescent="0.2">
      <c r="A88" s="413" t="s">
        <v>243</v>
      </c>
      <c r="B88" s="250"/>
      <c r="C88" s="89"/>
      <c r="D88" s="251"/>
      <c r="E88" s="251"/>
      <c r="F88" s="251"/>
      <c r="G88" s="251"/>
    </row>
    <row r="89" spans="1:10" s="54" customFormat="1" ht="12" x14ac:dyDescent="0.2">
      <c r="A89" s="148" t="s">
        <v>193</v>
      </c>
      <c r="C89" s="261"/>
      <c r="D89" s="261"/>
      <c r="E89" s="284"/>
    </row>
    <row r="90" spans="1:10" s="277" customFormat="1" ht="12" x14ac:dyDescent="0.2">
      <c r="A90" s="430" t="s">
        <v>406</v>
      </c>
      <c r="B90" s="267"/>
      <c r="C90" s="267"/>
      <c r="D90" s="267"/>
      <c r="E90" s="267"/>
      <c r="F90" s="273"/>
      <c r="G90" s="267"/>
      <c r="H90" s="274"/>
      <c r="I90" s="275"/>
      <c r="J90" s="276"/>
    </row>
    <row r="91" spans="1:10" s="277" customFormat="1" ht="12" x14ac:dyDescent="0.2">
      <c r="A91" s="431" t="s">
        <v>174</v>
      </c>
      <c r="B91" s="267"/>
      <c r="C91" s="272"/>
      <c r="D91" s="267"/>
      <c r="E91" s="267"/>
      <c r="F91" s="273"/>
      <c r="G91" s="267"/>
      <c r="H91" s="274"/>
      <c r="I91" s="275"/>
      <c r="J91" s="276"/>
    </row>
  </sheetData>
  <mergeCells count="12">
    <mergeCell ref="A6:E6"/>
    <mergeCell ref="D30:E30"/>
    <mergeCell ref="D77:E77"/>
    <mergeCell ref="D78:E78"/>
    <mergeCell ref="I4:I5"/>
    <mergeCell ref="J4:J5"/>
    <mergeCell ref="A1:J1"/>
    <mergeCell ref="A2:J2"/>
    <mergeCell ref="A4:E5"/>
    <mergeCell ref="H4:H5"/>
    <mergeCell ref="F4:F5"/>
    <mergeCell ref="G4:G5"/>
  </mergeCells>
  <pageMargins left="0.39370078740157483" right="0.39370078740157483" top="0.55118110236220474" bottom="0.55118110236220474" header="0.11811023622047244" footer="0.1181102362204724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79"/>
  <sheetViews>
    <sheetView topLeftCell="A57" zoomScaleNormal="100" zoomScaleSheetLayoutView="100" workbookViewId="0">
      <selection activeCell="C87" sqref="C87"/>
    </sheetView>
  </sheetViews>
  <sheetFormatPr defaultColWidth="9.28515625" defaultRowHeight="12.75" x14ac:dyDescent="0.2"/>
  <cols>
    <col min="1" max="1" width="2.7109375" style="114" customWidth="1"/>
    <col min="2" max="2" width="47.5703125" style="114" customWidth="1"/>
    <col min="3" max="3" width="20.7109375" style="114" customWidth="1"/>
    <col min="4" max="4" width="10.7109375" style="115" customWidth="1"/>
    <col min="5" max="5" width="17.5703125" style="114" customWidth="1"/>
    <col min="6" max="6" width="10.7109375" style="115" customWidth="1"/>
    <col min="7" max="7" width="13.28515625" style="115" customWidth="1"/>
    <col min="8" max="16384" width="9.28515625" style="114"/>
  </cols>
  <sheetData>
    <row r="1" spans="1:7" s="111" customFormat="1" ht="14.25" x14ac:dyDescent="0.2">
      <c r="A1" s="328" t="s">
        <v>315</v>
      </c>
      <c r="B1" s="328"/>
      <c r="C1" s="328"/>
      <c r="D1" s="328"/>
      <c r="E1" s="328"/>
      <c r="F1" s="328"/>
      <c r="G1" s="328"/>
    </row>
    <row r="2" spans="1:7" s="111" customFormat="1" x14ac:dyDescent="0.2">
      <c r="A2" s="328" t="s">
        <v>190</v>
      </c>
      <c r="B2" s="328"/>
      <c r="C2" s="328"/>
      <c r="D2" s="328"/>
      <c r="E2" s="328"/>
      <c r="F2" s="328"/>
      <c r="G2" s="328"/>
    </row>
    <row r="3" spans="1:7" s="111" customFormat="1" x14ac:dyDescent="0.2">
      <c r="B3" s="122"/>
      <c r="C3" s="122"/>
      <c r="D3" s="216"/>
      <c r="E3" s="122"/>
      <c r="F3" s="216"/>
      <c r="G3" s="216"/>
    </row>
    <row r="4" spans="1:7" s="111" customFormat="1" ht="27" customHeight="1" x14ac:dyDescent="0.2">
      <c r="A4" s="317" t="s">
        <v>173</v>
      </c>
      <c r="B4" s="360"/>
      <c r="C4" s="368" t="s">
        <v>276</v>
      </c>
      <c r="D4" s="390" t="s">
        <v>199</v>
      </c>
      <c r="E4" s="365" t="s">
        <v>277</v>
      </c>
      <c r="F4" s="390" t="s">
        <v>199</v>
      </c>
      <c r="G4" s="331" t="s">
        <v>278</v>
      </c>
    </row>
    <row r="5" spans="1:7" s="111" customFormat="1" ht="27" customHeight="1" x14ac:dyDescent="0.2">
      <c r="A5" s="326"/>
      <c r="B5" s="381"/>
      <c r="C5" s="370"/>
      <c r="D5" s="391"/>
      <c r="E5" s="367"/>
      <c r="F5" s="391"/>
      <c r="G5" s="332"/>
    </row>
    <row r="6" spans="1:7" s="111" customFormat="1" x14ac:dyDescent="0.2">
      <c r="A6" s="356" t="s">
        <v>194</v>
      </c>
      <c r="B6" s="355"/>
      <c r="C6" s="380" t="s">
        <v>195</v>
      </c>
      <c r="D6" s="376" t="s">
        <v>196</v>
      </c>
      <c r="E6" s="378" t="s">
        <v>387</v>
      </c>
      <c r="F6" s="353" t="s">
        <v>394</v>
      </c>
      <c r="G6" s="395" t="s">
        <v>395</v>
      </c>
    </row>
    <row r="8" spans="1:7" s="116" customFormat="1" ht="12" customHeight="1" x14ac:dyDescent="0.2">
      <c r="A8" s="113" t="s">
        <v>105</v>
      </c>
      <c r="B8" s="185"/>
      <c r="C8" s="197">
        <v>68377233890</v>
      </c>
      <c r="D8" s="200">
        <v>100</v>
      </c>
      <c r="E8" s="197">
        <v>62923664137.999908</v>
      </c>
      <c r="F8" s="200">
        <v>100</v>
      </c>
      <c r="G8" s="200">
        <v>-7.9757098112119786</v>
      </c>
    </row>
    <row r="9" spans="1:7" ht="12" customHeight="1" x14ac:dyDescent="0.2">
      <c r="A9" s="111"/>
      <c r="B9" s="111"/>
      <c r="C9" s="217"/>
      <c r="D9" s="219"/>
      <c r="E9" s="217"/>
      <c r="F9" s="219"/>
      <c r="G9" s="199"/>
    </row>
    <row r="10" spans="1:7" s="116" customFormat="1" ht="12" customHeight="1" x14ac:dyDescent="0.2">
      <c r="A10" s="207" t="s">
        <v>106</v>
      </c>
      <c r="B10" s="208"/>
      <c r="C10" s="195">
        <v>19103567852</v>
      </c>
      <c r="D10" s="200">
        <v>27.938491754042495</v>
      </c>
      <c r="E10" s="195">
        <v>18144554715</v>
      </c>
      <c r="F10" s="200">
        <v>28.835820296806929</v>
      </c>
      <c r="G10" s="200">
        <v>-5.0200734461212102</v>
      </c>
    </row>
    <row r="11" spans="1:7" ht="12" customHeight="1" x14ac:dyDescent="0.2">
      <c r="A11" s="208"/>
      <c r="B11" s="208" t="s">
        <v>279</v>
      </c>
      <c r="C11" s="218">
        <v>3600824645</v>
      </c>
      <c r="D11" s="199">
        <v>5.2661162789836276</v>
      </c>
      <c r="E11" s="218">
        <v>3846694728</v>
      </c>
      <c r="F11" s="199">
        <v>6.1132719791455408</v>
      </c>
      <c r="G11" s="199">
        <v>6.8281604143486412</v>
      </c>
    </row>
    <row r="12" spans="1:7" ht="12" customHeight="1" x14ac:dyDescent="0.2">
      <c r="A12" s="208"/>
      <c r="B12" s="208" t="s">
        <v>280</v>
      </c>
      <c r="C12" s="218">
        <v>2036846133</v>
      </c>
      <c r="D12" s="199">
        <v>2.9788366933308832</v>
      </c>
      <c r="E12" s="218">
        <v>1307515920</v>
      </c>
      <c r="F12" s="199">
        <v>2.077939894174702</v>
      </c>
      <c r="G12" s="199">
        <v>-35.806838876228461</v>
      </c>
    </row>
    <row r="13" spans="1:7" ht="12" customHeight="1" x14ac:dyDescent="0.2">
      <c r="A13" s="208"/>
      <c r="B13" s="209" t="s">
        <v>281</v>
      </c>
      <c r="C13" s="218">
        <v>9183069619</v>
      </c>
      <c r="D13" s="199">
        <v>13.430010394648328</v>
      </c>
      <c r="E13" s="218">
        <v>8902666178</v>
      </c>
      <c r="F13" s="199">
        <v>14.148359444668188</v>
      </c>
      <c r="G13" s="199">
        <v>-3.0534826875300856</v>
      </c>
    </row>
    <row r="14" spans="1:7" ht="25.5" x14ac:dyDescent="0.2">
      <c r="A14" s="210"/>
      <c r="B14" s="211" t="s">
        <v>282</v>
      </c>
      <c r="C14" s="218">
        <v>1436964136</v>
      </c>
      <c r="D14" s="199">
        <v>2.101524227071947</v>
      </c>
      <c r="E14" s="218">
        <v>1514199018</v>
      </c>
      <c r="F14" s="199">
        <v>2.4064062999878097</v>
      </c>
      <c r="G14" s="199">
        <v>5.3748649715778294</v>
      </c>
    </row>
    <row r="15" spans="1:7" ht="12" customHeight="1" x14ac:dyDescent="0.2">
      <c r="A15" s="208"/>
      <c r="B15" s="208" t="s">
        <v>107</v>
      </c>
      <c r="C15" s="218">
        <v>1752855301</v>
      </c>
      <c r="D15" s="199">
        <v>2.5635071810887493</v>
      </c>
      <c r="E15" s="218">
        <v>1403103293</v>
      </c>
      <c r="F15" s="199">
        <v>2.2298499494924662</v>
      </c>
      <c r="G15" s="199">
        <v>-19.953273256524213</v>
      </c>
    </row>
    <row r="16" spans="1:7" ht="15" customHeight="1" x14ac:dyDescent="0.2">
      <c r="A16" s="208"/>
      <c r="B16" s="212" t="s">
        <v>283</v>
      </c>
      <c r="C16" s="218">
        <v>1093008018</v>
      </c>
      <c r="D16" s="199">
        <v>1.598496978918958</v>
      </c>
      <c r="E16" s="218">
        <v>1170375578</v>
      </c>
      <c r="F16" s="199">
        <v>1.8599927293382212</v>
      </c>
      <c r="G16" s="199">
        <v>7.0784073607774767</v>
      </c>
    </row>
    <row r="17" spans="1:7" s="116" customFormat="1" ht="12" customHeight="1" x14ac:dyDescent="0.2">
      <c r="A17" s="207" t="s">
        <v>284</v>
      </c>
      <c r="B17" s="208"/>
      <c r="C17" s="195">
        <v>26548264898</v>
      </c>
      <c r="D17" s="200">
        <v>38.826175596264676</v>
      </c>
      <c r="E17" s="195">
        <v>22866187809</v>
      </c>
      <c r="F17" s="200">
        <v>36.339568145382358</v>
      </c>
      <c r="G17" s="200">
        <v>-13.869370006464669</v>
      </c>
    </row>
    <row r="18" spans="1:7" ht="12" customHeight="1" x14ac:dyDescent="0.2">
      <c r="A18" s="208"/>
      <c r="B18" s="209" t="s">
        <v>108</v>
      </c>
      <c r="C18" s="217">
        <v>2582975251</v>
      </c>
      <c r="D18" s="199">
        <v>3.7775369140484543</v>
      </c>
      <c r="E18" s="217">
        <v>3522568672</v>
      </c>
      <c r="F18" s="199">
        <v>5.5981620273646833</v>
      </c>
      <c r="G18" s="199">
        <v>36.37640045665308</v>
      </c>
    </row>
    <row r="19" spans="1:7" ht="12" customHeight="1" x14ac:dyDescent="0.2">
      <c r="A19" s="208"/>
      <c r="B19" s="213" t="s">
        <v>109</v>
      </c>
      <c r="C19" s="218">
        <v>1195405030</v>
      </c>
      <c r="D19" s="199">
        <v>1.7482500563317245</v>
      </c>
      <c r="E19" s="218">
        <v>953409495</v>
      </c>
      <c r="F19" s="199">
        <v>1.5151843238325202</v>
      </c>
      <c r="G19" s="199">
        <v>-20.243811003539111</v>
      </c>
    </row>
    <row r="20" spans="1:7" ht="12" customHeight="1" x14ac:dyDescent="0.2">
      <c r="A20" s="208"/>
      <c r="B20" s="209" t="s">
        <v>110</v>
      </c>
      <c r="C20" s="218">
        <v>71190591</v>
      </c>
      <c r="D20" s="199">
        <v>0.10411446463968682</v>
      </c>
      <c r="E20" s="218">
        <v>76834835</v>
      </c>
      <c r="F20" s="199">
        <v>0.12210801143349036</v>
      </c>
      <c r="G20" s="199">
        <v>7.9283567121952965</v>
      </c>
    </row>
    <row r="21" spans="1:7" ht="12" customHeight="1" x14ac:dyDescent="0.2">
      <c r="A21" s="208"/>
      <c r="B21" s="209" t="s">
        <v>285</v>
      </c>
      <c r="C21" s="218">
        <v>77193233</v>
      </c>
      <c r="D21" s="199">
        <v>0.11289317892587244</v>
      </c>
      <c r="E21" s="218">
        <v>68353300</v>
      </c>
      <c r="F21" s="199">
        <v>0.10862892512122654</v>
      </c>
      <c r="G21" s="199">
        <v>-11.451694217807926</v>
      </c>
    </row>
    <row r="22" spans="1:7" ht="12" customHeight="1" x14ac:dyDescent="0.2">
      <c r="A22" s="208"/>
      <c r="B22" s="209" t="s">
        <v>111</v>
      </c>
      <c r="C22" s="217">
        <v>1143143206</v>
      </c>
      <c r="D22" s="199">
        <v>1.6718184415576103</v>
      </c>
      <c r="E22" s="217">
        <v>2328842982</v>
      </c>
      <c r="F22" s="199">
        <v>3.7010606643830206</v>
      </c>
      <c r="G22" s="199">
        <v>103.7227680466134</v>
      </c>
    </row>
    <row r="23" spans="1:7" ht="12" customHeight="1" x14ac:dyDescent="0.2">
      <c r="A23" s="208"/>
      <c r="B23" s="213" t="s">
        <v>286</v>
      </c>
      <c r="C23" s="218">
        <v>49099496</v>
      </c>
      <c r="D23" s="199">
        <v>7.1806788907236976E-2</v>
      </c>
      <c r="E23" s="218">
        <v>37465145</v>
      </c>
      <c r="F23" s="199">
        <v>5.9540628336318735E-2</v>
      </c>
      <c r="G23" s="199">
        <v>-23.695459114285004</v>
      </c>
    </row>
    <row r="24" spans="1:7" ht="12" customHeight="1" x14ac:dyDescent="0.2">
      <c r="A24" s="208"/>
      <c r="B24" s="213" t="s">
        <v>287</v>
      </c>
      <c r="C24" s="218">
        <v>13031329</v>
      </c>
      <c r="D24" s="199">
        <v>1.9057993806774625E-2</v>
      </c>
      <c r="E24" s="218">
        <v>8494272</v>
      </c>
      <c r="F24" s="199">
        <v>1.3499328299399314E-2</v>
      </c>
      <c r="G24" s="199">
        <v>-34.816533294493603</v>
      </c>
    </row>
    <row r="25" spans="1:7" ht="12" customHeight="1" x14ac:dyDescent="0.2">
      <c r="A25" s="208"/>
      <c r="B25" s="213" t="s">
        <v>288</v>
      </c>
      <c r="C25" s="218">
        <v>46712002</v>
      </c>
      <c r="D25" s="199">
        <v>6.8315138449658044E-2</v>
      </c>
      <c r="E25" s="218">
        <v>55418732</v>
      </c>
      <c r="F25" s="199">
        <v>8.8072957541791272E-2</v>
      </c>
      <c r="G25" s="199">
        <v>18.639171149204866</v>
      </c>
    </row>
    <row r="26" spans="1:7" ht="12" customHeight="1" x14ac:dyDescent="0.2">
      <c r="A26" s="208"/>
      <c r="B26" s="213" t="s">
        <v>289</v>
      </c>
      <c r="C26" s="218">
        <v>346249560</v>
      </c>
      <c r="D26" s="199">
        <v>0.50638134990517392</v>
      </c>
      <c r="E26" s="218">
        <v>1745469671</v>
      </c>
      <c r="F26" s="199">
        <v>2.7739479175464963</v>
      </c>
      <c r="G26" s="199">
        <v>404.10740478630498</v>
      </c>
    </row>
    <row r="27" spans="1:7" ht="12" customHeight="1" x14ac:dyDescent="0.2">
      <c r="A27" s="208"/>
      <c r="B27" s="213" t="s">
        <v>290</v>
      </c>
      <c r="C27" s="218">
        <v>688050819</v>
      </c>
      <c r="D27" s="199">
        <v>1.0062571704887666</v>
      </c>
      <c r="E27" s="218">
        <v>481995162</v>
      </c>
      <c r="F27" s="199">
        <v>0.76599983265901506</v>
      </c>
      <c r="G27" s="199">
        <v>-29.947738060900413</v>
      </c>
    </row>
    <row r="28" spans="1:7" ht="12" customHeight="1" x14ac:dyDescent="0.2">
      <c r="A28" s="208"/>
      <c r="B28" s="209" t="s">
        <v>112</v>
      </c>
      <c r="C28" s="218">
        <v>96043191</v>
      </c>
      <c r="D28" s="199">
        <v>0.14046077259356068</v>
      </c>
      <c r="E28" s="218">
        <v>95128060</v>
      </c>
      <c r="F28" s="199">
        <v>0.15118010259442552</v>
      </c>
      <c r="G28" s="199">
        <v>-0.95283277291359469</v>
      </c>
    </row>
    <row r="29" spans="1:7" ht="12" customHeight="1" x14ac:dyDescent="0.2">
      <c r="A29" s="208"/>
      <c r="B29" s="209" t="s">
        <v>113</v>
      </c>
      <c r="C29" s="217">
        <v>23965289647</v>
      </c>
      <c r="D29" s="199">
        <v>35.048638682216222</v>
      </c>
      <c r="E29" s="217">
        <v>19343619137</v>
      </c>
      <c r="F29" s="199">
        <v>30.741406118017679</v>
      </c>
      <c r="G29" s="199">
        <v>-19.284851458403072</v>
      </c>
    </row>
    <row r="30" spans="1:7" ht="12" customHeight="1" x14ac:dyDescent="0.2">
      <c r="A30" s="208"/>
      <c r="B30" s="209" t="s">
        <v>114</v>
      </c>
      <c r="C30" s="218">
        <v>1321423524</v>
      </c>
      <c r="D30" s="199">
        <v>1.9325489623136904</v>
      </c>
      <c r="E30" s="218">
        <v>1100450772</v>
      </c>
      <c r="F30" s="199">
        <v>1.7488663241011619</v>
      </c>
      <c r="G30" s="199">
        <v>-16.72232618737609</v>
      </c>
    </row>
    <row r="31" spans="1:7" ht="12" customHeight="1" x14ac:dyDescent="0.2">
      <c r="A31" s="208"/>
      <c r="B31" s="209" t="s">
        <v>291</v>
      </c>
      <c r="C31" s="218">
        <v>943069499</v>
      </c>
      <c r="D31" s="199">
        <v>1.379215632672619</v>
      </c>
      <c r="E31" s="218">
        <v>594172355</v>
      </c>
      <c r="F31" s="199">
        <v>0.94427488154043526</v>
      </c>
      <c r="G31" s="199">
        <v>-36.995910096759474</v>
      </c>
    </row>
    <row r="32" spans="1:7" ht="12" customHeight="1" x14ac:dyDescent="0.2">
      <c r="A32" s="208"/>
      <c r="B32" s="209" t="s">
        <v>115</v>
      </c>
      <c r="C32" s="217">
        <v>7441610392</v>
      </c>
      <c r="D32" s="199">
        <v>10.88316968769384</v>
      </c>
      <c r="E32" s="217">
        <v>6102138945</v>
      </c>
      <c r="F32" s="199">
        <v>9.6976853280781672</v>
      </c>
      <c r="G32" s="199">
        <v>-17.999752425093099</v>
      </c>
    </row>
    <row r="33" spans="1:7" ht="12" customHeight="1" x14ac:dyDescent="0.2">
      <c r="A33" s="208"/>
      <c r="B33" s="213" t="s">
        <v>292</v>
      </c>
      <c r="C33" s="218">
        <v>1478959597</v>
      </c>
      <c r="D33" s="199">
        <v>2.1629415418869322</v>
      </c>
      <c r="E33" s="218">
        <v>1125613815</v>
      </c>
      <c r="F33" s="199">
        <v>1.788856117042676</v>
      </c>
      <c r="G33" s="199">
        <v>-23.891510134336684</v>
      </c>
    </row>
    <row r="34" spans="1:7" ht="12" customHeight="1" x14ac:dyDescent="0.2">
      <c r="A34" s="208"/>
      <c r="B34" s="213" t="s">
        <v>293</v>
      </c>
      <c r="C34" s="218">
        <v>1576361286</v>
      </c>
      <c r="D34" s="199">
        <v>2.3053890839397333</v>
      </c>
      <c r="E34" s="218">
        <v>1176665445</v>
      </c>
      <c r="F34" s="199">
        <v>1.8699887572017695</v>
      </c>
      <c r="G34" s="199">
        <v>-25.355598653036193</v>
      </c>
    </row>
    <row r="35" spans="1:7" ht="12" customHeight="1" x14ac:dyDescent="0.2">
      <c r="A35" s="208"/>
      <c r="B35" s="213" t="s">
        <v>294</v>
      </c>
      <c r="C35" s="218">
        <v>218769493</v>
      </c>
      <c r="D35" s="199">
        <v>0.31994492984600609</v>
      </c>
      <c r="E35" s="218">
        <v>158165931</v>
      </c>
      <c r="F35" s="199">
        <v>0.25136160324853496</v>
      </c>
      <c r="G35" s="199">
        <v>-27.702016935240604</v>
      </c>
    </row>
    <row r="36" spans="1:7" ht="12" customHeight="1" x14ac:dyDescent="0.2">
      <c r="A36" s="208"/>
      <c r="B36" s="213" t="s">
        <v>295</v>
      </c>
      <c r="C36" s="218">
        <v>307646653</v>
      </c>
      <c r="D36" s="199">
        <v>0.44992556074280232</v>
      </c>
      <c r="E36" s="218">
        <v>249907181</v>
      </c>
      <c r="F36" s="199">
        <v>0.39715929519285548</v>
      </c>
      <c r="G36" s="199">
        <v>-18.768113170403968</v>
      </c>
    </row>
    <row r="37" spans="1:7" ht="12" customHeight="1" x14ac:dyDescent="0.2">
      <c r="A37" s="208"/>
      <c r="B37" s="213" t="s">
        <v>296</v>
      </c>
      <c r="C37" s="218">
        <v>1658665036</v>
      </c>
      <c r="D37" s="199">
        <v>2.4257562665789196</v>
      </c>
      <c r="E37" s="218">
        <v>1386742267</v>
      </c>
      <c r="F37" s="199">
        <v>2.2038485615820003</v>
      </c>
      <c r="G37" s="199">
        <v>-16.394073733884387</v>
      </c>
    </row>
    <row r="38" spans="1:7" ht="12" customHeight="1" x14ac:dyDescent="0.2">
      <c r="A38" s="208"/>
      <c r="B38" s="213" t="s">
        <v>290</v>
      </c>
      <c r="C38" s="218">
        <v>2201208327</v>
      </c>
      <c r="D38" s="199">
        <v>3.2192123046994467</v>
      </c>
      <c r="E38" s="218">
        <v>2005044306</v>
      </c>
      <c r="F38" s="199">
        <v>3.1864709938103299</v>
      </c>
      <c r="G38" s="199">
        <v>-8.9116517775193742</v>
      </c>
    </row>
    <row r="39" spans="1:7" ht="12" customHeight="1" x14ac:dyDescent="0.2">
      <c r="A39" s="208"/>
      <c r="B39" s="209" t="s">
        <v>116</v>
      </c>
      <c r="C39" s="217">
        <v>8191677244</v>
      </c>
      <c r="D39" s="199">
        <v>11.980123760458248</v>
      </c>
      <c r="E39" s="217">
        <v>7319258608</v>
      </c>
      <c r="F39" s="199">
        <v>11.631965029798486</v>
      </c>
      <c r="G39" s="199">
        <v>-10.650061153703335</v>
      </c>
    </row>
    <row r="40" spans="1:7" ht="12" customHeight="1" x14ac:dyDescent="0.2">
      <c r="A40" s="208"/>
      <c r="B40" s="213" t="s">
        <v>297</v>
      </c>
      <c r="C40" s="218">
        <v>789468582</v>
      </c>
      <c r="D40" s="199">
        <v>1.1545781206505603</v>
      </c>
      <c r="E40" s="218">
        <v>752955294</v>
      </c>
      <c r="F40" s="199">
        <v>1.1966170506991927</v>
      </c>
      <c r="G40" s="199">
        <v>-4.6250463707496854</v>
      </c>
    </row>
    <row r="41" spans="1:7" ht="12" customHeight="1" x14ac:dyDescent="0.2">
      <c r="A41" s="208"/>
      <c r="B41" s="213" t="s">
        <v>298</v>
      </c>
      <c r="C41" s="218">
        <v>688721990</v>
      </c>
      <c r="D41" s="199">
        <v>1.0072387413447619</v>
      </c>
      <c r="E41" s="218">
        <v>634723220</v>
      </c>
      <c r="F41" s="199">
        <v>1.008719420102377</v>
      </c>
      <c r="G41" s="199">
        <v>-7.8404306503992993</v>
      </c>
    </row>
    <row r="42" spans="1:7" ht="12" customHeight="1" x14ac:dyDescent="0.2">
      <c r="A42" s="208"/>
      <c r="B42" s="213" t="s">
        <v>299</v>
      </c>
      <c r="C42" s="218">
        <v>1001332445</v>
      </c>
      <c r="D42" s="199">
        <v>1.464423738770811</v>
      </c>
      <c r="E42" s="218">
        <v>894644135</v>
      </c>
      <c r="F42" s="199">
        <v>1.4217928139688867</v>
      </c>
      <c r="G42" s="199">
        <v>-10.654634285819032</v>
      </c>
    </row>
    <row r="43" spans="1:7" ht="12" customHeight="1" x14ac:dyDescent="0.2">
      <c r="A43" s="208"/>
      <c r="B43" s="213" t="s">
        <v>300</v>
      </c>
      <c r="C43" s="218">
        <v>3158619236</v>
      </c>
      <c r="D43" s="199">
        <v>4.6194018919825597</v>
      </c>
      <c r="E43" s="218">
        <v>2472091817</v>
      </c>
      <c r="F43" s="199">
        <v>3.9287156125847602</v>
      </c>
      <c r="G43" s="199">
        <v>-21.735048377322048</v>
      </c>
    </row>
    <row r="44" spans="1:7" ht="12" customHeight="1" x14ac:dyDescent="0.2">
      <c r="A44" s="208"/>
      <c r="B44" s="213" t="s">
        <v>301</v>
      </c>
      <c r="C44" s="218">
        <v>784963376</v>
      </c>
      <c r="D44" s="199">
        <v>1.147989369185054</v>
      </c>
      <c r="E44" s="218">
        <v>692748678</v>
      </c>
      <c r="F44" s="199">
        <v>1.1009350575654822</v>
      </c>
      <c r="G44" s="199">
        <v>-11.747643370306744</v>
      </c>
    </row>
    <row r="45" spans="1:7" ht="12" customHeight="1" x14ac:dyDescent="0.2">
      <c r="A45" s="208"/>
      <c r="B45" s="213" t="s">
        <v>302</v>
      </c>
      <c r="C45" s="218">
        <v>1170169324</v>
      </c>
      <c r="D45" s="199">
        <v>1.7113434654032331</v>
      </c>
      <c r="E45" s="218">
        <v>1228814892</v>
      </c>
      <c r="F45" s="199">
        <v>1.9528660780228035</v>
      </c>
      <c r="G45" s="199">
        <v>5.0117164069496667</v>
      </c>
    </row>
    <row r="46" spans="1:7" ht="12" customHeight="1" x14ac:dyDescent="0.2">
      <c r="A46" s="208"/>
      <c r="B46" s="213" t="s">
        <v>290</v>
      </c>
      <c r="C46" s="218">
        <v>598402291</v>
      </c>
      <c r="D46" s="199">
        <v>0.87514843312126844</v>
      </c>
      <c r="E46" s="218">
        <v>643280572</v>
      </c>
      <c r="F46" s="199">
        <v>1.022318996854984</v>
      </c>
      <c r="G46" s="199">
        <v>7.499684021096102</v>
      </c>
    </row>
    <row r="47" spans="1:7" ht="12" customHeight="1" x14ac:dyDescent="0.2">
      <c r="A47" s="208"/>
      <c r="B47" s="209" t="s">
        <v>117</v>
      </c>
      <c r="C47" s="218">
        <v>99112078</v>
      </c>
      <c r="D47" s="199">
        <v>0.14494894332731248</v>
      </c>
      <c r="E47" s="218">
        <v>59506494</v>
      </c>
      <c r="F47" s="199">
        <v>9.4569340192100698E-2</v>
      </c>
      <c r="G47" s="199">
        <v>-39.960401193485218</v>
      </c>
    </row>
    <row r="48" spans="1:7" ht="12" customHeight="1" x14ac:dyDescent="0.2">
      <c r="A48" s="208"/>
      <c r="B48" s="214" t="s">
        <v>303</v>
      </c>
      <c r="C48" s="218">
        <v>5968396910</v>
      </c>
      <c r="D48" s="199">
        <v>8.7286316957505115</v>
      </c>
      <c r="E48" s="218">
        <v>4168091963</v>
      </c>
      <c r="F48" s="199">
        <v>6.6240452143073298</v>
      </c>
      <c r="G48" s="199">
        <v>-30.163961515086303</v>
      </c>
    </row>
    <row r="49" spans="1:7" ht="12" customHeight="1" x14ac:dyDescent="0.2">
      <c r="A49" s="208"/>
      <c r="B49" s="209" t="s">
        <v>118</v>
      </c>
      <c r="C49" s="218" t="s">
        <v>271</v>
      </c>
      <c r="D49" s="199" t="s">
        <v>103</v>
      </c>
      <c r="E49" s="218" t="s">
        <v>271</v>
      </c>
      <c r="F49" s="199" t="s">
        <v>103</v>
      </c>
      <c r="G49" s="199" t="s">
        <v>103</v>
      </c>
    </row>
    <row r="50" spans="1:7" s="116" customFormat="1" x14ac:dyDescent="0.2">
      <c r="A50" s="215" t="s">
        <v>246</v>
      </c>
      <c r="B50" s="208"/>
      <c r="C50" s="195">
        <v>11975237797</v>
      </c>
      <c r="D50" s="200">
        <v>17.513486749500331</v>
      </c>
      <c r="E50" s="195">
        <v>10039300443</v>
      </c>
      <c r="F50" s="200">
        <v>15.954729560857245</v>
      </c>
      <c r="G50" s="200">
        <v>-16.166170449533663</v>
      </c>
    </row>
    <row r="51" spans="1:7" ht="12" customHeight="1" x14ac:dyDescent="0.2">
      <c r="A51" s="208"/>
      <c r="B51" s="209" t="s">
        <v>119</v>
      </c>
      <c r="C51" s="218">
        <v>2540757237</v>
      </c>
      <c r="D51" s="199">
        <v>3.7157941210189538</v>
      </c>
      <c r="E51" s="218">
        <v>2244512094</v>
      </c>
      <c r="F51" s="199">
        <v>3.5670397214591456</v>
      </c>
      <c r="G51" s="199">
        <v>-11.659718555000223</v>
      </c>
    </row>
    <row r="52" spans="1:7" ht="12" customHeight="1" x14ac:dyDescent="0.2">
      <c r="A52" s="208"/>
      <c r="B52" s="209" t="s">
        <v>120</v>
      </c>
      <c r="C52" s="218">
        <v>1599857259</v>
      </c>
      <c r="D52" s="199">
        <v>2.3397513587252248</v>
      </c>
      <c r="E52" s="218">
        <v>1843697749</v>
      </c>
      <c r="F52" s="199">
        <v>2.930054653137375</v>
      </c>
      <c r="G52" s="199">
        <v>15.241390357063098</v>
      </c>
    </row>
    <row r="53" spans="1:7" ht="12" customHeight="1" x14ac:dyDescent="0.2">
      <c r="A53" s="208"/>
      <c r="B53" s="209" t="s">
        <v>304</v>
      </c>
      <c r="C53" s="218">
        <v>7834623301</v>
      </c>
      <c r="D53" s="199">
        <v>11.457941269756153</v>
      </c>
      <c r="E53" s="218">
        <v>5951090600</v>
      </c>
      <c r="F53" s="199">
        <v>9.457635186260724</v>
      </c>
      <c r="G53" s="199">
        <v>-24.041139294592359</v>
      </c>
    </row>
    <row r="54" spans="1:7" s="116" customFormat="1" ht="12" customHeight="1" x14ac:dyDescent="0.2">
      <c r="A54" s="207" t="s">
        <v>121</v>
      </c>
      <c r="B54" s="208"/>
      <c r="C54" s="195">
        <v>10341164916</v>
      </c>
      <c r="D54" s="200">
        <v>15.123695896555372</v>
      </c>
      <c r="E54" s="195">
        <v>11639619263</v>
      </c>
      <c r="F54" s="200">
        <v>18.497999794596794</v>
      </c>
      <c r="G54" s="200">
        <v>12.556170968620881</v>
      </c>
    </row>
    <row r="55" spans="1:7" ht="12" customHeight="1" x14ac:dyDescent="0.2">
      <c r="A55" s="208"/>
      <c r="B55" s="209" t="s">
        <v>122</v>
      </c>
      <c r="C55" s="217">
        <v>4841280802</v>
      </c>
      <c r="D55" s="199">
        <v>7.0802524854811724</v>
      </c>
      <c r="E55" s="217">
        <v>5891413690</v>
      </c>
      <c r="F55" s="199">
        <v>9.3627950163222398</v>
      </c>
      <c r="G55" s="199">
        <v>21.691220380486413</v>
      </c>
    </row>
    <row r="56" spans="1:7" ht="12" customHeight="1" x14ac:dyDescent="0.2">
      <c r="A56" s="208"/>
      <c r="B56" s="209" t="s">
        <v>305</v>
      </c>
      <c r="C56" s="218">
        <v>2449222028</v>
      </c>
      <c r="D56" s="199">
        <v>3.5819261597216974</v>
      </c>
      <c r="E56" s="218">
        <v>3180304947</v>
      </c>
      <c r="F56" s="199">
        <v>5.0542271982527449</v>
      </c>
      <c r="G56" s="199">
        <v>29.849597571886612</v>
      </c>
    </row>
    <row r="57" spans="1:7" ht="12" customHeight="1" x14ac:dyDescent="0.2">
      <c r="A57" s="208"/>
      <c r="B57" s="209" t="s">
        <v>123</v>
      </c>
      <c r="C57" s="218">
        <v>473331332</v>
      </c>
      <c r="D57" s="199">
        <v>0.69223527345586811</v>
      </c>
      <c r="E57" s="218">
        <v>506312795</v>
      </c>
      <c r="F57" s="199">
        <v>0.80464607701418844</v>
      </c>
      <c r="G57" s="199">
        <v>6.9679441799555333</v>
      </c>
    </row>
    <row r="58" spans="1:7" ht="12" customHeight="1" x14ac:dyDescent="0.2">
      <c r="A58" s="208"/>
      <c r="B58" s="209" t="s">
        <v>306</v>
      </c>
      <c r="C58" s="218">
        <v>1918727442</v>
      </c>
      <c r="D58" s="199">
        <v>2.8060910523036076</v>
      </c>
      <c r="E58" s="218">
        <v>2204795948</v>
      </c>
      <c r="F58" s="199">
        <v>3.503921741055307</v>
      </c>
      <c r="G58" s="199">
        <v>14.909283087222351</v>
      </c>
    </row>
    <row r="59" spans="1:7" ht="12" customHeight="1" x14ac:dyDescent="0.2">
      <c r="A59" s="208"/>
      <c r="B59" s="209" t="s">
        <v>124</v>
      </c>
      <c r="C59" s="217">
        <v>5499884114</v>
      </c>
      <c r="D59" s="199">
        <v>8.0434434110742004</v>
      </c>
      <c r="E59" s="217">
        <v>5748205573</v>
      </c>
      <c r="F59" s="199">
        <v>9.135204778274554</v>
      </c>
      <c r="G59" s="199">
        <v>4.5150307507006504</v>
      </c>
    </row>
    <row r="60" spans="1:7" ht="12" customHeight="1" x14ac:dyDescent="0.2">
      <c r="A60" s="208"/>
      <c r="B60" s="209" t="s">
        <v>307</v>
      </c>
      <c r="C60" s="217">
        <v>5039200139</v>
      </c>
      <c r="D60" s="199">
        <v>7.3697045819470768</v>
      </c>
      <c r="E60" s="217">
        <v>5122074076</v>
      </c>
      <c r="F60" s="199">
        <v>8.1401395582536562</v>
      </c>
      <c r="G60" s="199">
        <v>1.6445851467301684</v>
      </c>
    </row>
    <row r="61" spans="1:7" ht="12" customHeight="1" x14ac:dyDescent="0.2">
      <c r="A61" s="208"/>
      <c r="B61" s="213" t="s">
        <v>308</v>
      </c>
      <c r="C61" s="218">
        <v>808260342</v>
      </c>
      <c r="D61" s="199">
        <v>1.1820606011940562</v>
      </c>
      <c r="E61" s="218">
        <v>705569146</v>
      </c>
      <c r="F61" s="199">
        <v>1.1213096943188077</v>
      </c>
      <c r="G61" s="199">
        <v>-12.705212746909709</v>
      </c>
    </row>
    <row r="62" spans="1:7" ht="12" customHeight="1" x14ac:dyDescent="0.2">
      <c r="A62" s="208"/>
      <c r="B62" s="213" t="s">
        <v>309</v>
      </c>
      <c r="C62" s="218">
        <v>400496613</v>
      </c>
      <c r="D62" s="199">
        <v>0.58571631260236112</v>
      </c>
      <c r="E62" s="218">
        <v>346301616</v>
      </c>
      <c r="F62" s="199">
        <v>0.5503519554114249</v>
      </c>
      <c r="G62" s="199">
        <v>-13.531948895657703</v>
      </c>
    </row>
    <row r="63" spans="1:7" ht="12" customHeight="1" x14ac:dyDescent="0.2">
      <c r="A63" s="208"/>
      <c r="B63" s="213" t="s">
        <v>310</v>
      </c>
      <c r="C63" s="218">
        <v>606039476</v>
      </c>
      <c r="D63" s="199">
        <v>0.88631762579771711</v>
      </c>
      <c r="E63" s="218">
        <v>706595191</v>
      </c>
      <c r="F63" s="199">
        <v>1.1229403129645206</v>
      </c>
      <c r="G63" s="199">
        <v>16.592271457907472</v>
      </c>
    </row>
    <row r="64" spans="1:7" ht="12" customHeight="1" x14ac:dyDescent="0.2">
      <c r="A64" s="208"/>
      <c r="B64" s="213" t="s">
        <v>311</v>
      </c>
      <c r="C64" s="218">
        <v>567267189</v>
      </c>
      <c r="D64" s="199">
        <v>0.82961412260779011</v>
      </c>
      <c r="E64" s="218">
        <v>640665178</v>
      </c>
      <c r="F64" s="199">
        <v>1.0181625415121036</v>
      </c>
      <c r="G64" s="199">
        <v>12.938874382879211</v>
      </c>
    </row>
    <row r="65" spans="1:10" ht="12" customHeight="1" x14ac:dyDescent="0.2">
      <c r="A65" s="208"/>
      <c r="B65" s="213" t="s">
        <v>290</v>
      </c>
      <c r="C65" s="218">
        <v>2657136519</v>
      </c>
      <c r="D65" s="199">
        <v>3.8859959197451532</v>
      </c>
      <c r="E65" s="218">
        <v>2722942945</v>
      </c>
      <c r="F65" s="199">
        <v>4.327375054046799</v>
      </c>
      <c r="G65" s="199">
        <v>2.4765918322016032</v>
      </c>
    </row>
    <row r="66" spans="1:10" ht="12" customHeight="1" x14ac:dyDescent="0.2">
      <c r="A66" s="208"/>
      <c r="B66" s="209" t="s">
        <v>312</v>
      </c>
      <c r="C66" s="218">
        <v>185898556</v>
      </c>
      <c r="D66" s="199">
        <v>0.27187200391735528</v>
      </c>
      <c r="E66" s="218">
        <v>255402114</v>
      </c>
      <c r="F66" s="199">
        <v>0.40589199230335571</v>
      </c>
      <c r="G66" s="199">
        <v>37.387895578919931</v>
      </c>
    </row>
    <row r="67" spans="1:10" ht="12" customHeight="1" x14ac:dyDescent="0.2">
      <c r="A67" s="208"/>
      <c r="B67" s="209" t="s">
        <v>313</v>
      </c>
      <c r="C67" s="218">
        <v>274785419</v>
      </c>
      <c r="D67" s="199">
        <v>0.40186682520976724</v>
      </c>
      <c r="E67" s="218">
        <v>370729383</v>
      </c>
      <c r="F67" s="199">
        <v>0.58917322771754277</v>
      </c>
      <c r="G67" s="199">
        <v>34.915958914108174</v>
      </c>
    </row>
    <row r="68" spans="1:10" s="116" customFormat="1" ht="12" customHeight="1" x14ac:dyDescent="0.2">
      <c r="A68" s="207" t="s">
        <v>90</v>
      </c>
      <c r="B68" s="208"/>
      <c r="C68" s="195">
        <v>408998427</v>
      </c>
      <c r="D68" s="200">
        <v>0.59815000363712434</v>
      </c>
      <c r="E68" s="195">
        <v>234001908</v>
      </c>
      <c r="F68" s="200">
        <v>0.37188220235681591</v>
      </c>
      <c r="G68" s="200">
        <v>-42.786599519122355</v>
      </c>
    </row>
    <row r="69" spans="1:10" ht="12" customHeight="1" x14ac:dyDescent="0.2">
      <c r="A69" s="208"/>
      <c r="B69" s="209" t="s">
        <v>314</v>
      </c>
      <c r="C69" s="218">
        <v>198111694</v>
      </c>
      <c r="D69" s="199">
        <v>0.28973341378317052</v>
      </c>
      <c r="E69" s="218">
        <v>5668925</v>
      </c>
      <c r="F69" s="199">
        <v>9.0092099334318776E-3</v>
      </c>
      <c r="G69" s="199">
        <v>-97.138520757891257</v>
      </c>
    </row>
    <row r="70" spans="1:10" ht="12" customHeight="1" x14ac:dyDescent="0.2">
      <c r="A70" s="208"/>
      <c r="B70" s="209" t="s">
        <v>9</v>
      </c>
      <c r="C70" s="218">
        <v>210886733</v>
      </c>
      <c r="D70" s="199">
        <v>0.30841658985395382</v>
      </c>
      <c r="E70" s="218">
        <v>228332983</v>
      </c>
      <c r="F70" s="199">
        <v>0.362872992423384</v>
      </c>
      <c r="G70" s="199">
        <v>8.2728058573509227</v>
      </c>
    </row>
    <row r="71" spans="1:10" s="111" customFormat="1" ht="12.75" customHeight="1" x14ac:dyDescent="0.2">
      <c r="A71" s="130"/>
      <c r="B71" s="130"/>
      <c r="C71" s="131"/>
      <c r="D71" s="130"/>
      <c r="E71" s="118"/>
      <c r="F71" s="130"/>
      <c r="G71" s="119"/>
    </row>
    <row r="72" spans="1:10" s="111" customFormat="1" ht="12.75" customHeight="1" x14ac:dyDescent="0.2">
      <c r="C72" s="132"/>
      <c r="E72" s="120"/>
      <c r="G72" s="121"/>
    </row>
    <row r="73" spans="1:10" s="267" customFormat="1" ht="12.75" customHeight="1" x14ac:dyDescent="0.2">
      <c r="A73" s="429" t="s">
        <v>273</v>
      </c>
      <c r="B73" s="281"/>
      <c r="C73" s="255"/>
      <c r="D73" s="282"/>
      <c r="E73" s="255"/>
      <c r="F73" s="273"/>
      <c r="G73" s="278"/>
      <c r="H73" s="273"/>
      <c r="I73" s="279"/>
      <c r="J73" s="283"/>
    </row>
    <row r="74" spans="1:10" s="267" customFormat="1" ht="12.75" customHeight="1" x14ac:dyDescent="0.2">
      <c r="A74" s="429" t="s">
        <v>274</v>
      </c>
      <c r="B74" s="281"/>
      <c r="C74" s="255"/>
      <c r="D74" s="282"/>
      <c r="E74" s="255"/>
      <c r="F74" s="273"/>
      <c r="G74" s="278"/>
      <c r="H74" s="273"/>
      <c r="I74" s="279"/>
      <c r="J74" s="283"/>
    </row>
    <row r="75" spans="1:10" s="260" customFormat="1" ht="12.75" customHeight="1" x14ac:dyDescent="0.2">
      <c r="A75" s="429" t="s">
        <v>275</v>
      </c>
      <c r="B75" s="267"/>
      <c r="C75" s="255"/>
      <c r="D75" s="256"/>
      <c r="E75" s="257"/>
      <c r="F75" s="256"/>
      <c r="G75" s="258"/>
    </row>
    <row r="76" spans="1:10" s="291" customFormat="1" ht="12" x14ac:dyDescent="0.2">
      <c r="A76" s="432" t="s">
        <v>317</v>
      </c>
      <c r="B76" s="287"/>
      <c r="C76" s="288"/>
      <c r="D76" s="289"/>
      <c r="E76" s="288"/>
      <c r="F76" s="289"/>
      <c r="G76" s="290"/>
    </row>
    <row r="77" spans="1:10" s="54" customFormat="1" ht="12" x14ac:dyDescent="0.2">
      <c r="A77" s="148" t="s">
        <v>193</v>
      </c>
      <c r="C77" s="261"/>
      <c r="D77" s="261"/>
      <c r="E77" s="284"/>
    </row>
    <row r="78" spans="1:10" s="285" customFormat="1" ht="12" x14ac:dyDescent="0.2">
      <c r="A78" s="428" t="s">
        <v>405</v>
      </c>
      <c r="B78" s="281"/>
      <c r="D78" s="286"/>
      <c r="F78" s="286"/>
      <c r="G78" s="286"/>
    </row>
    <row r="79" spans="1:10" s="277" customFormat="1" ht="12" x14ac:dyDescent="0.2">
      <c r="A79" s="431" t="s">
        <v>174</v>
      </c>
      <c r="B79" s="267"/>
      <c r="C79" s="272"/>
      <c r="D79" s="267"/>
      <c r="E79" s="267"/>
      <c r="F79" s="273"/>
      <c r="G79" s="267"/>
      <c r="H79" s="274"/>
      <c r="I79" s="275"/>
      <c r="J79" s="276"/>
    </row>
  </sheetData>
  <mergeCells count="9">
    <mergeCell ref="E4:E5"/>
    <mergeCell ref="F4:F5"/>
    <mergeCell ref="G4:G5"/>
    <mergeCell ref="A6:B6"/>
    <mergeCell ref="A4:B5"/>
    <mergeCell ref="A1:G1"/>
    <mergeCell ref="A2:G2"/>
    <mergeCell ref="C4:C5"/>
    <mergeCell ref="D4:D5"/>
  </mergeCells>
  <pageMargins left="0.39370078740157483" right="0.39370078740157483" top="0.55118110236220474" bottom="0.55118110236220474" header="0.11811023622047244" footer="0.11811023622047244"/>
  <pageSetup paperSize="9" scale="7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12'!Print_Area</vt:lpstr>
      <vt:lpstr>'Table 7'!Print_Area</vt:lpstr>
      <vt:lpstr>'Table 9'!Print_Area</vt:lpstr>
      <vt:lpstr>'Table 12'!Print_Titles</vt:lpstr>
    </vt:vector>
  </TitlesOfParts>
  <Company>National Statistics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dc:creator>
  <cp:lastModifiedBy>Alyssa Borja</cp:lastModifiedBy>
  <cp:lastPrinted>2023-09-22T09:04:45Z</cp:lastPrinted>
  <dcterms:created xsi:type="dcterms:W3CDTF">2003-04-28T01:55:02Z</dcterms:created>
  <dcterms:modified xsi:type="dcterms:W3CDTF">2023-09-22T09:49:15Z</dcterms:modified>
</cp:coreProperties>
</file>