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.shortcut-targets-by-id\1ZRmtvjFnvV6-nDI1KFFwjEoakjRreV2Z\02 - VoP in  Philippine A&amp;F (Performance)\Q4\Q4 2022\Web Uploading\Signed\"/>
    </mc:Choice>
  </mc:AlternateContent>
  <xr:revisionPtr revIDLastSave="0" documentId="13_ncr:1_{8DD72937-B254-4D29-A02D-8406CE18E12A}" xr6:coauthVersionLast="47" xr6:coauthVersionMax="47" xr10:uidLastSave="{00000000-0000-0000-0000-000000000000}"/>
  <bookViews>
    <workbookView xWindow="-110" yWindow="-110" windowWidth="19420" windowHeight="11020" tabRatio="779" firstSheet="1" activeTab="1" xr2:uid="{00000000-000D-0000-FFFF-FFFF00000000}"/>
  </bookViews>
  <sheets>
    <sheet name="% CONTRIBUTION cummulative" sheetId="33" state="hidden" r:id="rId1"/>
    <sheet name="Table1_Constant" sheetId="55" r:id="rId2"/>
    <sheet name="Table2_GRcons" sheetId="56" r:id="rId3"/>
    <sheet name="Table3_ShareCons" sheetId="63" r:id="rId4"/>
    <sheet name="Table4_Current" sheetId="57" r:id="rId5"/>
    <sheet name="Table5_GRcurr" sheetId="58" r:id="rId6"/>
    <sheet name="Percent Share" sheetId="64" state="hidden" r:id="rId7"/>
    <sheet name="Table6_ShareCurr" sheetId="62" r:id="rId8"/>
    <sheet name="Table7_Volume" sheetId="70" r:id="rId9"/>
    <sheet name="Table8_VolGR" sheetId="71" r:id="rId10"/>
    <sheet name="Table9_FPrice" sheetId="74" r:id="rId11"/>
    <sheet name="Table10_FPriceGR" sheetId="73" r:id="rId12"/>
    <sheet name="Table_Volume" sheetId="66" state="hidden" r:id="rId13"/>
    <sheet name="vol_gr" sheetId="47" state="hidden" r:id="rId14"/>
    <sheet name="cum_constant" sheetId="59" state="hidden" r:id="rId15"/>
    <sheet name="cum_constant_gr" sheetId="60" state="hidden" r:id="rId16"/>
    <sheet name="cum_current" sheetId="42" state="hidden" r:id="rId17"/>
    <sheet name="cum_current_gr" sheetId="45" state="hidden" r:id="rId18"/>
    <sheet name="CARSUMCO" sheetId="65" state="hidden" r:id="rId19"/>
  </sheets>
  <definedNames>
    <definedName name="_xlnm.Print_Area" localSheetId="0">'% CONTRIBUTION cummulative'!$A$1:$M$52</definedName>
    <definedName name="_xlnm.Print_Area" localSheetId="11">Table10_FPriceGR!$B$1:$O$87</definedName>
    <definedName name="_xlnm.Print_Area" localSheetId="2">Table2_GRcons!$B$1:$O$108</definedName>
    <definedName name="_xlnm.Print_Area" localSheetId="3">Table3_ShareCons!$B$1:$S$133</definedName>
    <definedName name="_xlnm.Print_Area" localSheetId="4">Table4_Current!$B$1:$M$112</definedName>
    <definedName name="_xlnm.Print_Area" localSheetId="7">Table6_ShareCurr!$B$1:$S$148</definedName>
    <definedName name="_xlnm.Print_Area" localSheetId="8">Table7_Volume!$B$1:$T$110</definedName>
    <definedName name="_xlnm.Print_Area" localSheetId="9">Table8_VolGR!$B$1:$R$89</definedName>
    <definedName name="_xlnm.Print_Area" localSheetId="10">Table9_FPrice!$B$1:$Y$87</definedName>
    <definedName name="reason" localSheetId="6">#REF!</definedName>
    <definedName name="reason" localSheetId="12">#REF!</definedName>
    <definedName name="reason" localSheetId="1">#REF!</definedName>
    <definedName name="reason" localSheetId="11">#REF!</definedName>
    <definedName name="reason" localSheetId="2">#REF!</definedName>
    <definedName name="reason" localSheetId="3">#REF!</definedName>
    <definedName name="reason" localSheetId="4">#REF!</definedName>
    <definedName name="reason" localSheetId="5">#REF!</definedName>
    <definedName name="reason" localSheetId="7">#REF!</definedName>
    <definedName name="reason" localSheetId="8">#REF!</definedName>
    <definedName name="reason" localSheetId="9">#REF!</definedName>
    <definedName name="reason" localSheetId="10">#REF!</definedName>
    <definedName name="reason" localSheetId="13">#REF!</definedName>
    <definedName name="reason">#REF!</definedName>
    <definedName name="trial" localSheetId="0">#REF!</definedName>
    <definedName name="trial" localSheetId="6">#REF!</definedName>
    <definedName name="trial" localSheetId="12">#REF!</definedName>
    <definedName name="trial" localSheetId="1">#REF!</definedName>
    <definedName name="trial" localSheetId="11">#REF!</definedName>
    <definedName name="trial" localSheetId="2">#REF!</definedName>
    <definedName name="trial" localSheetId="3">#REF!</definedName>
    <definedName name="trial" localSheetId="4">#REF!</definedName>
    <definedName name="trial" localSheetId="5">#REF!</definedName>
    <definedName name="trial" localSheetId="7">#REF!</definedName>
    <definedName name="trial" localSheetId="8">#REF!</definedName>
    <definedName name="trial" localSheetId="9">#REF!</definedName>
    <definedName name="trial" localSheetId="10">#REF!</definedName>
    <definedName name="trial" localSheetId="13">#REF!</definedName>
    <definedName name="trial">#REF!</definedName>
    <definedName name="value_table" localSheetId="10">#REF!</definedName>
    <definedName name="value_tabl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3" i="66" l="1"/>
  <c r="P83" i="66"/>
  <c r="O83" i="66"/>
  <c r="N83" i="66"/>
  <c r="Q82" i="66"/>
  <c r="P82" i="66"/>
  <c r="O82" i="66"/>
  <c r="N82" i="66"/>
  <c r="Q81" i="66"/>
  <c r="P81" i="66"/>
  <c r="O81" i="66"/>
  <c r="N81" i="66"/>
  <c r="Q80" i="66"/>
  <c r="P80" i="66"/>
  <c r="O80" i="66"/>
  <c r="N80" i="66"/>
  <c r="Q79" i="66"/>
  <c r="P79" i="66"/>
  <c r="O79" i="66"/>
  <c r="N79" i="66"/>
  <c r="Q78" i="66"/>
  <c r="P78" i="66"/>
  <c r="O78" i="66"/>
  <c r="N78" i="66"/>
  <c r="Q77" i="66"/>
  <c r="P77" i="66"/>
  <c r="O77" i="66"/>
  <c r="N77" i="66"/>
  <c r="Q76" i="66"/>
  <c r="P76" i="66"/>
  <c r="O76" i="66"/>
  <c r="N76" i="66"/>
  <c r="Q75" i="66"/>
  <c r="P75" i="66"/>
  <c r="O75" i="66"/>
  <c r="N75" i="66"/>
  <c r="Q74" i="66"/>
  <c r="P74" i="66"/>
  <c r="O74" i="66"/>
  <c r="N74" i="66"/>
  <c r="Q73" i="66"/>
  <c r="P73" i="66"/>
  <c r="O73" i="66"/>
  <c r="N73" i="66"/>
  <c r="Q72" i="66"/>
  <c r="P72" i="66"/>
  <c r="O72" i="66"/>
  <c r="N72" i="66"/>
  <c r="Q71" i="66"/>
  <c r="P71" i="66"/>
  <c r="O71" i="66"/>
  <c r="N71" i="66"/>
  <c r="Q70" i="66"/>
  <c r="P70" i="66"/>
  <c r="O70" i="66"/>
  <c r="N70" i="66"/>
  <c r="Q69" i="66"/>
  <c r="P69" i="66"/>
  <c r="O69" i="66"/>
  <c r="N69" i="66"/>
  <c r="Q68" i="66"/>
  <c r="P68" i="66"/>
  <c r="O68" i="66"/>
  <c r="N68" i="66"/>
  <c r="Q67" i="66"/>
  <c r="P67" i="66"/>
  <c r="O67" i="66"/>
  <c r="N67" i="66"/>
  <c r="Q66" i="66"/>
  <c r="P66" i="66"/>
  <c r="O66" i="66"/>
  <c r="N66" i="66"/>
  <c r="Q65" i="66"/>
  <c r="P65" i="66"/>
  <c r="O65" i="66"/>
  <c r="N65" i="66"/>
  <c r="Q64" i="66"/>
  <c r="P64" i="66"/>
  <c r="O64" i="66"/>
  <c r="N64" i="66"/>
  <c r="Q63" i="66"/>
  <c r="P63" i="66"/>
  <c r="O63" i="66"/>
  <c r="N63" i="66"/>
  <c r="P31" i="66"/>
  <c r="O31" i="66"/>
  <c r="P30" i="66"/>
  <c r="M30" i="66"/>
  <c r="L30" i="66"/>
  <c r="I30" i="66"/>
  <c r="H30" i="66"/>
  <c r="F30" i="66"/>
  <c r="E30" i="66"/>
  <c r="D30" i="66"/>
  <c r="C30" i="66"/>
  <c r="Q29" i="66"/>
  <c r="P29" i="66"/>
  <c r="O29" i="66"/>
  <c r="K29" i="66"/>
  <c r="I29" i="66"/>
  <c r="H29" i="66"/>
  <c r="E29" i="66"/>
  <c r="D29" i="66"/>
  <c r="C29" i="66"/>
  <c r="P28" i="66"/>
  <c r="K28" i="66"/>
  <c r="H28" i="66"/>
  <c r="G28" i="66"/>
  <c r="F28" i="66"/>
  <c r="E28" i="66"/>
  <c r="D28" i="66"/>
  <c r="B28" i="66"/>
  <c r="O27" i="66"/>
  <c r="N27" i="66"/>
  <c r="L27" i="66"/>
  <c r="I27" i="66"/>
  <c r="H27" i="66"/>
  <c r="E27" i="66"/>
  <c r="B27" i="66"/>
  <c r="P26" i="66"/>
  <c r="O26" i="66"/>
  <c r="L26" i="66"/>
  <c r="K26" i="66"/>
  <c r="I26" i="66"/>
  <c r="G26" i="66"/>
  <c r="F26" i="66"/>
  <c r="D26" i="66"/>
  <c r="B26" i="66"/>
  <c r="Q25" i="66"/>
  <c r="P25" i="66"/>
  <c r="N25" i="66"/>
  <c r="L25" i="66"/>
  <c r="K25" i="66"/>
  <c r="H25" i="66"/>
  <c r="F25" i="66"/>
  <c r="D25" i="66"/>
  <c r="C25" i="66"/>
  <c r="B25" i="66"/>
  <c r="Q24" i="66"/>
  <c r="P24" i="66"/>
  <c r="O24" i="66"/>
  <c r="N24" i="66"/>
  <c r="L24" i="66"/>
  <c r="K24" i="66"/>
  <c r="H24" i="66"/>
  <c r="G24" i="66"/>
  <c r="D24" i="66"/>
  <c r="C24" i="66"/>
  <c r="B24" i="66"/>
  <c r="Q23" i="66"/>
  <c r="K23" i="66"/>
  <c r="I23" i="66"/>
  <c r="H23" i="66"/>
  <c r="G23" i="66"/>
  <c r="F23" i="66"/>
  <c r="E23" i="66"/>
  <c r="D23" i="66"/>
  <c r="C23" i="66"/>
  <c r="O20" i="66"/>
  <c r="N20" i="66"/>
  <c r="M20" i="66"/>
  <c r="K20" i="66"/>
  <c r="J20" i="66"/>
  <c r="I20" i="66"/>
  <c r="H20" i="66"/>
  <c r="G20" i="66"/>
  <c r="E20" i="66"/>
  <c r="D20" i="66"/>
  <c r="C20" i="66"/>
  <c r="B20" i="66"/>
  <c r="Q18" i="66"/>
  <c r="P18" i="66"/>
  <c r="O18" i="66"/>
  <c r="M18" i="66"/>
  <c r="I18" i="66"/>
  <c r="H18" i="66"/>
  <c r="F18" i="66"/>
  <c r="E18" i="66"/>
  <c r="C18" i="66"/>
  <c r="B18" i="66"/>
  <c r="Q17" i="66"/>
  <c r="P17" i="66"/>
  <c r="N17" i="66"/>
  <c r="M17" i="66"/>
  <c r="J17" i="66"/>
  <c r="I17" i="66"/>
  <c r="H17" i="66"/>
  <c r="G17" i="66"/>
  <c r="E17" i="66"/>
  <c r="D17" i="66"/>
  <c r="C17" i="66"/>
  <c r="B17" i="66"/>
  <c r="P15" i="66"/>
  <c r="M15" i="66"/>
  <c r="L15" i="66"/>
  <c r="K15" i="66"/>
  <c r="J15" i="66"/>
  <c r="H15" i="66"/>
  <c r="G15" i="66"/>
  <c r="D15" i="66"/>
  <c r="C15" i="66"/>
  <c r="B15" i="66"/>
  <c r="Q14" i="66"/>
  <c r="P14" i="66"/>
  <c r="M14" i="66"/>
  <c r="L14" i="66"/>
  <c r="K14" i="66"/>
  <c r="J14" i="66"/>
  <c r="I14" i="66"/>
  <c r="H14" i="66"/>
  <c r="G14" i="66"/>
  <c r="F14" i="66"/>
  <c r="E14" i="66"/>
  <c r="D14" i="66"/>
  <c r="C14" i="66"/>
  <c r="Q9" i="66"/>
  <c r="P9" i="66"/>
  <c r="N9" i="66"/>
  <c r="M9" i="66"/>
  <c r="I9" i="66"/>
  <c r="H9" i="66"/>
  <c r="F9" i="66"/>
  <c r="E9" i="66"/>
  <c r="D9" i="66"/>
  <c r="B9" i="66"/>
  <c r="K20" i="65"/>
  <c r="K19" i="65"/>
  <c r="G3" i="65"/>
  <c r="B16" i="65"/>
  <c r="B18" i="65" s="1"/>
  <c r="B20" i="65" s="1"/>
  <c r="B5" i="65"/>
  <c r="B7" i="65" s="1"/>
  <c r="B9" i="65" s="1"/>
  <c r="H11" i="64"/>
  <c r="O51" i="66"/>
  <c r="O43" i="66"/>
  <c r="L83" i="66"/>
  <c r="K83" i="66"/>
  <c r="J83" i="66"/>
  <c r="M82" i="66"/>
  <c r="L82" i="66"/>
  <c r="K82" i="66"/>
  <c r="J82" i="66"/>
  <c r="M81" i="66"/>
  <c r="L81" i="66"/>
  <c r="K81" i="66"/>
  <c r="J81" i="66"/>
  <c r="M80" i="66"/>
  <c r="L80" i="66"/>
  <c r="K80" i="66"/>
  <c r="J80" i="66"/>
  <c r="M79" i="66"/>
  <c r="J79" i="66"/>
  <c r="L78" i="66"/>
  <c r="K78" i="66"/>
  <c r="J78" i="66"/>
  <c r="M77" i="66"/>
  <c r="K77" i="66"/>
  <c r="J77" i="66"/>
  <c r="M76" i="66"/>
  <c r="L76" i="66"/>
  <c r="K76" i="66"/>
  <c r="L75" i="66"/>
  <c r="K75" i="66"/>
  <c r="J75" i="66"/>
  <c r="M74" i="66"/>
  <c r="L74" i="66"/>
  <c r="K74" i="66"/>
  <c r="J74" i="66"/>
  <c r="M73" i="66"/>
  <c r="L73" i="66"/>
  <c r="K73" i="66"/>
  <c r="J73" i="66"/>
  <c r="M72" i="66"/>
  <c r="L72" i="66"/>
  <c r="K72" i="66"/>
  <c r="J72" i="66"/>
  <c r="M71" i="66"/>
  <c r="L71" i="66"/>
  <c r="K71" i="66"/>
  <c r="J71" i="66"/>
  <c r="M70" i="66"/>
  <c r="L70" i="66"/>
  <c r="K70" i="66"/>
  <c r="M69" i="66"/>
  <c r="L69" i="66"/>
  <c r="K69" i="66"/>
  <c r="J69" i="66"/>
  <c r="M68" i="66"/>
  <c r="L68" i="66"/>
  <c r="K68" i="66"/>
  <c r="J68" i="66"/>
  <c r="M67" i="66"/>
  <c r="L67" i="66"/>
  <c r="K67" i="66"/>
  <c r="M66" i="66"/>
  <c r="L66" i="66"/>
  <c r="K66" i="66"/>
  <c r="J66" i="66"/>
  <c r="M65" i="66"/>
  <c r="K65" i="66"/>
  <c r="J65" i="66"/>
  <c r="M64" i="66"/>
  <c r="L64" i="66"/>
  <c r="K64" i="66"/>
  <c r="J64" i="66"/>
  <c r="M63" i="66"/>
  <c r="L63" i="66"/>
  <c r="K63" i="66"/>
  <c r="J63" i="66"/>
  <c r="G66" i="42"/>
  <c r="B66" i="42"/>
  <c r="B65" i="42"/>
  <c r="B64" i="42"/>
  <c r="B62" i="42"/>
  <c r="B61" i="42"/>
  <c r="B60" i="42"/>
  <c r="BR60" i="47" s="1"/>
  <c r="BN60" i="47"/>
  <c r="D59" i="42"/>
  <c r="J58" i="42"/>
  <c r="CD58" i="47" s="1"/>
  <c r="B58" i="42"/>
  <c r="BR58" i="47" s="1"/>
  <c r="BQ56" i="47"/>
  <c r="B55" i="42"/>
  <c r="G54" i="42"/>
  <c r="B54" i="42"/>
  <c r="BR54" i="47" s="1"/>
  <c r="L52" i="42"/>
  <c r="L52" i="45" s="1"/>
  <c r="H52" i="42"/>
  <c r="D50" i="42"/>
  <c r="F49" i="42"/>
  <c r="B49" i="42"/>
  <c r="J48" i="42"/>
  <c r="CD48" i="47" s="1"/>
  <c r="F47" i="42"/>
  <c r="G46" i="42"/>
  <c r="L30" i="42"/>
  <c r="L30" i="45" s="1"/>
  <c r="CG142" i="47"/>
  <c r="CF142" i="47"/>
  <c r="CE142" i="47"/>
  <c r="CD142" i="47"/>
  <c r="CG140" i="47"/>
  <c r="CF140" i="47"/>
  <c r="CE140" i="47"/>
  <c r="CD140" i="47"/>
  <c r="CC140" i="47"/>
  <c r="CB140" i="47"/>
  <c r="CA140" i="47"/>
  <c r="BZ140" i="47"/>
  <c r="BY140" i="47"/>
  <c r="BX140" i="47"/>
  <c r="BW140" i="47"/>
  <c r="BV140" i="47"/>
  <c r="BU140" i="47"/>
  <c r="BT140" i="47"/>
  <c r="BS140" i="47"/>
  <c r="BR140" i="47"/>
  <c r="BQ140" i="47"/>
  <c r="BP140" i="47"/>
  <c r="BO140" i="47"/>
  <c r="BN140" i="47"/>
  <c r="BM140" i="47"/>
  <c r="BL140" i="47"/>
  <c r="BK140" i="47"/>
  <c r="BJ140" i="47"/>
  <c r="BI140" i="47"/>
  <c r="BH140" i="47"/>
  <c r="BG140" i="47"/>
  <c r="BF140" i="47"/>
  <c r="BE140" i="47"/>
  <c r="BD140" i="47"/>
  <c r="BC140" i="47"/>
  <c r="BB140" i="47"/>
  <c r="BA140" i="47"/>
  <c r="AZ140" i="47"/>
  <c r="AY140" i="47"/>
  <c r="AX140" i="47"/>
  <c r="AW140" i="47"/>
  <c r="AV140" i="47"/>
  <c r="AU140" i="47"/>
  <c r="AT140" i="47"/>
  <c r="AS140" i="47"/>
  <c r="AR140" i="47"/>
  <c r="AQ140" i="47"/>
  <c r="AP140" i="47"/>
  <c r="AO140" i="47"/>
  <c r="AN140" i="47"/>
  <c r="AM140" i="47"/>
  <c r="AL140" i="47"/>
  <c r="AK140" i="47"/>
  <c r="AJ140" i="47"/>
  <c r="AI140" i="47"/>
  <c r="AH140" i="47"/>
  <c r="AG140" i="47"/>
  <c r="AF140" i="47"/>
  <c r="AE140" i="47"/>
  <c r="AD140" i="47"/>
  <c r="AC140" i="47"/>
  <c r="AB140" i="47"/>
  <c r="AA140" i="47"/>
  <c r="Z140" i="47"/>
  <c r="Y140" i="47"/>
  <c r="X140" i="47"/>
  <c r="W140" i="47"/>
  <c r="V140" i="47"/>
  <c r="U140" i="47"/>
  <c r="T140" i="47"/>
  <c r="S140" i="47"/>
  <c r="R140" i="47"/>
  <c r="Q140" i="47"/>
  <c r="P140" i="47"/>
  <c r="O140" i="47"/>
  <c r="N140" i="47"/>
  <c r="M140" i="47"/>
  <c r="L140" i="47"/>
  <c r="K140" i="47"/>
  <c r="J140" i="47"/>
  <c r="I140" i="47"/>
  <c r="H140" i="47"/>
  <c r="G140" i="47"/>
  <c r="F140" i="47"/>
  <c r="E140" i="47"/>
  <c r="D140" i="47"/>
  <c r="C140" i="47"/>
  <c r="B140" i="47"/>
  <c r="CG139" i="47"/>
  <c r="CF139" i="47"/>
  <c r="CE139" i="47"/>
  <c r="CD139" i="47"/>
  <c r="CC139" i="47"/>
  <c r="CB139" i="47"/>
  <c r="CA139" i="47"/>
  <c r="BZ139" i="47"/>
  <c r="BY139" i="47"/>
  <c r="BX139" i="47"/>
  <c r="BW139" i="47"/>
  <c r="BV139" i="47"/>
  <c r="BU139" i="47"/>
  <c r="BT139" i="47"/>
  <c r="BS139" i="47"/>
  <c r="BR139" i="47"/>
  <c r="BQ139" i="47"/>
  <c r="BP139" i="47"/>
  <c r="BO139" i="47"/>
  <c r="BN139" i="47"/>
  <c r="BM139" i="47"/>
  <c r="BL139" i="47"/>
  <c r="BK139" i="47"/>
  <c r="BJ139" i="47"/>
  <c r="BI139" i="47"/>
  <c r="BH139" i="47"/>
  <c r="BG139" i="47"/>
  <c r="BF139" i="47"/>
  <c r="BE139" i="47"/>
  <c r="BD139" i="47"/>
  <c r="BC139" i="47"/>
  <c r="BB139" i="47"/>
  <c r="BA139" i="47"/>
  <c r="AZ139" i="47"/>
  <c r="AY139" i="47"/>
  <c r="AX139" i="47"/>
  <c r="AW139" i="47"/>
  <c r="AV139" i="47"/>
  <c r="AU139" i="47"/>
  <c r="AT139" i="47"/>
  <c r="AS139" i="47"/>
  <c r="AR139" i="47"/>
  <c r="AQ139" i="47"/>
  <c r="AP139" i="47"/>
  <c r="AO139" i="47"/>
  <c r="AN139" i="47"/>
  <c r="AM139" i="47"/>
  <c r="AL139" i="47"/>
  <c r="AK139" i="47"/>
  <c r="AJ139" i="47"/>
  <c r="AI139" i="47"/>
  <c r="AH139" i="47"/>
  <c r="AG139" i="47"/>
  <c r="AF139" i="47"/>
  <c r="AE139" i="47"/>
  <c r="AD139" i="47"/>
  <c r="AC139" i="47"/>
  <c r="AB139" i="47"/>
  <c r="AA139" i="47"/>
  <c r="Z139" i="47"/>
  <c r="Y139" i="47"/>
  <c r="X139" i="47"/>
  <c r="W139" i="47"/>
  <c r="V139" i="47"/>
  <c r="U139" i="47"/>
  <c r="T139" i="47"/>
  <c r="S139" i="47"/>
  <c r="R139" i="47"/>
  <c r="Q139" i="47"/>
  <c r="P139" i="47"/>
  <c r="O139" i="47"/>
  <c r="N139" i="47"/>
  <c r="M139" i="47"/>
  <c r="L139" i="47"/>
  <c r="K139" i="47"/>
  <c r="J139" i="47"/>
  <c r="I139" i="47"/>
  <c r="H139" i="47"/>
  <c r="G139" i="47"/>
  <c r="F139" i="47"/>
  <c r="E139" i="47"/>
  <c r="D139" i="47"/>
  <c r="C139" i="47"/>
  <c r="B139" i="47"/>
  <c r="CG138" i="47"/>
  <c r="CF138" i="47"/>
  <c r="CE138" i="47"/>
  <c r="CD138" i="47"/>
  <c r="CC138" i="47"/>
  <c r="CB138" i="47"/>
  <c r="CA138" i="47"/>
  <c r="BZ138" i="47"/>
  <c r="BY138" i="47"/>
  <c r="BX138" i="47"/>
  <c r="BW138" i="47"/>
  <c r="BV138" i="47"/>
  <c r="BU138" i="47"/>
  <c r="BT138" i="47"/>
  <c r="BS138" i="47"/>
  <c r="BR138" i="47"/>
  <c r="BQ138" i="47"/>
  <c r="BP138" i="47"/>
  <c r="BO138" i="47"/>
  <c r="BN138" i="47"/>
  <c r="BM138" i="47"/>
  <c r="BL138" i="47"/>
  <c r="BK138" i="47"/>
  <c r="BJ138" i="47"/>
  <c r="BI138" i="47"/>
  <c r="BH138" i="47"/>
  <c r="BG138" i="47"/>
  <c r="BF138" i="47"/>
  <c r="BE138" i="47"/>
  <c r="BD138" i="47"/>
  <c r="BC138" i="47"/>
  <c r="BB138" i="47"/>
  <c r="BA138" i="47"/>
  <c r="AZ138" i="47"/>
  <c r="AY138" i="47"/>
  <c r="AX138" i="47"/>
  <c r="AW138" i="47"/>
  <c r="AV138" i="47"/>
  <c r="AU138" i="47"/>
  <c r="AT138" i="47"/>
  <c r="AS138" i="47"/>
  <c r="AR138" i="47"/>
  <c r="AQ138" i="47"/>
  <c r="AP138" i="47"/>
  <c r="AO138" i="47"/>
  <c r="AN138" i="47"/>
  <c r="AM138" i="47"/>
  <c r="AL138" i="47"/>
  <c r="AK138" i="47"/>
  <c r="AJ138" i="47"/>
  <c r="AI138" i="47"/>
  <c r="AH138" i="47"/>
  <c r="AG138" i="47"/>
  <c r="AF138" i="47"/>
  <c r="AE138" i="47"/>
  <c r="AD138" i="47"/>
  <c r="AC138" i="47"/>
  <c r="AB138" i="47"/>
  <c r="AA138" i="47"/>
  <c r="Z138" i="47"/>
  <c r="Y138" i="47"/>
  <c r="X138" i="47"/>
  <c r="W138" i="47"/>
  <c r="V138" i="47"/>
  <c r="U138" i="47"/>
  <c r="T138" i="47"/>
  <c r="S138" i="47"/>
  <c r="R138" i="47"/>
  <c r="Q138" i="47"/>
  <c r="P138" i="47"/>
  <c r="O138" i="47"/>
  <c r="N138" i="47"/>
  <c r="M138" i="47"/>
  <c r="L138" i="47"/>
  <c r="K138" i="47"/>
  <c r="J138" i="47"/>
  <c r="I138" i="47"/>
  <c r="H138" i="47"/>
  <c r="G138" i="47"/>
  <c r="F138" i="47"/>
  <c r="E138" i="47"/>
  <c r="D138" i="47"/>
  <c r="C138" i="47"/>
  <c r="B138" i="47"/>
  <c r="CG137" i="47"/>
  <c r="CF137" i="47"/>
  <c r="CE137" i="47"/>
  <c r="CD137" i="47"/>
  <c r="CC137" i="47"/>
  <c r="CB137" i="47"/>
  <c r="CA137" i="47"/>
  <c r="BZ137" i="47"/>
  <c r="BY137" i="47"/>
  <c r="BX137" i="47"/>
  <c r="BW137" i="47"/>
  <c r="BV137" i="47"/>
  <c r="BU137" i="47"/>
  <c r="BT137" i="47"/>
  <c r="BS137" i="47"/>
  <c r="BR137" i="47"/>
  <c r="BQ137" i="47"/>
  <c r="BP137" i="47"/>
  <c r="BO137" i="47"/>
  <c r="BN137" i="47"/>
  <c r="BM137" i="47"/>
  <c r="BL137" i="47"/>
  <c r="BK137" i="47"/>
  <c r="BJ137" i="47"/>
  <c r="BI137" i="47"/>
  <c r="BH137" i="47"/>
  <c r="BG137" i="47"/>
  <c r="BF137" i="47"/>
  <c r="BE137" i="47"/>
  <c r="BD137" i="47"/>
  <c r="BC137" i="47"/>
  <c r="BB137" i="47"/>
  <c r="BA137" i="47"/>
  <c r="AZ137" i="47"/>
  <c r="AY137" i="47"/>
  <c r="AX137" i="47"/>
  <c r="AW137" i="47"/>
  <c r="AV137" i="47"/>
  <c r="AU137" i="47"/>
  <c r="AT137" i="47"/>
  <c r="AS137" i="47"/>
  <c r="AR137" i="47"/>
  <c r="AQ137" i="47"/>
  <c r="AP137" i="47"/>
  <c r="AO137" i="47"/>
  <c r="AN137" i="47"/>
  <c r="AM137" i="47"/>
  <c r="AL137" i="47"/>
  <c r="AK137" i="47"/>
  <c r="AJ137" i="47"/>
  <c r="AI137" i="47"/>
  <c r="AH137" i="47"/>
  <c r="AG137" i="47"/>
  <c r="AF137" i="47"/>
  <c r="AE137" i="47"/>
  <c r="AD137" i="47"/>
  <c r="AC137" i="47"/>
  <c r="AB137" i="47"/>
  <c r="AA137" i="47"/>
  <c r="Z137" i="47"/>
  <c r="Y137" i="47"/>
  <c r="X137" i="47"/>
  <c r="W137" i="47"/>
  <c r="V137" i="47"/>
  <c r="U137" i="47"/>
  <c r="T137" i="47"/>
  <c r="S137" i="47"/>
  <c r="R137" i="47"/>
  <c r="Q137" i="47"/>
  <c r="P137" i="47"/>
  <c r="O137" i="47"/>
  <c r="N137" i="47"/>
  <c r="M137" i="47"/>
  <c r="L137" i="47"/>
  <c r="K137" i="47"/>
  <c r="J137" i="47"/>
  <c r="I137" i="47"/>
  <c r="H137" i="47"/>
  <c r="G137" i="47"/>
  <c r="F137" i="47"/>
  <c r="E137" i="47"/>
  <c r="D137" i="47"/>
  <c r="C137" i="47"/>
  <c r="B137" i="47"/>
  <c r="CG136" i="47"/>
  <c r="CF136" i="47"/>
  <c r="CE136" i="47"/>
  <c r="CD136" i="47"/>
  <c r="CC136" i="47"/>
  <c r="CB136" i="47"/>
  <c r="CA136" i="47"/>
  <c r="BZ136" i="47"/>
  <c r="BY136" i="47"/>
  <c r="BX136" i="47"/>
  <c r="BW136" i="47"/>
  <c r="BV136" i="47"/>
  <c r="BU136" i="47"/>
  <c r="BT136" i="47"/>
  <c r="BS136" i="47"/>
  <c r="BR136" i="47"/>
  <c r="BQ136" i="47"/>
  <c r="BP136" i="47"/>
  <c r="BO136" i="47"/>
  <c r="BN136" i="47"/>
  <c r="BM136" i="47"/>
  <c r="BL136" i="47"/>
  <c r="BK136" i="47"/>
  <c r="BJ136" i="47"/>
  <c r="BI136" i="47"/>
  <c r="BH136" i="47"/>
  <c r="BG136" i="47"/>
  <c r="BF136" i="47"/>
  <c r="BE136" i="47"/>
  <c r="BD136" i="47"/>
  <c r="BC136" i="47"/>
  <c r="BB136" i="47"/>
  <c r="BA136" i="47"/>
  <c r="AZ136" i="47"/>
  <c r="AY136" i="47"/>
  <c r="AX136" i="47"/>
  <c r="AW136" i="47"/>
  <c r="AV136" i="47"/>
  <c r="AU136" i="47"/>
  <c r="AT136" i="47"/>
  <c r="AS136" i="47"/>
  <c r="AR136" i="47"/>
  <c r="AQ136" i="47"/>
  <c r="AP136" i="47"/>
  <c r="AO136" i="47"/>
  <c r="AN136" i="47"/>
  <c r="AM136" i="47"/>
  <c r="AL136" i="47"/>
  <c r="AK136" i="47"/>
  <c r="AJ136" i="47"/>
  <c r="AI136" i="47"/>
  <c r="AH136" i="47"/>
  <c r="AG136" i="47"/>
  <c r="AF136" i="47"/>
  <c r="AE136" i="47"/>
  <c r="AD136" i="47"/>
  <c r="AC136" i="47"/>
  <c r="AB136" i="47"/>
  <c r="AA136" i="47"/>
  <c r="Z136" i="47"/>
  <c r="Y136" i="47"/>
  <c r="X136" i="47"/>
  <c r="W136" i="47"/>
  <c r="V136" i="47"/>
  <c r="U136" i="47"/>
  <c r="T136" i="47"/>
  <c r="S136" i="47"/>
  <c r="R136" i="47"/>
  <c r="Q136" i="47"/>
  <c r="P136" i="47"/>
  <c r="O136" i="47"/>
  <c r="N136" i="47"/>
  <c r="M136" i="47"/>
  <c r="L136" i="47"/>
  <c r="K136" i="47"/>
  <c r="J136" i="47"/>
  <c r="I136" i="47"/>
  <c r="H136" i="47"/>
  <c r="G136" i="47"/>
  <c r="F136" i="47"/>
  <c r="E136" i="47"/>
  <c r="D136" i="47"/>
  <c r="C136" i="47"/>
  <c r="B136" i="47"/>
  <c r="CG135" i="47"/>
  <c r="CF135" i="47"/>
  <c r="CE135" i="47"/>
  <c r="CD135" i="47"/>
  <c r="CC135" i="47"/>
  <c r="CB135" i="47"/>
  <c r="CA135" i="47"/>
  <c r="BZ135" i="47"/>
  <c r="BY135" i="47"/>
  <c r="BX135" i="47"/>
  <c r="BW135" i="47"/>
  <c r="BV135" i="47"/>
  <c r="BU135" i="47"/>
  <c r="BT135" i="47"/>
  <c r="BS135" i="47"/>
  <c r="BR135" i="47"/>
  <c r="BQ135" i="47"/>
  <c r="BP135" i="47"/>
  <c r="BO135" i="47"/>
  <c r="BN135" i="47"/>
  <c r="BM135" i="47"/>
  <c r="BL135" i="47"/>
  <c r="BK135" i="47"/>
  <c r="BJ135" i="47"/>
  <c r="BI135" i="47"/>
  <c r="BH135" i="47"/>
  <c r="BG135" i="47"/>
  <c r="BF135" i="47"/>
  <c r="BE135" i="47"/>
  <c r="BD135" i="47"/>
  <c r="BC135" i="47"/>
  <c r="BB135" i="47"/>
  <c r="BA135" i="47"/>
  <c r="AZ135" i="47"/>
  <c r="AY135" i="47"/>
  <c r="AX135" i="47"/>
  <c r="AW135" i="47"/>
  <c r="AV135" i="47"/>
  <c r="AU135" i="47"/>
  <c r="AT135" i="47"/>
  <c r="AS135" i="47"/>
  <c r="AR135" i="47"/>
  <c r="AQ135" i="47"/>
  <c r="AP135" i="47"/>
  <c r="AO135" i="47"/>
  <c r="AN135" i="47"/>
  <c r="AM135" i="47"/>
  <c r="AL135" i="47"/>
  <c r="AK135" i="47"/>
  <c r="AJ135" i="47"/>
  <c r="AI135" i="47"/>
  <c r="AH135" i="47"/>
  <c r="AG135" i="47"/>
  <c r="AF135" i="47"/>
  <c r="AE135" i="47"/>
  <c r="AD135" i="47"/>
  <c r="AC135" i="47"/>
  <c r="AB135" i="47"/>
  <c r="AA135" i="47"/>
  <c r="Z135" i="47"/>
  <c r="Y135" i="47"/>
  <c r="X135" i="47"/>
  <c r="W135" i="47"/>
  <c r="V135" i="47"/>
  <c r="U135" i="47"/>
  <c r="T135" i="47"/>
  <c r="S135" i="47"/>
  <c r="R135" i="47"/>
  <c r="Q135" i="47"/>
  <c r="P135" i="47"/>
  <c r="O135" i="47"/>
  <c r="N135" i="47"/>
  <c r="M135" i="47"/>
  <c r="L135" i="47"/>
  <c r="K135" i="47"/>
  <c r="J135" i="47"/>
  <c r="I135" i="47"/>
  <c r="H135" i="47"/>
  <c r="G135" i="47"/>
  <c r="F135" i="47"/>
  <c r="E135" i="47"/>
  <c r="D135" i="47"/>
  <c r="C135" i="47"/>
  <c r="B135" i="47"/>
  <c r="CG134" i="47"/>
  <c r="CF134" i="47"/>
  <c r="CE134" i="47"/>
  <c r="CD134" i="47"/>
  <c r="CC134" i="47"/>
  <c r="CB134" i="47"/>
  <c r="CA134" i="47"/>
  <c r="BZ134" i="47"/>
  <c r="BY134" i="47"/>
  <c r="BX134" i="47"/>
  <c r="BW134" i="47"/>
  <c r="BV134" i="47"/>
  <c r="BU134" i="47"/>
  <c r="BT134" i="47"/>
  <c r="BS134" i="47"/>
  <c r="BR134" i="47"/>
  <c r="BQ134" i="47"/>
  <c r="BP134" i="47"/>
  <c r="BO134" i="47"/>
  <c r="BN134" i="47"/>
  <c r="BM134" i="47"/>
  <c r="BL134" i="47"/>
  <c r="BK134" i="47"/>
  <c r="BJ134" i="47"/>
  <c r="BI134" i="47"/>
  <c r="BH134" i="47"/>
  <c r="BG134" i="47"/>
  <c r="BF134" i="47"/>
  <c r="BE134" i="47"/>
  <c r="BD134" i="47"/>
  <c r="BC134" i="47"/>
  <c r="BB134" i="47"/>
  <c r="BA134" i="47"/>
  <c r="AZ134" i="47"/>
  <c r="AY134" i="47"/>
  <c r="AX134" i="47"/>
  <c r="AW134" i="47"/>
  <c r="AV134" i="47"/>
  <c r="AU134" i="47"/>
  <c r="AT134" i="47"/>
  <c r="AS134" i="47"/>
  <c r="AR134" i="47"/>
  <c r="AQ134" i="47"/>
  <c r="AP134" i="47"/>
  <c r="AO134" i="47"/>
  <c r="AN134" i="47"/>
  <c r="AM134" i="47"/>
  <c r="AL134" i="47"/>
  <c r="AK134" i="47"/>
  <c r="AJ134" i="47"/>
  <c r="AI134" i="47"/>
  <c r="AH134" i="47"/>
  <c r="AG134" i="47"/>
  <c r="AF134" i="47"/>
  <c r="AE134" i="47"/>
  <c r="AD134" i="47"/>
  <c r="AC134" i="47"/>
  <c r="AB134" i="47"/>
  <c r="AA134" i="47"/>
  <c r="Z134" i="47"/>
  <c r="Y134" i="47"/>
  <c r="X134" i="47"/>
  <c r="W134" i="47"/>
  <c r="V134" i="47"/>
  <c r="U134" i="47"/>
  <c r="T134" i="47"/>
  <c r="S134" i="47"/>
  <c r="R134" i="47"/>
  <c r="Q134" i="47"/>
  <c r="P134" i="47"/>
  <c r="O134" i="47"/>
  <c r="N134" i="47"/>
  <c r="M134" i="47"/>
  <c r="L134" i="47"/>
  <c r="K134" i="47"/>
  <c r="J134" i="47"/>
  <c r="I134" i="47"/>
  <c r="H134" i="47"/>
  <c r="G134" i="47"/>
  <c r="F134" i="47"/>
  <c r="E134" i="47"/>
  <c r="D134" i="47"/>
  <c r="C134" i="47"/>
  <c r="B134" i="47"/>
  <c r="CG133" i="47"/>
  <c r="CF133" i="47"/>
  <c r="CE133" i="47"/>
  <c r="CD133" i="47"/>
  <c r="CC133" i="47"/>
  <c r="CB133" i="47"/>
  <c r="CA133" i="47"/>
  <c r="BZ133" i="47"/>
  <c r="BY133" i="47"/>
  <c r="BX133" i="47"/>
  <c r="BW133" i="47"/>
  <c r="BV133" i="47"/>
  <c r="BU133" i="47"/>
  <c r="BT133" i="47"/>
  <c r="BS133" i="47"/>
  <c r="BR133" i="47"/>
  <c r="BQ133" i="47"/>
  <c r="BP133" i="47"/>
  <c r="BO133" i="47"/>
  <c r="BN133" i="47"/>
  <c r="BM133" i="47"/>
  <c r="BL133" i="47"/>
  <c r="BK133" i="47"/>
  <c r="BJ133" i="47"/>
  <c r="BI133" i="47"/>
  <c r="BH133" i="47"/>
  <c r="BG133" i="47"/>
  <c r="BF133" i="47"/>
  <c r="BE133" i="47"/>
  <c r="BD133" i="47"/>
  <c r="BC133" i="47"/>
  <c r="BB133" i="47"/>
  <c r="BA133" i="47"/>
  <c r="AZ133" i="47"/>
  <c r="AY133" i="47"/>
  <c r="AX133" i="47"/>
  <c r="AW133" i="47"/>
  <c r="AV133" i="47"/>
  <c r="AU133" i="47"/>
  <c r="AT133" i="47"/>
  <c r="AS133" i="47"/>
  <c r="AR133" i="47"/>
  <c r="AQ133" i="47"/>
  <c r="AP133" i="47"/>
  <c r="AO133" i="47"/>
  <c r="AN133" i="47"/>
  <c r="AM133" i="47"/>
  <c r="AL133" i="47"/>
  <c r="AK133" i="47"/>
  <c r="AJ133" i="47"/>
  <c r="AI133" i="47"/>
  <c r="AH133" i="47"/>
  <c r="AG133" i="47"/>
  <c r="AF133" i="47"/>
  <c r="AE133" i="47"/>
  <c r="AD133" i="47"/>
  <c r="AC133" i="47"/>
  <c r="AB133" i="47"/>
  <c r="AA133" i="47"/>
  <c r="Z133" i="47"/>
  <c r="Y133" i="47"/>
  <c r="X133" i="47"/>
  <c r="W133" i="47"/>
  <c r="V133" i="47"/>
  <c r="U133" i="47"/>
  <c r="T133" i="47"/>
  <c r="S133" i="47"/>
  <c r="R133" i="47"/>
  <c r="Q133" i="47"/>
  <c r="P133" i="47"/>
  <c r="O133" i="47"/>
  <c r="N133" i="47"/>
  <c r="M133" i="47"/>
  <c r="L133" i="47"/>
  <c r="K133" i="47"/>
  <c r="J133" i="47"/>
  <c r="I133" i="47"/>
  <c r="H133" i="47"/>
  <c r="G133" i="47"/>
  <c r="F133" i="47"/>
  <c r="E133" i="47"/>
  <c r="D133" i="47"/>
  <c r="C133" i="47"/>
  <c r="B133" i="47"/>
  <c r="CG132" i="47"/>
  <c r="CF132" i="47"/>
  <c r="CE132" i="47"/>
  <c r="CD132" i="47"/>
  <c r="CC132" i="47"/>
  <c r="CB132" i="47"/>
  <c r="CA132" i="47"/>
  <c r="BZ132" i="47"/>
  <c r="BY132" i="47"/>
  <c r="BX132" i="47"/>
  <c r="BW132" i="47"/>
  <c r="BV132" i="47"/>
  <c r="BU132" i="47"/>
  <c r="BT132" i="47"/>
  <c r="BS132" i="47"/>
  <c r="BR132" i="47"/>
  <c r="BQ132" i="47"/>
  <c r="BP132" i="47"/>
  <c r="BO132" i="47"/>
  <c r="BN132" i="47"/>
  <c r="BM132" i="47"/>
  <c r="BL132" i="47"/>
  <c r="BK132" i="47"/>
  <c r="BJ132" i="47"/>
  <c r="BI132" i="47"/>
  <c r="BH132" i="47"/>
  <c r="BG132" i="47"/>
  <c r="BF132" i="47"/>
  <c r="BE132" i="47"/>
  <c r="BD132" i="47"/>
  <c r="BC132" i="47"/>
  <c r="BB132" i="47"/>
  <c r="BA132" i="47"/>
  <c r="AZ132" i="47"/>
  <c r="AY132" i="47"/>
  <c r="AX132" i="47"/>
  <c r="AW132" i="47"/>
  <c r="AV132" i="47"/>
  <c r="AU132" i="47"/>
  <c r="AT132" i="47"/>
  <c r="AS132" i="47"/>
  <c r="AR132" i="47"/>
  <c r="AQ132" i="47"/>
  <c r="AP132" i="47"/>
  <c r="AO132" i="47"/>
  <c r="AN132" i="47"/>
  <c r="AM132" i="47"/>
  <c r="AL132" i="47"/>
  <c r="AK132" i="47"/>
  <c r="AJ132" i="47"/>
  <c r="AI132" i="47"/>
  <c r="AH132" i="47"/>
  <c r="AG132" i="47"/>
  <c r="AF132" i="47"/>
  <c r="AE132" i="47"/>
  <c r="AD132" i="47"/>
  <c r="AC132" i="47"/>
  <c r="AB132" i="47"/>
  <c r="AA132" i="47"/>
  <c r="Z132" i="47"/>
  <c r="Y132" i="47"/>
  <c r="X132" i="47"/>
  <c r="W132" i="47"/>
  <c r="V132" i="47"/>
  <c r="U132" i="47"/>
  <c r="T132" i="47"/>
  <c r="S132" i="47"/>
  <c r="R132" i="47"/>
  <c r="Q132" i="47"/>
  <c r="P132" i="47"/>
  <c r="O132" i="47"/>
  <c r="N132" i="47"/>
  <c r="M132" i="47"/>
  <c r="L132" i="47"/>
  <c r="K132" i="47"/>
  <c r="J132" i="47"/>
  <c r="I132" i="47"/>
  <c r="H132" i="47"/>
  <c r="G132" i="47"/>
  <c r="F132" i="47"/>
  <c r="E132" i="47"/>
  <c r="D132" i="47"/>
  <c r="C132" i="47"/>
  <c r="B132" i="47"/>
  <c r="CG131" i="47"/>
  <c r="CF131" i="47"/>
  <c r="CE131" i="47"/>
  <c r="CD131" i="47"/>
  <c r="CC131" i="47"/>
  <c r="CB131" i="47"/>
  <c r="CA131" i="47"/>
  <c r="BZ131" i="47"/>
  <c r="BY131" i="47"/>
  <c r="BX131" i="47"/>
  <c r="BW131" i="47"/>
  <c r="BV131" i="47"/>
  <c r="BU131" i="47"/>
  <c r="BT131" i="47"/>
  <c r="BS131" i="47"/>
  <c r="BR131" i="47"/>
  <c r="BQ131" i="47"/>
  <c r="BP131" i="47"/>
  <c r="BO131" i="47"/>
  <c r="BN131" i="47"/>
  <c r="BM131" i="47"/>
  <c r="BL131" i="47"/>
  <c r="BK131" i="47"/>
  <c r="BJ131" i="47"/>
  <c r="BI131" i="47"/>
  <c r="BH131" i="47"/>
  <c r="BG131" i="47"/>
  <c r="BF131" i="47"/>
  <c r="BE131" i="47"/>
  <c r="BD131" i="47"/>
  <c r="BC131" i="47"/>
  <c r="BB131" i="47"/>
  <c r="BA131" i="47"/>
  <c r="AZ131" i="47"/>
  <c r="AY131" i="47"/>
  <c r="AX131" i="47"/>
  <c r="AW131" i="47"/>
  <c r="AV131" i="47"/>
  <c r="AU131" i="47"/>
  <c r="AT131" i="47"/>
  <c r="AS131" i="47"/>
  <c r="AR131" i="47"/>
  <c r="AQ131" i="47"/>
  <c r="AP131" i="47"/>
  <c r="AO131" i="47"/>
  <c r="AN131" i="47"/>
  <c r="AM131" i="47"/>
  <c r="AL131" i="47"/>
  <c r="AK131" i="47"/>
  <c r="AJ131" i="47"/>
  <c r="AI131" i="47"/>
  <c r="AH131" i="47"/>
  <c r="AG131" i="47"/>
  <c r="AF131" i="47"/>
  <c r="AE131" i="47"/>
  <c r="AD131" i="47"/>
  <c r="AC131" i="47"/>
  <c r="AB131" i="47"/>
  <c r="AA131" i="47"/>
  <c r="Z131" i="47"/>
  <c r="Y131" i="47"/>
  <c r="X131" i="47"/>
  <c r="W131" i="47"/>
  <c r="V131" i="47"/>
  <c r="U131" i="47"/>
  <c r="T131" i="47"/>
  <c r="S131" i="47"/>
  <c r="R131" i="47"/>
  <c r="Q131" i="47"/>
  <c r="P131" i="47"/>
  <c r="O131" i="47"/>
  <c r="N131" i="47"/>
  <c r="M131" i="47"/>
  <c r="L131" i="47"/>
  <c r="K131" i="47"/>
  <c r="J131" i="47"/>
  <c r="I131" i="47"/>
  <c r="H131" i="47"/>
  <c r="G131" i="47"/>
  <c r="F131" i="47"/>
  <c r="E131" i="47"/>
  <c r="D131" i="47"/>
  <c r="C131" i="47"/>
  <c r="B131" i="47"/>
  <c r="CG130" i="47"/>
  <c r="CF130" i="47"/>
  <c r="CE130" i="47"/>
  <c r="CD130" i="47"/>
  <c r="CC130" i="47"/>
  <c r="CB130" i="47"/>
  <c r="CA130" i="47"/>
  <c r="BZ130" i="47"/>
  <c r="BY130" i="47"/>
  <c r="BX130" i="47"/>
  <c r="BW130" i="47"/>
  <c r="BV130" i="47"/>
  <c r="BU130" i="47"/>
  <c r="BT130" i="47"/>
  <c r="BS130" i="47"/>
  <c r="BR130" i="47"/>
  <c r="BQ130" i="47"/>
  <c r="BP130" i="47"/>
  <c r="BO130" i="47"/>
  <c r="BN130" i="47"/>
  <c r="BM130" i="47"/>
  <c r="BL130" i="47"/>
  <c r="BK130" i="47"/>
  <c r="BJ130" i="47"/>
  <c r="BI130" i="47"/>
  <c r="BH130" i="47"/>
  <c r="BG130" i="47"/>
  <c r="BF130" i="47"/>
  <c r="BE130" i="47"/>
  <c r="BD130" i="47"/>
  <c r="BC130" i="47"/>
  <c r="BB130" i="47"/>
  <c r="BA130" i="47"/>
  <c r="AZ130" i="47"/>
  <c r="AY130" i="47"/>
  <c r="AX130" i="47"/>
  <c r="AW130" i="47"/>
  <c r="AV130" i="47"/>
  <c r="AU130" i="47"/>
  <c r="AT130" i="47"/>
  <c r="AS130" i="47"/>
  <c r="AR130" i="47"/>
  <c r="AQ130" i="47"/>
  <c r="AP130" i="47"/>
  <c r="AO130" i="47"/>
  <c r="AN130" i="47"/>
  <c r="AM130" i="47"/>
  <c r="AL130" i="47"/>
  <c r="AK130" i="47"/>
  <c r="AJ130" i="47"/>
  <c r="AI130" i="47"/>
  <c r="AH130" i="47"/>
  <c r="AG130" i="47"/>
  <c r="AF130" i="47"/>
  <c r="AE130" i="47"/>
  <c r="AD130" i="47"/>
  <c r="AC130" i="47"/>
  <c r="AB130" i="47"/>
  <c r="AA130" i="47"/>
  <c r="Z130" i="47"/>
  <c r="Y130" i="47"/>
  <c r="X130" i="47"/>
  <c r="W130" i="47"/>
  <c r="V130" i="47"/>
  <c r="U130" i="47"/>
  <c r="T130" i="47"/>
  <c r="S130" i="47"/>
  <c r="R130" i="47"/>
  <c r="Q130" i="47"/>
  <c r="P130" i="47"/>
  <c r="O130" i="47"/>
  <c r="N130" i="47"/>
  <c r="M130" i="47"/>
  <c r="L130" i="47"/>
  <c r="K130" i="47"/>
  <c r="J130" i="47"/>
  <c r="I130" i="47"/>
  <c r="H130" i="47"/>
  <c r="G130" i="47"/>
  <c r="F130" i="47"/>
  <c r="E130" i="47"/>
  <c r="D130" i="47"/>
  <c r="C130" i="47"/>
  <c r="B130" i="47"/>
  <c r="CG129" i="47"/>
  <c r="CF129" i="47"/>
  <c r="CE129" i="47"/>
  <c r="CD129" i="47"/>
  <c r="CC129" i="47"/>
  <c r="CB129" i="47"/>
  <c r="CA129" i="47"/>
  <c r="BZ129" i="47"/>
  <c r="BY129" i="47"/>
  <c r="BX129" i="47"/>
  <c r="BW129" i="47"/>
  <c r="BV129" i="47"/>
  <c r="BU129" i="47"/>
  <c r="BT129" i="47"/>
  <c r="BS129" i="47"/>
  <c r="BR129" i="47"/>
  <c r="BQ129" i="47"/>
  <c r="BP129" i="47"/>
  <c r="BO129" i="47"/>
  <c r="BN129" i="47"/>
  <c r="BM129" i="47"/>
  <c r="BL129" i="47"/>
  <c r="BK129" i="47"/>
  <c r="BJ129" i="47"/>
  <c r="BI129" i="47"/>
  <c r="BH129" i="47"/>
  <c r="BG129" i="47"/>
  <c r="BF129" i="47"/>
  <c r="BE129" i="47"/>
  <c r="BD129" i="47"/>
  <c r="BC129" i="47"/>
  <c r="BB129" i="47"/>
  <c r="BA129" i="47"/>
  <c r="AZ129" i="47"/>
  <c r="AY129" i="47"/>
  <c r="AX129" i="47"/>
  <c r="AW129" i="47"/>
  <c r="AV129" i="47"/>
  <c r="AU129" i="47"/>
  <c r="AT129" i="47"/>
  <c r="AS129" i="47"/>
  <c r="AR129" i="47"/>
  <c r="AQ129" i="47"/>
  <c r="AP129" i="47"/>
  <c r="AO129" i="47"/>
  <c r="AN129" i="47"/>
  <c r="AM129" i="47"/>
  <c r="AL129" i="47"/>
  <c r="AK129" i="47"/>
  <c r="AJ129" i="47"/>
  <c r="AI129" i="47"/>
  <c r="AH129" i="47"/>
  <c r="AG129" i="47"/>
  <c r="AF129" i="47"/>
  <c r="AE129" i="47"/>
  <c r="AD129" i="47"/>
  <c r="AC129" i="47"/>
  <c r="AB129" i="47"/>
  <c r="AA129" i="47"/>
  <c r="Z129" i="47"/>
  <c r="Y129" i="47"/>
  <c r="X129" i="47"/>
  <c r="W129" i="47"/>
  <c r="V129" i="47"/>
  <c r="U129" i="47"/>
  <c r="T129" i="47"/>
  <c r="S129" i="47"/>
  <c r="R129" i="47"/>
  <c r="Q129" i="47"/>
  <c r="P129" i="47"/>
  <c r="O129" i="47"/>
  <c r="N129" i="47"/>
  <c r="M129" i="47"/>
  <c r="L129" i="47"/>
  <c r="K129" i="47"/>
  <c r="J129" i="47"/>
  <c r="I129" i="47"/>
  <c r="H129" i="47"/>
  <c r="G129" i="47"/>
  <c r="F129" i="47"/>
  <c r="E129" i="47"/>
  <c r="D129" i="47"/>
  <c r="C129" i="47"/>
  <c r="B129" i="47"/>
  <c r="CG128" i="47"/>
  <c r="CF128" i="47"/>
  <c r="CE128" i="47"/>
  <c r="CD128" i="47"/>
  <c r="CC128" i="47"/>
  <c r="CB128" i="47"/>
  <c r="CA128" i="47"/>
  <c r="BZ128" i="47"/>
  <c r="BY128" i="47"/>
  <c r="BX128" i="47"/>
  <c r="BW128" i="47"/>
  <c r="BV128" i="47"/>
  <c r="BU128" i="47"/>
  <c r="BT128" i="47"/>
  <c r="BS128" i="47"/>
  <c r="BR128" i="47"/>
  <c r="BQ128" i="47"/>
  <c r="BP128" i="47"/>
  <c r="BO128" i="47"/>
  <c r="BN128" i="47"/>
  <c r="BM128" i="47"/>
  <c r="BL128" i="47"/>
  <c r="BK128" i="47"/>
  <c r="BJ128" i="47"/>
  <c r="BI128" i="47"/>
  <c r="BH128" i="47"/>
  <c r="BG128" i="47"/>
  <c r="BF128" i="47"/>
  <c r="BE128" i="47"/>
  <c r="BD128" i="47"/>
  <c r="BC128" i="47"/>
  <c r="BB128" i="47"/>
  <c r="BA128" i="47"/>
  <c r="AZ128" i="47"/>
  <c r="AY128" i="47"/>
  <c r="AX128" i="47"/>
  <c r="AW128" i="47"/>
  <c r="AV128" i="47"/>
  <c r="AU128" i="47"/>
  <c r="AT128" i="47"/>
  <c r="AS128" i="47"/>
  <c r="AR128" i="47"/>
  <c r="AQ128" i="47"/>
  <c r="AP128" i="47"/>
  <c r="AO128" i="47"/>
  <c r="AN128" i="47"/>
  <c r="AM128" i="47"/>
  <c r="AL128" i="47"/>
  <c r="AK128" i="47"/>
  <c r="AJ128" i="47"/>
  <c r="AI128" i="47"/>
  <c r="AH128" i="47"/>
  <c r="AG128" i="47"/>
  <c r="AF128" i="47"/>
  <c r="AE128" i="47"/>
  <c r="AD128" i="47"/>
  <c r="AC128" i="47"/>
  <c r="AB128" i="47"/>
  <c r="AA128" i="47"/>
  <c r="Z128" i="47"/>
  <c r="Y128" i="47"/>
  <c r="X128" i="47"/>
  <c r="W128" i="47"/>
  <c r="V128" i="47"/>
  <c r="U128" i="47"/>
  <c r="T128" i="47"/>
  <c r="S128" i="47"/>
  <c r="R128" i="47"/>
  <c r="Q128" i="47"/>
  <c r="P128" i="47"/>
  <c r="O128" i="47"/>
  <c r="N128" i="47"/>
  <c r="M128" i="47"/>
  <c r="L128" i="47"/>
  <c r="K128" i="47"/>
  <c r="J128" i="47"/>
  <c r="I128" i="47"/>
  <c r="H128" i="47"/>
  <c r="G128" i="47"/>
  <c r="F128" i="47"/>
  <c r="E128" i="47"/>
  <c r="D128" i="47"/>
  <c r="C128" i="47"/>
  <c r="B128" i="47"/>
  <c r="CG127" i="47"/>
  <c r="CF127" i="47"/>
  <c r="CE127" i="47"/>
  <c r="CD127" i="47"/>
  <c r="CC127" i="47"/>
  <c r="CB127" i="47"/>
  <c r="CA127" i="47"/>
  <c r="BZ127" i="47"/>
  <c r="BY127" i="47"/>
  <c r="BX127" i="47"/>
  <c r="BW127" i="47"/>
  <c r="BV127" i="47"/>
  <c r="BU127" i="47"/>
  <c r="BT127" i="47"/>
  <c r="BS127" i="47"/>
  <c r="BR127" i="47"/>
  <c r="BQ127" i="47"/>
  <c r="BP127" i="47"/>
  <c r="BO127" i="47"/>
  <c r="BN127" i="47"/>
  <c r="BM127" i="47"/>
  <c r="BL127" i="47"/>
  <c r="BK127" i="47"/>
  <c r="BJ127" i="47"/>
  <c r="BI127" i="47"/>
  <c r="BH127" i="47"/>
  <c r="BG127" i="47"/>
  <c r="BF127" i="47"/>
  <c r="BE127" i="47"/>
  <c r="BD127" i="47"/>
  <c r="BC127" i="47"/>
  <c r="BB127" i="47"/>
  <c r="BA127" i="47"/>
  <c r="AZ127" i="47"/>
  <c r="AY127" i="47"/>
  <c r="AX127" i="47"/>
  <c r="AW127" i="47"/>
  <c r="AV127" i="47"/>
  <c r="AU127" i="47"/>
  <c r="AT127" i="47"/>
  <c r="AS127" i="47"/>
  <c r="AR127" i="47"/>
  <c r="AQ127" i="47"/>
  <c r="AP127" i="47"/>
  <c r="AO127" i="47"/>
  <c r="AN127" i="47"/>
  <c r="AM127" i="47"/>
  <c r="AL127" i="47"/>
  <c r="AK127" i="47"/>
  <c r="AJ127" i="47"/>
  <c r="AI127" i="47"/>
  <c r="AH127" i="47"/>
  <c r="AG127" i="47"/>
  <c r="AF127" i="47"/>
  <c r="AE127" i="47"/>
  <c r="AD127" i="47"/>
  <c r="AC127" i="47"/>
  <c r="AB127" i="47"/>
  <c r="AA127" i="47"/>
  <c r="Z127" i="47"/>
  <c r="Y127" i="47"/>
  <c r="X127" i="47"/>
  <c r="W127" i="47"/>
  <c r="V127" i="47"/>
  <c r="U127" i="47"/>
  <c r="T127" i="47"/>
  <c r="S127" i="47"/>
  <c r="R127" i="47"/>
  <c r="Q127" i="47"/>
  <c r="P127" i="47"/>
  <c r="O127" i="47"/>
  <c r="N127" i="47"/>
  <c r="M127" i="47"/>
  <c r="L127" i="47"/>
  <c r="K127" i="47"/>
  <c r="J127" i="47"/>
  <c r="I127" i="47"/>
  <c r="H127" i="47"/>
  <c r="G127" i="47"/>
  <c r="F127" i="47"/>
  <c r="E127" i="47"/>
  <c r="D127" i="47"/>
  <c r="C127" i="47"/>
  <c r="B127" i="47"/>
  <c r="CG126" i="47"/>
  <c r="CF126" i="47"/>
  <c r="CE126" i="47"/>
  <c r="CD126" i="47"/>
  <c r="CC126" i="47"/>
  <c r="CB126" i="47"/>
  <c r="CA126" i="47"/>
  <c r="BZ126" i="47"/>
  <c r="BY126" i="47"/>
  <c r="BX126" i="47"/>
  <c r="BW126" i="47"/>
  <c r="BV126" i="47"/>
  <c r="BU126" i="47"/>
  <c r="BT126" i="47"/>
  <c r="BS126" i="47"/>
  <c r="BR126" i="47"/>
  <c r="BQ126" i="47"/>
  <c r="BP126" i="47"/>
  <c r="BO126" i="47"/>
  <c r="BN126" i="47"/>
  <c r="BM126" i="47"/>
  <c r="BL126" i="47"/>
  <c r="BK126" i="47"/>
  <c r="BJ126" i="47"/>
  <c r="BI126" i="47"/>
  <c r="BH126" i="47"/>
  <c r="BG126" i="47"/>
  <c r="BF126" i="47"/>
  <c r="BE126" i="47"/>
  <c r="BD126" i="47"/>
  <c r="BC126" i="47"/>
  <c r="BB126" i="47"/>
  <c r="BA126" i="47"/>
  <c r="AZ126" i="47"/>
  <c r="AY126" i="47"/>
  <c r="AX126" i="47"/>
  <c r="AW126" i="47"/>
  <c r="AV126" i="47"/>
  <c r="AU126" i="47"/>
  <c r="AT126" i="47"/>
  <c r="AS126" i="47"/>
  <c r="AR126" i="47"/>
  <c r="AQ126" i="47"/>
  <c r="AP126" i="47"/>
  <c r="AO126" i="47"/>
  <c r="AN126" i="47"/>
  <c r="AM126" i="47"/>
  <c r="AL126" i="47"/>
  <c r="AK126" i="47"/>
  <c r="AJ126" i="47"/>
  <c r="AI126" i="47"/>
  <c r="AH126" i="47"/>
  <c r="AG126" i="47"/>
  <c r="AF126" i="47"/>
  <c r="AE126" i="47"/>
  <c r="AD126" i="47"/>
  <c r="AC126" i="47"/>
  <c r="AB126" i="47"/>
  <c r="AA126" i="47"/>
  <c r="Z126" i="47"/>
  <c r="Y126" i="47"/>
  <c r="X126" i="47"/>
  <c r="W126" i="47"/>
  <c r="V126" i="47"/>
  <c r="U126" i="47"/>
  <c r="T126" i="47"/>
  <c r="S126" i="47"/>
  <c r="R126" i="47"/>
  <c r="Q126" i="47"/>
  <c r="P126" i="47"/>
  <c r="O126" i="47"/>
  <c r="N126" i="47"/>
  <c r="M126" i="47"/>
  <c r="L126" i="47"/>
  <c r="K126" i="47"/>
  <c r="J126" i="47"/>
  <c r="I126" i="47"/>
  <c r="H126" i="47"/>
  <c r="G126" i="47"/>
  <c r="F126" i="47"/>
  <c r="E126" i="47"/>
  <c r="D126" i="47"/>
  <c r="C126" i="47"/>
  <c r="B126" i="47"/>
  <c r="CG125" i="47"/>
  <c r="CF125" i="47"/>
  <c r="CE125" i="47"/>
  <c r="CD125" i="47"/>
  <c r="CC125" i="47"/>
  <c r="CB125" i="47"/>
  <c r="CA125" i="47"/>
  <c r="BZ125" i="47"/>
  <c r="BY125" i="47"/>
  <c r="BX125" i="47"/>
  <c r="BW125" i="47"/>
  <c r="BV125" i="47"/>
  <c r="BU125" i="47"/>
  <c r="BT125" i="47"/>
  <c r="BS125" i="47"/>
  <c r="BR125" i="47"/>
  <c r="BQ125" i="47"/>
  <c r="BP125" i="47"/>
  <c r="BO125" i="47"/>
  <c r="BN125" i="47"/>
  <c r="BM125" i="47"/>
  <c r="BL125" i="47"/>
  <c r="BK125" i="47"/>
  <c r="BJ125" i="47"/>
  <c r="BI125" i="47"/>
  <c r="BH125" i="47"/>
  <c r="BG125" i="47"/>
  <c r="BF125" i="47"/>
  <c r="BE125" i="47"/>
  <c r="BD125" i="47"/>
  <c r="BC125" i="47"/>
  <c r="BB125" i="47"/>
  <c r="BA125" i="47"/>
  <c r="AZ125" i="47"/>
  <c r="AY125" i="47"/>
  <c r="AX125" i="47"/>
  <c r="AW125" i="47"/>
  <c r="AV125" i="47"/>
  <c r="AU125" i="47"/>
  <c r="AT125" i="47"/>
  <c r="AS125" i="47"/>
  <c r="AR125" i="47"/>
  <c r="AQ125" i="47"/>
  <c r="AP125" i="47"/>
  <c r="AO125" i="47"/>
  <c r="AN125" i="47"/>
  <c r="AM125" i="47"/>
  <c r="AL125" i="47"/>
  <c r="AK125" i="47"/>
  <c r="AJ125" i="47"/>
  <c r="AI125" i="47"/>
  <c r="AH125" i="47"/>
  <c r="AG125" i="47"/>
  <c r="AF125" i="47"/>
  <c r="AE125" i="47"/>
  <c r="AD125" i="47"/>
  <c r="AC125" i="47"/>
  <c r="AB125" i="47"/>
  <c r="AA125" i="47"/>
  <c r="Z125" i="47"/>
  <c r="Y125" i="47"/>
  <c r="X125" i="47"/>
  <c r="W125" i="47"/>
  <c r="V125" i="47"/>
  <c r="U125" i="47"/>
  <c r="T125" i="47"/>
  <c r="S125" i="47"/>
  <c r="R125" i="47"/>
  <c r="Q125" i="47"/>
  <c r="P125" i="47"/>
  <c r="O125" i="47"/>
  <c r="N125" i="47"/>
  <c r="M125" i="47"/>
  <c r="L125" i="47"/>
  <c r="K125" i="47"/>
  <c r="J125" i="47"/>
  <c r="I125" i="47"/>
  <c r="H125" i="47"/>
  <c r="G125" i="47"/>
  <c r="F125" i="47"/>
  <c r="E125" i="47"/>
  <c r="D125" i="47"/>
  <c r="C125" i="47"/>
  <c r="B125" i="47"/>
  <c r="CG124" i="47"/>
  <c r="CF124" i="47"/>
  <c r="CE124" i="47"/>
  <c r="CD124" i="47"/>
  <c r="CC124" i="47"/>
  <c r="CB124" i="47"/>
  <c r="CA124" i="47"/>
  <c r="BZ124" i="47"/>
  <c r="BY124" i="47"/>
  <c r="BX124" i="47"/>
  <c r="BW124" i="47"/>
  <c r="BV124" i="47"/>
  <c r="BU124" i="47"/>
  <c r="BT124" i="47"/>
  <c r="BS124" i="47"/>
  <c r="BR124" i="47"/>
  <c r="BQ124" i="47"/>
  <c r="BP124" i="47"/>
  <c r="BO124" i="47"/>
  <c r="BN124" i="47"/>
  <c r="BM124" i="47"/>
  <c r="BL124" i="47"/>
  <c r="BK124" i="47"/>
  <c r="BJ124" i="47"/>
  <c r="BI124" i="47"/>
  <c r="BH124" i="47"/>
  <c r="BG124" i="47"/>
  <c r="BF124" i="47"/>
  <c r="BE124" i="47"/>
  <c r="BD124" i="47"/>
  <c r="BC124" i="47"/>
  <c r="BB124" i="47"/>
  <c r="BA124" i="47"/>
  <c r="AZ124" i="47"/>
  <c r="AY124" i="47"/>
  <c r="AX124" i="47"/>
  <c r="AW124" i="47"/>
  <c r="AV124" i="47"/>
  <c r="AU124" i="47"/>
  <c r="AT124" i="47"/>
  <c r="AS124" i="47"/>
  <c r="AR124" i="47"/>
  <c r="AQ124" i="47"/>
  <c r="AP124" i="47"/>
  <c r="AO124" i="47"/>
  <c r="AN124" i="47"/>
  <c r="AM124" i="47"/>
  <c r="AL124" i="47"/>
  <c r="AK124" i="47"/>
  <c r="AJ124" i="47"/>
  <c r="AI124" i="47"/>
  <c r="AH124" i="47"/>
  <c r="AG124" i="47"/>
  <c r="AF124" i="47"/>
  <c r="AE124" i="47"/>
  <c r="AD124" i="47"/>
  <c r="AC124" i="47"/>
  <c r="AB124" i="47"/>
  <c r="AA124" i="47"/>
  <c r="Z124" i="47"/>
  <c r="Y124" i="47"/>
  <c r="X124" i="47"/>
  <c r="W124" i="47"/>
  <c r="V124" i="47"/>
  <c r="U124" i="47"/>
  <c r="T124" i="47"/>
  <c r="S124" i="47"/>
  <c r="R124" i="47"/>
  <c r="Q124" i="47"/>
  <c r="P124" i="47"/>
  <c r="O124" i="47"/>
  <c r="N124" i="47"/>
  <c r="M124" i="47"/>
  <c r="L124" i="47"/>
  <c r="K124" i="47"/>
  <c r="J124" i="47"/>
  <c r="I124" i="47"/>
  <c r="H124" i="47"/>
  <c r="G124" i="47"/>
  <c r="F124" i="47"/>
  <c r="E124" i="47"/>
  <c r="D124" i="47"/>
  <c r="C124" i="47"/>
  <c r="B124" i="47"/>
  <c r="CG123" i="47"/>
  <c r="CF123" i="47"/>
  <c r="CE123" i="47"/>
  <c r="CD123" i="47"/>
  <c r="CC123" i="47"/>
  <c r="CB123" i="47"/>
  <c r="CA123" i="47"/>
  <c r="BZ123" i="47"/>
  <c r="BY123" i="47"/>
  <c r="BX123" i="47"/>
  <c r="BW123" i="47"/>
  <c r="BV123" i="47"/>
  <c r="BU123" i="47"/>
  <c r="BT123" i="47"/>
  <c r="BS123" i="47"/>
  <c r="BR123" i="47"/>
  <c r="BQ123" i="47"/>
  <c r="BP123" i="47"/>
  <c r="BO123" i="47"/>
  <c r="BN123" i="47"/>
  <c r="BM123" i="47"/>
  <c r="BL123" i="47"/>
  <c r="BK123" i="47"/>
  <c r="BJ123" i="47"/>
  <c r="BI123" i="47"/>
  <c r="BH123" i="47"/>
  <c r="BG123" i="47"/>
  <c r="BF123" i="47"/>
  <c r="BE123" i="47"/>
  <c r="BD123" i="47"/>
  <c r="BC123" i="47"/>
  <c r="BB123" i="47"/>
  <c r="BA123" i="47"/>
  <c r="AZ123" i="47"/>
  <c r="AY123" i="47"/>
  <c r="AX123" i="47"/>
  <c r="AW123" i="47"/>
  <c r="AV123" i="47"/>
  <c r="AU123" i="47"/>
  <c r="AT123" i="47"/>
  <c r="AS123" i="47"/>
  <c r="AR123" i="47"/>
  <c r="AQ123" i="47"/>
  <c r="AP123" i="47"/>
  <c r="AO123" i="47"/>
  <c r="AN123" i="47"/>
  <c r="AM123" i="47"/>
  <c r="AL123" i="47"/>
  <c r="AK123" i="47"/>
  <c r="AJ123" i="47"/>
  <c r="AI123" i="47"/>
  <c r="AH123" i="47"/>
  <c r="AG123" i="47"/>
  <c r="AF123" i="47"/>
  <c r="AE123" i="47"/>
  <c r="AD123" i="47"/>
  <c r="AC123" i="47"/>
  <c r="AB123" i="47"/>
  <c r="AA123" i="47"/>
  <c r="Z123" i="47"/>
  <c r="Y123" i="47"/>
  <c r="X123" i="47"/>
  <c r="W123" i="47"/>
  <c r="V123" i="47"/>
  <c r="U123" i="47"/>
  <c r="T123" i="47"/>
  <c r="S123" i="47"/>
  <c r="R123" i="47"/>
  <c r="Q123" i="47"/>
  <c r="P123" i="47"/>
  <c r="O123" i="47"/>
  <c r="N123" i="47"/>
  <c r="M123" i="47"/>
  <c r="L123" i="47"/>
  <c r="K123" i="47"/>
  <c r="J123" i="47"/>
  <c r="I123" i="47"/>
  <c r="H123" i="47"/>
  <c r="G123" i="47"/>
  <c r="F123" i="47"/>
  <c r="E123" i="47"/>
  <c r="D123" i="47"/>
  <c r="C123" i="47"/>
  <c r="B123" i="47"/>
  <c r="CG122" i="47"/>
  <c r="CF122" i="47"/>
  <c r="CE122" i="47"/>
  <c r="CD122" i="47"/>
  <c r="CC122" i="47"/>
  <c r="CB122" i="47"/>
  <c r="CA122" i="47"/>
  <c r="BZ122" i="47"/>
  <c r="BY122" i="47"/>
  <c r="BX122" i="47"/>
  <c r="BW122" i="47"/>
  <c r="BV122" i="47"/>
  <c r="BU122" i="47"/>
  <c r="BT122" i="47"/>
  <c r="BS122" i="47"/>
  <c r="BR122" i="47"/>
  <c r="BQ122" i="47"/>
  <c r="BP122" i="47"/>
  <c r="BO122" i="47"/>
  <c r="BN122" i="47"/>
  <c r="BM122" i="47"/>
  <c r="BL122" i="47"/>
  <c r="BK122" i="47"/>
  <c r="BJ122" i="47"/>
  <c r="BI122" i="47"/>
  <c r="BH122" i="47"/>
  <c r="BG122" i="47"/>
  <c r="BF122" i="47"/>
  <c r="BE122" i="47"/>
  <c r="BD122" i="47"/>
  <c r="BC122" i="47"/>
  <c r="BB122" i="47"/>
  <c r="BA122" i="47"/>
  <c r="AZ122" i="47"/>
  <c r="AY122" i="47"/>
  <c r="AX122" i="47"/>
  <c r="AW122" i="47"/>
  <c r="AV122" i="47"/>
  <c r="AU122" i="47"/>
  <c r="AT122" i="47"/>
  <c r="AS122" i="47"/>
  <c r="AR122" i="47"/>
  <c r="AQ122" i="47"/>
  <c r="AP122" i="47"/>
  <c r="AO122" i="47"/>
  <c r="AN122" i="47"/>
  <c r="AM122" i="47"/>
  <c r="AL122" i="47"/>
  <c r="AK122" i="47"/>
  <c r="AJ122" i="47"/>
  <c r="AI122" i="47"/>
  <c r="AH122" i="47"/>
  <c r="AG122" i="47"/>
  <c r="AF122" i="47"/>
  <c r="AE122" i="47"/>
  <c r="AD122" i="47"/>
  <c r="AC122" i="47"/>
  <c r="AB122" i="47"/>
  <c r="AA122" i="47"/>
  <c r="Z122" i="47"/>
  <c r="Y122" i="47"/>
  <c r="X122" i="47"/>
  <c r="W122" i="47"/>
  <c r="V122" i="47"/>
  <c r="U122" i="47"/>
  <c r="T122" i="47"/>
  <c r="S122" i="47"/>
  <c r="R122" i="47"/>
  <c r="Q122" i="47"/>
  <c r="P122" i="47"/>
  <c r="O122" i="47"/>
  <c r="N122" i="47"/>
  <c r="M122" i="47"/>
  <c r="L122" i="47"/>
  <c r="K122" i="47"/>
  <c r="J122" i="47"/>
  <c r="I122" i="47"/>
  <c r="H122" i="47"/>
  <c r="G122" i="47"/>
  <c r="F122" i="47"/>
  <c r="E122" i="47"/>
  <c r="D122" i="47"/>
  <c r="C122" i="47"/>
  <c r="B122" i="47"/>
  <c r="CG121" i="47"/>
  <c r="CF121" i="47"/>
  <c r="CE121" i="47"/>
  <c r="CD121" i="47"/>
  <c r="CC121" i="47"/>
  <c r="CB121" i="47"/>
  <c r="CA121" i="47"/>
  <c r="BZ121" i="47"/>
  <c r="BY121" i="47"/>
  <c r="BX121" i="47"/>
  <c r="BW121" i="47"/>
  <c r="BV121" i="47"/>
  <c r="BU121" i="47"/>
  <c r="BT121" i="47"/>
  <c r="BS121" i="47"/>
  <c r="BR121" i="47"/>
  <c r="BQ121" i="47"/>
  <c r="BP121" i="47"/>
  <c r="BO121" i="47"/>
  <c r="BN121" i="47"/>
  <c r="BM121" i="47"/>
  <c r="BL121" i="47"/>
  <c r="BK121" i="47"/>
  <c r="BJ121" i="47"/>
  <c r="BI121" i="47"/>
  <c r="BH121" i="47"/>
  <c r="BG121" i="47"/>
  <c r="BF121" i="47"/>
  <c r="BE121" i="47"/>
  <c r="BD121" i="47"/>
  <c r="BC121" i="47"/>
  <c r="BB121" i="47"/>
  <c r="BA121" i="47"/>
  <c r="AZ121" i="47"/>
  <c r="AY121" i="47"/>
  <c r="AX121" i="47"/>
  <c r="AW121" i="47"/>
  <c r="AV121" i="47"/>
  <c r="AU121" i="47"/>
  <c r="AT121" i="47"/>
  <c r="AS121" i="47"/>
  <c r="AR121" i="47"/>
  <c r="AQ121" i="47"/>
  <c r="AP121" i="47"/>
  <c r="AO121" i="47"/>
  <c r="AN121" i="47"/>
  <c r="AM121" i="47"/>
  <c r="AL121" i="47"/>
  <c r="AK121" i="47"/>
  <c r="AJ121" i="47"/>
  <c r="AI121" i="47"/>
  <c r="AH121" i="47"/>
  <c r="AG121" i="47"/>
  <c r="AF121" i="47"/>
  <c r="AE121" i="47"/>
  <c r="AD121" i="47"/>
  <c r="AC121" i="47"/>
  <c r="AB121" i="47"/>
  <c r="AA121" i="47"/>
  <c r="Z121" i="47"/>
  <c r="Y121" i="47"/>
  <c r="X121" i="47"/>
  <c r="W121" i="47"/>
  <c r="V121" i="47"/>
  <c r="U121" i="47"/>
  <c r="T121" i="47"/>
  <c r="S121" i="47"/>
  <c r="R121" i="47"/>
  <c r="Q121" i="47"/>
  <c r="P121" i="47"/>
  <c r="O121" i="47"/>
  <c r="N121" i="47"/>
  <c r="M121" i="47"/>
  <c r="L121" i="47"/>
  <c r="K121" i="47"/>
  <c r="J121" i="47"/>
  <c r="I121" i="47"/>
  <c r="H121" i="47"/>
  <c r="G121" i="47"/>
  <c r="F121" i="47"/>
  <c r="E121" i="47"/>
  <c r="D121" i="47"/>
  <c r="C121" i="47"/>
  <c r="B121" i="47"/>
  <c r="CG120" i="47"/>
  <c r="CF120" i="47"/>
  <c r="CE120" i="47"/>
  <c r="CD120" i="47"/>
  <c r="CC120" i="47"/>
  <c r="CB120" i="47"/>
  <c r="CA120" i="47"/>
  <c r="BZ120" i="47"/>
  <c r="BY120" i="47"/>
  <c r="BX120" i="47"/>
  <c r="BW120" i="47"/>
  <c r="BV120" i="47"/>
  <c r="BU120" i="47"/>
  <c r="BT120" i="47"/>
  <c r="BS120" i="47"/>
  <c r="BR120" i="47"/>
  <c r="BQ120" i="47"/>
  <c r="BP120" i="47"/>
  <c r="BO120" i="47"/>
  <c r="BN120" i="47"/>
  <c r="BM120" i="47"/>
  <c r="BL120" i="47"/>
  <c r="BK120" i="47"/>
  <c r="BJ120" i="47"/>
  <c r="BI120" i="47"/>
  <c r="BH120" i="47"/>
  <c r="BG120" i="47"/>
  <c r="BF120" i="47"/>
  <c r="BE120" i="47"/>
  <c r="BD120" i="47"/>
  <c r="BC120" i="47"/>
  <c r="BB120" i="47"/>
  <c r="BA120" i="47"/>
  <c r="AZ120" i="47"/>
  <c r="AY120" i="47"/>
  <c r="AX120" i="47"/>
  <c r="AW120" i="47"/>
  <c r="AV120" i="47"/>
  <c r="AU120" i="47"/>
  <c r="AT120" i="47"/>
  <c r="AS120" i="47"/>
  <c r="AR120" i="47"/>
  <c r="AQ120" i="47"/>
  <c r="AP120" i="47"/>
  <c r="AO120" i="47"/>
  <c r="AN120" i="47"/>
  <c r="AM120" i="47"/>
  <c r="AL120" i="47"/>
  <c r="AK120" i="47"/>
  <c r="AJ120" i="47"/>
  <c r="AI120" i="47"/>
  <c r="AH120" i="47"/>
  <c r="AG120" i="47"/>
  <c r="AF120" i="47"/>
  <c r="AE120" i="47"/>
  <c r="AD120" i="47"/>
  <c r="AC120" i="47"/>
  <c r="AB120" i="47"/>
  <c r="AA120" i="47"/>
  <c r="Z120" i="47"/>
  <c r="Y120" i="47"/>
  <c r="X120" i="47"/>
  <c r="W120" i="47"/>
  <c r="V120" i="47"/>
  <c r="U120" i="47"/>
  <c r="T120" i="47"/>
  <c r="S120" i="47"/>
  <c r="R120" i="47"/>
  <c r="Q120" i="47"/>
  <c r="P120" i="47"/>
  <c r="O120" i="47"/>
  <c r="N120" i="47"/>
  <c r="M120" i="47"/>
  <c r="L120" i="47"/>
  <c r="K120" i="47"/>
  <c r="J120" i="47"/>
  <c r="I120" i="47"/>
  <c r="H120" i="47"/>
  <c r="G120" i="47"/>
  <c r="F120" i="47"/>
  <c r="E120" i="47"/>
  <c r="D120" i="47"/>
  <c r="C120" i="47"/>
  <c r="B120" i="47"/>
  <c r="CG119" i="47"/>
  <c r="CF119" i="47"/>
  <c r="CE119" i="47"/>
  <c r="CD119" i="47"/>
  <c r="CC119" i="47"/>
  <c r="CB119" i="47"/>
  <c r="CA119" i="47"/>
  <c r="BZ119" i="47"/>
  <c r="BY119" i="47"/>
  <c r="BX119" i="47"/>
  <c r="BW119" i="47"/>
  <c r="BV119" i="47"/>
  <c r="BU119" i="47"/>
  <c r="BT119" i="47"/>
  <c r="BS119" i="47"/>
  <c r="BR119" i="47"/>
  <c r="BQ119" i="47"/>
  <c r="BP119" i="47"/>
  <c r="BO119" i="47"/>
  <c r="BN119" i="47"/>
  <c r="BM119" i="47"/>
  <c r="BL119" i="47"/>
  <c r="BK119" i="47"/>
  <c r="BJ119" i="47"/>
  <c r="BI119" i="47"/>
  <c r="BH119" i="47"/>
  <c r="BG119" i="47"/>
  <c r="BF119" i="47"/>
  <c r="BE119" i="47"/>
  <c r="BD119" i="47"/>
  <c r="BC119" i="47"/>
  <c r="BB119" i="47"/>
  <c r="BA119" i="47"/>
  <c r="AZ119" i="47"/>
  <c r="AY119" i="47"/>
  <c r="AX119" i="47"/>
  <c r="AW119" i="47"/>
  <c r="AV119" i="47"/>
  <c r="AU119" i="47"/>
  <c r="AT119" i="47"/>
  <c r="AS119" i="47"/>
  <c r="AR119" i="47"/>
  <c r="AQ119" i="47"/>
  <c r="AP119" i="47"/>
  <c r="AO119" i="47"/>
  <c r="AN119" i="47"/>
  <c r="AM119" i="47"/>
  <c r="AL119" i="47"/>
  <c r="AK119" i="47"/>
  <c r="AJ119" i="47"/>
  <c r="AI119" i="47"/>
  <c r="AH119" i="47"/>
  <c r="AG119" i="47"/>
  <c r="AF119" i="47"/>
  <c r="AE119" i="47"/>
  <c r="AD119" i="47"/>
  <c r="AC119" i="47"/>
  <c r="AB119" i="47"/>
  <c r="AA119" i="47"/>
  <c r="Z119" i="47"/>
  <c r="Y119" i="47"/>
  <c r="X119" i="47"/>
  <c r="W119" i="47"/>
  <c r="V119" i="47"/>
  <c r="U119" i="47"/>
  <c r="T119" i="47"/>
  <c r="S119" i="47"/>
  <c r="R119" i="47"/>
  <c r="Q119" i="47"/>
  <c r="P119" i="47"/>
  <c r="O119" i="47"/>
  <c r="N119" i="47"/>
  <c r="M119" i="47"/>
  <c r="L119" i="47"/>
  <c r="K119" i="47"/>
  <c r="J119" i="47"/>
  <c r="I119" i="47"/>
  <c r="H119" i="47"/>
  <c r="G119" i="47"/>
  <c r="F119" i="47"/>
  <c r="E119" i="47"/>
  <c r="D119" i="47"/>
  <c r="C119" i="47"/>
  <c r="B119" i="47"/>
  <c r="CG117" i="47"/>
  <c r="CF117" i="47"/>
  <c r="CE117" i="47"/>
  <c r="CD117" i="47"/>
  <c r="CG116" i="47"/>
  <c r="CF116" i="47"/>
  <c r="CE116" i="47"/>
  <c r="CD116" i="47"/>
  <c r="CG115" i="47"/>
  <c r="CF115" i="47"/>
  <c r="CE115" i="47"/>
  <c r="CD115" i="47"/>
  <c r="CG114" i="47"/>
  <c r="CF114" i="47"/>
  <c r="CE114" i="47"/>
  <c r="CD114" i="47"/>
  <c r="CG113" i="47"/>
  <c r="CF113" i="47"/>
  <c r="CE113" i="47"/>
  <c r="CD113" i="47"/>
  <c r="CG111" i="47"/>
  <c r="CF111" i="47"/>
  <c r="CE111" i="47"/>
  <c r="CD111" i="47"/>
  <c r="CG110" i="47"/>
  <c r="CF110" i="47"/>
  <c r="CE110" i="47"/>
  <c r="CD110" i="47"/>
  <c r="CG109" i="47"/>
  <c r="CF109" i="47"/>
  <c r="CE109" i="47"/>
  <c r="CD109" i="47"/>
  <c r="CG108" i="47"/>
  <c r="CF108" i="47"/>
  <c r="CE108" i="47"/>
  <c r="CD108" i="47"/>
  <c r="CG107" i="47"/>
  <c r="CF107" i="47"/>
  <c r="CE107" i="47"/>
  <c r="CD107" i="47"/>
  <c r="CG106" i="47"/>
  <c r="CF106" i="47"/>
  <c r="CE106" i="47"/>
  <c r="CD106" i="47"/>
  <c r="CG104" i="47"/>
  <c r="CF104" i="47"/>
  <c r="CE104" i="47"/>
  <c r="CD104" i="47"/>
  <c r="CG103" i="47"/>
  <c r="CF103" i="47"/>
  <c r="CE103" i="47"/>
  <c r="CD103" i="47"/>
  <c r="CG102" i="47"/>
  <c r="CF102" i="47"/>
  <c r="CE102" i="47"/>
  <c r="CD102" i="47"/>
  <c r="CG101" i="47"/>
  <c r="CF101" i="47"/>
  <c r="CE101" i="47"/>
  <c r="CD101" i="47"/>
  <c r="CG100" i="47"/>
  <c r="CF100" i="47"/>
  <c r="CE100" i="47"/>
  <c r="CD100" i="47"/>
  <c r="CG99" i="47"/>
  <c r="CF99" i="47"/>
  <c r="CE99" i="47"/>
  <c r="CD99" i="47"/>
  <c r="CG98" i="47"/>
  <c r="CF98" i="47"/>
  <c r="CE98" i="47"/>
  <c r="CD98" i="47"/>
  <c r="CG97" i="47"/>
  <c r="CF97" i="47"/>
  <c r="CE97" i="47"/>
  <c r="CD97" i="47"/>
  <c r="CG96" i="47"/>
  <c r="CF96" i="47"/>
  <c r="CE96" i="47"/>
  <c r="CD96" i="47"/>
  <c r="CG95" i="47"/>
  <c r="CF95" i="47"/>
  <c r="CE95" i="47"/>
  <c r="CD95" i="47"/>
  <c r="CG94" i="47"/>
  <c r="CF94" i="47"/>
  <c r="CE94" i="47"/>
  <c r="CD94" i="47"/>
  <c r="CG93" i="47"/>
  <c r="CF93" i="47"/>
  <c r="CE93" i="47"/>
  <c r="CD93" i="47"/>
  <c r="CG92" i="47"/>
  <c r="CF92" i="47"/>
  <c r="CE92" i="47"/>
  <c r="CD92" i="47"/>
  <c r="CG91" i="47"/>
  <c r="CF91" i="47"/>
  <c r="CE91" i="47"/>
  <c r="CD91" i="47"/>
  <c r="CG90" i="47"/>
  <c r="CF90" i="47"/>
  <c r="CE90" i="47"/>
  <c r="CD90" i="47"/>
  <c r="CG89" i="47"/>
  <c r="CF89" i="47"/>
  <c r="CE89" i="47"/>
  <c r="CD89" i="47"/>
  <c r="CG88" i="47"/>
  <c r="CF88" i="47"/>
  <c r="CE88" i="47"/>
  <c r="CD88" i="47"/>
  <c r="CG87" i="47"/>
  <c r="CF87" i="47"/>
  <c r="CE87" i="47"/>
  <c r="CD87" i="47"/>
  <c r="CG86" i="47"/>
  <c r="CF86" i="47"/>
  <c r="CE86" i="47"/>
  <c r="CD86" i="47"/>
  <c r="CG85" i="47"/>
  <c r="CF85" i="47"/>
  <c r="CE85" i="47"/>
  <c r="CD85" i="47"/>
  <c r="CG84" i="47"/>
  <c r="CF84" i="47"/>
  <c r="CE84" i="47"/>
  <c r="CD84" i="47"/>
  <c r="CG83" i="47"/>
  <c r="CF83" i="47"/>
  <c r="CE83" i="47"/>
  <c r="CD83" i="47"/>
  <c r="CG82" i="47"/>
  <c r="CF82" i="47"/>
  <c r="CE82" i="47"/>
  <c r="CD82" i="47"/>
  <c r="CG81" i="47"/>
  <c r="CF81" i="47"/>
  <c r="CE81" i="47"/>
  <c r="CD81" i="47"/>
  <c r="CC117" i="47"/>
  <c r="CB117" i="47"/>
  <c r="CA117" i="47"/>
  <c r="BZ117" i="47"/>
  <c r="N117" i="47"/>
  <c r="I117" i="47"/>
  <c r="H117" i="47"/>
  <c r="G117" i="47"/>
  <c r="F117" i="47"/>
  <c r="CC116" i="47"/>
  <c r="CB116" i="47"/>
  <c r="CA116" i="47"/>
  <c r="BZ116" i="47"/>
  <c r="BT116" i="47"/>
  <c r="BL116" i="47"/>
  <c r="BD116" i="47"/>
  <c r="AZ116" i="47"/>
  <c r="AV116" i="47"/>
  <c r="AF116" i="47"/>
  <c r="AE116" i="47"/>
  <c r="V116" i="47"/>
  <c r="T116" i="47"/>
  <c r="S116" i="47"/>
  <c r="R116" i="47"/>
  <c r="P116" i="47"/>
  <c r="I116" i="47"/>
  <c r="H116" i="47"/>
  <c r="G116" i="47"/>
  <c r="F116" i="47"/>
  <c r="D116" i="47"/>
  <c r="B116" i="47"/>
  <c r="CC115" i="47"/>
  <c r="CB115" i="47"/>
  <c r="CA115" i="47"/>
  <c r="BZ115" i="47"/>
  <c r="BY115" i="47"/>
  <c r="BX115" i="47"/>
  <c r="BW115" i="47"/>
  <c r="AR115" i="47"/>
  <c r="AQ115" i="47"/>
  <c r="AM115" i="47"/>
  <c r="AJ115" i="47"/>
  <c r="AI115" i="47"/>
  <c r="AG115" i="47"/>
  <c r="AB115" i="47"/>
  <c r="AA115" i="47"/>
  <c r="U115" i="47"/>
  <c r="Q115" i="47"/>
  <c r="O115" i="47"/>
  <c r="N115" i="47"/>
  <c r="I115" i="47"/>
  <c r="H115" i="47"/>
  <c r="G115" i="47"/>
  <c r="F115" i="47"/>
  <c r="CC114" i="47"/>
  <c r="CB114" i="47"/>
  <c r="CA114" i="47"/>
  <c r="BZ114" i="47"/>
  <c r="BT114" i="47"/>
  <c r="BL114" i="47"/>
  <c r="BK114" i="47"/>
  <c r="BD114" i="47"/>
  <c r="AV114" i="47"/>
  <c r="AF114" i="47"/>
  <c r="AE114" i="47"/>
  <c r="R114" i="47"/>
  <c r="P114" i="47"/>
  <c r="I114" i="47"/>
  <c r="H114" i="47"/>
  <c r="G114" i="47"/>
  <c r="F114" i="47"/>
  <c r="D114" i="47"/>
  <c r="CC111" i="47"/>
  <c r="CB111" i="47"/>
  <c r="CA111" i="47"/>
  <c r="BZ111" i="47"/>
  <c r="BY111" i="47"/>
  <c r="BX111" i="47"/>
  <c r="BW111" i="47"/>
  <c r="AJ111" i="47"/>
  <c r="AI111" i="47"/>
  <c r="AH111" i="47"/>
  <c r="AB111" i="47"/>
  <c r="AA111" i="47"/>
  <c r="Q111" i="47"/>
  <c r="O111" i="47"/>
  <c r="N111" i="47"/>
  <c r="I111" i="47"/>
  <c r="H111" i="47"/>
  <c r="G111" i="47"/>
  <c r="F111" i="47"/>
  <c r="C111" i="47"/>
  <c r="CC110" i="47"/>
  <c r="CB110" i="47"/>
  <c r="CA110" i="47"/>
  <c r="BZ110" i="47"/>
  <c r="BN110" i="47"/>
  <c r="BL110" i="47"/>
  <c r="AF110" i="47"/>
  <c r="AE110" i="47"/>
  <c r="R110" i="47"/>
  <c r="P110" i="47"/>
  <c r="I110" i="47"/>
  <c r="H110" i="47"/>
  <c r="G110" i="47"/>
  <c r="F110" i="47"/>
  <c r="CC109" i="47"/>
  <c r="CB109" i="47"/>
  <c r="CA109" i="47"/>
  <c r="BZ109" i="47"/>
  <c r="Q109" i="47"/>
  <c r="O109" i="47"/>
  <c r="N109" i="47"/>
  <c r="I109" i="47"/>
  <c r="H109" i="47"/>
  <c r="G109" i="47"/>
  <c r="F109" i="47"/>
  <c r="D109" i="47"/>
  <c r="B109" i="47"/>
  <c r="CC108" i="47"/>
  <c r="CB108" i="47"/>
  <c r="CA108" i="47"/>
  <c r="BZ108" i="47"/>
  <c r="AF108" i="47"/>
  <c r="AE108" i="47"/>
  <c r="R108" i="47"/>
  <c r="P108" i="47"/>
  <c r="I108" i="47"/>
  <c r="H108" i="47"/>
  <c r="G108" i="47"/>
  <c r="F108" i="47"/>
  <c r="CC107" i="47"/>
  <c r="CB107" i="47"/>
  <c r="CA107" i="47"/>
  <c r="BZ107" i="47"/>
  <c r="Q107" i="47"/>
  <c r="O107" i="47"/>
  <c r="N107" i="47"/>
  <c r="I107" i="47"/>
  <c r="H107" i="47"/>
  <c r="G107" i="47"/>
  <c r="F107" i="47"/>
  <c r="D107" i="47"/>
  <c r="B107" i="47"/>
  <c r="CC104" i="47"/>
  <c r="CB104" i="47"/>
  <c r="CA104" i="47"/>
  <c r="BZ104" i="47"/>
  <c r="AF104" i="47"/>
  <c r="AE104" i="47"/>
  <c r="R104" i="47"/>
  <c r="P104" i="47"/>
  <c r="I104" i="47"/>
  <c r="H104" i="47"/>
  <c r="G104" i="47"/>
  <c r="F104" i="47"/>
  <c r="E104" i="47"/>
  <c r="CC103" i="47"/>
  <c r="CB103" i="47"/>
  <c r="CA103" i="47"/>
  <c r="BZ103" i="47"/>
  <c r="BC103" i="47"/>
  <c r="Q103" i="47"/>
  <c r="O103" i="47"/>
  <c r="N103" i="47"/>
  <c r="I103" i="47"/>
  <c r="H103" i="47"/>
  <c r="G103" i="47"/>
  <c r="F103" i="47"/>
  <c r="CC102" i="47"/>
  <c r="CB102" i="47"/>
  <c r="CA102" i="47"/>
  <c r="BZ102" i="47"/>
  <c r="BL102" i="47"/>
  <c r="AK102" i="47"/>
  <c r="AJ102" i="47"/>
  <c r="AI102" i="47"/>
  <c r="AF102" i="47"/>
  <c r="AE102" i="47"/>
  <c r="R102" i="47"/>
  <c r="P102" i="47"/>
  <c r="I102" i="47"/>
  <c r="H102" i="47"/>
  <c r="G102" i="47"/>
  <c r="F102" i="47"/>
  <c r="D102" i="47"/>
  <c r="C102" i="47"/>
  <c r="B102" i="47"/>
  <c r="CC101" i="47"/>
  <c r="CB101" i="47"/>
  <c r="CA101" i="47"/>
  <c r="BZ101" i="47"/>
  <c r="O101" i="47"/>
  <c r="N101" i="47"/>
  <c r="I101" i="47"/>
  <c r="H101" i="47"/>
  <c r="G101" i="47"/>
  <c r="F101" i="47"/>
  <c r="CC100" i="47"/>
  <c r="CB100" i="47"/>
  <c r="CA100" i="47"/>
  <c r="BZ100" i="47"/>
  <c r="BP100" i="47"/>
  <c r="BO100" i="47"/>
  <c r="AK100" i="47"/>
  <c r="AI100" i="47"/>
  <c r="AF100" i="47"/>
  <c r="AE100" i="47"/>
  <c r="U100" i="47"/>
  <c r="R100" i="47"/>
  <c r="P100" i="47"/>
  <c r="I100" i="47"/>
  <c r="H100" i="47"/>
  <c r="G100" i="47"/>
  <c r="F100" i="47"/>
  <c r="D100" i="47"/>
  <c r="CC99" i="47"/>
  <c r="CB99" i="47"/>
  <c r="CA99" i="47"/>
  <c r="BZ99" i="47"/>
  <c r="AB99" i="47"/>
  <c r="U99" i="47"/>
  <c r="O99" i="47"/>
  <c r="N99" i="47"/>
  <c r="I99" i="47"/>
  <c r="H99" i="47"/>
  <c r="G99" i="47"/>
  <c r="F99" i="47"/>
  <c r="CC98" i="47"/>
  <c r="CB98" i="47"/>
  <c r="CA98" i="47"/>
  <c r="BZ98" i="47"/>
  <c r="BL98" i="47"/>
  <c r="AK98" i="47"/>
  <c r="AI98" i="47"/>
  <c r="AF98" i="47"/>
  <c r="AE98" i="47"/>
  <c r="R98" i="47"/>
  <c r="P98" i="47"/>
  <c r="I98" i="47"/>
  <c r="H98" i="47"/>
  <c r="G98" i="47"/>
  <c r="F98" i="47"/>
  <c r="D98" i="47"/>
  <c r="C98" i="47"/>
  <c r="B98" i="47"/>
  <c r="CC97" i="47"/>
  <c r="CB97" i="47"/>
  <c r="CA97" i="47"/>
  <c r="BZ97" i="47"/>
  <c r="BU97" i="47"/>
  <c r="BS97" i="47"/>
  <c r="AW97" i="47"/>
  <c r="AT97" i="47"/>
  <c r="U97" i="47"/>
  <c r="O97" i="47"/>
  <c r="N97" i="47"/>
  <c r="I97" i="47"/>
  <c r="H97" i="47"/>
  <c r="G97" i="47"/>
  <c r="F97" i="47"/>
  <c r="CC96" i="47"/>
  <c r="CB96" i="47"/>
  <c r="CA96" i="47"/>
  <c r="BZ96" i="47"/>
  <c r="AV96" i="47"/>
  <c r="AF96" i="47"/>
  <c r="AE96" i="47"/>
  <c r="R96" i="47"/>
  <c r="P96" i="47"/>
  <c r="I96" i="47"/>
  <c r="H96" i="47"/>
  <c r="G96" i="47"/>
  <c r="F96" i="47"/>
  <c r="E96" i="47"/>
  <c r="D96" i="47"/>
  <c r="C96" i="47"/>
  <c r="B96" i="47"/>
  <c r="CC95" i="47"/>
  <c r="CB95" i="47"/>
  <c r="CA95" i="47"/>
  <c r="BZ95" i="47"/>
  <c r="U95" i="47"/>
  <c r="O95" i="47"/>
  <c r="N95" i="47"/>
  <c r="I95" i="47"/>
  <c r="H95" i="47"/>
  <c r="G95" i="47"/>
  <c r="F95" i="47"/>
  <c r="CC94" i="47"/>
  <c r="CB94" i="47"/>
  <c r="CA94" i="47"/>
  <c r="BZ94" i="47"/>
  <c r="BL94" i="47"/>
  <c r="BI94" i="47"/>
  <c r="AF94" i="47"/>
  <c r="AE94" i="47"/>
  <c r="R94" i="47"/>
  <c r="P94" i="47"/>
  <c r="I94" i="47"/>
  <c r="H94" i="47"/>
  <c r="G94" i="47"/>
  <c r="F94" i="47"/>
  <c r="D94" i="47"/>
  <c r="C94" i="47"/>
  <c r="B94" i="47"/>
  <c r="CC93" i="47"/>
  <c r="CB93" i="47"/>
  <c r="CA93" i="47"/>
  <c r="BZ93" i="47"/>
  <c r="AD93" i="47"/>
  <c r="AB93" i="47"/>
  <c r="U93" i="47"/>
  <c r="Q93" i="47"/>
  <c r="O93" i="47"/>
  <c r="N93" i="47"/>
  <c r="I93" i="47"/>
  <c r="H93" i="47"/>
  <c r="G93" i="47"/>
  <c r="F93" i="47"/>
  <c r="CC92" i="47"/>
  <c r="CB92" i="47"/>
  <c r="CA92" i="47"/>
  <c r="BZ92" i="47"/>
  <c r="BI92" i="47"/>
  <c r="AF92" i="47"/>
  <c r="AE92" i="47"/>
  <c r="R92" i="47"/>
  <c r="P92" i="47"/>
  <c r="I92" i="47"/>
  <c r="H92" i="47"/>
  <c r="G92" i="47"/>
  <c r="F92" i="47"/>
  <c r="D92" i="47"/>
  <c r="C92" i="47"/>
  <c r="CC91" i="47"/>
  <c r="CB91" i="47"/>
  <c r="CA91" i="47"/>
  <c r="BZ91" i="47"/>
  <c r="BO91" i="47"/>
  <c r="BK91" i="47"/>
  <c r="BH91" i="47"/>
  <c r="BG91" i="47"/>
  <c r="BE91" i="47"/>
  <c r="AD91" i="47"/>
  <c r="AB91" i="47"/>
  <c r="AA91" i="47"/>
  <c r="U91" i="47"/>
  <c r="Q91" i="47"/>
  <c r="O91" i="47"/>
  <c r="N91" i="47"/>
  <c r="I91" i="47"/>
  <c r="H91" i="47"/>
  <c r="G91" i="47"/>
  <c r="F91" i="47"/>
  <c r="CC90" i="47"/>
  <c r="CB90" i="47"/>
  <c r="CA90" i="47"/>
  <c r="BZ90" i="47"/>
  <c r="AF90" i="47"/>
  <c r="AE90" i="47"/>
  <c r="R90" i="47"/>
  <c r="P90" i="47"/>
  <c r="I90" i="47"/>
  <c r="H90" i="47"/>
  <c r="G90" i="47"/>
  <c r="F90" i="47"/>
  <c r="D90" i="47"/>
  <c r="C90" i="47"/>
  <c r="CC89" i="47"/>
  <c r="CB89" i="47"/>
  <c r="CA89" i="47"/>
  <c r="BZ89" i="47"/>
  <c r="BH89" i="47"/>
  <c r="BG89" i="47"/>
  <c r="AC89" i="47"/>
  <c r="U89" i="47"/>
  <c r="O89" i="47"/>
  <c r="N89" i="47"/>
  <c r="I89" i="47"/>
  <c r="H89" i="47"/>
  <c r="G89" i="47"/>
  <c r="F89" i="47"/>
  <c r="CC88" i="47"/>
  <c r="CB88" i="47"/>
  <c r="CA88" i="47"/>
  <c r="BZ88" i="47"/>
  <c r="BX88" i="47"/>
  <c r="BU88" i="47"/>
  <c r="BS88" i="47"/>
  <c r="BE88" i="47"/>
  <c r="AV88" i="47"/>
  <c r="AF88" i="47"/>
  <c r="AE88" i="47"/>
  <c r="R88" i="47"/>
  <c r="P88" i="47"/>
  <c r="I88" i="47"/>
  <c r="H88" i="47"/>
  <c r="G88" i="47"/>
  <c r="F88" i="47"/>
  <c r="C88" i="47"/>
  <c r="B88" i="47"/>
  <c r="CC87" i="47"/>
  <c r="CB87" i="47"/>
  <c r="CA87" i="47"/>
  <c r="BZ87" i="47"/>
  <c r="BW87" i="47"/>
  <c r="BR87" i="47"/>
  <c r="BP87" i="47"/>
  <c r="BJ87" i="47"/>
  <c r="BH87" i="47"/>
  <c r="BG87" i="47"/>
  <c r="AC87" i="47"/>
  <c r="U87" i="47"/>
  <c r="S87" i="47"/>
  <c r="O87" i="47"/>
  <c r="N87" i="47"/>
  <c r="I87" i="47"/>
  <c r="H87" i="47"/>
  <c r="G87" i="47"/>
  <c r="F87" i="47"/>
  <c r="CC86" i="47"/>
  <c r="CB86" i="47"/>
  <c r="CA86" i="47"/>
  <c r="BZ86" i="47"/>
  <c r="BU86" i="47"/>
  <c r="BS86" i="47"/>
  <c r="BE86" i="47"/>
  <c r="AF86" i="47"/>
  <c r="AE86" i="47"/>
  <c r="R86" i="47"/>
  <c r="P86" i="47"/>
  <c r="I86" i="47"/>
  <c r="H86" i="47"/>
  <c r="G86" i="47"/>
  <c r="F86" i="47"/>
  <c r="D86" i="47"/>
  <c r="C86" i="47"/>
  <c r="B86" i="47"/>
  <c r="CC85" i="47"/>
  <c r="CB85" i="47"/>
  <c r="CA85" i="47"/>
  <c r="BZ85" i="47"/>
  <c r="BO85" i="47"/>
  <c r="BI85" i="47"/>
  <c r="BH85" i="47"/>
  <c r="BG85" i="47"/>
  <c r="AC85" i="47"/>
  <c r="U85" i="47"/>
  <c r="S85" i="47"/>
  <c r="O85" i="47"/>
  <c r="N85" i="47"/>
  <c r="I85" i="47"/>
  <c r="H85" i="47"/>
  <c r="G85" i="47"/>
  <c r="F85" i="47"/>
  <c r="CC84" i="47"/>
  <c r="CB84" i="47"/>
  <c r="CA84" i="47"/>
  <c r="BZ84" i="47"/>
  <c r="BU84" i="47"/>
  <c r="BS84" i="47"/>
  <c r="BE84" i="47"/>
  <c r="AF84" i="47"/>
  <c r="AE84" i="47"/>
  <c r="U84" i="47"/>
  <c r="R84" i="47"/>
  <c r="P84" i="47"/>
  <c r="I84" i="47"/>
  <c r="H84" i="47"/>
  <c r="G84" i="47"/>
  <c r="F84" i="47"/>
  <c r="D84" i="47"/>
  <c r="C84" i="47"/>
  <c r="B84" i="47"/>
  <c r="CC83" i="47"/>
  <c r="CB83" i="47"/>
  <c r="CA83" i="47"/>
  <c r="BZ83" i="47"/>
  <c r="BW83" i="47"/>
  <c r="BH83" i="47"/>
  <c r="BG83" i="47"/>
  <c r="BA83" i="47"/>
  <c r="AC83" i="47"/>
  <c r="U83" i="47"/>
  <c r="N83" i="47"/>
  <c r="I83" i="47"/>
  <c r="H83" i="47"/>
  <c r="G83" i="47"/>
  <c r="F83" i="47"/>
  <c r="CC82" i="47"/>
  <c r="CB82" i="47"/>
  <c r="CA82" i="47"/>
  <c r="BZ82" i="47"/>
  <c r="BV82" i="47"/>
  <c r="BU82" i="47"/>
  <c r="BS82" i="47"/>
  <c r="BN82" i="47"/>
  <c r="BJ82" i="47"/>
  <c r="BG82" i="47"/>
  <c r="BG81" i="47"/>
  <c r="BF82" i="47"/>
  <c r="BC81" i="47"/>
  <c r="BB82" i="47"/>
  <c r="AY82" i="47"/>
  <c r="AX82" i="47"/>
  <c r="AT82" i="47"/>
  <c r="AH82" i="47"/>
  <c r="AG82" i="47"/>
  <c r="AF82" i="47"/>
  <c r="AD82" i="47"/>
  <c r="AA82" i="47"/>
  <c r="Z82" i="47"/>
  <c r="I82" i="47"/>
  <c r="H82" i="47"/>
  <c r="G82" i="47"/>
  <c r="F82" i="47"/>
  <c r="D82" i="47"/>
  <c r="I113" i="47"/>
  <c r="CC113" i="47"/>
  <c r="CB113" i="47"/>
  <c r="CA113" i="47"/>
  <c r="BZ113" i="47"/>
  <c r="BT113" i="47"/>
  <c r="BR113" i="47"/>
  <c r="BE113" i="47"/>
  <c r="BB113" i="47"/>
  <c r="AW113" i="47"/>
  <c r="AA113" i="47"/>
  <c r="S113" i="47"/>
  <c r="R113" i="47"/>
  <c r="Q113" i="47"/>
  <c r="O113" i="47"/>
  <c r="H113" i="47"/>
  <c r="G113" i="47"/>
  <c r="F113" i="47"/>
  <c r="U106" i="47"/>
  <c r="I106" i="47"/>
  <c r="CC106" i="47"/>
  <c r="CB106" i="47"/>
  <c r="CA106" i="47"/>
  <c r="BZ106" i="47"/>
  <c r="BU106" i="47"/>
  <c r="BP106" i="47"/>
  <c r="BO106" i="47"/>
  <c r="BM106" i="47"/>
  <c r="BL106" i="47"/>
  <c r="BK106" i="47"/>
  <c r="BG106" i="47"/>
  <c r="BF106" i="47"/>
  <c r="BE106" i="47"/>
  <c r="AZ106" i="47"/>
  <c r="AY106" i="47"/>
  <c r="AV106" i="47"/>
  <c r="AU106" i="47"/>
  <c r="AQ106" i="47"/>
  <c r="AP106" i="47"/>
  <c r="AO106" i="47"/>
  <c r="AM106" i="47"/>
  <c r="AH106" i="47"/>
  <c r="AG106" i="47"/>
  <c r="AE106" i="47"/>
  <c r="AD106" i="47"/>
  <c r="R106" i="47"/>
  <c r="Q106" i="47"/>
  <c r="N106" i="47"/>
  <c r="H106" i="47"/>
  <c r="G106" i="47"/>
  <c r="F106" i="47"/>
  <c r="CA81" i="47"/>
  <c r="AX81" i="47"/>
  <c r="AE81" i="47"/>
  <c r="Z81" i="47"/>
  <c r="I81" i="47"/>
  <c r="F81" i="47"/>
  <c r="CC81" i="47"/>
  <c r="CB81" i="47"/>
  <c r="BZ81" i="47"/>
  <c r="BW81" i="47"/>
  <c r="BU81" i="47"/>
  <c r="BP81" i="47"/>
  <c r="BO81" i="47"/>
  <c r="BM81" i="47"/>
  <c r="BJ81" i="47"/>
  <c r="BE81" i="47"/>
  <c r="BD81" i="47"/>
  <c r="AY81" i="47"/>
  <c r="AT81" i="47"/>
  <c r="AQ81" i="47"/>
  <c r="AN81" i="47"/>
  <c r="AL81" i="47"/>
  <c r="AG81" i="47"/>
  <c r="AA81" i="47"/>
  <c r="H81" i="47"/>
  <c r="G81" i="47"/>
  <c r="B20" i="33"/>
  <c r="B17" i="33"/>
  <c r="B23" i="33"/>
  <c r="B26" i="33"/>
  <c r="D11" i="33"/>
  <c r="B30" i="33"/>
  <c r="B29" i="33" s="1"/>
  <c r="B47" i="33"/>
  <c r="B44" i="33"/>
  <c r="E45" i="33"/>
  <c r="C47" i="33"/>
  <c r="D44" i="33"/>
  <c r="B27" i="33"/>
  <c r="B45" i="33"/>
  <c r="B32" i="33"/>
  <c r="B15" i="33"/>
  <c r="B49" i="33"/>
  <c r="B46" i="33"/>
  <c r="C23" i="33"/>
  <c r="B43" i="33"/>
  <c r="B42" i="33" s="1"/>
  <c r="B19" i="33"/>
  <c r="B8" i="33"/>
  <c r="D23" i="33"/>
  <c r="B31" i="33"/>
  <c r="B21" i="33"/>
  <c r="B6" i="33"/>
  <c r="B5" i="33" s="1"/>
  <c r="E20" i="33"/>
  <c r="D19" i="33"/>
  <c r="C15" i="33"/>
  <c r="C32" i="33"/>
  <c r="C44" i="33"/>
  <c r="B9" i="33"/>
  <c r="C19" i="33"/>
  <c r="C21" i="33"/>
  <c r="E22" i="33"/>
  <c r="D9" i="33"/>
  <c r="D21" i="33"/>
  <c r="E10" i="33"/>
  <c r="C27" i="33"/>
  <c r="B7" i="33"/>
  <c r="C46" i="33"/>
  <c r="D27" i="33"/>
  <c r="C50" i="33"/>
  <c r="B50" i="33"/>
  <c r="D32" i="33"/>
  <c r="E34" i="33"/>
  <c r="B16" i="33"/>
  <c r="D15" i="33"/>
  <c r="C33" i="33"/>
  <c r="E12" i="33"/>
  <c r="B11" i="33"/>
  <c r="B33" i="33"/>
  <c r="E16" i="33"/>
  <c r="B40" i="33"/>
  <c r="B48" i="33"/>
  <c r="C11" i="33"/>
  <c r="B22" i="33"/>
  <c r="B25" i="33"/>
  <c r="E47" i="33"/>
  <c r="C9" i="33"/>
  <c r="B24" i="33"/>
  <c r="D33" i="33"/>
  <c r="D46" i="33"/>
  <c r="C30" i="33"/>
  <c r="C29" i="33" s="1"/>
  <c r="B13" i="33"/>
  <c r="C31" i="33"/>
  <c r="E31" i="33"/>
  <c r="E32" i="33"/>
  <c r="C8" i="33"/>
  <c r="D47" i="33"/>
  <c r="C43" i="33"/>
  <c r="C42" i="33" s="1"/>
  <c r="C45" i="33"/>
  <c r="B18" i="33"/>
  <c r="D16" i="33"/>
  <c r="C48" i="33"/>
  <c r="C16" i="33"/>
  <c r="C17" i="33"/>
  <c r="E25" i="33"/>
  <c r="B38" i="33"/>
  <c r="E24" i="33"/>
  <c r="D43" i="33"/>
  <c r="D42" i="33" s="1"/>
  <c r="E44" i="33"/>
  <c r="E33" i="33"/>
  <c r="D17" i="33"/>
  <c r="D30" i="33"/>
  <c r="D29" i="33" s="1"/>
  <c r="D26" i="33"/>
  <c r="E50" i="33"/>
  <c r="D20" i="33"/>
  <c r="C25" i="33"/>
  <c r="C22" i="33"/>
  <c r="E7" i="33"/>
  <c r="C49" i="33"/>
  <c r="E26" i="33"/>
  <c r="D8" i="33"/>
  <c r="E48" i="33"/>
  <c r="E17" i="33"/>
  <c r="C26" i="33"/>
  <c r="D45" i="33"/>
  <c r="D49" i="33"/>
  <c r="C24" i="33"/>
  <c r="D50" i="33"/>
  <c r="D48" i="33"/>
  <c r="D6" i="33"/>
  <c r="D5" i="33" s="1"/>
  <c r="D24" i="33"/>
  <c r="C20" i="33"/>
  <c r="D25" i="33"/>
  <c r="C6" i="33"/>
  <c r="C5" i="33" s="1"/>
  <c r="E21" i="33"/>
  <c r="D31" i="33"/>
  <c r="E18" i="33"/>
  <c r="C13" i="33"/>
  <c r="E27" i="33"/>
  <c r="E46" i="33"/>
  <c r="D22" i="33"/>
  <c r="E49" i="33"/>
  <c r="B39" i="33"/>
  <c r="B12" i="33"/>
  <c r="D38" i="33"/>
  <c r="B37" i="33"/>
  <c r="B36" i="33" s="1"/>
  <c r="E43" i="33"/>
  <c r="E42" i="33" s="1"/>
  <c r="E23" i="33"/>
  <c r="B34" i="33"/>
  <c r="C38" i="33"/>
  <c r="B14" i="33"/>
  <c r="C18" i="33"/>
  <c r="D7" i="33"/>
  <c r="D18" i="33"/>
  <c r="B10" i="33"/>
  <c r="E9" i="33"/>
  <c r="C10" i="33"/>
  <c r="E8" i="33"/>
  <c r="D13" i="33"/>
  <c r="D12" i="33"/>
  <c r="E14" i="33"/>
  <c r="D34" i="33"/>
  <c r="C40" i="33"/>
  <c r="E19" i="33"/>
  <c r="C14" i="33"/>
  <c r="C39" i="33"/>
  <c r="C37" i="33"/>
  <c r="C36" i="33" s="1"/>
  <c r="E15" i="33"/>
  <c r="C12" i="33"/>
  <c r="D10" i="33"/>
  <c r="D14" i="33"/>
  <c r="D40" i="33"/>
  <c r="E11" i="33"/>
  <c r="C34" i="33"/>
  <c r="D37" i="33"/>
  <c r="D36" i="33" s="1"/>
  <c r="D39" i="33"/>
  <c r="E39" i="33"/>
  <c r="E38" i="33"/>
  <c r="C7" i="33"/>
  <c r="E13" i="33"/>
  <c r="E40" i="33"/>
  <c r="E37" i="33"/>
  <c r="E36" i="33" s="1"/>
  <c r="E6" i="33"/>
  <c r="E5" i="33" s="1"/>
  <c r="E30" i="33"/>
  <c r="E29" i="33" s="1"/>
  <c r="BE142" i="47"/>
  <c r="AO142" i="47"/>
  <c r="BZ142" i="47"/>
  <c r="I142" i="47"/>
  <c r="AB142" i="47"/>
  <c r="BH142" i="47"/>
  <c r="F142" i="47"/>
  <c r="BB142" i="47"/>
  <c r="Q81" i="47"/>
  <c r="AA142" i="47"/>
  <c r="CC142" i="47"/>
  <c r="AK142" i="47"/>
  <c r="CA142" i="47"/>
  <c r="H142" i="47"/>
  <c r="BK142" i="47"/>
  <c r="BV106" i="47"/>
  <c r="BX83" i="47"/>
  <c r="BX85" i="47"/>
  <c r="BX87" i="47"/>
  <c r="BX89" i="47"/>
  <c r="BX91" i="47"/>
  <c r="BX93" i="47"/>
  <c r="BX95" i="47"/>
  <c r="BX97" i="47"/>
  <c r="BX99" i="47"/>
  <c r="BX101" i="47"/>
  <c r="BX103" i="47"/>
  <c r="BX107" i="47"/>
  <c r="BX109" i="47"/>
  <c r="BX117" i="47"/>
  <c r="BY142" i="47"/>
  <c r="BY113" i="47"/>
  <c r="BW85" i="47"/>
  <c r="BW89" i="47"/>
  <c r="BW91" i="47"/>
  <c r="BW93" i="47"/>
  <c r="BW95" i="47"/>
  <c r="BW97" i="47"/>
  <c r="BW99" i="47"/>
  <c r="BW101" i="47"/>
  <c r="BW103" i="47"/>
  <c r="BW107" i="47"/>
  <c r="BW109" i="47"/>
  <c r="BW117" i="47"/>
  <c r="BX113" i="47"/>
  <c r="BV83" i="47"/>
  <c r="BV85" i="47"/>
  <c r="BV87" i="47"/>
  <c r="BV89" i="47"/>
  <c r="BV91" i="47"/>
  <c r="BV93" i="47"/>
  <c r="BV95" i="47"/>
  <c r="BV97" i="47"/>
  <c r="BV99" i="47"/>
  <c r="BV101" i="47"/>
  <c r="BV103" i="47"/>
  <c r="BV107" i="47"/>
  <c r="BV109" i="47"/>
  <c r="BV111" i="47"/>
  <c r="BV115" i="47"/>
  <c r="BV117" i="47"/>
  <c r="BW113" i="47"/>
  <c r="BY82" i="47"/>
  <c r="BY84" i="47"/>
  <c r="BY86" i="47"/>
  <c r="BY88" i="47"/>
  <c r="BY90" i="47"/>
  <c r="BY92" i="47"/>
  <c r="BY94" i="47"/>
  <c r="BY96" i="47"/>
  <c r="BY98" i="47"/>
  <c r="BY100" i="47"/>
  <c r="BY102" i="47"/>
  <c r="BY104" i="47"/>
  <c r="BY108" i="47"/>
  <c r="BY110" i="47"/>
  <c r="BY114" i="47"/>
  <c r="BY116" i="47"/>
  <c r="BV113" i="47"/>
  <c r="BY81" i="47"/>
  <c r="BX84" i="47"/>
  <c r="BX86" i="47"/>
  <c r="BX90" i="47"/>
  <c r="BX92" i="47"/>
  <c r="BX94" i="47"/>
  <c r="BX96" i="47"/>
  <c r="BX98" i="47"/>
  <c r="BX100" i="47"/>
  <c r="BX102" i="47"/>
  <c r="BX104" i="47"/>
  <c r="BX108" i="47"/>
  <c r="BX110" i="47"/>
  <c r="BX114" i="47"/>
  <c r="BX116" i="47"/>
  <c r="BX142" i="47"/>
  <c r="BY106" i="47"/>
  <c r="BX82" i="47"/>
  <c r="BW84" i="47"/>
  <c r="BW86" i="47"/>
  <c r="BW88" i="47"/>
  <c r="BW90" i="47"/>
  <c r="BW92" i="47"/>
  <c r="BW94" i="47"/>
  <c r="BW96" i="47"/>
  <c r="BW98" i="47"/>
  <c r="BW100" i="47"/>
  <c r="BW102" i="47"/>
  <c r="BW104" i="47"/>
  <c r="BW108" i="47"/>
  <c r="BW110" i="47"/>
  <c r="BW114" i="47"/>
  <c r="BW116" i="47"/>
  <c r="BX106" i="47"/>
  <c r="BW82" i="47"/>
  <c r="BV84" i="47"/>
  <c r="BV86" i="47"/>
  <c r="BV88" i="47"/>
  <c r="BV90" i="47"/>
  <c r="BV92" i="47"/>
  <c r="BV94" i="47"/>
  <c r="BV96" i="47"/>
  <c r="BV98" i="47"/>
  <c r="BV100" i="47"/>
  <c r="BV102" i="47"/>
  <c r="BV104" i="47"/>
  <c r="BV108" i="47"/>
  <c r="BV110" i="47"/>
  <c r="BV114" i="47"/>
  <c r="BV116" i="47"/>
  <c r="BX81" i="47"/>
  <c r="BW106" i="47"/>
  <c r="BY83" i="47"/>
  <c r="BY85" i="47"/>
  <c r="BY87" i="47"/>
  <c r="BY89" i="47"/>
  <c r="BY91" i="47"/>
  <c r="BY93" i="47"/>
  <c r="BY95" i="47"/>
  <c r="BY97" i="47"/>
  <c r="BY99" i="47"/>
  <c r="BY101" i="47"/>
  <c r="BY103" i="47"/>
  <c r="BY107" i="47"/>
  <c r="BY109" i="47"/>
  <c r="BY117" i="47"/>
  <c r="BS113" i="47"/>
  <c r="BT84" i="47"/>
  <c r="BT86" i="47"/>
  <c r="BT88" i="47"/>
  <c r="BT90" i="47"/>
  <c r="BT92" i="47"/>
  <c r="BT94" i="47"/>
  <c r="BT96" i="47"/>
  <c r="BT98" i="47"/>
  <c r="BT100" i="47"/>
  <c r="BT102" i="47"/>
  <c r="BT104" i="47"/>
  <c r="BT108" i="47"/>
  <c r="BT110" i="47"/>
  <c r="BT142" i="47"/>
  <c r="BS90" i="47"/>
  <c r="BS92" i="47"/>
  <c r="BS94" i="47"/>
  <c r="BS96" i="47"/>
  <c r="BS98" i="47"/>
  <c r="BS100" i="47"/>
  <c r="BS102" i="47"/>
  <c r="BS104" i="47"/>
  <c r="BS108" i="47"/>
  <c r="BS110" i="47"/>
  <c r="BS114" i="47"/>
  <c r="BS116" i="47"/>
  <c r="BT82" i="47"/>
  <c r="BR84" i="47"/>
  <c r="BR86" i="47"/>
  <c r="BR88" i="47"/>
  <c r="BR90" i="47"/>
  <c r="BR92" i="47"/>
  <c r="BR94" i="47"/>
  <c r="BR96" i="47"/>
  <c r="BR98" i="47"/>
  <c r="BR100" i="47"/>
  <c r="BR102" i="47"/>
  <c r="BR104" i="47"/>
  <c r="BR108" i="47"/>
  <c r="BR110" i="47"/>
  <c r="BR114" i="47"/>
  <c r="BR116" i="47"/>
  <c r="BS81" i="47"/>
  <c r="BT106" i="47"/>
  <c r="BT81" i="47"/>
  <c r="BU83" i="47"/>
  <c r="BU85" i="47"/>
  <c r="BU87" i="47"/>
  <c r="BU89" i="47"/>
  <c r="BU91" i="47"/>
  <c r="BU93" i="47"/>
  <c r="BU95" i="47"/>
  <c r="BU99" i="47"/>
  <c r="BU101" i="47"/>
  <c r="BU103" i="47"/>
  <c r="BU107" i="47"/>
  <c r="BU109" i="47"/>
  <c r="BU111" i="47"/>
  <c r="BU115" i="47"/>
  <c r="BU117" i="47"/>
  <c r="BR81" i="47"/>
  <c r="BS106" i="47"/>
  <c r="BT83" i="47"/>
  <c r="BT85" i="47"/>
  <c r="BT87" i="47"/>
  <c r="BT89" i="47"/>
  <c r="BT91" i="47"/>
  <c r="BT93" i="47"/>
  <c r="BT95" i="47"/>
  <c r="BT97" i="47"/>
  <c r="BT99" i="47"/>
  <c r="BT101" i="47"/>
  <c r="BT103" i="47"/>
  <c r="BT107" i="47"/>
  <c r="BT109" i="47"/>
  <c r="BT111" i="47"/>
  <c r="BT115" i="47"/>
  <c r="BT117" i="47"/>
  <c r="BR106" i="47"/>
  <c r="BR82" i="47"/>
  <c r="BS83" i="47"/>
  <c r="BS85" i="47"/>
  <c r="BS87" i="47"/>
  <c r="BS89" i="47"/>
  <c r="BS91" i="47"/>
  <c r="BS93" i="47"/>
  <c r="BS95" i="47"/>
  <c r="BS99" i="47"/>
  <c r="BS101" i="47"/>
  <c r="BS103" i="47"/>
  <c r="BS107" i="47"/>
  <c r="BS109" i="47"/>
  <c r="BS111" i="47"/>
  <c r="BS115" i="47"/>
  <c r="BS117" i="47"/>
  <c r="BU113" i="47"/>
  <c r="BR83" i="47"/>
  <c r="BR85" i="47"/>
  <c r="BR89" i="47"/>
  <c r="BR91" i="47"/>
  <c r="BR93" i="47"/>
  <c r="BR95" i="47"/>
  <c r="BR97" i="47"/>
  <c r="BR99" i="47"/>
  <c r="BR101" i="47"/>
  <c r="BR103" i="47"/>
  <c r="BR107" i="47"/>
  <c r="BR109" i="47"/>
  <c r="BR111" i="47"/>
  <c r="BR115" i="47"/>
  <c r="BR117" i="47"/>
  <c r="BU142" i="47"/>
  <c r="BU90" i="47"/>
  <c r="BU92" i="47"/>
  <c r="BU94" i="47"/>
  <c r="BU96" i="47"/>
  <c r="BU98" i="47"/>
  <c r="BU100" i="47"/>
  <c r="BU102" i="47"/>
  <c r="BU104" i="47"/>
  <c r="BU108" i="47"/>
  <c r="BU110" i="47"/>
  <c r="BU114" i="47"/>
  <c r="BU116" i="47"/>
  <c r="BN106" i="47"/>
  <c r="BO82" i="47"/>
  <c r="BP83" i="47"/>
  <c r="BP85" i="47"/>
  <c r="BP89" i="47"/>
  <c r="BP91" i="47"/>
  <c r="BP93" i="47"/>
  <c r="BP95" i="47"/>
  <c r="BP97" i="47"/>
  <c r="BP99" i="47"/>
  <c r="BP101" i="47"/>
  <c r="BP103" i="47"/>
  <c r="BP107" i="47"/>
  <c r="BP109" i="47"/>
  <c r="BP111" i="47"/>
  <c r="BP115" i="47"/>
  <c r="BP117" i="47"/>
  <c r="BO83" i="47"/>
  <c r="BO87" i="47"/>
  <c r="BO89" i="47"/>
  <c r="BO93" i="47"/>
  <c r="BO95" i="47"/>
  <c r="BO97" i="47"/>
  <c r="BO99" i="47"/>
  <c r="BO101" i="47"/>
  <c r="BO103" i="47"/>
  <c r="BO107" i="47"/>
  <c r="BO109" i="47"/>
  <c r="BO111" i="47"/>
  <c r="BO115" i="47"/>
  <c r="BO117" i="47"/>
  <c r="BP113" i="47"/>
  <c r="BN83" i="47"/>
  <c r="BN85" i="47"/>
  <c r="BN87" i="47"/>
  <c r="BN89" i="47"/>
  <c r="BN91" i="47"/>
  <c r="BN93" i="47"/>
  <c r="BN95" i="47"/>
  <c r="BN97" i="47"/>
  <c r="BN99" i="47"/>
  <c r="BN101" i="47"/>
  <c r="BN103" i="47"/>
  <c r="BN107" i="47"/>
  <c r="BN109" i="47"/>
  <c r="BN111" i="47"/>
  <c r="BN115" i="47"/>
  <c r="BN117" i="47"/>
  <c r="BP142" i="47"/>
  <c r="BO113" i="47"/>
  <c r="BQ113" i="47"/>
  <c r="BQ84" i="47"/>
  <c r="BQ86" i="47"/>
  <c r="BQ88" i="47"/>
  <c r="BQ90" i="47"/>
  <c r="BQ92" i="47"/>
  <c r="BQ94" i="47"/>
  <c r="BQ96" i="47"/>
  <c r="BQ98" i="47"/>
  <c r="BQ100" i="47"/>
  <c r="BQ102" i="47"/>
  <c r="BQ104" i="47"/>
  <c r="BQ108" i="47"/>
  <c r="BQ110" i="47"/>
  <c r="BQ114" i="47"/>
  <c r="BQ116" i="47"/>
  <c r="BN113" i="47"/>
  <c r="BP84" i="47"/>
  <c r="BP86" i="47"/>
  <c r="BP88" i="47"/>
  <c r="BP90" i="47"/>
  <c r="BP92" i="47"/>
  <c r="BP94" i="47"/>
  <c r="BP96" i="47"/>
  <c r="BP98" i="47"/>
  <c r="BP102" i="47"/>
  <c r="BP104" i="47"/>
  <c r="BP108" i="47"/>
  <c r="BP110" i="47"/>
  <c r="BP114" i="47"/>
  <c r="BP116" i="47"/>
  <c r="BO142" i="47"/>
  <c r="BQ81" i="47"/>
  <c r="BO84" i="47"/>
  <c r="BO86" i="47"/>
  <c r="BO88" i="47"/>
  <c r="BO90" i="47"/>
  <c r="BO92" i="47"/>
  <c r="BO94" i="47"/>
  <c r="BO96" i="47"/>
  <c r="BO98" i="47"/>
  <c r="BO102" i="47"/>
  <c r="BO104" i="47"/>
  <c r="BO108" i="47"/>
  <c r="BO110" i="47"/>
  <c r="BO114" i="47"/>
  <c r="BO116" i="47"/>
  <c r="BQ142" i="47"/>
  <c r="BN81" i="47"/>
  <c r="BQ82" i="47"/>
  <c r="BN84" i="47"/>
  <c r="BN86" i="47"/>
  <c r="BN88" i="47"/>
  <c r="BN90" i="47"/>
  <c r="BN92" i="47"/>
  <c r="BN94" i="47"/>
  <c r="BN96" i="47"/>
  <c r="BN98" i="47"/>
  <c r="BN100" i="47"/>
  <c r="BN102" i="47"/>
  <c r="BN104" i="47"/>
  <c r="BN108" i="47"/>
  <c r="BN114" i="47"/>
  <c r="BN116" i="47"/>
  <c r="BQ106" i="47"/>
  <c r="BP82" i="47"/>
  <c r="BQ83" i="47"/>
  <c r="BQ85" i="47"/>
  <c r="BQ87" i="47"/>
  <c r="BQ89" i="47"/>
  <c r="BQ91" i="47"/>
  <c r="BQ93" i="47"/>
  <c r="BQ95" i="47"/>
  <c r="BQ97" i="47"/>
  <c r="BQ99" i="47"/>
  <c r="BQ101" i="47"/>
  <c r="BQ103" i="47"/>
  <c r="BQ107" i="47"/>
  <c r="BQ109" i="47"/>
  <c r="BQ111" i="47"/>
  <c r="BQ115" i="47"/>
  <c r="BQ117" i="47"/>
  <c r="BJ113" i="47"/>
  <c r="BL84" i="47"/>
  <c r="BL86" i="47"/>
  <c r="BL88" i="47"/>
  <c r="BL90" i="47"/>
  <c r="BL92" i="47"/>
  <c r="BL96" i="47"/>
  <c r="BL100" i="47"/>
  <c r="BL104" i="47"/>
  <c r="BL108" i="47"/>
  <c r="BK84" i="47"/>
  <c r="BK86" i="47"/>
  <c r="BK88" i="47"/>
  <c r="BK90" i="47"/>
  <c r="BK92" i="47"/>
  <c r="BK94" i="47"/>
  <c r="BK96" i="47"/>
  <c r="BK98" i="47"/>
  <c r="BK100" i="47"/>
  <c r="BK102" i="47"/>
  <c r="BK104" i="47"/>
  <c r="BK108" i="47"/>
  <c r="BK110" i="47"/>
  <c r="BK116" i="47"/>
  <c r="BM142" i="47"/>
  <c r="BM82" i="47"/>
  <c r="BJ84" i="47"/>
  <c r="BJ86" i="47"/>
  <c r="BJ88" i="47"/>
  <c r="BJ90" i="47"/>
  <c r="BJ92" i="47"/>
  <c r="BJ94" i="47"/>
  <c r="BJ96" i="47"/>
  <c r="BJ98" i="47"/>
  <c r="BJ100" i="47"/>
  <c r="BJ102" i="47"/>
  <c r="BJ104" i="47"/>
  <c r="BJ108" i="47"/>
  <c r="BJ110" i="47"/>
  <c r="BJ114" i="47"/>
  <c r="BJ116" i="47"/>
  <c r="BL81" i="47"/>
  <c r="BL82" i="47"/>
  <c r="BM83" i="47"/>
  <c r="BM85" i="47"/>
  <c r="BM87" i="47"/>
  <c r="BM89" i="47"/>
  <c r="BM91" i="47"/>
  <c r="BM93" i="47"/>
  <c r="BM95" i="47"/>
  <c r="BM97" i="47"/>
  <c r="BM99" i="47"/>
  <c r="BM101" i="47"/>
  <c r="BM103" i="47"/>
  <c r="BM107" i="47"/>
  <c r="BM109" i="47"/>
  <c r="BM111" i="47"/>
  <c r="BM115" i="47"/>
  <c r="BM117" i="47"/>
  <c r="BJ106" i="47"/>
  <c r="BK82" i="47"/>
  <c r="BL83" i="47"/>
  <c r="BL85" i="47"/>
  <c r="BL87" i="47"/>
  <c r="BL89" i="47"/>
  <c r="BL91" i="47"/>
  <c r="BL93" i="47"/>
  <c r="BL95" i="47"/>
  <c r="BL97" i="47"/>
  <c r="BL99" i="47"/>
  <c r="BL101" i="47"/>
  <c r="BL103" i="47"/>
  <c r="BL107" i="47"/>
  <c r="BL109" i="47"/>
  <c r="BL111" i="47"/>
  <c r="BL115" i="47"/>
  <c r="BL117" i="47"/>
  <c r="BL142" i="47"/>
  <c r="BM113" i="47"/>
  <c r="BK81" i="47"/>
  <c r="BK83" i="47"/>
  <c r="BK85" i="47"/>
  <c r="BK87" i="47"/>
  <c r="BK89" i="47"/>
  <c r="BK93" i="47"/>
  <c r="BK95" i="47"/>
  <c r="BK97" i="47"/>
  <c r="BK99" i="47"/>
  <c r="BK101" i="47"/>
  <c r="BK103" i="47"/>
  <c r="BK107" i="47"/>
  <c r="BK109" i="47"/>
  <c r="BK111" i="47"/>
  <c r="BK115" i="47"/>
  <c r="BK117" i="47"/>
  <c r="BL113" i="47"/>
  <c r="BJ83" i="47"/>
  <c r="BJ85" i="47"/>
  <c r="BJ89" i="47"/>
  <c r="BJ91" i="47"/>
  <c r="BJ93" i="47"/>
  <c r="BJ95" i="47"/>
  <c r="BJ97" i="47"/>
  <c r="BJ99" i="47"/>
  <c r="BJ101" i="47"/>
  <c r="BJ103" i="47"/>
  <c r="BJ107" i="47"/>
  <c r="BJ109" i="47"/>
  <c r="BJ111" i="47"/>
  <c r="BJ115" i="47"/>
  <c r="BJ117" i="47"/>
  <c r="BK113" i="47"/>
  <c r="BM84" i="47"/>
  <c r="BM86" i="47"/>
  <c r="BM88" i="47"/>
  <c r="BM90" i="47"/>
  <c r="BM92" i="47"/>
  <c r="BM94" i="47"/>
  <c r="BM96" i="47"/>
  <c r="BM98" i="47"/>
  <c r="BM100" i="47"/>
  <c r="BM102" i="47"/>
  <c r="BM104" i="47"/>
  <c r="BM108" i="47"/>
  <c r="BM110" i="47"/>
  <c r="BM114" i="47"/>
  <c r="BM116" i="47"/>
  <c r="BG142" i="47"/>
  <c r="BI142" i="47"/>
  <c r="BI81" i="47"/>
  <c r="BI106" i="47"/>
  <c r="BH82" i="47"/>
  <c r="BH93" i="47"/>
  <c r="BH95" i="47"/>
  <c r="BH97" i="47"/>
  <c r="BH99" i="47"/>
  <c r="BH101" i="47"/>
  <c r="BH103" i="47"/>
  <c r="BH107" i="47"/>
  <c r="BH109" i="47"/>
  <c r="BH111" i="47"/>
  <c r="BH115" i="47"/>
  <c r="BH117" i="47"/>
  <c r="BF81" i="47"/>
  <c r="BH113" i="47"/>
  <c r="BG93" i="47"/>
  <c r="BG95" i="47"/>
  <c r="BG97" i="47"/>
  <c r="BG99" i="47"/>
  <c r="BG101" i="47"/>
  <c r="BG103" i="47"/>
  <c r="BG107" i="47"/>
  <c r="BG109" i="47"/>
  <c r="BG111" i="47"/>
  <c r="BG115" i="47"/>
  <c r="BG117" i="47"/>
  <c r="BG113" i="47"/>
  <c r="BF83" i="47"/>
  <c r="BF85" i="47"/>
  <c r="BF87" i="47"/>
  <c r="BF89" i="47"/>
  <c r="BF91" i="47"/>
  <c r="BF93" i="47"/>
  <c r="BF95" i="47"/>
  <c r="BF97" i="47"/>
  <c r="BF99" i="47"/>
  <c r="BF101" i="47"/>
  <c r="BF103" i="47"/>
  <c r="BF107" i="47"/>
  <c r="BF109" i="47"/>
  <c r="BF111" i="47"/>
  <c r="BF115" i="47"/>
  <c r="BF117" i="47"/>
  <c r="BF113" i="47"/>
  <c r="BI84" i="47"/>
  <c r="BI86" i="47"/>
  <c r="BI88" i="47"/>
  <c r="BI90" i="47"/>
  <c r="BI96" i="47"/>
  <c r="BI98" i="47"/>
  <c r="BI100" i="47"/>
  <c r="BI102" i="47"/>
  <c r="BI104" i="47"/>
  <c r="BI108" i="47"/>
  <c r="BI110" i="47"/>
  <c r="BI114" i="47"/>
  <c r="BI116" i="47"/>
  <c r="BI113" i="47"/>
  <c r="BH84" i="47"/>
  <c r="BH86" i="47"/>
  <c r="BH88" i="47"/>
  <c r="BH90" i="47"/>
  <c r="BH92" i="47"/>
  <c r="BH94" i="47"/>
  <c r="BH96" i="47"/>
  <c r="BH98" i="47"/>
  <c r="BH100" i="47"/>
  <c r="BH102" i="47"/>
  <c r="BH104" i="47"/>
  <c r="BH108" i="47"/>
  <c r="BH110" i="47"/>
  <c r="BH114" i="47"/>
  <c r="BH116" i="47"/>
  <c r="BH106" i="47"/>
  <c r="BG84" i="47"/>
  <c r="BG86" i="47"/>
  <c r="BG88" i="47"/>
  <c r="BG90" i="47"/>
  <c r="BG92" i="47"/>
  <c r="BG94" i="47"/>
  <c r="BG96" i="47"/>
  <c r="BG98" i="47"/>
  <c r="BG100" i="47"/>
  <c r="BG102" i="47"/>
  <c r="BG104" i="47"/>
  <c r="BG108" i="47"/>
  <c r="BG110" i="47"/>
  <c r="BG114" i="47"/>
  <c r="BG116" i="47"/>
  <c r="BF142" i="47"/>
  <c r="BH81" i="47"/>
  <c r="BF84" i="47"/>
  <c r="BF86" i="47"/>
  <c r="BF88" i="47"/>
  <c r="BF90" i="47"/>
  <c r="BF92" i="47"/>
  <c r="BF94" i="47"/>
  <c r="BF96" i="47"/>
  <c r="BF98" i="47"/>
  <c r="BF100" i="47"/>
  <c r="BF102" i="47"/>
  <c r="BF104" i="47"/>
  <c r="BF108" i="47"/>
  <c r="BF110" i="47"/>
  <c r="BF114" i="47"/>
  <c r="BF116" i="47"/>
  <c r="BI82" i="47"/>
  <c r="BI83" i="47"/>
  <c r="BI87" i="47"/>
  <c r="BI89" i="47"/>
  <c r="BI91" i="47"/>
  <c r="BI93" i="47"/>
  <c r="BI95" i="47"/>
  <c r="BI97" i="47"/>
  <c r="BI99" i="47"/>
  <c r="BI101" i="47"/>
  <c r="BI103" i="47"/>
  <c r="BI107" i="47"/>
  <c r="BI109" i="47"/>
  <c r="BI111" i="47"/>
  <c r="BI115" i="47"/>
  <c r="BI117" i="47"/>
  <c r="BC142" i="47"/>
  <c r="BD84" i="47"/>
  <c r="BD86" i="47"/>
  <c r="BD88" i="47"/>
  <c r="BD90" i="47"/>
  <c r="BD92" i="47"/>
  <c r="BD94" i="47"/>
  <c r="BD96" i="47"/>
  <c r="BD98" i="47"/>
  <c r="BD100" i="47"/>
  <c r="BD102" i="47"/>
  <c r="BD104" i="47"/>
  <c r="BD108" i="47"/>
  <c r="BD110" i="47"/>
  <c r="BD106" i="47"/>
  <c r="BB81" i="47"/>
  <c r="BC84" i="47"/>
  <c r="BC86" i="47"/>
  <c r="BC88" i="47"/>
  <c r="BC90" i="47"/>
  <c r="BC92" i="47"/>
  <c r="BC94" i="47"/>
  <c r="BC96" i="47"/>
  <c r="BC98" i="47"/>
  <c r="BC100" i="47"/>
  <c r="BC102" i="47"/>
  <c r="BC104" i="47"/>
  <c r="BC108" i="47"/>
  <c r="BC110" i="47"/>
  <c r="BC114" i="47"/>
  <c r="BC116" i="47"/>
  <c r="BC106" i="47"/>
  <c r="BB84" i="47"/>
  <c r="BB86" i="47"/>
  <c r="BB88" i="47"/>
  <c r="BB90" i="47"/>
  <c r="BB92" i="47"/>
  <c r="BB94" i="47"/>
  <c r="BB96" i="47"/>
  <c r="BB98" i="47"/>
  <c r="BB100" i="47"/>
  <c r="BB102" i="47"/>
  <c r="BB104" i="47"/>
  <c r="BB108" i="47"/>
  <c r="BB110" i="47"/>
  <c r="BB114" i="47"/>
  <c r="BB116" i="47"/>
  <c r="BB106" i="47"/>
  <c r="BE83" i="47"/>
  <c r="BE85" i="47"/>
  <c r="BE87" i="47"/>
  <c r="BE89" i="47"/>
  <c r="BE93" i="47"/>
  <c r="BE95" i="47"/>
  <c r="BE97" i="47"/>
  <c r="BE99" i="47"/>
  <c r="BE101" i="47"/>
  <c r="BE103" i="47"/>
  <c r="BE107" i="47"/>
  <c r="BE109" i="47"/>
  <c r="BE111" i="47"/>
  <c r="BE115" i="47"/>
  <c r="BE117" i="47"/>
  <c r="BE82" i="47"/>
  <c r="BD83" i="47"/>
  <c r="BD85" i="47"/>
  <c r="BD87" i="47"/>
  <c r="BD89" i="47"/>
  <c r="BD91" i="47"/>
  <c r="BD93" i="47"/>
  <c r="BD95" i="47"/>
  <c r="BD97" i="47"/>
  <c r="BD99" i="47"/>
  <c r="BD101" i="47"/>
  <c r="BD103" i="47"/>
  <c r="BD107" i="47"/>
  <c r="BD109" i="47"/>
  <c r="BD111" i="47"/>
  <c r="BD115" i="47"/>
  <c r="BD117" i="47"/>
  <c r="BD113" i="47"/>
  <c r="BD82" i="47"/>
  <c r="BC83" i="47"/>
  <c r="BC85" i="47"/>
  <c r="BC87" i="47"/>
  <c r="BC89" i="47"/>
  <c r="BC91" i="47"/>
  <c r="BC93" i="47"/>
  <c r="BC95" i="47"/>
  <c r="BC97" i="47"/>
  <c r="BC99" i="47"/>
  <c r="BC101" i="47"/>
  <c r="BC107" i="47"/>
  <c r="BC109" i="47"/>
  <c r="BC111" i="47"/>
  <c r="BC115" i="47"/>
  <c r="BC117" i="47"/>
  <c r="BC113" i="47"/>
  <c r="BC82" i="47"/>
  <c r="BB83" i="47"/>
  <c r="BB85" i="47"/>
  <c r="BB87" i="47"/>
  <c r="BB89" i="47"/>
  <c r="BB91" i="47"/>
  <c r="BB93" i="47"/>
  <c r="BB95" i="47"/>
  <c r="BB97" i="47"/>
  <c r="BB99" i="47"/>
  <c r="BB101" i="47"/>
  <c r="BB103" i="47"/>
  <c r="BB107" i="47"/>
  <c r="BB109" i="47"/>
  <c r="BB111" i="47"/>
  <c r="BB115" i="47"/>
  <c r="BB117" i="47"/>
  <c r="BE90" i="47"/>
  <c r="BE92" i="47"/>
  <c r="BE94" i="47"/>
  <c r="BE96" i="47"/>
  <c r="BE98" i="47"/>
  <c r="BE100" i="47"/>
  <c r="BE102" i="47"/>
  <c r="BE104" i="47"/>
  <c r="BE108" i="47"/>
  <c r="BE110" i="47"/>
  <c r="BE114" i="47"/>
  <c r="BE116" i="47"/>
  <c r="AZ113" i="47"/>
  <c r="AZ83" i="47"/>
  <c r="AZ85" i="47"/>
  <c r="AZ87" i="47"/>
  <c r="AZ89" i="47"/>
  <c r="AZ91" i="47"/>
  <c r="AZ93" i="47"/>
  <c r="AZ95" i="47"/>
  <c r="AZ97" i="47"/>
  <c r="AZ99" i="47"/>
  <c r="AZ101" i="47"/>
  <c r="AZ103" i="47"/>
  <c r="AZ107" i="47"/>
  <c r="AZ109" i="47"/>
  <c r="AZ111" i="47"/>
  <c r="AZ115" i="47"/>
  <c r="AZ117" i="47"/>
  <c r="BA106" i="47"/>
  <c r="AY113" i="47"/>
  <c r="AY83" i="47"/>
  <c r="AY85" i="47"/>
  <c r="AY87" i="47"/>
  <c r="AY89" i="47"/>
  <c r="AY91" i="47"/>
  <c r="AY93" i="47"/>
  <c r="AY95" i="47"/>
  <c r="AY97" i="47"/>
  <c r="AY99" i="47"/>
  <c r="AY101" i="47"/>
  <c r="AY103" i="47"/>
  <c r="AY107" i="47"/>
  <c r="AY109" i="47"/>
  <c r="AY111" i="47"/>
  <c r="AY115" i="47"/>
  <c r="AY117" i="47"/>
  <c r="AZ81" i="47"/>
  <c r="AX113" i="47"/>
  <c r="AX83" i="47"/>
  <c r="AX85" i="47"/>
  <c r="AX87" i="47"/>
  <c r="AX89" i="47"/>
  <c r="AX91" i="47"/>
  <c r="AX93" i="47"/>
  <c r="AX95" i="47"/>
  <c r="AX97" i="47"/>
  <c r="AX99" i="47"/>
  <c r="AX101" i="47"/>
  <c r="AX103" i="47"/>
  <c r="AX107" i="47"/>
  <c r="AX109" i="47"/>
  <c r="AX111" i="47"/>
  <c r="AX115" i="47"/>
  <c r="AX117" i="47"/>
  <c r="AZ82" i="47"/>
  <c r="BA84" i="47"/>
  <c r="BA86" i="47"/>
  <c r="BA88" i="47"/>
  <c r="BA90" i="47"/>
  <c r="BA92" i="47"/>
  <c r="BA94" i="47"/>
  <c r="BA96" i="47"/>
  <c r="BA98" i="47"/>
  <c r="BA100" i="47"/>
  <c r="BA102" i="47"/>
  <c r="BA104" i="47"/>
  <c r="BA108" i="47"/>
  <c r="BA110" i="47"/>
  <c r="BA114" i="47"/>
  <c r="BA116" i="47"/>
  <c r="AZ84" i="47"/>
  <c r="AZ86" i="47"/>
  <c r="AZ88" i="47"/>
  <c r="AZ90" i="47"/>
  <c r="AZ92" i="47"/>
  <c r="AZ94" i="47"/>
  <c r="AZ96" i="47"/>
  <c r="AZ98" i="47"/>
  <c r="AZ100" i="47"/>
  <c r="AZ102" i="47"/>
  <c r="AZ104" i="47"/>
  <c r="AZ108" i="47"/>
  <c r="AZ110" i="47"/>
  <c r="AZ114" i="47"/>
  <c r="AY142" i="47"/>
  <c r="BA113" i="47"/>
  <c r="AY84" i="47"/>
  <c r="AY86" i="47"/>
  <c r="AY88" i="47"/>
  <c r="AY90" i="47"/>
  <c r="AY92" i="47"/>
  <c r="AY94" i="47"/>
  <c r="AY96" i="47"/>
  <c r="AY98" i="47"/>
  <c r="AY100" i="47"/>
  <c r="AY102" i="47"/>
  <c r="AY104" i="47"/>
  <c r="AY108" i="47"/>
  <c r="AY110" i="47"/>
  <c r="AY114" i="47"/>
  <c r="AY116" i="47"/>
  <c r="AX106" i="47"/>
  <c r="AX84" i="47"/>
  <c r="AX86" i="47"/>
  <c r="AX88" i="47"/>
  <c r="AX90" i="47"/>
  <c r="AX92" i="47"/>
  <c r="AX94" i="47"/>
  <c r="AX96" i="47"/>
  <c r="AX98" i="47"/>
  <c r="AX100" i="47"/>
  <c r="AX102" i="47"/>
  <c r="AX104" i="47"/>
  <c r="AX108" i="47"/>
  <c r="AX110" i="47"/>
  <c r="AX114" i="47"/>
  <c r="AX116" i="47"/>
  <c r="BA85" i="47"/>
  <c r="BA87" i="47"/>
  <c r="BA89" i="47"/>
  <c r="BA91" i="47"/>
  <c r="BA93" i="47"/>
  <c r="BA95" i="47"/>
  <c r="BA97" i="47"/>
  <c r="BA99" i="47"/>
  <c r="BA101" i="47"/>
  <c r="BA103" i="47"/>
  <c r="BA107" i="47"/>
  <c r="BA109" i="47"/>
  <c r="BA111" i="47"/>
  <c r="BA115" i="47"/>
  <c r="BA117" i="47"/>
  <c r="BA81" i="47"/>
  <c r="AV81" i="47"/>
  <c r="AW106" i="47"/>
  <c r="AV82" i="47"/>
  <c r="AV84" i="47"/>
  <c r="AV86" i="47"/>
  <c r="AV90" i="47"/>
  <c r="AV92" i="47"/>
  <c r="AV94" i="47"/>
  <c r="AV98" i="47"/>
  <c r="AV100" i="47"/>
  <c r="AV102" i="47"/>
  <c r="AV104" i="47"/>
  <c r="AV108" i="47"/>
  <c r="AV110" i="47"/>
  <c r="BA82" i="47"/>
  <c r="AU82" i="47"/>
  <c r="AU84" i="47"/>
  <c r="AU86" i="47"/>
  <c r="AU88" i="47"/>
  <c r="AU90" i="47"/>
  <c r="AU92" i="47"/>
  <c r="AU94" i="47"/>
  <c r="AU96" i="47"/>
  <c r="AU98" i="47"/>
  <c r="AU100" i="47"/>
  <c r="AU102" i="47"/>
  <c r="AU104" i="47"/>
  <c r="AU108" i="47"/>
  <c r="AU110" i="47"/>
  <c r="AU114" i="47"/>
  <c r="AU116" i="47"/>
  <c r="AT84" i="47"/>
  <c r="AT86" i="47"/>
  <c r="AT88" i="47"/>
  <c r="AT90" i="47"/>
  <c r="AT92" i="47"/>
  <c r="AT94" i="47"/>
  <c r="AT96" i="47"/>
  <c r="AT98" i="47"/>
  <c r="AT100" i="47"/>
  <c r="AT102" i="47"/>
  <c r="AT104" i="47"/>
  <c r="AT108" i="47"/>
  <c r="AT110" i="47"/>
  <c r="AT114" i="47"/>
  <c r="AT116" i="47"/>
  <c r="AT106" i="47"/>
  <c r="AW83" i="47"/>
  <c r="AW85" i="47"/>
  <c r="AW87" i="47"/>
  <c r="AW89" i="47"/>
  <c r="AW91" i="47"/>
  <c r="AW93" i="47"/>
  <c r="AW95" i="47"/>
  <c r="AW99" i="47"/>
  <c r="AW101" i="47"/>
  <c r="AW103" i="47"/>
  <c r="AW107" i="47"/>
  <c r="AW109" i="47"/>
  <c r="AW111" i="47"/>
  <c r="AW115" i="47"/>
  <c r="AW117" i="47"/>
  <c r="AV83" i="47"/>
  <c r="AV85" i="47"/>
  <c r="AV87" i="47"/>
  <c r="AV89" i="47"/>
  <c r="AV91" i="47"/>
  <c r="AV93" i="47"/>
  <c r="AV95" i="47"/>
  <c r="AV97" i="47"/>
  <c r="AV99" i="47"/>
  <c r="AV101" i="47"/>
  <c r="AV103" i="47"/>
  <c r="AV107" i="47"/>
  <c r="AV109" i="47"/>
  <c r="AV111" i="47"/>
  <c r="AV115" i="47"/>
  <c r="AV117" i="47"/>
  <c r="AV142" i="47"/>
  <c r="AU81" i="47"/>
  <c r="AV113" i="47"/>
  <c r="AU83" i="47"/>
  <c r="AU85" i="47"/>
  <c r="AU87" i="47"/>
  <c r="AU89" i="47"/>
  <c r="AU91" i="47"/>
  <c r="AU93" i="47"/>
  <c r="AU95" i="47"/>
  <c r="AU97" i="47"/>
  <c r="AU99" i="47"/>
  <c r="AU101" i="47"/>
  <c r="AU103" i="47"/>
  <c r="AU107" i="47"/>
  <c r="AU109" i="47"/>
  <c r="AU111" i="47"/>
  <c r="AU115" i="47"/>
  <c r="AU117" i="47"/>
  <c r="AT142" i="47"/>
  <c r="AW142" i="47"/>
  <c r="AU113" i="47"/>
  <c r="AT83" i="47"/>
  <c r="AT85" i="47"/>
  <c r="AT87" i="47"/>
  <c r="AT89" i="47"/>
  <c r="AT91" i="47"/>
  <c r="AT93" i="47"/>
  <c r="AT95" i="47"/>
  <c r="AT99" i="47"/>
  <c r="AT101" i="47"/>
  <c r="AT103" i="47"/>
  <c r="AT107" i="47"/>
  <c r="AT109" i="47"/>
  <c r="AT111" i="47"/>
  <c r="AT115" i="47"/>
  <c r="AT117" i="47"/>
  <c r="AW81" i="47"/>
  <c r="AT113" i="47"/>
  <c r="AW82" i="47"/>
  <c r="AW84" i="47"/>
  <c r="AW86" i="47"/>
  <c r="AW88" i="47"/>
  <c r="AW90" i="47"/>
  <c r="AW92" i="47"/>
  <c r="AW94" i="47"/>
  <c r="AW96" i="47"/>
  <c r="AW98" i="47"/>
  <c r="AW100" i="47"/>
  <c r="AW102" i="47"/>
  <c r="AW104" i="47"/>
  <c r="AW108" i="47"/>
  <c r="AW110" i="47"/>
  <c r="AW114" i="47"/>
  <c r="AW116" i="47"/>
  <c r="AP81" i="47"/>
  <c r="AR113" i="47"/>
  <c r="AR83" i="47"/>
  <c r="AR85" i="47"/>
  <c r="AR87" i="47"/>
  <c r="AR89" i="47"/>
  <c r="AR91" i="47"/>
  <c r="AR93" i="47"/>
  <c r="AR95" i="47"/>
  <c r="AR97" i="47"/>
  <c r="AR99" i="47"/>
  <c r="AR101" i="47"/>
  <c r="AR103" i="47"/>
  <c r="AR107" i="47"/>
  <c r="AR109" i="47"/>
  <c r="AR111" i="47"/>
  <c r="AR117" i="47"/>
  <c r="AQ113" i="47"/>
  <c r="AQ83" i="47"/>
  <c r="AQ85" i="47"/>
  <c r="AQ87" i="47"/>
  <c r="AQ89" i="47"/>
  <c r="AQ91" i="47"/>
  <c r="AQ93" i="47"/>
  <c r="AQ95" i="47"/>
  <c r="AQ97" i="47"/>
  <c r="AQ99" i="47"/>
  <c r="AQ101" i="47"/>
  <c r="AQ103" i="47"/>
  <c r="AQ107" i="47"/>
  <c r="AQ109" i="47"/>
  <c r="AQ111" i="47"/>
  <c r="AQ117" i="47"/>
  <c r="AP142" i="47"/>
  <c r="AP113" i="47"/>
  <c r="AP83" i="47"/>
  <c r="AP85" i="47"/>
  <c r="AP87" i="47"/>
  <c r="AP89" i="47"/>
  <c r="AP91" i="47"/>
  <c r="AP93" i="47"/>
  <c r="AP95" i="47"/>
  <c r="AP97" i="47"/>
  <c r="AP99" i="47"/>
  <c r="AP101" i="47"/>
  <c r="AP103" i="47"/>
  <c r="AP107" i="47"/>
  <c r="AP109" i="47"/>
  <c r="AP111" i="47"/>
  <c r="AP115" i="47"/>
  <c r="AP117" i="47"/>
  <c r="AR81" i="47"/>
  <c r="AS106" i="47"/>
  <c r="AS82" i="47"/>
  <c r="AS84" i="47"/>
  <c r="AS86" i="47"/>
  <c r="AS88" i="47"/>
  <c r="AS90" i="47"/>
  <c r="AS92" i="47"/>
  <c r="AS94" i="47"/>
  <c r="AS96" i="47"/>
  <c r="AS98" i="47"/>
  <c r="AS100" i="47"/>
  <c r="AS102" i="47"/>
  <c r="AS104" i="47"/>
  <c r="AS108" i="47"/>
  <c r="AS110" i="47"/>
  <c r="AS114" i="47"/>
  <c r="AS116" i="47"/>
  <c r="AS142" i="47"/>
  <c r="AR106" i="47"/>
  <c r="AR82" i="47"/>
  <c r="AR84" i="47"/>
  <c r="AR86" i="47"/>
  <c r="AR88" i="47"/>
  <c r="AR90" i="47"/>
  <c r="AR92" i="47"/>
  <c r="AR94" i="47"/>
  <c r="AR96" i="47"/>
  <c r="AR98" i="47"/>
  <c r="AR100" i="47"/>
  <c r="AR102" i="47"/>
  <c r="AR104" i="47"/>
  <c r="AR108" i="47"/>
  <c r="AR110" i="47"/>
  <c r="AR114" i="47"/>
  <c r="AR116" i="47"/>
  <c r="AQ82" i="47"/>
  <c r="AQ84" i="47"/>
  <c r="AQ86" i="47"/>
  <c r="AQ88" i="47"/>
  <c r="AQ90" i="47"/>
  <c r="AQ92" i="47"/>
  <c r="AQ94" i="47"/>
  <c r="AQ96" i="47"/>
  <c r="AQ98" i="47"/>
  <c r="AQ100" i="47"/>
  <c r="AQ102" i="47"/>
  <c r="AQ104" i="47"/>
  <c r="AQ108" i="47"/>
  <c r="AQ110" i="47"/>
  <c r="AQ114" i="47"/>
  <c r="AQ116" i="47"/>
  <c r="AP82" i="47"/>
  <c r="AP84" i="47"/>
  <c r="AP86" i="47"/>
  <c r="AP88" i="47"/>
  <c r="AP90" i="47"/>
  <c r="AP92" i="47"/>
  <c r="AP94" i="47"/>
  <c r="AP96" i="47"/>
  <c r="AP98" i="47"/>
  <c r="AP100" i="47"/>
  <c r="AP102" i="47"/>
  <c r="AP104" i="47"/>
  <c r="AP108" i="47"/>
  <c r="AP110" i="47"/>
  <c r="AP114" i="47"/>
  <c r="AP116" i="47"/>
  <c r="AS81" i="47"/>
  <c r="AS113" i="47"/>
  <c r="AS83" i="47"/>
  <c r="AS85" i="47"/>
  <c r="AS87" i="47"/>
  <c r="AS89" i="47"/>
  <c r="AS91" i="47"/>
  <c r="AS93" i="47"/>
  <c r="AS95" i="47"/>
  <c r="AS97" i="47"/>
  <c r="AS99" i="47"/>
  <c r="AS101" i="47"/>
  <c r="AS103" i="47"/>
  <c r="AS107" i="47"/>
  <c r="AS109" i="47"/>
  <c r="AS111" i="47"/>
  <c r="AS115" i="47"/>
  <c r="AS117" i="47"/>
  <c r="AN106" i="47"/>
  <c r="AN82" i="47"/>
  <c r="AN84" i="47"/>
  <c r="AN86" i="47"/>
  <c r="AN88" i="47"/>
  <c r="AN90" i="47"/>
  <c r="AN92" i="47"/>
  <c r="AN94" i="47"/>
  <c r="AN96" i="47"/>
  <c r="AN98" i="47"/>
  <c r="AN100" i="47"/>
  <c r="AN102" i="47"/>
  <c r="AN104" i="47"/>
  <c r="AN108" i="47"/>
  <c r="AN110" i="47"/>
  <c r="AN114" i="47"/>
  <c r="AN116" i="47"/>
  <c r="AM81" i="47"/>
  <c r="AM82" i="47"/>
  <c r="AM84" i="47"/>
  <c r="AM86" i="47"/>
  <c r="AM88" i="47"/>
  <c r="AM90" i="47"/>
  <c r="AM92" i="47"/>
  <c r="AM94" i="47"/>
  <c r="AM96" i="47"/>
  <c r="AM98" i="47"/>
  <c r="AM100" i="47"/>
  <c r="AM102" i="47"/>
  <c r="AM104" i="47"/>
  <c r="AM108" i="47"/>
  <c r="AM110" i="47"/>
  <c r="AM114" i="47"/>
  <c r="AM116" i="47"/>
  <c r="AL106" i="47"/>
  <c r="AL82" i="47"/>
  <c r="AL84" i="47"/>
  <c r="AL86" i="47"/>
  <c r="AL88" i="47"/>
  <c r="AL90" i="47"/>
  <c r="AL92" i="47"/>
  <c r="AL94" i="47"/>
  <c r="AL96" i="47"/>
  <c r="AL98" i="47"/>
  <c r="AL100" i="47"/>
  <c r="AL102" i="47"/>
  <c r="AL104" i="47"/>
  <c r="AL108" i="47"/>
  <c r="AL110" i="47"/>
  <c r="AL114" i="47"/>
  <c r="AL116" i="47"/>
  <c r="AN142" i="47"/>
  <c r="AO113" i="47"/>
  <c r="AO83" i="47"/>
  <c r="AO85" i="47"/>
  <c r="AO87" i="47"/>
  <c r="AO89" i="47"/>
  <c r="AO91" i="47"/>
  <c r="AO93" i="47"/>
  <c r="AO95" i="47"/>
  <c r="AO97" i="47"/>
  <c r="AO99" i="47"/>
  <c r="AO101" i="47"/>
  <c r="AO103" i="47"/>
  <c r="AO107" i="47"/>
  <c r="AO109" i="47"/>
  <c r="AO111" i="47"/>
  <c r="AO115" i="47"/>
  <c r="AO117" i="47"/>
  <c r="AN113" i="47"/>
  <c r="AN83" i="47"/>
  <c r="AN85" i="47"/>
  <c r="AN87" i="47"/>
  <c r="AN89" i="47"/>
  <c r="AN91" i="47"/>
  <c r="AN93" i="47"/>
  <c r="AN95" i="47"/>
  <c r="AN97" i="47"/>
  <c r="AN99" i="47"/>
  <c r="AN101" i="47"/>
  <c r="AN103" i="47"/>
  <c r="AN107" i="47"/>
  <c r="AN109" i="47"/>
  <c r="AN111" i="47"/>
  <c r="AN115" i="47"/>
  <c r="AN117" i="47"/>
  <c r="AM113" i="47"/>
  <c r="AM83" i="47"/>
  <c r="AM85" i="47"/>
  <c r="AM87" i="47"/>
  <c r="AM89" i="47"/>
  <c r="AM91" i="47"/>
  <c r="AM93" i="47"/>
  <c r="AM95" i="47"/>
  <c r="AM97" i="47"/>
  <c r="AM99" i="47"/>
  <c r="AM101" i="47"/>
  <c r="AM103" i="47"/>
  <c r="AM107" i="47"/>
  <c r="AM109" i="47"/>
  <c r="AM111" i="47"/>
  <c r="AM117" i="47"/>
  <c r="AO81" i="47"/>
  <c r="AL113" i="47"/>
  <c r="AL83" i="47"/>
  <c r="AL85" i="47"/>
  <c r="AL87" i="47"/>
  <c r="AL89" i="47"/>
  <c r="AL91" i="47"/>
  <c r="AL93" i="47"/>
  <c r="AL95" i="47"/>
  <c r="AL97" i="47"/>
  <c r="AL99" i="47"/>
  <c r="AL101" i="47"/>
  <c r="AL103" i="47"/>
  <c r="AL107" i="47"/>
  <c r="AL109" i="47"/>
  <c r="AL111" i="47"/>
  <c r="AL115" i="47"/>
  <c r="AL117" i="47"/>
  <c r="AO82" i="47"/>
  <c r="AO84" i="47"/>
  <c r="AO86" i="47"/>
  <c r="AO88" i="47"/>
  <c r="AO90" i="47"/>
  <c r="AO92" i="47"/>
  <c r="AO94" i="47"/>
  <c r="AO96" i="47"/>
  <c r="AO98" i="47"/>
  <c r="AO100" i="47"/>
  <c r="AO102" i="47"/>
  <c r="AO104" i="47"/>
  <c r="AO108" i="47"/>
  <c r="AO110" i="47"/>
  <c r="AO114" i="47"/>
  <c r="AO116" i="47"/>
  <c r="AI113" i="47"/>
  <c r="AK113" i="47"/>
  <c r="AJ83" i="47"/>
  <c r="AJ85" i="47"/>
  <c r="AJ87" i="47"/>
  <c r="AJ89" i="47"/>
  <c r="AJ91" i="47"/>
  <c r="AJ93" i="47"/>
  <c r="AJ95" i="47"/>
  <c r="AJ97" i="47"/>
  <c r="AJ99" i="47"/>
  <c r="AJ101" i="47"/>
  <c r="AJ103" i="47"/>
  <c r="AJ109" i="47"/>
  <c r="AJ117" i="47"/>
  <c r="AH113" i="47"/>
  <c r="AI83" i="47"/>
  <c r="AI85" i="47"/>
  <c r="AI87" i="47"/>
  <c r="AI89" i="47"/>
  <c r="AI91" i="47"/>
  <c r="AI93" i="47"/>
  <c r="AI95" i="47"/>
  <c r="AI97" i="47"/>
  <c r="AI99" i="47"/>
  <c r="AI101" i="47"/>
  <c r="AI103" i="47"/>
  <c r="AI107" i="47"/>
  <c r="AI109" i="47"/>
  <c r="AI117" i="47"/>
  <c r="AH83" i="47"/>
  <c r="AH85" i="47"/>
  <c r="AH87" i="47"/>
  <c r="AH89" i="47"/>
  <c r="AH91" i="47"/>
  <c r="AH93" i="47"/>
  <c r="AH95" i="47"/>
  <c r="AH97" i="47"/>
  <c r="AH99" i="47"/>
  <c r="AH101" i="47"/>
  <c r="AH103" i="47"/>
  <c r="AH107" i="47"/>
  <c r="AH109" i="47"/>
  <c r="AH115" i="47"/>
  <c r="AH117" i="47"/>
  <c r="AK81" i="47"/>
  <c r="AI106" i="47"/>
  <c r="AK82" i="47"/>
  <c r="AK84" i="47"/>
  <c r="AK86" i="47"/>
  <c r="AK88" i="47"/>
  <c r="AK90" i="47"/>
  <c r="AK92" i="47"/>
  <c r="AK94" i="47"/>
  <c r="AK96" i="47"/>
  <c r="AK104" i="47"/>
  <c r="AK108" i="47"/>
  <c r="AK110" i="47"/>
  <c r="AK114" i="47"/>
  <c r="AK116" i="47"/>
  <c r="AH81" i="47"/>
  <c r="AK106" i="47"/>
  <c r="AJ82" i="47"/>
  <c r="AJ84" i="47"/>
  <c r="AJ86" i="47"/>
  <c r="AJ88" i="47"/>
  <c r="AJ90" i="47"/>
  <c r="AJ92" i="47"/>
  <c r="AJ94" i="47"/>
  <c r="AJ96" i="47"/>
  <c r="AJ98" i="47"/>
  <c r="AJ100" i="47"/>
  <c r="AJ104" i="47"/>
  <c r="AJ108" i="47"/>
  <c r="AJ110" i="47"/>
  <c r="AJ114" i="47"/>
  <c r="AJ116" i="47"/>
  <c r="AI82" i="47"/>
  <c r="AI84" i="47"/>
  <c r="AI86" i="47"/>
  <c r="AI88" i="47"/>
  <c r="AI90" i="47"/>
  <c r="AI92" i="47"/>
  <c r="AI94" i="47"/>
  <c r="AI96" i="47"/>
  <c r="AI104" i="47"/>
  <c r="AI108" i="47"/>
  <c r="AI110" i="47"/>
  <c r="AI114" i="47"/>
  <c r="AI116" i="47"/>
  <c r="AI81" i="47"/>
  <c r="AH84" i="47"/>
  <c r="AH86" i="47"/>
  <c r="AH88" i="47"/>
  <c r="AH90" i="47"/>
  <c r="AH92" i="47"/>
  <c r="AH94" i="47"/>
  <c r="AH96" i="47"/>
  <c r="AH98" i="47"/>
  <c r="AH100" i="47"/>
  <c r="AH102" i="47"/>
  <c r="AH104" i="47"/>
  <c r="AH108" i="47"/>
  <c r="AH110" i="47"/>
  <c r="AH114" i="47"/>
  <c r="AH116" i="47"/>
  <c r="AJ113" i="47"/>
  <c r="AK83" i="47"/>
  <c r="AK85" i="47"/>
  <c r="AK87" i="47"/>
  <c r="AK89" i="47"/>
  <c r="AK91" i="47"/>
  <c r="AK93" i="47"/>
  <c r="AK95" i="47"/>
  <c r="AK97" i="47"/>
  <c r="AK99" i="47"/>
  <c r="AK101" i="47"/>
  <c r="AK103" i="47"/>
  <c r="AK107" i="47"/>
  <c r="AK109" i="47"/>
  <c r="AK111" i="47"/>
  <c r="AK115" i="47"/>
  <c r="AK117" i="47"/>
  <c r="AJ106" i="47"/>
  <c r="AG142" i="47"/>
  <c r="AJ107" i="47"/>
  <c r="AE142" i="47"/>
  <c r="AG113" i="47"/>
  <c r="AE82" i="47"/>
  <c r="AD84" i="47"/>
  <c r="AD86" i="47"/>
  <c r="AD88" i="47"/>
  <c r="AD90" i="47"/>
  <c r="AD92" i="47"/>
  <c r="AD94" i="47"/>
  <c r="AD96" i="47"/>
  <c r="AD98" i="47"/>
  <c r="AD100" i="47"/>
  <c r="AD102" i="47"/>
  <c r="AD104" i="47"/>
  <c r="AD108" i="47"/>
  <c r="AD110" i="47"/>
  <c r="AD114" i="47"/>
  <c r="AD116" i="47"/>
  <c r="AF113" i="47"/>
  <c r="AG83" i="47"/>
  <c r="AG85" i="47"/>
  <c r="AG87" i="47"/>
  <c r="AG89" i="47"/>
  <c r="AG91" i="47"/>
  <c r="AG93" i="47"/>
  <c r="AG95" i="47"/>
  <c r="AG97" i="47"/>
  <c r="AG99" i="47"/>
  <c r="AG101" i="47"/>
  <c r="AG103" i="47"/>
  <c r="AG107" i="47"/>
  <c r="AG109" i="47"/>
  <c r="AG111" i="47"/>
  <c r="AG117" i="47"/>
  <c r="AE113" i="47"/>
  <c r="AD81" i="47"/>
  <c r="AF83" i="47"/>
  <c r="AF85" i="47"/>
  <c r="AF87" i="47"/>
  <c r="AF89" i="47"/>
  <c r="AF91" i="47"/>
  <c r="AF93" i="47"/>
  <c r="AF95" i="47"/>
  <c r="AF97" i="47"/>
  <c r="AF99" i="47"/>
  <c r="AF101" i="47"/>
  <c r="AF103" i="47"/>
  <c r="AF107" i="47"/>
  <c r="AF109" i="47"/>
  <c r="AF111" i="47"/>
  <c r="AF115" i="47"/>
  <c r="AF117" i="47"/>
  <c r="AF81" i="47"/>
  <c r="AD113" i="47"/>
  <c r="AE83" i="47"/>
  <c r="AE85" i="47"/>
  <c r="AE87" i="47"/>
  <c r="AE89" i="47"/>
  <c r="AE91" i="47"/>
  <c r="AE93" i="47"/>
  <c r="AE95" i="47"/>
  <c r="AE97" i="47"/>
  <c r="AE99" i="47"/>
  <c r="AE101" i="47"/>
  <c r="AE103" i="47"/>
  <c r="AE107" i="47"/>
  <c r="AE109" i="47"/>
  <c r="AE111" i="47"/>
  <c r="AE115" i="47"/>
  <c r="AE117" i="47"/>
  <c r="AD83" i="47"/>
  <c r="AD85" i="47"/>
  <c r="AD87" i="47"/>
  <c r="AD89" i="47"/>
  <c r="AD95" i="47"/>
  <c r="AD97" i="47"/>
  <c r="AD99" i="47"/>
  <c r="AD101" i="47"/>
  <c r="AD103" i="47"/>
  <c r="AD107" i="47"/>
  <c r="AD109" i="47"/>
  <c r="AD111" i="47"/>
  <c r="AD115" i="47"/>
  <c r="AD117" i="47"/>
  <c r="AF106" i="47"/>
  <c r="AG84" i="47"/>
  <c r="AG86" i="47"/>
  <c r="AG88" i="47"/>
  <c r="AG90" i="47"/>
  <c r="AG92" i="47"/>
  <c r="AG94" i="47"/>
  <c r="AG96" i="47"/>
  <c r="AG98" i="47"/>
  <c r="AG100" i="47"/>
  <c r="AG102" i="47"/>
  <c r="AG104" i="47"/>
  <c r="AG108" i="47"/>
  <c r="AG110" i="47"/>
  <c r="AG114" i="47"/>
  <c r="AG116" i="47"/>
  <c r="AC81" i="47"/>
  <c r="Z113" i="47"/>
  <c r="AB83" i="47"/>
  <c r="AB85" i="47"/>
  <c r="AB87" i="47"/>
  <c r="AB89" i="47"/>
  <c r="AB95" i="47"/>
  <c r="AB97" i="47"/>
  <c r="AB101" i="47"/>
  <c r="AB103" i="47"/>
  <c r="AB107" i="47"/>
  <c r="AB109" i="47"/>
  <c r="AB117" i="47"/>
  <c r="AB81" i="47"/>
  <c r="AC113" i="47"/>
  <c r="AA83" i="47"/>
  <c r="AA85" i="47"/>
  <c r="AA87" i="47"/>
  <c r="AA89" i="47"/>
  <c r="AA93" i="47"/>
  <c r="AA95" i="47"/>
  <c r="AA97" i="47"/>
  <c r="AA99" i="47"/>
  <c r="AA101" i="47"/>
  <c r="AA103" i="47"/>
  <c r="AA107" i="47"/>
  <c r="AA109" i="47"/>
  <c r="AA117" i="47"/>
  <c r="AB106" i="47"/>
  <c r="Z83" i="47"/>
  <c r="Z85" i="47"/>
  <c r="Z87" i="47"/>
  <c r="Z89" i="47"/>
  <c r="Z91" i="47"/>
  <c r="Z93" i="47"/>
  <c r="Z95" i="47"/>
  <c r="Z97" i="47"/>
  <c r="Z99" i="47"/>
  <c r="Z101" i="47"/>
  <c r="Z103" i="47"/>
  <c r="Z107" i="47"/>
  <c r="Z109" i="47"/>
  <c r="Z111" i="47"/>
  <c r="Z115" i="47"/>
  <c r="Z117" i="47"/>
  <c r="AC142" i="47"/>
  <c r="AA106" i="47"/>
  <c r="AC84" i="47"/>
  <c r="AC86" i="47"/>
  <c r="AC88" i="47"/>
  <c r="AC90" i="47"/>
  <c r="AC92" i="47"/>
  <c r="AC94" i="47"/>
  <c r="AC96" i="47"/>
  <c r="AC98" i="47"/>
  <c r="AC100" i="47"/>
  <c r="AC102" i="47"/>
  <c r="AC104" i="47"/>
  <c r="AC108" i="47"/>
  <c r="AC110" i="47"/>
  <c r="AC114" i="47"/>
  <c r="AC116" i="47"/>
  <c r="Z106" i="47"/>
  <c r="AB84" i="47"/>
  <c r="AB86" i="47"/>
  <c r="AB88" i="47"/>
  <c r="AB90" i="47"/>
  <c r="AB92" i="47"/>
  <c r="AB94" i="47"/>
  <c r="AB96" i="47"/>
  <c r="AB98" i="47"/>
  <c r="AB100" i="47"/>
  <c r="AB102" i="47"/>
  <c r="AB104" i="47"/>
  <c r="AB108" i="47"/>
  <c r="AB110" i="47"/>
  <c r="AB114" i="47"/>
  <c r="AB116" i="47"/>
  <c r="AC106" i="47"/>
  <c r="AC82" i="47"/>
  <c r="AA84" i="47"/>
  <c r="AA86" i="47"/>
  <c r="AA88" i="47"/>
  <c r="AA90" i="47"/>
  <c r="AA92" i="47"/>
  <c r="AA94" i="47"/>
  <c r="AA96" i="47"/>
  <c r="AA98" i="47"/>
  <c r="AA100" i="47"/>
  <c r="AA102" i="47"/>
  <c r="AA104" i="47"/>
  <c r="AA108" i="47"/>
  <c r="AA110" i="47"/>
  <c r="AA114" i="47"/>
  <c r="AA116" i="47"/>
  <c r="AB113" i="47"/>
  <c r="AB82" i="47"/>
  <c r="Z84" i="47"/>
  <c r="Z86" i="47"/>
  <c r="Z88" i="47"/>
  <c r="Z90" i="47"/>
  <c r="Z92" i="47"/>
  <c r="Z94" i="47"/>
  <c r="Z96" i="47"/>
  <c r="Z98" i="47"/>
  <c r="Z100" i="47"/>
  <c r="Z102" i="47"/>
  <c r="Z104" i="47"/>
  <c r="Z108" i="47"/>
  <c r="Z110" i="47"/>
  <c r="Z114" i="47"/>
  <c r="Z116" i="47"/>
  <c r="AC91" i="47"/>
  <c r="AC93" i="47"/>
  <c r="AC95" i="47"/>
  <c r="AC97" i="47"/>
  <c r="AC99" i="47"/>
  <c r="AC101" i="47"/>
  <c r="AC103" i="47"/>
  <c r="AC107" i="47"/>
  <c r="AC109" i="47"/>
  <c r="AC111" i="47"/>
  <c r="AC115" i="47"/>
  <c r="AC117" i="47"/>
  <c r="X94" i="47"/>
  <c r="W96" i="47"/>
  <c r="W114" i="47"/>
  <c r="X113" i="47"/>
  <c r="V98" i="47"/>
  <c r="W81" i="47"/>
  <c r="Y93" i="47"/>
  <c r="Y109" i="47"/>
  <c r="V82" i="47"/>
  <c r="X95" i="47"/>
  <c r="X111" i="47"/>
  <c r="W97" i="47"/>
  <c r="W115" i="47"/>
  <c r="V83" i="47"/>
  <c r="V99" i="47"/>
  <c r="V117" i="47"/>
  <c r="Y92" i="47"/>
  <c r="Y110" i="47"/>
  <c r="V81" i="47"/>
  <c r="U82" i="47"/>
  <c r="Y90" i="47"/>
  <c r="Y91" i="47"/>
  <c r="X92" i="47"/>
  <c r="X93" i="47"/>
  <c r="W94" i="47"/>
  <c r="W95" i="47"/>
  <c r="V96" i="47"/>
  <c r="V97" i="47"/>
  <c r="U98" i="47"/>
  <c r="Y107" i="47"/>
  <c r="Y108" i="47"/>
  <c r="X109" i="47"/>
  <c r="X110" i="47"/>
  <c r="W111" i="47"/>
  <c r="W113" i="47"/>
  <c r="V114" i="47"/>
  <c r="V115" i="47"/>
  <c r="U116" i="47"/>
  <c r="U142" i="47"/>
  <c r="U101" i="47"/>
  <c r="U103" i="47"/>
  <c r="U117" i="47"/>
  <c r="Y88" i="47"/>
  <c r="Y89" i="47"/>
  <c r="X90" i="47"/>
  <c r="X91" i="47"/>
  <c r="W92" i="47"/>
  <c r="W93" i="47"/>
  <c r="V94" i="47"/>
  <c r="V95" i="47"/>
  <c r="U96" i="47"/>
  <c r="Y104" i="47"/>
  <c r="Y106" i="47"/>
  <c r="X107" i="47"/>
  <c r="X108" i="47"/>
  <c r="W109" i="47"/>
  <c r="W110" i="47"/>
  <c r="V111" i="47"/>
  <c r="V113" i="47"/>
  <c r="U114" i="47"/>
  <c r="T83" i="47"/>
  <c r="T85" i="47"/>
  <c r="T87" i="47"/>
  <c r="T89" i="47"/>
  <c r="T91" i="47"/>
  <c r="T93" i="47"/>
  <c r="T95" i="47"/>
  <c r="T97" i="47"/>
  <c r="T99" i="47"/>
  <c r="T101" i="47"/>
  <c r="T103" i="47"/>
  <c r="T109" i="47"/>
  <c r="T111" i="47"/>
  <c r="T115" i="47"/>
  <c r="T117" i="47"/>
  <c r="Y86" i="47"/>
  <c r="Y87" i="47"/>
  <c r="X88" i="47"/>
  <c r="X89" i="47"/>
  <c r="W90" i="47"/>
  <c r="W91" i="47"/>
  <c r="V92" i="47"/>
  <c r="V93" i="47"/>
  <c r="U94" i="47"/>
  <c r="Y102" i="47"/>
  <c r="Y103" i="47"/>
  <c r="X104" i="47"/>
  <c r="X106" i="47"/>
  <c r="W107" i="47"/>
  <c r="W108" i="47"/>
  <c r="V109" i="47"/>
  <c r="V110" i="47"/>
  <c r="U111" i="47"/>
  <c r="S106" i="47"/>
  <c r="S83" i="47"/>
  <c r="S89" i="47"/>
  <c r="S91" i="47"/>
  <c r="S93" i="47"/>
  <c r="S95" i="47"/>
  <c r="S97" i="47"/>
  <c r="S99" i="47"/>
  <c r="S101" i="47"/>
  <c r="S103" i="47"/>
  <c r="S107" i="47"/>
  <c r="S109" i="47"/>
  <c r="S111" i="47"/>
  <c r="S115" i="47"/>
  <c r="S117" i="47"/>
  <c r="Y84" i="47"/>
  <c r="Y85" i="47"/>
  <c r="X86" i="47"/>
  <c r="X87" i="47"/>
  <c r="W88" i="47"/>
  <c r="W89" i="47"/>
  <c r="V90" i="47"/>
  <c r="V91" i="47"/>
  <c r="U92" i="47"/>
  <c r="Y100" i="47"/>
  <c r="Y101" i="47"/>
  <c r="X102" i="47"/>
  <c r="X103" i="47"/>
  <c r="W104" i="47"/>
  <c r="W106" i="47"/>
  <c r="V107" i="47"/>
  <c r="V108" i="47"/>
  <c r="U109" i="47"/>
  <c r="U113" i="47"/>
  <c r="R83" i="47"/>
  <c r="R85" i="47"/>
  <c r="R87" i="47"/>
  <c r="R89" i="47"/>
  <c r="R91" i="47"/>
  <c r="R93" i="47"/>
  <c r="R95" i="47"/>
  <c r="R97" i="47"/>
  <c r="R99" i="47"/>
  <c r="R101" i="47"/>
  <c r="R103" i="47"/>
  <c r="R107" i="47"/>
  <c r="R109" i="47"/>
  <c r="R111" i="47"/>
  <c r="R115" i="47"/>
  <c r="R117" i="47"/>
  <c r="Y82" i="47"/>
  <c r="Y83" i="47"/>
  <c r="X84" i="47"/>
  <c r="X85" i="47"/>
  <c r="W86" i="47"/>
  <c r="W87" i="47"/>
  <c r="V88" i="47"/>
  <c r="V89" i="47"/>
  <c r="U90" i="47"/>
  <c r="Y98" i="47"/>
  <c r="Y99" i="47"/>
  <c r="X100" i="47"/>
  <c r="X101" i="47"/>
  <c r="W102" i="47"/>
  <c r="W103" i="47"/>
  <c r="V104" i="47"/>
  <c r="V106" i="47"/>
  <c r="U107" i="47"/>
  <c r="Y116" i="47"/>
  <c r="Y117" i="47"/>
  <c r="Y142" i="47"/>
  <c r="U108" i="47"/>
  <c r="U110" i="47"/>
  <c r="Y81" i="47"/>
  <c r="X82" i="47"/>
  <c r="X83" i="47"/>
  <c r="W84" i="47"/>
  <c r="W85" i="47"/>
  <c r="V86" i="47"/>
  <c r="V87" i="47"/>
  <c r="U88" i="47"/>
  <c r="Y96" i="47"/>
  <c r="Y97" i="47"/>
  <c r="X98" i="47"/>
  <c r="X99" i="47"/>
  <c r="W100" i="47"/>
  <c r="W101" i="47"/>
  <c r="V102" i="47"/>
  <c r="V103" i="47"/>
  <c r="U104" i="47"/>
  <c r="Y114" i="47"/>
  <c r="Y115" i="47"/>
  <c r="X116" i="47"/>
  <c r="X117" i="47"/>
  <c r="X142" i="47"/>
  <c r="U81" i="47"/>
  <c r="T84" i="47"/>
  <c r="T86" i="47"/>
  <c r="T88" i="47"/>
  <c r="T90" i="47"/>
  <c r="T92" i="47"/>
  <c r="T94" i="47"/>
  <c r="T96" i="47"/>
  <c r="T98" i="47"/>
  <c r="T100" i="47"/>
  <c r="T102" i="47"/>
  <c r="T104" i="47"/>
  <c r="T108" i="47"/>
  <c r="T110" i="47"/>
  <c r="T114" i="47"/>
  <c r="X81" i="47"/>
  <c r="W82" i="47"/>
  <c r="W83" i="47"/>
  <c r="V84" i="47"/>
  <c r="V85" i="47"/>
  <c r="U86" i="47"/>
  <c r="Y94" i="47"/>
  <c r="Y95" i="47"/>
  <c r="X96" i="47"/>
  <c r="X97" i="47"/>
  <c r="W98" i="47"/>
  <c r="W99" i="47"/>
  <c r="V100" i="47"/>
  <c r="V101" i="47"/>
  <c r="U102" i="47"/>
  <c r="Y111" i="47"/>
  <c r="Y113" i="47"/>
  <c r="X114" i="47"/>
  <c r="X115" i="47"/>
  <c r="W116" i="47"/>
  <c r="W117" i="47"/>
  <c r="W142" i="47"/>
  <c r="T113" i="47"/>
  <c r="S84" i="47"/>
  <c r="S86" i="47"/>
  <c r="S88" i="47"/>
  <c r="S90" i="47"/>
  <c r="S92" i="47"/>
  <c r="S94" i="47"/>
  <c r="S96" i="47"/>
  <c r="S98" i="47"/>
  <c r="S100" i="47"/>
  <c r="S102" i="47"/>
  <c r="S104" i="47"/>
  <c r="S108" i="47"/>
  <c r="S110" i="47"/>
  <c r="S114" i="47"/>
  <c r="T81" i="47"/>
  <c r="S81" i="47"/>
  <c r="R81" i="47"/>
  <c r="T106" i="47"/>
  <c r="O142" i="47"/>
  <c r="O81" i="47"/>
  <c r="O84" i="47"/>
  <c r="O86" i="47"/>
  <c r="O88" i="47"/>
  <c r="O90" i="47"/>
  <c r="O92" i="47"/>
  <c r="O94" i="47"/>
  <c r="O96" i="47"/>
  <c r="O98" i="47"/>
  <c r="O100" i="47"/>
  <c r="O102" i="47"/>
  <c r="O104" i="47"/>
  <c r="O108" i="47"/>
  <c r="O110" i="47"/>
  <c r="O114" i="47"/>
  <c r="O116" i="47"/>
  <c r="T82" i="47"/>
  <c r="T107" i="47"/>
  <c r="P113" i="47"/>
  <c r="Q82" i="47"/>
  <c r="N84" i="47"/>
  <c r="N86" i="47"/>
  <c r="N88" i="47"/>
  <c r="N90" i="47"/>
  <c r="N92" i="47"/>
  <c r="N94" i="47"/>
  <c r="N96" i="47"/>
  <c r="N98" i="47"/>
  <c r="N100" i="47"/>
  <c r="N102" i="47"/>
  <c r="N104" i="47"/>
  <c r="N108" i="47"/>
  <c r="N110" i="47"/>
  <c r="N114" i="47"/>
  <c r="N116" i="47"/>
  <c r="S82" i="47"/>
  <c r="N142" i="47"/>
  <c r="P82" i="47"/>
  <c r="Q83" i="47"/>
  <c r="Q85" i="47"/>
  <c r="Q87" i="47"/>
  <c r="Q89" i="47"/>
  <c r="Q95" i="47"/>
  <c r="Q97" i="47"/>
  <c r="Q99" i="47"/>
  <c r="Q101" i="47"/>
  <c r="Q117" i="47"/>
  <c r="R82" i="47"/>
  <c r="N113" i="47"/>
  <c r="O82" i="47"/>
  <c r="P83" i="47"/>
  <c r="P85" i="47"/>
  <c r="P87" i="47"/>
  <c r="P89" i="47"/>
  <c r="P91" i="47"/>
  <c r="P93" i="47"/>
  <c r="P95" i="47"/>
  <c r="P97" i="47"/>
  <c r="P99" i="47"/>
  <c r="P101" i="47"/>
  <c r="P103" i="47"/>
  <c r="P107" i="47"/>
  <c r="P109" i="47"/>
  <c r="P111" i="47"/>
  <c r="P115" i="47"/>
  <c r="P117" i="47"/>
  <c r="N82" i="47"/>
  <c r="O83" i="47"/>
  <c r="O117" i="47"/>
  <c r="N81" i="47"/>
  <c r="P106" i="47"/>
  <c r="O106" i="47"/>
  <c r="Q84" i="47"/>
  <c r="Q86" i="47"/>
  <c r="Q88" i="47"/>
  <c r="Q90" i="47"/>
  <c r="Q92" i="47"/>
  <c r="Q94" i="47"/>
  <c r="Q96" i="47"/>
  <c r="Q98" i="47"/>
  <c r="Q100" i="47"/>
  <c r="Q102" i="47"/>
  <c r="Q104" i="47"/>
  <c r="Q108" i="47"/>
  <c r="Q110" i="47"/>
  <c r="Q114" i="47"/>
  <c r="Q116" i="47"/>
  <c r="P142" i="47"/>
  <c r="L142" i="47"/>
  <c r="D111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6" i="47"/>
  <c r="M107" i="47"/>
  <c r="M108" i="47"/>
  <c r="M109" i="47"/>
  <c r="M110" i="47"/>
  <c r="M111" i="47"/>
  <c r="M113" i="47"/>
  <c r="M114" i="47"/>
  <c r="M115" i="47"/>
  <c r="M116" i="47"/>
  <c r="M117" i="47"/>
  <c r="C107" i="47"/>
  <c r="C109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6" i="47"/>
  <c r="L107" i="47"/>
  <c r="L108" i="47"/>
  <c r="L109" i="47"/>
  <c r="L110" i="47"/>
  <c r="L111" i="47"/>
  <c r="L113" i="47"/>
  <c r="L114" i="47"/>
  <c r="L115" i="47"/>
  <c r="L116" i="47"/>
  <c r="L117" i="47"/>
  <c r="B111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6" i="47"/>
  <c r="K107" i="47"/>
  <c r="K108" i="47"/>
  <c r="K109" i="47"/>
  <c r="K110" i="47"/>
  <c r="K111" i="47"/>
  <c r="K113" i="47"/>
  <c r="K114" i="47"/>
  <c r="K115" i="47"/>
  <c r="K116" i="47"/>
  <c r="K117" i="47"/>
  <c r="K142" i="47"/>
  <c r="E84" i="47"/>
  <c r="E86" i="47"/>
  <c r="E88" i="47"/>
  <c r="E90" i="47"/>
  <c r="E92" i="47"/>
  <c r="E94" i="47"/>
  <c r="E98" i="47"/>
  <c r="E100" i="47"/>
  <c r="E102" i="47"/>
  <c r="E114" i="47"/>
  <c r="E116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6" i="47"/>
  <c r="J107" i="47"/>
  <c r="J108" i="47"/>
  <c r="J109" i="47"/>
  <c r="J110" i="47"/>
  <c r="J111" i="47"/>
  <c r="J113" i="47"/>
  <c r="J114" i="47"/>
  <c r="J115" i="47"/>
  <c r="J116" i="47"/>
  <c r="J117" i="47"/>
  <c r="J142" i="47"/>
  <c r="D88" i="47"/>
  <c r="D104" i="47"/>
  <c r="C100" i="47"/>
  <c r="C104" i="47"/>
  <c r="C114" i="47"/>
  <c r="C116" i="47"/>
  <c r="P81" i="47"/>
  <c r="B90" i="47"/>
  <c r="B92" i="47"/>
  <c r="B100" i="47"/>
  <c r="B104" i="47"/>
  <c r="B114" i="47"/>
  <c r="E107" i="47"/>
  <c r="E109" i="47"/>
  <c r="E111" i="47"/>
  <c r="E113" i="47"/>
  <c r="E115" i="47"/>
  <c r="E117" i="47"/>
  <c r="D113" i="47"/>
  <c r="D115" i="47"/>
  <c r="D117" i="47"/>
  <c r="C113" i="47"/>
  <c r="C115" i="47"/>
  <c r="C117" i="47"/>
  <c r="B113" i="47"/>
  <c r="B115" i="47"/>
  <c r="B117" i="47"/>
  <c r="E106" i="47"/>
  <c r="E108" i="47"/>
  <c r="E110" i="47"/>
  <c r="D106" i="47"/>
  <c r="D108" i="47"/>
  <c r="D110" i="47"/>
  <c r="C106" i="47"/>
  <c r="C108" i="47"/>
  <c r="C110" i="47"/>
  <c r="B106" i="47"/>
  <c r="B108" i="47"/>
  <c r="B110" i="47"/>
  <c r="E83" i="47"/>
  <c r="E85" i="47"/>
  <c r="E87" i="47"/>
  <c r="E89" i="47"/>
  <c r="E91" i="47"/>
  <c r="E93" i="47"/>
  <c r="E95" i="47"/>
  <c r="E97" i="47"/>
  <c r="E99" i="47"/>
  <c r="E101" i="47"/>
  <c r="E103" i="47"/>
  <c r="D83" i="47"/>
  <c r="D85" i="47"/>
  <c r="D87" i="47"/>
  <c r="D89" i="47"/>
  <c r="D91" i="47"/>
  <c r="D93" i="47"/>
  <c r="D95" i="47"/>
  <c r="D97" i="47"/>
  <c r="D99" i="47"/>
  <c r="D101" i="47"/>
  <c r="D103" i="47"/>
  <c r="C83" i="47"/>
  <c r="C85" i="47"/>
  <c r="C87" i="47"/>
  <c r="C89" i="47"/>
  <c r="C91" i="47"/>
  <c r="C93" i="47"/>
  <c r="C95" i="47"/>
  <c r="C97" i="47"/>
  <c r="C99" i="47"/>
  <c r="C101" i="47"/>
  <c r="C103" i="47"/>
  <c r="B83" i="47"/>
  <c r="B85" i="47"/>
  <c r="B87" i="47"/>
  <c r="B89" i="47"/>
  <c r="B91" i="47"/>
  <c r="B93" i="47"/>
  <c r="B95" i="47"/>
  <c r="B97" i="47"/>
  <c r="B99" i="47"/>
  <c r="B101" i="47"/>
  <c r="B103" i="47"/>
  <c r="E82" i="47"/>
  <c r="C81" i="47"/>
  <c r="B81" i="47"/>
  <c r="E81" i="47"/>
  <c r="C82" i="47"/>
  <c r="B82" i="47"/>
  <c r="CB142" i="47"/>
  <c r="BW142" i="47"/>
  <c r="BV81" i="47"/>
  <c r="BS142" i="47"/>
  <c r="BN142" i="47"/>
  <c r="BJ142" i="47"/>
  <c r="BD142" i="47"/>
  <c r="BA142" i="47"/>
  <c r="AZ142" i="47"/>
  <c r="AX142" i="47"/>
  <c r="AU142" i="47"/>
  <c r="AQ142" i="47"/>
  <c r="AR142" i="47"/>
  <c r="AM142" i="47"/>
  <c r="AI142" i="47"/>
  <c r="AL142" i="47"/>
  <c r="AJ81" i="47"/>
  <c r="AH142" i="47"/>
  <c r="AD142" i="47"/>
  <c r="Z142" i="47"/>
  <c r="V142" i="47"/>
  <c r="R142" i="47"/>
  <c r="T142" i="47"/>
  <c r="S142" i="47"/>
  <c r="G142" i="47"/>
  <c r="Q142" i="47"/>
  <c r="M142" i="47"/>
  <c r="D81" i="47"/>
  <c r="E142" i="47"/>
  <c r="C142" i="47"/>
  <c r="B142" i="47"/>
  <c r="BV142" i="47"/>
  <c r="BR142" i="47"/>
  <c r="AJ142" i="47"/>
  <c r="AF142" i="47"/>
  <c r="D142" i="47"/>
  <c r="O44" i="66"/>
  <c r="BP25" i="47"/>
  <c r="L25" i="60"/>
  <c r="BN19" i="47"/>
  <c r="BP53" i="47"/>
  <c r="I82" i="66"/>
  <c r="H82" i="66"/>
  <c r="G82" i="66"/>
  <c r="E82" i="66"/>
  <c r="D82" i="66"/>
  <c r="C82" i="66"/>
  <c r="B82" i="66"/>
  <c r="I81" i="66"/>
  <c r="H81" i="66"/>
  <c r="F81" i="66"/>
  <c r="E81" i="66"/>
  <c r="D81" i="66"/>
  <c r="C81" i="66"/>
  <c r="B81" i="66"/>
  <c r="I80" i="66"/>
  <c r="H80" i="66"/>
  <c r="G80" i="66"/>
  <c r="F80" i="66"/>
  <c r="E80" i="66"/>
  <c r="D80" i="66"/>
  <c r="B80" i="66"/>
  <c r="I79" i="66"/>
  <c r="H79" i="66"/>
  <c r="G79" i="66"/>
  <c r="E79" i="66"/>
  <c r="C79" i="66"/>
  <c r="B79" i="66"/>
  <c r="G78" i="66"/>
  <c r="E78" i="66"/>
  <c r="D78" i="66"/>
  <c r="C78" i="66"/>
  <c r="H77" i="66"/>
  <c r="G77" i="66"/>
  <c r="F77" i="66"/>
  <c r="E77" i="66"/>
  <c r="C77" i="66"/>
  <c r="I76" i="66"/>
  <c r="H76" i="66"/>
  <c r="G76" i="66"/>
  <c r="E76" i="66"/>
  <c r="C76" i="66"/>
  <c r="I75" i="66"/>
  <c r="G75" i="66"/>
  <c r="E75" i="66"/>
  <c r="C75" i="66"/>
  <c r="B75" i="66"/>
  <c r="I74" i="66"/>
  <c r="H74" i="66"/>
  <c r="G74" i="66"/>
  <c r="F74" i="66"/>
  <c r="E74" i="66"/>
  <c r="D74" i="66"/>
  <c r="C74" i="66"/>
  <c r="B74" i="66"/>
  <c r="I73" i="66"/>
  <c r="H73" i="66"/>
  <c r="G73" i="66"/>
  <c r="F73" i="66"/>
  <c r="E73" i="66"/>
  <c r="D73" i="66"/>
  <c r="C73" i="66"/>
  <c r="B73" i="66"/>
  <c r="I72" i="66"/>
  <c r="H72" i="66"/>
  <c r="G72" i="66"/>
  <c r="F72" i="66"/>
  <c r="E72" i="66"/>
  <c r="D72" i="66"/>
  <c r="C72" i="66"/>
  <c r="B72" i="66"/>
  <c r="I71" i="66"/>
  <c r="H71" i="66"/>
  <c r="G71" i="66"/>
  <c r="F71" i="66"/>
  <c r="E71" i="66"/>
  <c r="D71" i="66"/>
  <c r="B71" i="66"/>
  <c r="I70" i="66"/>
  <c r="H70" i="66"/>
  <c r="G70" i="66"/>
  <c r="E70" i="66"/>
  <c r="D70" i="66"/>
  <c r="B70" i="66"/>
  <c r="I69" i="66"/>
  <c r="H69" i="66"/>
  <c r="G69" i="66"/>
  <c r="F69" i="66"/>
  <c r="E69" i="66"/>
  <c r="C69" i="66"/>
  <c r="I68" i="66"/>
  <c r="H68" i="66"/>
  <c r="G68" i="66"/>
  <c r="B68" i="66"/>
  <c r="I67" i="66"/>
  <c r="H67" i="66"/>
  <c r="G67" i="66"/>
  <c r="E67" i="66"/>
  <c r="B67" i="66"/>
  <c r="I66" i="66"/>
  <c r="H66" i="66"/>
  <c r="G66" i="66"/>
  <c r="E66" i="66"/>
  <c r="D66" i="66"/>
  <c r="C66" i="66"/>
  <c r="B66" i="66"/>
  <c r="I65" i="66"/>
  <c r="H65" i="66"/>
  <c r="G65" i="66"/>
  <c r="F65" i="66"/>
  <c r="E65" i="66"/>
  <c r="D65" i="66"/>
  <c r="B65" i="66"/>
  <c r="I64" i="66"/>
  <c r="H64" i="66"/>
  <c r="G64" i="66"/>
  <c r="F64" i="66"/>
  <c r="D64" i="66"/>
  <c r="C64" i="66"/>
  <c r="B64" i="66"/>
  <c r="H63" i="66"/>
  <c r="E63" i="66"/>
  <c r="D63" i="66"/>
  <c r="F70" i="66"/>
  <c r="B63" i="66"/>
  <c r="F67" i="66"/>
  <c r="F75" i="66"/>
  <c r="C80" i="66"/>
  <c r="F83" i="66"/>
  <c r="G83" i="66"/>
  <c r="D68" i="66"/>
  <c r="E64" i="66"/>
  <c r="H83" i="66"/>
  <c r="F78" i="66"/>
  <c r="I83" i="66"/>
  <c r="D83" i="66"/>
  <c r="C83" i="66"/>
  <c r="E83" i="66"/>
  <c r="X25" i="47"/>
  <c r="F27" i="47"/>
  <c r="BI17" i="47"/>
  <c r="R25" i="47"/>
  <c r="F14" i="47"/>
  <c r="AB24" i="47"/>
  <c r="AN29" i="47"/>
  <c r="AQ28" i="47"/>
  <c r="AS28" i="47"/>
  <c r="AP28" i="47"/>
  <c r="F22" i="47"/>
  <c r="AI8" i="47"/>
  <c r="F51" i="47"/>
  <c r="BL28" i="47"/>
  <c r="I26" i="47"/>
  <c r="U25" i="47"/>
  <c r="P25" i="47"/>
  <c r="BF25" i="47"/>
  <c r="V22" i="47"/>
  <c r="AG19" i="47"/>
  <c r="C17" i="47"/>
  <c r="BD16" i="47"/>
  <c r="BJ16" i="47"/>
  <c r="BL14" i="47"/>
  <c r="BL8" i="47"/>
  <c r="BH8" i="47"/>
  <c r="BD8" i="47"/>
  <c r="H15" i="47"/>
  <c r="B28" i="47"/>
  <c r="AF22" i="47"/>
  <c r="AH8" i="47"/>
  <c r="R15" i="47"/>
  <c r="M29" i="47"/>
  <c r="AD28" i="47"/>
  <c r="AA25" i="47"/>
  <c r="AE25" i="47"/>
  <c r="BB25" i="47"/>
  <c r="BE22" i="47"/>
  <c r="BH22" i="47"/>
  <c r="T22" i="47"/>
  <c r="C14" i="47"/>
  <c r="BF14" i="47"/>
  <c r="BJ14" i="47"/>
  <c r="T25" i="47"/>
  <c r="AK14" i="47"/>
  <c r="I61" i="47"/>
  <c r="H64" i="47"/>
  <c r="AZ26" i="47"/>
  <c r="AF41" i="47"/>
  <c r="AN17" i="47"/>
  <c r="D17" i="47"/>
  <c r="AV35" i="47"/>
  <c r="AP14" i="47"/>
  <c r="AJ14" i="47"/>
  <c r="BB15" i="47"/>
  <c r="AL14" i="47"/>
  <c r="W15" i="47"/>
  <c r="AG14" i="47"/>
  <c r="AV36" i="47"/>
  <c r="AV26" i="47"/>
  <c r="AD56" i="47"/>
  <c r="S57" i="47"/>
  <c r="AT60" i="47"/>
  <c r="J61" i="47"/>
  <c r="BF61" i="47"/>
  <c r="BO63" i="47"/>
  <c r="E22" i="47"/>
  <c r="T33" i="47"/>
  <c r="BA15" i="47"/>
  <c r="AJ15" i="47"/>
  <c r="BM24" i="47"/>
  <c r="BL15" i="47"/>
  <c r="S60" i="47"/>
  <c r="Z22" i="47"/>
  <c r="BJ27" i="47"/>
  <c r="AZ15" i="47"/>
  <c r="AT62" i="47"/>
  <c r="Z64" i="47"/>
  <c r="H17" i="47"/>
  <c r="N61" i="47"/>
  <c r="AW14" i="47"/>
  <c r="AD27" i="47"/>
  <c r="Z26" i="47"/>
  <c r="C29" i="47"/>
  <c r="B25" i="47"/>
  <c r="AQ29" i="47"/>
  <c r="AP29" i="47"/>
  <c r="AR46" i="47"/>
  <c r="G8" i="47"/>
  <c r="P28" i="47"/>
  <c r="AB19" i="47"/>
  <c r="V26" i="47"/>
  <c r="G27" i="47"/>
  <c r="AX22" i="47"/>
  <c r="AE8" i="47"/>
  <c r="AW15" i="47"/>
  <c r="AL29" i="47"/>
  <c r="BD26" i="47"/>
  <c r="AA22" i="47"/>
  <c r="AX25" i="47"/>
  <c r="T8" i="47"/>
  <c r="F53" i="47"/>
  <c r="AD48" i="47"/>
  <c r="T50" i="47"/>
  <c r="T29" i="47"/>
  <c r="D13" i="47"/>
  <c r="D59" i="47"/>
  <c r="H66" i="47"/>
  <c r="W57" i="47"/>
  <c r="C26" i="47"/>
  <c r="AY49" i="47"/>
  <c r="O62" i="47"/>
  <c r="X61" i="47"/>
  <c r="BD61" i="47"/>
  <c r="AV63" i="47"/>
  <c r="BL63" i="47"/>
  <c r="AV64" i="47"/>
  <c r="AN66" i="47"/>
  <c r="BP66" i="47"/>
  <c r="AV22" i="47"/>
  <c r="BI15" i="47"/>
  <c r="F8" i="47"/>
  <c r="BJ25" i="47"/>
  <c r="AQ27" i="47"/>
  <c r="AT14" i="47"/>
  <c r="G26" i="47"/>
  <c r="AI29" i="47"/>
  <c r="AH29" i="47"/>
  <c r="P8" i="47"/>
  <c r="AM29" i="47"/>
  <c r="R23" i="47"/>
  <c r="BG14" i="47"/>
  <c r="AC19" i="47"/>
  <c r="AQ15" i="47"/>
  <c r="AU15" i="47"/>
  <c r="L24" i="47"/>
  <c r="E17" i="47"/>
  <c r="P17" i="47"/>
  <c r="BB22" i="47"/>
  <c r="BK22" i="47"/>
  <c r="L27" i="47"/>
  <c r="W22" i="47"/>
  <c r="P27" i="47"/>
  <c r="BJ24" i="47"/>
  <c r="N49" i="47"/>
  <c r="J49" i="47"/>
  <c r="AQ48" i="47"/>
  <c r="AT48" i="47"/>
  <c r="AL49" i="47"/>
  <c r="AH49" i="47"/>
  <c r="AP49" i="47"/>
  <c r="AD50" i="47"/>
  <c r="R52" i="47"/>
  <c r="BB52" i="47"/>
  <c r="R57" i="47"/>
  <c r="B22" i="47"/>
  <c r="AJ29" i="47"/>
  <c r="N60" i="47"/>
  <c r="AV19" i="47"/>
  <c r="P66" i="47"/>
  <c r="T65" i="47"/>
  <c r="AW60" i="47"/>
  <c r="AZ65" i="47"/>
  <c r="BH59" i="47"/>
  <c r="AV24" i="47"/>
  <c r="AB41" i="47"/>
  <c r="H16" i="47"/>
  <c r="B23" i="47"/>
  <c r="AG27" i="47"/>
  <c r="BJ17" i="47"/>
  <c r="BE15" i="47"/>
  <c r="I27" i="47"/>
  <c r="AD16" i="47"/>
  <c r="BF16" i="47"/>
  <c r="BL25" i="47"/>
  <c r="BC15" i="47"/>
  <c r="BK24" i="47"/>
  <c r="AW19" i="47"/>
  <c r="BC19" i="47"/>
  <c r="BL19" i="47"/>
  <c r="BL24" i="47"/>
  <c r="K13" i="47"/>
  <c r="BG65" i="47"/>
  <c r="AB23" i="47"/>
  <c r="BD12" i="47"/>
  <c r="AY19" i="47"/>
  <c r="L16" i="47"/>
  <c r="AX23" i="47"/>
  <c r="Y29" i="47"/>
  <c r="F55" i="47"/>
  <c r="BF29" i="47"/>
  <c r="V25" i="47"/>
  <c r="BI25" i="47"/>
  <c r="K8" i="47"/>
  <c r="BK29" i="47"/>
  <c r="AZ8" i="47"/>
  <c r="AE56" i="47"/>
  <c r="AH61" i="47"/>
  <c r="AY57" i="47"/>
  <c r="AV8" i="47"/>
  <c r="C13" i="47"/>
  <c r="P59" i="47"/>
  <c r="BH66" i="47"/>
  <c r="AZ46" i="47"/>
  <c r="AU47" i="47"/>
  <c r="AM49" i="47"/>
  <c r="K53" i="47"/>
  <c r="AU55" i="47"/>
  <c r="AT56" i="47"/>
  <c r="BG56" i="47"/>
  <c r="BK56" i="47"/>
  <c r="AE57" i="47"/>
  <c r="BB57" i="47"/>
  <c r="V59" i="47"/>
  <c r="Z59" i="47"/>
  <c r="AP59" i="47"/>
  <c r="Y60" i="47"/>
  <c r="V60" i="47"/>
  <c r="AE60" i="47"/>
  <c r="AC61" i="47"/>
  <c r="AP61" i="47"/>
  <c r="AI62" i="47"/>
  <c r="AV46" i="47"/>
  <c r="N65" i="47"/>
  <c r="AF46" i="47"/>
  <c r="R49" i="47"/>
  <c r="Y61" i="47"/>
  <c r="O60" i="47"/>
  <c r="AB60" i="47"/>
  <c r="AF55" i="47"/>
  <c r="AQ49" i="47"/>
  <c r="M65" i="47"/>
  <c r="BB59" i="47"/>
  <c r="BJ55" i="47"/>
  <c r="U60" i="47"/>
  <c r="Q51" i="47"/>
  <c r="AB52" i="47"/>
  <c r="AV56" i="47"/>
  <c r="AY56" i="47"/>
  <c r="G57" i="47"/>
  <c r="BI57" i="47"/>
  <c r="BL57" i="47"/>
  <c r="U61" i="47"/>
  <c r="BG61" i="47"/>
  <c r="BI61" i="47"/>
  <c r="BC49" i="47"/>
  <c r="BK48" i="47"/>
  <c r="E65" i="47"/>
  <c r="I65" i="47"/>
  <c r="G19" i="47"/>
  <c r="C19" i="47"/>
  <c r="B16" i="47"/>
  <c r="V57" i="47"/>
  <c r="V47" i="47"/>
  <c r="X65" i="47"/>
  <c r="N47" i="47"/>
  <c r="X50" i="47"/>
  <c r="Z58" i="47"/>
  <c r="H46" i="47"/>
  <c r="Z47" i="47"/>
  <c r="L46" i="47"/>
  <c r="R51" i="47"/>
  <c r="BM61" i="47"/>
  <c r="AI60" i="47"/>
  <c r="AT49" i="47"/>
  <c r="R58" i="47"/>
  <c r="N51" i="47"/>
  <c r="AN58" i="47"/>
  <c r="AL50" i="47"/>
  <c r="R48" i="47"/>
  <c r="AB65" i="47"/>
  <c r="AG61" i="47"/>
  <c r="AB63" i="47"/>
  <c r="AV66" i="47"/>
  <c r="V51" i="47"/>
  <c r="J47" i="47"/>
  <c r="AR63" i="47"/>
  <c r="R60" i="47"/>
  <c r="BL55" i="47"/>
  <c r="C60" i="47"/>
  <c r="J46" i="47"/>
  <c r="AI43" i="47"/>
  <c r="BL61" i="47"/>
  <c r="U65" i="47"/>
  <c r="B66" i="47"/>
  <c r="AN20" i="47"/>
  <c r="BH26" i="47"/>
  <c r="AB40" i="47"/>
  <c r="AR27" i="47"/>
  <c r="AV25" i="47"/>
  <c r="N37" i="47"/>
  <c r="BE23" i="47"/>
  <c r="AD25" i="47"/>
  <c r="Z25" i="47"/>
  <c r="AN25" i="47"/>
  <c r="AJ25" i="47"/>
  <c r="BF28" i="47"/>
  <c r="Y25" i="47"/>
  <c r="Q14" i="47"/>
  <c r="AN15" i="47"/>
  <c r="S15" i="47"/>
  <c r="S14" i="47"/>
  <c r="E53" i="47"/>
  <c r="BI22" i="47"/>
  <c r="AZ34" i="47"/>
  <c r="T17" i="47"/>
  <c r="B17" i="47"/>
  <c r="AH19" i="47"/>
  <c r="E19" i="47"/>
  <c r="O29" i="47"/>
  <c r="D29" i="47"/>
  <c r="AY15" i="47"/>
  <c r="AY22" i="47"/>
  <c r="D8" i="47"/>
  <c r="AH13" i="47"/>
  <c r="AF14" i="47"/>
  <c r="AN59" i="47"/>
  <c r="AU48" i="47"/>
  <c r="Z48" i="47"/>
  <c r="V48" i="47"/>
  <c r="X56" i="47"/>
  <c r="BD51" i="47"/>
  <c r="AX65" i="47"/>
  <c r="AM61" i="47"/>
  <c r="BB51" i="47"/>
  <c r="S49" i="47"/>
  <c r="O49" i="47"/>
  <c r="BC48" i="47"/>
  <c r="S47" i="47"/>
  <c r="BL51" i="47"/>
  <c r="BH51" i="47"/>
  <c r="BK57" i="47"/>
  <c r="BE56" i="47"/>
  <c r="BA56" i="47"/>
  <c r="L56" i="47"/>
  <c r="AX49" i="47"/>
  <c r="V62" i="47"/>
  <c r="Z62" i="47"/>
  <c r="AF66" i="47"/>
  <c r="Z65" i="47"/>
  <c r="AB16" i="47"/>
  <c r="AJ62" i="47"/>
  <c r="BG55" i="47"/>
  <c r="J65" i="47"/>
  <c r="AE65" i="47"/>
  <c r="BF66" i="47"/>
  <c r="AX51" i="47"/>
  <c r="AF62" i="47"/>
  <c r="BB47" i="47"/>
  <c r="R47" i="47"/>
  <c r="AF52" i="47"/>
  <c r="AB62" i="47"/>
  <c r="L60" i="47"/>
  <c r="AJ65" i="47"/>
  <c r="V64" i="47"/>
  <c r="BD66" i="47"/>
  <c r="F52" i="47"/>
  <c r="K49" i="47"/>
  <c r="AZ59" i="47"/>
  <c r="BF54" i="47"/>
  <c r="AK51" i="47"/>
  <c r="W49" i="47"/>
  <c r="AU56" i="47"/>
  <c r="C58" i="47"/>
  <c r="L57" i="47"/>
  <c r="P62" i="47"/>
  <c r="AU19" i="47"/>
  <c r="F16" i="47"/>
  <c r="J16" i="47"/>
  <c r="AR34" i="47"/>
  <c r="I60" i="47"/>
  <c r="E60" i="47"/>
  <c r="BC14" i="47"/>
  <c r="N13" i="47"/>
  <c r="B63" i="47"/>
  <c r="F63" i="47"/>
  <c r="BH16" i="47"/>
  <c r="AR19" i="47"/>
  <c r="R19" i="47"/>
  <c r="Z19" i="47"/>
  <c r="AD19" i="47"/>
  <c r="I19" i="47"/>
  <c r="AF19" i="47"/>
  <c r="AZ22" i="47"/>
  <c r="BD22" i="47"/>
  <c r="P24" i="47"/>
  <c r="BK27" i="47"/>
  <c r="O14" i="47"/>
  <c r="N14" i="47"/>
  <c r="J14" i="47"/>
  <c r="AE14" i="47"/>
  <c r="AI14" i="47"/>
  <c r="BI14" i="47"/>
  <c r="AV14" i="47"/>
  <c r="O19" i="47"/>
  <c r="BC63" i="47"/>
  <c r="BG63" i="47"/>
  <c r="D14" i="47"/>
  <c r="BD27" i="47"/>
  <c r="BE16" i="47"/>
  <c r="AT16" i="47"/>
  <c r="B13" i="47"/>
  <c r="T16" i="47"/>
  <c r="AS19" i="47"/>
  <c r="P12" i="47"/>
  <c r="BG23" i="47"/>
  <c r="AR29" i="47"/>
  <c r="D54" i="47"/>
  <c r="AT8" i="47"/>
  <c r="V19" i="47"/>
  <c r="BH65" i="47"/>
  <c r="AM62" i="47"/>
  <c r="AQ62" i="47"/>
  <c r="AL61" i="47"/>
  <c r="T59" i="47"/>
  <c r="BB50" i="47"/>
  <c r="BF48" i="47"/>
  <c r="AL48" i="47"/>
  <c r="AE63" i="47"/>
  <c r="AI63" i="47"/>
  <c r="L52" i="47"/>
  <c r="Y65" i="47"/>
  <c r="V52" i="47"/>
  <c r="V49" i="47"/>
  <c r="Q48" i="47"/>
  <c r="U48" i="47"/>
  <c r="L62" i="47"/>
  <c r="AU62" i="47"/>
  <c r="Z61" i="47"/>
  <c r="BH52" i="47"/>
  <c r="BA48" i="47"/>
  <c r="AU57" i="47"/>
  <c r="X52" i="47"/>
  <c r="AS66" i="47"/>
  <c r="AZ56" i="47"/>
  <c r="X46" i="47"/>
  <c r="B49" i="47"/>
  <c r="AC66" i="47"/>
  <c r="M61" i="47"/>
  <c r="J58" i="47"/>
  <c r="AN62" i="47"/>
  <c r="AI48" i="47"/>
  <c r="AV57" i="47"/>
  <c r="BB49" i="47"/>
  <c r="D61" i="47"/>
  <c r="M56" i="47"/>
  <c r="J56" i="47"/>
  <c r="S56" i="47"/>
  <c r="K64" i="47"/>
  <c r="AX64" i="47"/>
  <c r="AP66" i="47"/>
  <c r="AU66" i="47"/>
  <c r="AX66" i="47"/>
  <c r="AZ66" i="47"/>
  <c r="BC50" i="47"/>
  <c r="BM50" i="47"/>
  <c r="BP50" i="47"/>
  <c r="K51" i="47"/>
  <c r="W52" i="47"/>
  <c r="AW53" i="47"/>
  <c r="I54" i="47"/>
  <c r="BP62" i="47"/>
  <c r="Y59" i="47"/>
  <c r="J13" i="47"/>
  <c r="AB56" i="47"/>
  <c r="BC26" i="47"/>
  <c r="H65" i="47"/>
  <c r="BB13" i="47"/>
  <c r="BF13" i="47"/>
  <c r="BB36" i="47"/>
  <c r="AT21" i="47"/>
  <c r="D64" i="47"/>
  <c r="AT15" i="47"/>
  <c r="Y15" i="47"/>
  <c r="BG20" i="47"/>
  <c r="L23" i="47"/>
  <c r="P23" i="47"/>
  <c r="I25" i="47"/>
  <c r="BA25" i="47"/>
  <c r="AC26" i="47"/>
  <c r="BF26" i="47"/>
  <c r="R29" i="47"/>
  <c r="N29" i="47"/>
  <c r="N16" i="47"/>
  <c r="C48" i="47"/>
  <c r="G48" i="47"/>
  <c r="AY14" i="47"/>
  <c r="AU14" i="47"/>
  <c r="AX16" i="47"/>
  <c r="F25" i="47"/>
  <c r="BL26" i="47"/>
  <c r="AF27" i="47"/>
  <c r="Q29" i="47"/>
  <c r="AK29" i="47"/>
  <c r="H27" i="47"/>
  <c r="F24" i="47"/>
  <c r="J24" i="47"/>
  <c r="G25" i="47"/>
  <c r="C25" i="47"/>
  <c r="D25" i="47"/>
  <c r="F28" i="47"/>
  <c r="I64" i="47"/>
  <c r="AX27" i="47"/>
  <c r="AT27" i="47"/>
  <c r="E52" i="47"/>
  <c r="AE27" i="47"/>
  <c r="H41" i="47"/>
  <c r="I62" i="47"/>
  <c r="V15" i="47"/>
  <c r="C57" i="47"/>
  <c r="BC23" i="47"/>
  <c r="AX8" i="47"/>
  <c r="F36" i="47"/>
  <c r="AF8" i="47"/>
  <c r="BK16" i="47"/>
  <c r="S27" i="47"/>
  <c r="E25" i="47"/>
  <c r="R35" i="47"/>
  <c r="I47" i="47"/>
  <c r="M46" i="47"/>
  <c r="E66" i="47"/>
  <c r="AE16" i="47"/>
  <c r="AB46" i="47"/>
  <c r="AI54" i="47"/>
  <c r="BC54" i="47"/>
  <c r="F54" i="42"/>
  <c r="AT53" i="47"/>
  <c r="AZ52" i="47"/>
  <c r="BM59" i="47"/>
  <c r="AX28" i="47"/>
  <c r="E62" i="47"/>
  <c r="T61" i="47"/>
  <c r="BL20" i="47"/>
  <c r="BH20" i="47"/>
  <c r="AG15" i="47"/>
  <c r="BM15" i="47"/>
  <c r="AF40" i="47"/>
  <c r="T14" i="47"/>
  <c r="AI15" i="47"/>
  <c r="AM15" i="47"/>
  <c r="B19" i="47"/>
  <c r="F19" i="47"/>
  <c r="BA14" i="47"/>
  <c r="BE14" i="47"/>
  <c r="AT19" i="47"/>
  <c r="AF17" i="47"/>
  <c r="D53" i="47"/>
  <c r="AO59" i="47"/>
  <c r="AY23" i="47"/>
  <c r="W24" i="47"/>
  <c r="AA27" i="47"/>
  <c r="AM8" i="47"/>
  <c r="AS8" i="47"/>
  <c r="AK57" i="47"/>
  <c r="BJ58" i="47"/>
  <c r="BQ62" i="47"/>
  <c r="D57" i="47"/>
  <c r="H57" i="47"/>
  <c r="BL35" i="47"/>
  <c r="AM13" i="47"/>
  <c r="BJ13" i="47"/>
  <c r="P26" i="47"/>
  <c r="T26" i="47"/>
  <c r="D22" i="47"/>
  <c r="B65" i="47"/>
  <c r="E57" i="47"/>
  <c r="T15" i="47"/>
  <c r="W25" i="47"/>
  <c r="S25" i="47"/>
  <c r="F49" i="47"/>
  <c r="AO29" i="47"/>
  <c r="AS29" i="47"/>
  <c r="C51" i="47"/>
  <c r="AH27" i="47"/>
  <c r="C28" i="47"/>
  <c r="K24" i="47"/>
  <c r="BE28" i="47"/>
  <c r="BI28" i="47"/>
  <c r="AC25" i="47"/>
  <c r="U15" i="47"/>
  <c r="C59" i="47"/>
  <c r="X29" i="47"/>
  <c r="I48" i="47"/>
  <c r="B58" i="47"/>
  <c r="F58" i="47"/>
  <c r="AE19" i="47"/>
  <c r="AM34" i="47"/>
  <c r="BE17" i="47"/>
  <c r="BI26" i="47"/>
  <c r="BF15" i="47"/>
  <c r="BA8" i="47"/>
  <c r="AW8" i="47"/>
  <c r="AY8" i="47"/>
  <c r="AK8" i="47"/>
  <c r="T24" i="47"/>
  <c r="X24" i="47"/>
  <c r="B51" i="47"/>
  <c r="E64" i="47"/>
  <c r="E54" i="47"/>
  <c r="P34" i="47"/>
  <c r="C22" i="47"/>
  <c r="T23" i="47"/>
  <c r="AG8" i="47"/>
  <c r="D27" i="47"/>
  <c r="BA28" i="47"/>
  <c r="AZ28" i="47"/>
  <c r="R14" i="47"/>
  <c r="L65" i="47"/>
  <c r="BI47" i="47"/>
  <c r="BE47" i="47"/>
  <c r="AW29" i="47"/>
  <c r="X15" i="47"/>
  <c r="AN23" i="47"/>
  <c r="P29" i="47"/>
  <c r="AK59" i="47"/>
  <c r="Y56" i="47"/>
  <c r="U56" i="47"/>
  <c r="AA65" i="47"/>
  <c r="Z60" i="47"/>
  <c r="Z56" i="47"/>
  <c r="AN65" i="47"/>
  <c r="AR65" i="47"/>
  <c r="BA49" i="47"/>
  <c r="Y48" i="47"/>
  <c r="AC48" i="47"/>
  <c r="AN52" i="47"/>
  <c r="AJ52" i="47"/>
  <c r="AK50" i="47"/>
  <c r="BI48" i="47"/>
  <c r="BJ63" i="47"/>
  <c r="K58" i="47"/>
  <c r="G58" i="47"/>
  <c r="AO57" i="47"/>
  <c r="N57" i="47"/>
  <c r="J57" i="47"/>
  <c r="T56" i="47"/>
  <c r="P56" i="47"/>
  <c r="AX60" i="47"/>
  <c r="U52" i="47"/>
  <c r="Q52" i="47"/>
  <c r="AL51" i="47"/>
  <c r="L47" i="47"/>
  <c r="AH50" i="47"/>
  <c r="AJ58" i="47"/>
  <c r="AP48" i="47"/>
  <c r="BK55" i="47"/>
  <c r="M66" i="47"/>
  <c r="BJ56" i="47"/>
  <c r="BJ52" i="47"/>
  <c r="AJ50" i="47"/>
  <c r="AE54" i="47"/>
  <c r="BG62" i="47"/>
  <c r="AW65" i="47"/>
  <c r="BA65" i="47"/>
  <c r="S58" i="47"/>
  <c r="AH56" i="47"/>
  <c r="AC59" i="47"/>
  <c r="BD47" i="47"/>
  <c r="BN51" i="47"/>
  <c r="BC62" i="47"/>
  <c r="AP50" i="47"/>
  <c r="BG46" i="47"/>
  <c r="AP47" i="47"/>
  <c r="AO49" i="47"/>
  <c r="AX56" i="47"/>
  <c r="AU8" i="47"/>
  <c r="AM18" i="47"/>
  <c r="J22" i="47"/>
  <c r="BD34" i="47"/>
  <c r="BK8" i="47"/>
  <c r="AP21" i="47"/>
  <c r="AB14" i="47"/>
  <c r="R27" i="47"/>
  <c r="E27" i="47"/>
  <c r="AI13" i="47"/>
  <c r="BJ43" i="47"/>
  <c r="AM14" i="47"/>
  <c r="AU16" i="47"/>
  <c r="AQ16" i="47"/>
  <c r="AK13" i="47"/>
  <c r="D15" i="47"/>
  <c r="AD26" i="47"/>
  <c r="H25" i="47"/>
  <c r="L25" i="47"/>
  <c r="BM14" i="47"/>
  <c r="BM25" i="47"/>
  <c r="BC25" i="47"/>
  <c r="BG25" i="47"/>
  <c r="BB28" i="47"/>
  <c r="AN28" i="47"/>
  <c r="AL25" i="47"/>
  <c r="AR24" i="47"/>
  <c r="AT28" i="47"/>
  <c r="B29" i="47"/>
  <c r="AC24" i="47"/>
  <c r="BM8" i="47"/>
  <c r="W13" i="47"/>
  <c r="BH13" i="47"/>
  <c r="O23" i="47"/>
  <c r="AR26" i="47"/>
  <c r="O8" i="47"/>
  <c r="S8" i="47"/>
  <c r="B24" i="47"/>
  <c r="P22" i="47"/>
  <c r="AQ14" i="47"/>
  <c r="R26" i="47"/>
  <c r="B27" i="47"/>
  <c r="F26" i="47"/>
  <c r="AS27" i="47"/>
  <c r="C8" i="47"/>
  <c r="BF23" i="47"/>
  <c r="BB23" i="47"/>
  <c r="E8" i="47"/>
  <c r="AJ28" i="47"/>
  <c r="BG29" i="47"/>
  <c r="BJ29" i="47"/>
  <c r="AX29" i="47"/>
  <c r="BH29" i="47"/>
  <c r="F23" i="47"/>
  <c r="B8" i="47"/>
  <c r="V29" i="47"/>
  <c r="L17" i="47"/>
  <c r="BH14" i="47"/>
  <c r="AM48" i="47"/>
  <c r="Y63" i="47"/>
  <c r="BJ61" i="47"/>
  <c r="BG16" i="47"/>
  <c r="L59" i="47"/>
  <c r="H59" i="47"/>
  <c r="AL59" i="47"/>
  <c r="Z57" i="47"/>
  <c r="AD57" i="47"/>
  <c r="BJ50" i="47"/>
  <c r="K60" i="47"/>
  <c r="S19" i="47"/>
  <c r="BH15" i="47"/>
  <c r="L63" i="47"/>
  <c r="O48" i="47"/>
  <c r="S48" i="47"/>
  <c r="BF64" i="47"/>
  <c r="S61" i="47"/>
  <c r="AO61" i="47"/>
  <c r="AS61" i="47"/>
  <c r="AC63" i="47"/>
  <c r="BJ57" i="47"/>
  <c r="BI56" i="47"/>
  <c r="P52" i="47"/>
  <c r="T52" i="47"/>
  <c r="BL29" i="47"/>
  <c r="X59" i="47"/>
  <c r="AW57" i="47"/>
  <c r="BF49" i="47"/>
  <c r="BJ49" i="47"/>
  <c r="BC47" i="47"/>
  <c r="AY47" i="47"/>
  <c r="X23" i="47"/>
  <c r="AJ13" i="47"/>
  <c r="AN13" i="47"/>
  <c r="AH51" i="47"/>
  <c r="AR22" i="47"/>
  <c r="V23" i="47"/>
  <c r="V61" i="47"/>
  <c r="R61" i="47"/>
  <c r="BH17" i="47"/>
  <c r="BE26" i="47"/>
  <c r="AY64" i="47"/>
  <c r="AU64" i="47"/>
  <c r="D16" i="47"/>
  <c r="AW52" i="47"/>
  <c r="BB48" i="47"/>
  <c r="E48" i="47"/>
  <c r="BB65" i="47"/>
  <c r="BF65" i="47"/>
  <c r="M27" i="47"/>
  <c r="Q27" i="47"/>
  <c r="S9" i="47"/>
  <c r="H48" i="47"/>
  <c r="BD65" i="47"/>
  <c r="BD63" i="47"/>
  <c r="BH63" i="47"/>
  <c r="AO62" i="47"/>
  <c r="AK62" i="47"/>
  <c r="AZ61" i="47"/>
  <c r="X60" i="47"/>
  <c r="W61" i="47"/>
  <c r="AA61" i="47"/>
  <c r="AP62" i="47"/>
  <c r="AL62" i="47"/>
  <c r="K61" i="47"/>
  <c r="U29" i="47"/>
  <c r="M60" i="47"/>
  <c r="P16" i="47"/>
  <c r="V58" i="47"/>
  <c r="AP57" i="47"/>
  <c r="AT57" i="47"/>
  <c r="BJ48" i="47"/>
  <c r="BK66" i="47"/>
  <c r="B14" i="47"/>
  <c r="S29" i="47"/>
  <c r="W29" i="47"/>
  <c r="AD60" i="47"/>
  <c r="AH60" i="47"/>
  <c r="BI51" i="47"/>
  <c r="N58" i="47"/>
  <c r="AF53" i="47"/>
  <c r="AG63" i="47"/>
  <c r="AK49" i="47"/>
  <c r="AA49" i="47"/>
  <c r="AY27" i="47"/>
  <c r="B54" i="47"/>
  <c r="BH46" i="47"/>
  <c r="BE48" i="47"/>
  <c r="O65" i="47"/>
  <c r="AJ66" i="47"/>
  <c r="BA47" i="47"/>
  <c r="P14" i="47"/>
  <c r="AD52" i="47"/>
  <c r="Q61" i="47"/>
  <c r="BD59" i="47"/>
  <c r="X66" i="47"/>
  <c r="W48" i="47"/>
  <c r="AB61" i="47"/>
  <c r="AF65" i="47"/>
  <c r="BG48" i="47"/>
  <c r="F61" i="47"/>
  <c r="AR57" i="47"/>
  <c r="Q56" i="47"/>
  <c r="J48" i="47"/>
  <c r="AZ25" i="47"/>
  <c r="Z27" i="47"/>
  <c r="W64" i="47"/>
  <c r="F65" i="47"/>
  <c r="AQ64" i="47"/>
  <c r="AS51" i="47"/>
  <c r="J53" i="47"/>
  <c r="AQ61" i="47"/>
  <c r="BG49" i="47"/>
  <c r="BD46" i="47"/>
  <c r="AT47" i="47"/>
  <c r="AS23" i="47"/>
  <c r="X28" i="47"/>
  <c r="BH61" i="47"/>
  <c r="Q60" i="47"/>
  <c r="BL46" i="47"/>
  <c r="AI56" i="47"/>
  <c r="BL65" i="47"/>
  <c r="BA57" i="47"/>
  <c r="Q65" i="47"/>
  <c r="AY25" i="47"/>
  <c r="BM29" i="47"/>
  <c r="BI29" i="47"/>
  <c r="V27" i="47"/>
  <c r="W58" i="47"/>
  <c r="H61" i="47"/>
  <c r="BB64" i="47"/>
  <c r="AH48" i="47"/>
  <c r="AA48" i="47"/>
  <c r="BF56" i="47"/>
  <c r="AM53" i="47"/>
  <c r="AN51" i="47"/>
  <c r="AN64" i="47"/>
  <c r="AX48" i="47"/>
  <c r="AP63" i="47"/>
  <c r="BM57" i="47"/>
  <c r="AE49" i="47"/>
  <c r="AZ63" i="47"/>
  <c r="O47" i="47"/>
  <c r="BB56" i="47"/>
  <c r="AA26" i="47"/>
  <c r="AU27" i="47"/>
  <c r="T28" i="47"/>
  <c r="BC22" i="47"/>
  <c r="AQ23" i="47"/>
  <c r="T66" i="47"/>
  <c r="K65" i="47"/>
  <c r="AT61" i="47"/>
  <c r="Z14" i="47"/>
  <c r="AI49" i="47"/>
  <c r="AG65" i="47"/>
  <c r="R16" i="47"/>
  <c r="AC60" i="47"/>
  <c r="BK61" i="47"/>
  <c r="K62" i="47"/>
  <c r="BF59" i="47"/>
  <c r="BJ59" i="47"/>
  <c r="BK52" i="47"/>
  <c r="BA61" i="47"/>
  <c r="AW56" i="47"/>
  <c r="AN46" i="47"/>
  <c r="G16" i="47"/>
  <c r="K16" i="47"/>
  <c r="BK62" i="47"/>
  <c r="J55" i="47"/>
  <c r="BF46" i="47"/>
  <c r="BB46" i="47"/>
  <c r="AW43" i="47"/>
  <c r="AX57" i="47"/>
  <c r="AB66" i="47"/>
  <c r="AV65" i="47"/>
  <c r="P65" i="47"/>
  <c r="AB64" i="47"/>
  <c r="AF64" i="47"/>
  <c r="M64" i="47"/>
  <c r="BE63" i="47"/>
  <c r="AF63" i="47"/>
  <c r="AJ63" i="47"/>
  <c r="AF61" i="47"/>
  <c r="AJ61" i="47"/>
  <c r="BI59" i="47"/>
  <c r="BD57" i="47"/>
  <c r="BH57" i="47"/>
  <c r="BD55" i="47"/>
  <c r="BH55" i="47"/>
  <c r="AI53" i="47"/>
  <c r="V65" i="47"/>
  <c r="R65" i="47"/>
  <c r="AZ35" i="47"/>
  <c r="AR52" i="47"/>
  <c r="Y58" i="47"/>
  <c r="Q23" i="47"/>
  <c r="U23" i="47"/>
  <c r="AV59" i="47"/>
  <c r="AH46" i="47"/>
  <c r="AD49" i="47"/>
  <c r="Z49" i="47"/>
  <c r="BF50" i="47"/>
  <c r="L64" i="47"/>
  <c r="P64" i="47"/>
  <c r="AV61" i="47"/>
  <c r="T60" i="47"/>
  <c r="BI63" i="47"/>
  <c r="BK51" i="47"/>
  <c r="BF52" i="47"/>
  <c r="AX47" i="47"/>
  <c r="AW27" i="47"/>
  <c r="BA27" i="47"/>
  <c r="AB55" i="47"/>
  <c r="AB53" i="47"/>
  <c r="AD55" i="47"/>
  <c r="G64" i="47"/>
  <c r="S59" i="47"/>
  <c r="U63" i="47"/>
  <c r="BG57" i="47"/>
  <c r="AX52" i="47"/>
  <c r="J51" i="47"/>
  <c r="AU49" i="47"/>
  <c r="E51" i="47"/>
  <c r="BB14" i="47"/>
  <c r="AX14" i="47"/>
  <c r="BF22" i="47"/>
  <c r="BJ22" i="47"/>
  <c r="AR64" i="47"/>
  <c r="L61" i="47"/>
  <c r="BD56" i="47"/>
  <c r="BG22" i="47"/>
  <c r="U14" i="47"/>
  <c r="AR62" i="47"/>
  <c r="AV62" i="47"/>
  <c r="T62" i="47"/>
  <c r="X62" i="47"/>
  <c r="G53" i="47"/>
  <c r="BM22" i="47"/>
  <c r="X16" i="47"/>
  <c r="L66" i="47"/>
  <c r="X63" i="47"/>
  <c r="AN61" i="47"/>
  <c r="AR61" i="47"/>
  <c r="P60" i="47"/>
  <c r="AM22" i="47"/>
  <c r="N48" i="47"/>
  <c r="AN63" i="47"/>
  <c r="F50" i="47"/>
  <c r="J50" i="47"/>
  <c r="BJ47" i="47"/>
  <c r="BF47" i="47"/>
  <c r="D52" i="47"/>
  <c r="AR66" i="47"/>
  <c r="T63" i="47"/>
  <c r="P63" i="47"/>
  <c r="P61" i="47"/>
  <c r="BL59" i="47"/>
  <c r="W66" i="47"/>
  <c r="I52" i="47"/>
  <c r="AA64" i="47"/>
  <c r="BE55" i="47"/>
  <c r="S63" i="47"/>
  <c r="J62" i="47"/>
  <c r="BD62" i="47"/>
  <c r="AZ62" i="47"/>
  <c r="AN57" i="47"/>
  <c r="BM56" i="47"/>
  <c r="BG52" i="47"/>
  <c r="T46" i="47"/>
  <c r="BL56" i="47"/>
  <c r="AD61" i="47"/>
  <c r="Z55" i="47"/>
  <c r="BJ54" i="47"/>
  <c r="K19" i="47"/>
  <c r="C16" i="47"/>
  <c r="BG15" i="47"/>
  <c r="BC16" i="47"/>
  <c r="BK59" i="47"/>
  <c r="AH57" i="47"/>
  <c r="BE25" i="47"/>
  <c r="E16" i="47"/>
  <c r="AF23" i="47"/>
  <c r="BH27" i="47"/>
  <c r="BK20" i="47"/>
  <c r="AS52" i="47"/>
  <c r="AS57" i="47"/>
  <c r="H52" i="47"/>
  <c r="U51" i="47"/>
  <c r="BE50" i="47"/>
  <c r="BG47" i="47"/>
  <c r="AQ57" i="47"/>
  <c r="BH25" i="47"/>
  <c r="BE19" i="47"/>
  <c r="BA19" i="47"/>
  <c r="K48" i="47"/>
  <c r="BI19" i="47"/>
  <c r="BB16" i="47"/>
  <c r="AS22" i="47"/>
  <c r="AX63" i="47"/>
  <c r="AL58" i="47"/>
  <c r="AA62" i="47"/>
  <c r="AI61" i="47"/>
  <c r="BE57" i="47"/>
  <c r="AD62" i="47"/>
  <c r="AH62" i="47"/>
  <c r="AD58" i="47"/>
  <c r="AH58" i="47"/>
  <c r="AX55" i="47"/>
  <c r="AE48" i="47"/>
  <c r="BB55" i="47"/>
  <c r="Y23" i="47"/>
  <c r="AK19" i="47"/>
  <c r="AO19" i="47"/>
  <c r="AF25" i="47"/>
  <c r="AA53" i="47"/>
  <c r="W53" i="47"/>
  <c r="AX61" i="47"/>
  <c r="F54" i="47"/>
  <c r="AK48" i="47"/>
  <c r="D48" i="47"/>
  <c r="BH56" i="47"/>
  <c r="AZ57" i="47"/>
  <c r="AU61" i="47"/>
  <c r="BC57" i="47"/>
  <c r="AK61" i="47"/>
  <c r="BJ64" i="47"/>
  <c r="AE62" i="47"/>
  <c r="AA60" i="47"/>
  <c r="W60" i="47"/>
  <c r="AA57" i="47"/>
  <c r="BC56" i="47"/>
  <c r="BK49" i="47"/>
  <c r="P46" i="47"/>
  <c r="AL23" i="47"/>
  <c r="AH23" i="47"/>
  <c r="BJ8" i="47"/>
  <c r="BD15" i="47"/>
  <c r="AG50" i="47"/>
  <c r="AS49" i="47"/>
  <c r="BE61" i="47"/>
  <c r="BB61" i="47"/>
  <c r="AO34" i="47"/>
  <c r="BG59" i="47"/>
  <c r="S62" i="47"/>
  <c r="W62" i="47"/>
  <c r="AW61" i="47"/>
  <c r="AF59" i="47"/>
  <c r="AJ59" i="47"/>
  <c r="AN56" i="47"/>
  <c r="BE59" i="47"/>
  <c r="BF57" i="47"/>
  <c r="AY55" i="47"/>
  <c r="BC55" i="47"/>
  <c r="V55" i="47"/>
  <c r="AV52" i="47"/>
  <c r="AM23" i="47"/>
  <c r="AI19" i="47"/>
  <c r="AM19" i="47"/>
  <c r="AS34" i="47"/>
  <c r="BI16" i="47"/>
  <c r="AG16" i="47"/>
  <c r="N8" i="47"/>
  <c r="BC29" i="47"/>
  <c r="AO48" i="47"/>
  <c r="O61" i="47"/>
  <c r="AB59" i="47"/>
  <c r="I57" i="47"/>
  <c r="AR56" i="47"/>
  <c r="AZ55" i="47"/>
  <c r="AJ46" i="47"/>
  <c r="N62" i="47"/>
  <c r="R62" i="47"/>
  <c r="AE61" i="47"/>
  <c r="BF55" i="47"/>
  <c r="AT55" i="47"/>
  <c r="W65" i="47"/>
  <c r="V14" i="47"/>
  <c r="BA55" i="47"/>
  <c r="AL57" i="47"/>
  <c r="BA60" i="47"/>
  <c r="BI52" i="47"/>
  <c r="AR51" i="47"/>
  <c r="AB28" i="47"/>
  <c r="BC59" i="47"/>
  <c r="C66" i="47"/>
  <c r="G13" i="47"/>
  <c r="BH19" i="47"/>
  <c r="AQ19" i="47"/>
  <c r="AQ34" i="47"/>
  <c r="L34" i="47"/>
  <c r="R9" i="47"/>
  <c r="AZ27" i="47"/>
  <c r="AV27" i="47"/>
  <c r="AJ23" i="47"/>
  <c r="X40" i="47"/>
  <c r="F46" i="47"/>
  <c r="AW20" i="47"/>
  <c r="H53" i="47"/>
  <c r="G60" i="47"/>
  <c r="BK58" i="47"/>
  <c r="D46" i="47"/>
  <c r="R8" i="47"/>
  <c r="BC21" i="47"/>
  <c r="AV34" i="47"/>
  <c r="S65" i="47"/>
  <c r="AD46" i="47"/>
  <c r="AD42" i="47"/>
  <c r="B61" i="47"/>
  <c r="AZ64" i="47"/>
  <c r="BD64" i="47"/>
  <c r="AS20" i="47"/>
  <c r="BJ19" i="47"/>
  <c r="BF19" i="47"/>
  <c r="X64" i="47"/>
  <c r="T64" i="47"/>
  <c r="BJ34" i="47"/>
  <c r="AA66" i="47"/>
  <c r="AV50" i="47"/>
  <c r="F62" i="47"/>
  <c r="H63" i="47"/>
  <c r="D63" i="47"/>
  <c r="AJ64" i="47"/>
  <c r="Y66" i="47"/>
  <c r="V9" i="47"/>
  <c r="X26" i="47"/>
  <c r="BK65" i="47"/>
  <c r="AD65" i="47"/>
  <c r="BM19" i="47"/>
  <c r="AR42" i="47"/>
  <c r="R37" i="47"/>
  <c r="E61" i="47"/>
  <c r="BL64" i="47"/>
  <c r="BH64" i="47"/>
  <c r="D60" i="47"/>
  <c r="H60" i="47"/>
  <c r="D51" i="47"/>
  <c r="F47" i="47"/>
  <c r="B47" i="47"/>
  <c r="AO66" i="47"/>
  <c r="AC65" i="47"/>
  <c r="BM64" i="47"/>
  <c r="AJ17" i="47"/>
  <c r="B60" i="47"/>
  <c r="F60" i="47"/>
  <c r="BA59" i="47"/>
  <c r="AW59" i="47"/>
  <c r="AE59" i="47"/>
  <c r="AI59" i="47"/>
  <c r="L54" i="47"/>
  <c r="H54" i="47"/>
  <c r="AZ53" i="47"/>
  <c r="BD53" i="47"/>
  <c r="AQ52" i="47"/>
  <c r="AU52" i="47"/>
  <c r="Y52" i="47"/>
  <c r="P51" i="47"/>
  <c r="T51" i="47"/>
  <c r="BK50" i="47"/>
  <c r="BG50" i="47"/>
  <c r="O50" i="47"/>
  <c r="H56" i="47"/>
  <c r="BJ66" i="47"/>
  <c r="AY66" i="47"/>
  <c r="AD66" i="47"/>
  <c r="AH66" i="47"/>
  <c r="N66" i="47"/>
  <c r="R66" i="47"/>
  <c r="BE65" i="47"/>
  <c r="AM65" i="47"/>
  <c r="AI65" i="47"/>
  <c r="BE64" i="47"/>
  <c r="BI64" i="47"/>
  <c r="Y64" i="47"/>
  <c r="AC64" i="47"/>
  <c r="V56" i="47"/>
  <c r="AC56" i="47"/>
  <c r="AL63" i="47"/>
  <c r="V63" i="47"/>
  <c r="Z63" i="47"/>
  <c r="BM48" i="47"/>
  <c r="T48" i="47"/>
  <c r="X48" i="47"/>
  <c r="AW47" i="47"/>
  <c r="BK46" i="47"/>
  <c r="D56" i="47"/>
  <c r="Y16" i="47"/>
  <c r="AC16" i="47"/>
  <c r="AV58" i="47"/>
  <c r="AR58" i="47"/>
  <c r="P58" i="47"/>
  <c r="L58" i="47"/>
  <c r="G51" i="47"/>
  <c r="AM59" i="47"/>
  <c r="AR55" i="47"/>
  <c r="AV55" i="47"/>
  <c r="BA53" i="47"/>
  <c r="X53" i="47"/>
  <c r="T53" i="47"/>
  <c r="AH52" i="47"/>
  <c r="AL52" i="47"/>
  <c r="BA51" i="47"/>
  <c r="AW51" i="47"/>
  <c r="AN50" i="47"/>
  <c r="BM66" i="47"/>
  <c r="AW66" i="47"/>
  <c r="BA66" i="47"/>
  <c r="AE66" i="47"/>
  <c r="AI66" i="47"/>
  <c r="AU65" i="47"/>
  <c r="AQ65" i="47"/>
  <c r="AO65" i="47"/>
  <c r="AK65" i="47"/>
  <c r="AP64" i="47"/>
  <c r="AL64" i="47"/>
  <c r="U64" i="47"/>
  <c r="Q64" i="47"/>
  <c r="AA56" i="47"/>
  <c r="W56" i="47"/>
  <c r="BB63" i="47"/>
  <c r="BF63" i="47"/>
  <c r="AM63" i="47"/>
  <c r="AQ63" i="47"/>
  <c r="BI49" i="47"/>
  <c r="BE49" i="47"/>
  <c r="AF49" i="47"/>
  <c r="AN48" i="47"/>
  <c r="AJ48" i="47"/>
  <c r="AV47" i="47"/>
  <c r="AZ47" i="47"/>
  <c r="H47" i="47"/>
  <c r="BA26" i="47"/>
  <c r="BH58" i="47"/>
  <c r="G21" i="47"/>
  <c r="M16" i="47"/>
  <c r="I16" i="47"/>
  <c r="BD35" i="47"/>
  <c r="BH35" i="47"/>
  <c r="G15" i="47"/>
  <c r="C15" i="47"/>
  <c r="AF56" i="47"/>
  <c r="AJ56" i="47"/>
  <c r="K59" i="47"/>
  <c r="G59" i="47"/>
  <c r="AZ60" i="47"/>
  <c r="AV60" i="47"/>
  <c r="U62" i="47"/>
  <c r="AK52" i="47"/>
  <c r="AO52" i="47"/>
  <c r="S52" i="47"/>
  <c r="AJ51" i="47"/>
  <c r="AF51" i="47"/>
  <c r="S51" i="47"/>
  <c r="BD50" i="47"/>
  <c r="AZ50" i="47"/>
  <c r="AQ66" i="47"/>
  <c r="AM66" i="47"/>
  <c r="G66" i="47"/>
  <c r="K66" i="47"/>
  <c r="AW64" i="47"/>
  <c r="BA64" i="47"/>
  <c r="O64" i="47"/>
  <c r="S64" i="47"/>
  <c r="BM51" i="47"/>
  <c r="BD49" i="47"/>
  <c r="AG49" i="47"/>
  <c r="AZ48" i="47"/>
  <c r="BD48" i="47"/>
  <c r="L48" i="47"/>
  <c r="P48" i="47"/>
  <c r="E14" i="47"/>
  <c r="AF58" i="47"/>
  <c r="AB58" i="47"/>
  <c r="H42" i="47"/>
  <c r="AA59" i="47"/>
  <c r="M62" i="47"/>
  <c r="X55" i="47"/>
  <c r="T55" i="47"/>
  <c r="AR53" i="47"/>
  <c r="AV53" i="47"/>
  <c r="P53" i="47"/>
  <c r="L53" i="47"/>
  <c r="BM52" i="47"/>
  <c r="AM52" i="47"/>
  <c r="AI52" i="47"/>
  <c r="J52" i="47"/>
  <c r="AC50" i="47"/>
  <c r="BB66" i="47"/>
  <c r="J66" i="47"/>
  <c r="F66" i="47"/>
  <c r="AP65" i="47"/>
  <c r="AT65" i="47"/>
  <c r="AG64" i="47"/>
  <c r="AK64" i="47"/>
  <c r="R64" i="47"/>
  <c r="N64" i="47"/>
  <c r="O56" i="47"/>
  <c r="N52" i="47"/>
  <c r="AK63" i="47"/>
  <c r="R63" i="47"/>
  <c r="AB49" i="47"/>
  <c r="BL58" i="47"/>
  <c r="AG48" i="47"/>
  <c r="BC46" i="47"/>
  <c r="AN26" i="47"/>
  <c r="BK28" i="47"/>
  <c r="BB21" i="47"/>
  <c r="C47" i="47"/>
  <c r="B64" i="47"/>
  <c r="BL60" i="47"/>
  <c r="AW62" i="47"/>
  <c r="AS62" i="47"/>
  <c r="AJ53" i="47"/>
  <c r="AN53" i="47"/>
  <c r="BL52" i="47"/>
  <c r="K52" i="47"/>
  <c r="O52" i="47"/>
  <c r="BG51" i="47"/>
  <c r="BC51" i="47"/>
  <c r="AB50" i="47"/>
  <c r="AF50" i="47"/>
  <c r="BG66" i="47"/>
  <c r="BC66" i="47"/>
  <c r="AL66" i="47"/>
  <c r="Z66" i="47"/>
  <c r="V66" i="47"/>
  <c r="I66" i="47"/>
  <c r="AS65" i="47"/>
  <c r="AH64" i="47"/>
  <c r="AD64" i="47"/>
  <c r="N56" i="47"/>
  <c r="R56" i="47"/>
  <c r="Q62" i="47"/>
  <c r="AY63" i="47"/>
  <c r="AU63" i="47"/>
  <c r="AD63" i="47"/>
  <c r="AH63" i="47"/>
  <c r="AZ49" i="47"/>
  <c r="AC49" i="47"/>
  <c r="Y49" i="47"/>
  <c r="AW55" i="47"/>
  <c r="O51" i="47"/>
  <c r="AB48" i="47"/>
  <c r="AF48" i="47"/>
  <c r="M48" i="47"/>
  <c r="BM47" i="47"/>
  <c r="AN47" i="47"/>
  <c r="U58" i="47"/>
  <c r="AX21" i="47"/>
  <c r="BD21" i="47"/>
  <c r="AY58" i="47"/>
  <c r="R59" i="47"/>
  <c r="N59" i="47"/>
  <c r="AN60" i="47"/>
  <c r="BC58" i="47"/>
  <c r="AC62" i="47"/>
  <c r="AG62" i="47"/>
  <c r="AY52" i="47"/>
  <c r="BC52" i="47"/>
  <c r="Z52" i="47"/>
  <c r="M52" i="47"/>
  <c r="BE51" i="47"/>
  <c r="W51" i="47"/>
  <c r="S50" i="47"/>
  <c r="BI66" i="47"/>
  <c r="BE66" i="47"/>
  <c r="BI65" i="47"/>
  <c r="BM65" i="47"/>
  <c r="AT64" i="47"/>
  <c r="AE64" i="47"/>
  <c r="AI64" i="47"/>
  <c r="F64" i="47"/>
  <c r="J64" i="47"/>
  <c r="F56" i="47"/>
  <c r="AO63" i="47"/>
  <c r="AS63" i="47"/>
  <c r="AW63" i="47"/>
  <c r="BA63" i="47"/>
  <c r="BK63" i="47"/>
  <c r="AT63" i="47"/>
  <c r="AW49" i="47"/>
  <c r="AY51" i="47"/>
  <c r="H49" i="47"/>
  <c r="AR48" i="47"/>
  <c r="AV48" i="47"/>
  <c r="BL47" i="47"/>
  <c r="AJ47" i="47"/>
  <c r="AF47" i="47"/>
  <c r="BJ46" i="47"/>
  <c r="AR60" i="47"/>
  <c r="AA63" i="47"/>
  <c r="T58" i="47"/>
  <c r="X58" i="47"/>
  <c r="BE21" i="47"/>
  <c r="G63" i="47"/>
  <c r="F13" i="47"/>
  <c r="AY59" i="47"/>
  <c r="AG59" i="47"/>
  <c r="M59" i="47"/>
  <c r="W59" i="47"/>
  <c r="BH53" i="47"/>
  <c r="BL53" i="47"/>
  <c r="BA52" i="47"/>
  <c r="BE52" i="47"/>
  <c r="AE52" i="47"/>
  <c r="AA52" i="47"/>
  <c r="AO51" i="47"/>
  <c r="Y51" i="47"/>
  <c r="BL50" i="47"/>
  <c r="BH50" i="47"/>
  <c r="Y50" i="47"/>
  <c r="AG66" i="47"/>
  <c r="AK66" i="47"/>
  <c r="S66" i="47"/>
  <c r="O66" i="47"/>
  <c r="AY65" i="47"/>
  <c r="BC65" i="47"/>
  <c r="AS64" i="47"/>
  <c r="AO64" i="47"/>
  <c r="K56" i="47"/>
  <c r="BM63" i="47"/>
  <c r="U49" i="47"/>
  <c r="Q49" i="47"/>
  <c r="M49" i="47"/>
  <c r="I49" i="47"/>
  <c r="BH48" i="47"/>
  <c r="BL48" i="47"/>
  <c r="AS48" i="47"/>
  <c r="AW48" i="47"/>
  <c r="AR47" i="47"/>
  <c r="Y62" i="47"/>
  <c r="AR17" i="47"/>
  <c r="AV17" i="47"/>
  <c r="BD58" i="47"/>
  <c r="AZ58" i="47"/>
  <c r="AV15" i="47"/>
  <c r="AR15" i="47"/>
  <c r="AM43" i="47"/>
  <c r="AQ43" i="47"/>
  <c r="BC33" i="47"/>
  <c r="BL40" i="47"/>
  <c r="F59" i="47"/>
  <c r="AT59" i="47"/>
  <c r="AX59" i="47"/>
  <c r="AH59" i="47"/>
  <c r="AD59" i="47"/>
  <c r="U59" i="47"/>
  <c r="Q59" i="47"/>
  <c r="BH60" i="47"/>
  <c r="BD60" i="47"/>
  <c r="AF60" i="47"/>
  <c r="AJ60" i="47"/>
  <c r="BH62" i="47"/>
  <c r="BL62" i="47"/>
  <c r="BI55" i="47"/>
  <c r="BM55" i="47"/>
  <c r="AJ55" i="47"/>
  <c r="AN55" i="47"/>
  <c r="P55" i="47"/>
  <c r="L55" i="47"/>
  <c r="M54" i="47"/>
  <c r="AT52" i="47"/>
  <c r="AP52" i="47"/>
  <c r="AG52" i="47"/>
  <c r="AC52" i="47"/>
  <c r="AZ51" i="47"/>
  <c r="AV51" i="47"/>
  <c r="X51" i="47"/>
  <c r="AB51" i="47"/>
  <c r="L51" i="47"/>
  <c r="H51" i="47"/>
  <c r="BI50" i="47"/>
  <c r="AR50" i="47"/>
  <c r="P50" i="47"/>
  <c r="AT66" i="47"/>
  <c r="U66" i="47"/>
  <c r="Q66" i="47"/>
  <c r="AL65" i="47"/>
  <c r="AH65" i="47"/>
  <c r="BC64" i="47"/>
  <c r="AM64" i="47"/>
  <c r="J59" i="47"/>
  <c r="W63" i="47"/>
  <c r="BM49" i="47"/>
  <c r="B52" i="47"/>
  <c r="BH47" i="47"/>
  <c r="P47" i="47"/>
  <c r="T47" i="47"/>
  <c r="AF24" i="47"/>
  <c r="C63" i="47"/>
  <c r="AL36" i="47"/>
  <c r="S37" i="47"/>
  <c r="G54" i="47"/>
  <c r="C54" i="47"/>
  <c r="AI57" i="47"/>
  <c r="AM57" i="47"/>
  <c r="M53" i="47"/>
  <c r="I53" i="47"/>
  <c r="BL66" i="47"/>
  <c r="AQ53" i="47"/>
  <c r="AE55" i="47"/>
  <c r="AI55" i="47"/>
  <c r="S55" i="47"/>
  <c r="O55" i="47"/>
  <c r="BG54" i="47"/>
  <c r="BK54" i="47"/>
  <c r="AT54" i="47"/>
  <c r="AP54" i="47"/>
  <c r="V54" i="47"/>
  <c r="R54" i="47"/>
  <c r="AO46" i="47"/>
  <c r="AS46" i="47"/>
  <c r="Z46" i="47"/>
  <c r="V46" i="47"/>
  <c r="AI58" i="47"/>
  <c r="AM58" i="47"/>
  <c r="D19" i="47"/>
  <c r="H19" i="47"/>
  <c r="B59" i="47"/>
  <c r="BL42" i="47"/>
  <c r="BK15" i="47"/>
  <c r="E55" i="47"/>
  <c r="AJ49" i="47"/>
  <c r="AN49" i="47"/>
  <c r="BD52" i="47"/>
  <c r="AO53" i="47"/>
  <c r="AS53" i="47"/>
  <c r="V53" i="47"/>
  <c r="Z53" i="47"/>
  <c r="AC55" i="47"/>
  <c r="Y55" i="47"/>
  <c r="U55" i="47"/>
  <c r="Q55" i="47"/>
  <c r="AQ54" i="47"/>
  <c r="AU54" i="47"/>
  <c r="H58" i="47"/>
  <c r="D58" i="47"/>
  <c r="AQ46" i="47"/>
  <c r="AM46" i="47"/>
  <c r="AS58" i="47"/>
  <c r="AW58" i="47"/>
  <c r="L49" i="47"/>
  <c r="P49" i="47"/>
  <c r="BJ53" i="47"/>
  <c r="AX53" i="47"/>
  <c r="AH53" i="47"/>
  <c r="AD53" i="47"/>
  <c r="G49" i="47"/>
  <c r="C49" i="47"/>
  <c r="AP55" i="47"/>
  <c r="AL55" i="47"/>
  <c r="K55" i="47"/>
  <c r="G55" i="47"/>
  <c r="Z54" i="47"/>
  <c r="AD54" i="47"/>
  <c r="O54" i="47"/>
  <c r="K54" i="47"/>
  <c r="AP46" i="47"/>
  <c r="AL46" i="47"/>
  <c r="AA46" i="47"/>
  <c r="W46" i="47"/>
  <c r="O46" i="47"/>
  <c r="S46" i="47"/>
  <c r="O58" i="47"/>
  <c r="K47" i="47"/>
  <c r="G47" i="47"/>
  <c r="M14" i="47"/>
  <c r="I14" i="47"/>
  <c r="AH43" i="47"/>
  <c r="AD43" i="47"/>
  <c r="BH49" i="47"/>
  <c r="BL49" i="47"/>
  <c r="BK53" i="47"/>
  <c r="AG53" i="47"/>
  <c r="AK53" i="47"/>
  <c r="AM55" i="47"/>
  <c r="AQ55" i="47"/>
  <c r="M55" i="47"/>
  <c r="I55" i="47"/>
  <c r="AA54" i="47"/>
  <c r="D50" i="47"/>
  <c r="D66" i="47"/>
  <c r="AG46" i="47"/>
  <c r="AK46" i="47"/>
  <c r="AC46" i="47"/>
  <c r="Y46" i="47"/>
  <c r="U46" i="47"/>
  <c r="Q46" i="47"/>
  <c r="M58" i="47"/>
  <c r="Q58" i="47"/>
  <c r="BM46" i="47"/>
  <c r="BI46" i="47"/>
  <c r="AY16" i="47"/>
  <c r="BH21" i="47"/>
  <c r="BE45" i="47"/>
  <c r="E63" i="47"/>
  <c r="E59" i="47"/>
  <c r="I59" i="47"/>
  <c r="B62" i="47"/>
  <c r="BM53" i="47"/>
  <c r="AY53" i="47"/>
  <c r="AU53" i="47"/>
  <c r="N53" i="47"/>
  <c r="R53" i="47"/>
  <c r="AS55" i="47"/>
  <c r="AO55" i="47"/>
  <c r="AA55" i="47"/>
  <c r="W55" i="47"/>
  <c r="AL54" i="47"/>
  <c r="AH54" i="47"/>
  <c r="AT46" i="47"/>
  <c r="I46" i="47"/>
  <c r="B55" i="47"/>
  <c r="AT58" i="47"/>
  <c r="AP58" i="47"/>
  <c r="AE58" i="47"/>
  <c r="AA58" i="47"/>
  <c r="M47" i="47"/>
  <c r="BA16" i="47"/>
  <c r="L14" i="47"/>
  <c r="H14" i="47"/>
  <c r="C55" i="47"/>
  <c r="F34" i="47"/>
  <c r="G65" i="47"/>
  <c r="C65" i="47"/>
  <c r="H55" i="47"/>
  <c r="D55" i="47"/>
  <c r="AR49" i="47"/>
  <c r="AV49" i="47"/>
  <c r="BE53" i="47"/>
  <c r="BI53" i="47"/>
  <c r="AE53" i="47"/>
  <c r="S53" i="47"/>
  <c r="O53" i="47"/>
  <c r="BB54" i="47"/>
  <c r="AX54" i="47"/>
  <c r="AM54" i="47"/>
  <c r="J54" i="47"/>
  <c r="N54" i="47"/>
  <c r="AY46" i="47"/>
  <c r="AU46" i="47"/>
  <c r="AI46" i="47"/>
  <c r="AE46" i="47"/>
  <c r="AU58" i="47"/>
  <c r="AQ58" i="47"/>
  <c r="AC58" i="47"/>
  <c r="AG58" i="47"/>
  <c r="BA46" i="47"/>
  <c r="BE46" i="47"/>
  <c r="AL18" i="47"/>
  <c r="BK42" i="47"/>
  <c r="AF15" i="47"/>
  <c r="AB15" i="47"/>
  <c r="AH18" i="47"/>
  <c r="BF12" i="47"/>
  <c r="BB12" i="47"/>
  <c r="I58" i="47"/>
  <c r="X49" i="47"/>
  <c r="T49" i="47"/>
  <c r="BB53" i="47"/>
  <c r="BF53" i="47"/>
  <c r="Q53" i="47"/>
  <c r="U53" i="47"/>
  <c r="AG55" i="47"/>
  <c r="AK55" i="47"/>
  <c r="AY54" i="47"/>
  <c r="AW46" i="47"/>
  <c r="K46" i="47"/>
  <c r="AO58" i="47"/>
  <c r="AK58" i="47"/>
  <c r="D36" i="47"/>
  <c r="AA20" i="47"/>
  <c r="AZ16" i="47"/>
  <c r="BJ42" i="47"/>
  <c r="BD23" i="47"/>
  <c r="G52" i="47"/>
  <c r="C52" i="47"/>
  <c r="BG53" i="47"/>
  <c r="BC53" i="47"/>
  <c r="AP53" i="47"/>
  <c r="AL53" i="47"/>
  <c r="Y53" i="47"/>
  <c r="AC53" i="47"/>
  <c r="I63" i="47"/>
  <c r="AH55" i="47"/>
  <c r="R55" i="47"/>
  <c r="N55" i="47"/>
  <c r="W54" i="47"/>
  <c r="S54" i="47"/>
  <c r="S45" i="47"/>
  <c r="N46" i="47"/>
  <c r="R46" i="47"/>
  <c r="BK47" i="47"/>
  <c r="U47" i="47"/>
  <c r="Q47" i="47"/>
  <c r="AF43" i="47"/>
  <c r="BM42" i="47"/>
  <c r="G56" i="47"/>
  <c r="C56" i="47"/>
  <c r="I56" i="47"/>
  <c r="E56" i="47"/>
  <c r="I45" i="47"/>
  <c r="C64" i="47"/>
  <c r="BA62" i="47"/>
  <c r="BE62" i="47"/>
  <c r="AU51" i="47"/>
  <c r="AQ51" i="47"/>
  <c r="AM50" i="47"/>
  <c r="H50" i="47"/>
  <c r="L50" i="47"/>
  <c r="AH14" i="47"/>
  <c r="AD14" i="47"/>
  <c r="Q15" i="47"/>
  <c r="M15" i="47"/>
  <c r="J42" i="47"/>
  <c r="F42" i="47"/>
  <c r="AU34" i="47"/>
  <c r="BI60" i="47"/>
  <c r="BE60" i="47"/>
  <c r="AB57" i="47"/>
  <c r="X57" i="47"/>
  <c r="AO56" i="47"/>
  <c r="AS56" i="47"/>
  <c r="BA54" i="47"/>
  <c r="AW54" i="47"/>
  <c r="AC54" i="47"/>
  <c r="Y54" i="47"/>
  <c r="AH47" i="47"/>
  <c r="AD47" i="47"/>
  <c r="BI23" i="47"/>
  <c r="BK26" i="47"/>
  <c r="AU23" i="47"/>
  <c r="BD29" i="47"/>
  <c r="AZ29" i="47"/>
  <c r="F15" i="47"/>
  <c r="B15" i="47"/>
  <c r="AA15" i="47"/>
  <c r="AE15" i="47"/>
  <c r="AP20" i="47"/>
  <c r="AL20" i="47"/>
  <c r="AR28" i="47"/>
  <c r="T57" i="47"/>
  <c r="P57" i="47"/>
  <c r="B53" i="47"/>
  <c r="BL27" i="47"/>
  <c r="BM62" i="47"/>
  <c r="BI62" i="47"/>
  <c r="AK60" i="47"/>
  <c r="AG60" i="47"/>
  <c r="M57" i="47"/>
  <c r="AT51" i="47"/>
  <c r="AP51" i="47"/>
  <c r="AC51" i="47"/>
  <c r="AG51" i="47"/>
  <c r="AQ50" i="47"/>
  <c r="B50" i="47"/>
  <c r="D43" i="47"/>
  <c r="AJ33" i="47"/>
  <c r="AQ56" i="47"/>
  <c r="AM56" i="47"/>
  <c r="BH54" i="47"/>
  <c r="BD54" i="47"/>
  <c r="AQ47" i="47"/>
  <c r="AM47" i="47"/>
  <c r="AK45" i="47"/>
  <c r="AK47" i="47"/>
  <c r="AG47" i="47"/>
  <c r="AI16" i="47"/>
  <c r="AM16" i="47"/>
  <c r="W27" i="47"/>
  <c r="AW23" i="47"/>
  <c r="BA23" i="47"/>
  <c r="AW22" i="47"/>
  <c r="AB43" i="47"/>
  <c r="AV20" i="47"/>
  <c r="AR20" i="47"/>
  <c r="AC15" i="47"/>
  <c r="AN42" i="47"/>
  <c r="D28" i="47"/>
  <c r="C62" i="47"/>
  <c r="G62" i="47"/>
  <c r="G46" i="47"/>
  <c r="C46" i="47"/>
  <c r="C53" i="47"/>
  <c r="BJ62" i="47"/>
  <c r="BF62" i="47"/>
  <c r="AU60" i="47"/>
  <c r="AY60" i="47"/>
  <c r="O57" i="47"/>
  <c r="K57" i="47"/>
  <c r="AE51" i="47"/>
  <c r="AA51" i="47"/>
  <c r="M50" i="47"/>
  <c r="I50" i="47"/>
  <c r="C50" i="47"/>
  <c r="C45" i="47"/>
  <c r="E58" i="47"/>
  <c r="AX36" i="47"/>
  <c r="E47" i="47"/>
  <c r="BD37" i="47"/>
  <c r="BM60" i="47"/>
  <c r="BB60" i="47"/>
  <c r="BF60" i="47"/>
  <c r="AG57" i="47"/>
  <c r="AL56" i="47"/>
  <c r="AP56" i="47"/>
  <c r="AV54" i="47"/>
  <c r="AZ54" i="47"/>
  <c r="AK54" i="47"/>
  <c r="AG54" i="47"/>
  <c r="AX50" i="47"/>
  <c r="AT50" i="47"/>
  <c r="AS47" i="47"/>
  <c r="AO47" i="47"/>
  <c r="AO8" i="47"/>
  <c r="Z24" i="47"/>
  <c r="AD24" i="47"/>
  <c r="AK25" i="47"/>
  <c r="AO25" i="47"/>
  <c r="BM27" i="47"/>
  <c r="BE29" i="47"/>
  <c r="BA29" i="47"/>
  <c r="AQ8" i="47"/>
  <c r="AQ59" i="47"/>
  <c r="AU59" i="47"/>
  <c r="AD51" i="47"/>
  <c r="Z51" i="47"/>
  <c r="AE50" i="47"/>
  <c r="AI50" i="47"/>
  <c r="Q50" i="47"/>
  <c r="U50" i="47"/>
  <c r="G50" i="47"/>
  <c r="K50" i="47"/>
  <c r="W47" i="47"/>
  <c r="AA47" i="47"/>
  <c r="BD28" i="47"/>
  <c r="BH28" i="47"/>
  <c r="S35" i="47"/>
  <c r="M63" i="47"/>
  <c r="Q63" i="47"/>
  <c r="BK60" i="47"/>
  <c r="BC60" i="47"/>
  <c r="BG60" i="47"/>
  <c r="BF58" i="47"/>
  <c r="AJ57" i="47"/>
  <c r="AF57" i="47"/>
  <c r="U57" i="47"/>
  <c r="Q57" i="47"/>
  <c r="BM54" i="47"/>
  <c r="BE54" i="47"/>
  <c r="BI54" i="47"/>
  <c r="AJ54" i="47"/>
  <c r="AF54" i="47"/>
  <c r="BA50" i="47"/>
  <c r="BA45" i="47"/>
  <c r="AW50" i="47"/>
  <c r="AE47" i="47"/>
  <c r="AI47" i="47"/>
  <c r="AI45" i="47"/>
  <c r="AL16" i="47"/>
  <c r="AH16" i="47"/>
  <c r="AE24" i="47"/>
  <c r="AA24" i="47"/>
  <c r="AI25" i="47"/>
  <c r="Q26" i="47"/>
  <c r="M26" i="47"/>
  <c r="AJ43" i="47"/>
  <c r="BD18" i="47"/>
  <c r="AZ18" i="47"/>
  <c r="AC42" i="47"/>
  <c r="G20" i="47"/>
  <c r="H62" i="47"/>
  <c r="D62" i="47"/>
  <c r="AX58" i="47"/>
  <c r="BB58" i="47"/>
  <c r="R50" i="47"/>
  <c r="N50" i="47"/>
  <c r="Y47" i="47"/>
  <c r="AC47" i="47"/>
  <c r="D26" i="47"/>
  <c r="BG28" i="47"/>
  <c r="BC28" i="47"/>
  <c r="AL34" i="47"/>
  <c r="O63" i="47"/>
  <c r="K63" i="47"/>
  <c r="BG58" i="47"/>
  <c r="BG45" i="47"/>
  <c r="BL54" i="47"/>
  <c r="AU50" i="47"/>
  <c r="AY50" i="47"/>
  <c r="AL47" i="47"/>
  <c r="AL8" i="47"/>
  <c r="AP8" i="47"/>
  <c r="AH25" i="47"/>
  <c r="K23" i="47"/>
  <c r="O26" i="47"/>
  <c r="K26" i="47"/>
  <c r="AU22" i="47"/>
  <c r="AQ22" i="47"/>
  <c r="AR21" i="47"/>
  <c r="AN21" i="47"/>
  <c r="AO20" i="47"/>
  <c r="F57" i="47"/>
  <c r="B57" i="47"/>
  <c r="F48" i="47"/>
  <c r="B48" i="47"/>
  <c r="AX62" i="47"/>
  <c r="BB62" i="47"/>
  <c r="AS60" i="47"/>
  <c r="AO60" i="47"/>
  <c r="BE58" i="47"/>
  <c r="BA58" i="47"/>
  <c r="AG56" i="47"/>
  <c r="AK56" i="47"/>
  <c r="BF51" i="47"/>
  <c r="BJ51" i="47"/>
  <c r="AI51" i="47"/>
  <c r="AM51" i="47"/>
  <c r="AB47" i="47"/>
  <c r="X47" i="47"/>
  <c r="D49" i="47"/>
  <c r="AU28" i="47"/>
  <c r="AY28" i="47"/>
  <c r="I24" i="47"/>
  <c r="E24" i="47"/>
  <c r="E26" i="47"/>
  <c r="N63" i="47"/>
  <c r="J63" i="47"/>
  <c r="BJ60" i="47"/>
  <c r="BM58" i="47"/>
  <c r="BI58" i="47"/>
  <c r="AO54" i="47"/>
  <c r="AS54" i="47"/>
  <c r="P54" i="47"/>
  <c r="T54" i="47"/>
  <c r="AR8" i="47"/>
  <c r="AN8" i="47"/>
  <c r="J23" i="47"/>
  <c r="Y24" i="47"/>
  <c r="J26" i="47"/>
  <c r="N26" i="47"/>
  <c r="AP22" i="47"/>
  <c r="AT22" i="47"/>
  <c r="C20" i="47"/>
  <c r="B20" i="47"/>
  <c r="Z20" i="47"/>
  <c r="K43" i="47"/>
  <c r="AM20" i="47"/>
  <c r="AQ20" i="47"/>
  <c r="N20" i="47"/>
  <c r="AC20" i="47"/>
  <c r="AE29" i="47"/>
  <c r="D47" i="47"/>
  <c r="AM60" i="47"/>
  <c r="AQ60" i="47"/>
  <c r="V50" i="47"/>
  <c r="Z50" i="47"/>
  <c r="E49" i="47"/>
  <c r="AV28" i="47"/>
  <c r="AV33" i="47"/>
  <c r="N15" i="47"/>
  <c r="J15" i="47"/>
  <c r="M43" i="47"/>
  <c r="AT34" i="47"/>
  <c r="Y57" i="47"/>
  <c r="AC57" i="47"/>
  <c r="AR54" i="47"/>
  <c r="AN54" i="47"/>
  <c r="Q54" i="47"/>
  <c r="U54" i="47"/>
  <c r="BM26" i="47"/>
  <c r="M23" i="47"/>
  <c r="V24" i="47"/>
  <c r="AZ23" i="47"/>
  <c r="AV23" i="47"/>
  <c r="AF29" i="47"/>
  <c r="AB29" i="47"/>
  <c r="L40" i="47"/>
  <c r="AV42" i="47"/>
  <c r="G61" i="47"/>
  <c r="C61" i="47"/>
  <c r="B56" i="47"/>
  <c r="BJ65" i="47"/>
  <c r="BK64" i="47"/>
  <c r="BG64" i="47"/>
  <c r="AY62" i="47"/>
  <c r="AP60" i="47"/>
  <c r="AL60" i="47"/>
  <c r="AS50" i="47"/>
  <c r="AO50" i="47"/>
  <c r="AA50" i="47"/>
  <c r="W50" i="47"/>
  <c r="E50" i="47"/>
  <c r="AW28" i="47"/>
  <c r="D24" i="47"/>
  <c r="H24" i="47"/>
  <c r="O15" i="47"/>
  <c r="K15" i="47"/>
  <c r="B42" i="47"/>
  <c r="AW34" i="47"/>
  <c r="X54" i="47"/>
  <c r="AB54" i="47"/>
  <c r="X8" i="47"/>
  <c r="AB8" i="47"/>
  <c r="BL23" i="47"/>
  <c r="BH23" i="47"/>
  <c r="BJ26" i="47"/>
  <c r="AZ12" i="47"/>
  <c r="N43" i="47"/>
  <c r="R43" i="47"/>
  <c r="H43" i="47"/>
  <c r="L43" i="47"/>
  <c r="AD15" i="47"/>
  <c r="Z15" i="47"/>
  <c r="BF17" i="47"/>
  <c r="BB17" i="47"/>
  <c r="J29" i="47"/>
  <c r="F29" i="47"/>
  <c r="U8" i="47"/>
  <c r="Q8" i="47"/>
  <c r="AG23" i="47"/>
  <c r="AC23" i="47"/>
  <c r="W8" i="47"/>
  <c r="AA8" i="47"/>
  <c r="U13" i="47"/>
  <c r="H23" i="47"/>
  <c r="D23" i="47"/>
  <c r="BL17" i="47"/>
  <c r="O43" i="47"/>
  <c r="R21" i="47"/>
  <c r="D42" i="47"/>
  <c r="AX20" i="47"/>
  <c r="BB20" i="47"/>
  <c r="AZ43" i="47"/>
  <c r="AV43" i="47"/>
  <c r="AU29" i="47"/>
  <c r="X22" i="47"/>
  <c r="AB22" i="47"/>
  <c r="G28" i="47"/>
  <c r="L26" i="47"/>
  <c r="H26" i="47"/>
  <c r="BB19" i="47"/>
  <c r="AX19" i="47"/>
  <c r="B26" i="47"/>
  <c r="AD23" i="47"/>
  <c r="Z23" i="47"/>
  <c r="Y8" i="47"/>
  <c r="AC8" i="47"/>
  <c r="O13" i="47"/>
  <c r="R13" i="47"/>
  <c r="I23" i="47"/>
  <c r="E23" i="47"/>
  <c r="BI24" i="47"/>
  <c r="S24" i="47"/>
  <c r="BM13" i="47"/>
  <c r="AF9" i="47"/>
  <c r="AF20" i="47"/>
  <c r="AJ20" i="47"/>
  <c r="Q43" i="47"/>
  <c r="AT20" i="47"/>
  <c r="AY20" i="47"/>
  <c r="BC20" i="47"/>
  <c r="AG43" i="47"/>
  <c r="AK43" i="47"/>
  <c r="BF34" i="47"/>
  <c r="X43" i="47"/>
  <c r="T43" i="47"/>
  <c r="M42" i="47"/>
  <c r="BC17" i="47"/>
  <c r="BG17" i="47"/>
  <c r="I28" i="47"/>
  <c r="G14" i="47"/>
  <c r="K14" i="47"/>
  <c r="AG24" i="47"/>
  <c r="W26" i="47"/>
  <c r="S26" i="47"/>
  <c r="AA29" i="47"/>
  <c r="AP15" i="47"/>
  <c r="AL15" i="47"/>
  <c r="BL22" i="47"/>
  <c r="S13" i="47"/>
  <c r="BH24" i="47"/>
  <c r="AG13" i="47"/>
  <c r="P43" i="47"/>
  <c r="AU20" i="47"/>
  <c r="AR13" i="47"/>
  <c r="AU43" i="47"/>
  <c r="BD24" i="47"/>
  <c r="AL22" i="47"/>
  <c r="U26" i="47"/>
  <c r="Y26" i="47"/>
  <c r="AG29" i="47"/>
  <c r="AC29" i="47"/>
  <c r="BE13" i="47"/>
  <c r="BI13" i="47"/>
  <c r="BC13" i="47"/>
  <c r="BG13" i="47"/>
  <c r="V8" i="47"/>
  <c r="E13" i="47"/>
  <c r="O24" i="47"/>
  <c r="AL43" i="47"/>
  <c r="P15" i="47"/>
  <c r="L15" i="47"/>
  <c r="Z13" i="47"/>
  <c r="AD13" i="47"/>
  <c r="AR33" i="47"/>
  <c r="AN33" i="47"/>
  <c r="U33" i="47"/>
  <c r="BH43" i="47"/>
  <c r="D41" i="47"/>
  <c r="AA14" i="47"/>
  <c r="W14" i="47"/>
  <c r="AF13" i="47"/>
  <c r="AW21" i="47"/>
  <c r="BA21" i="47"/>
  <c r="AB18" i="47"/>
  <c r="BK43" i="47"/>
  <c r="T20" i="47"/>
  <c r="BJ20" i="47"/>
  <c r="BF20" i="47"/>
  <c r="U43" i="47"/>
  <c r="BD17" i="47"/>
  <c r="AZ17" i="47"/>
  <c r="AD29" i="47"/>
  <c r="Z29" i="47"/>
  <c r="AC22" i="47"/>
  <c r="BM17" i="47"/>
  <c r="L42" i="47"/>
  <c r="AE28" i="47"/>
  <c r="O16" i="47"/>
  <c r="S16" i="47"/>
  <c r="Z16" i="47"/>
  <c r="AL13" i="47"/>
  <c r="T13" i="47"/>
  <c r="P13" i="47"/>
  <c r="U24" i="47"/>
  <c r="BK35" i="47"/>
  <c r="BG35" i="47"/>
  <c r="AE13" i="47"/>
  <c r="AA13" i="47"/>
  <c r="BG43" i="47"/>
  <c r="AC14" i="47"/>
  <c r="Y14" i="47"/>
  <c r="AU21" i="47"/>
  <c r="AY21" i="47"/>
  <c r="BL43" i="47"/>
  <c r="BI20" i="47"/>
  <c r="BB10" i="47"/>
  <c r="F20" i="47"/>
  <c r="J20" i="47"/>
  <c r="S43" i="47"/>
  <c r="AA23" i="47"/>
  <c r="AE23" i="47"/>
  <c r="AY29" i="47"/>
  <c r="C42" i="47"/>
  <c r="G42" i="47"/>
  <c r="AA16" i="47"/>
  <c r="W16" i="47"/>
  <c r="BM28" i="47"/>
  <c r="AG28" i="47"/>
  <c r="Q16" i="47"/>
  <c r="U16" i="47"/>
  <c r="AX26" i="47"/>
  <c r="BB26" i="47"/>
  <c r="AL27" i="47"/>
  <c r="AP27" i="47"/>
  <c r="AO13" i="47"/>
  <c r="R24" i="47"/>
  <c r="N24" i="47"/>
  <c r="AC27" i="47"/>
  <c r="BI35" i="47"/>
  <c r="BM35" i="47"/>
  <c r="X14" i="47"/>
  <c r="AA42" i="47"/>
  <c r="AZ42" i="47"/>
  <c r="AZ40" i="47"/>
  <c r="G29" i="47"/>
  <c r="K29" i="47"/>
  <c r="C23" i="47"/>
  <c r="G23" i="47"/>
  <c r="BL13" i="47"/>
  <c r="AQ21" i="47"/>
  <c r="X20" i="47"/>
  <c r="AB20" i="47"/>
  <c r="V16" i="47"/>
  <c r="BJ28" i="47"/>
  <c r="AT29" i="47"/>
  <c r="AF28" i="47"/>
  <c r="Y22" i="47"/>
  <c r="H28" i="47"/>
  <c r="L28" i="47"/>
  <c r="BD13" i="47"/>
  <c r="AB27" i="47"/>
  <c r="BJ35" i="47"/>
  <c r="AP43" i="47"/>
  <c r="AT43" i="47"/>
  <c r="AS13" i="47"/>
  <c r="V13" i="47"/>
  <c r="BK17" i="47"/>
  <c r="E42" i="47"/>
  <c r="I42" i="47"/>
  <c r="BM43" i="47"/>
  <c r="K42" i="47"/>
  <c r="O45" i="47"/>
  <c r="BI45" i="47"/>
  <c r="BM45" i="47"/>
  <c r="BB45" i="47"/>
  <c r="U45" i="47"/>
  <c r="AR45" i="47"/>
  <c r="AN45" i="47"/>
  <c r="W45" i="47"/>
  <c r="G45" i="47"/>
  <c r="D45" i="47"/>
  <c r="Q45" i="47"/>
  <c r="J45" i="47"/>
  <c r="AB45" i="47"/>
  <c r="X45" i="47"/>
  <c r="AL45" i="47"/>
  <c r="N45" i="47"/>
  <c r="AT45" i="47"/>
  <c r="BC45" i="47"/>
  <c r="AM45" i="47"/>
  <c r="BJ45" i="47"/>
  <c r="AY45" i="47"/>
  <c r="T45" i="47"/>
  <c r="P45" i="47"/>
  <c r="BL45" i="47"/>
  <c r="BH45" i="47"/>
  <c r="BD45" i="47"/>
  <c r="BF45" i="47"/>
  <c r="AE45" i="47"/>
  <c r="AW45" i="47"/>
  <c r="BK45" i="47"/>
  <c r="AV45" i="47"/>
  <c r="AZ45" i="47"/>
  <c r="AC45" i="47"/>
  <c r="AP45" i="47"/>
  <c r="AQ45" i="47"/>
  <c r="AU45" i="47"/>
  <c r="Y45" i="47"/>
  <c r="K45" i="47"/>
  <c r="AG45" i="47"/>
  <c r="L45" i="47"/>
  <c r="H45" i="47"/>
  <c r="AX45" i="47"/>
  <c r="F45" i="47"/>
  <c r="B45" i="47"/>
  <c r="AJ45" i="47"/>
  <c r="AF45" i="47"/>
  <c r="AO45" i="47"/>
  <c r="AS45" i="47"/>
  <c r="AA45" i="47"/>
  <c r="M45" i="47"/>
  <c r="U17" i="47"/>
  <c r="Q17" i="47"/>
  <c r="AA28" i="47"/>
  <c r="AO26" i="47"/>
  <c r="I17" i="47"/>
  <c r="M17" i="47"/>
  <c r="Y19" i="47"/>
  <c r="U19" i="47"/>
  <c r="AJ21" i="47"/>
  <c r="AF21" i="47"/>
  <c r="BJ40" i="47"/>
  <c r="V17" i="47"/>
  <c r="Z17" i="47"/>
  <c r="Z28" i="47"/>
  <c r="X13" i="47"/>
  <c r="AL28" i="47"/>
  <c r="AH28" i="47"/>
  <c r="Q25" i="47"/>
  <c r="M25" i="47"/>
  <c r="M19" i="47"/>
  <c r="Q19" i="47"/>
  <c r="AB13" i="47"/>
  <c r="AK28" i="47"/>
  <c r="AO28" i="47"/>
  <c r="BA18" i="47"/>
  <c r="BA17" i="47"/>
  <c r="AW17" i="47"/>
  <c r="AY17" i="47"/>
  <c r="AU17" i="47"/>
  <c r="BE8" i="47"/>
  <c r="BI8" i="47"/>
  <c r="AQ25" i="47"/>
  <c r="AU25" i="47"/>
  <c r="AL26" i="47"/>
  <c r="AH26" i="47"/>
  <c r="O25" i="47"/>
  <c r="K25" i="47"/>
  <c r="F17" i="47"/>
  <c r="J17" i="47"/>
  <c r="AD17" i="47"/>
  <c r="AH17" i="47"/>
  <c r="AS17" i="47"/>
  <c r="AO17" i="47"/>
  <c r="AE17" i="47"/>
  <c r="AI17" i="47"/>
  <c r="AH12" i="47"/>
  <c r="AQ26" i="47"/>
  <c r="AU26" i="47"/>
  <c r="BG27" i="47"/>
  <c r="BC27" i="47"/>
  <c r="AT17" i="47"/>
  <c r="AX17" i="47"/>
  <c r="BB8" i="47"/>
  <c r="BF8" i="47"/>
  <c r="AS25" i="47"/>
  <c r="AW25" i="47"/>
  <c r="X19" i="47"/>
  <c r="T19" i="47"/>
  <c r="AG17" i="47"/>
  <c r="AK17" i="47"/>
  <c r="O17" i="47"/>
  <c r="S17" i="47"/>
  <c r="AM26" i="47"/>
  <c r="Y13" i="47"/>
  <c r="AW26" i="47"/>
  <c r="AS26" i="47"/>
  <c r="AX18" i="47"/>
  <c r="AL17" i="47"/>
  <c r="AP17" i="47"/>
  <c r="BC8" i="47"/>
  <c r="BG8" i="47"/>
  <c r="BM40" i="47"/>
  <c r="AC28" i="47"/>
  <c r="BF27" i="47"/>
  <c r="BB27" i="47"/>
  <c r="AJ24" i="47"/>
  <c r="AN24" i="47"/>
  <c r="N25" i="47"/>
  <c r="J25" i="47"/>
  <c r="AT26" i="47"/>
  <c r="AP26" i="47"/>
  <c r="AY18" i="47"/>
  <c r="G17" i="47"/>
  <c r="K17" i="47"/>
  <c r="AM17" i="47"/>
  <c r="AQ17" i="47"/>
  <c r="AZ24" i="47"/>
  <c r="BI27" i="47"/>
  <c r="BE27" i="47"/>
  <c r="BK40" i="47"/>
  <c r="R17" i="47"/>
  <c r="N17" i="47"/>
  <c r="AP25" i="47"/>
  <c r="AT25" i="47"/>
  <c r="AB9" i="47"/>
  <c r="H21" i="47"/>
  <c r="AE42" i="47"/>
  <c r="BE12" i="47"/>
  <c r="S23" i="47"/>
  <c r="BJ15" i="47"/>
  <c r="V21" i="47"/>
  <c r="BB29" i="47"/>
  <c r="W9" i="47"/>
  <c r="BD43" i="47"/>
  <c r="BA22" i="47"/>
  <c r="AN34" i="47"/>
  <c r="AJ34" i="47"/>
  <c r="AT23" i="47"/>
  <c r="AP23" i="47"/>
  <c r="N19" i="47"/>
  <c r="J19" i="47"/>
  <c r="AE43" i="47"/>
  <c r="AY26" i="47"/>
  <c r="AK15" i="47"/>
  <c r="AP34" i="47"/>
  <c r="E28" i="47"/>
  <c r="W23" i="47"/>
  <c r="I29" i="47"/>
  <c r="E29" i="47"/>
  <c r="AV29" i="47"/>
  <c r="BD19" i="47"/>
  <c r="AZ19" i="47"/>
  <c r="BD25" i="47"/>
  <c r="AG25" i="47"/>
  <c r="AI23" i="47"/>
  <c r="AS15" i="47"/>
  <c r="AO15" i="47"/>
  <c r="AX11" i="47"/>
  <c r="AH42" i="47"/>
  <c r="AS21" i="47"/>
  <c r="AN19" i="47"/>
  <c r="AJ19" i="47"/>
  <c r="BK19" i="47"/>
  <c r="BG19" i="47"/>
  <c r="I15" i="47"/>
  <c r="E15" i="47"/>
  <c r="AO23" i="47"/>
  <c r="AK23" i="47"/>
  <c r="C24" i="47"/>
  <c r="G24" i="47"/>
  <c r="AF16" i="47"/>
  <c r="AJ8" i="47"/>
  <c r="H29" i="47"/>
  <c r="L29" i="47"/>
  <c r="BH40" i="47"/>
  <c r="AD8" i="47"/>
  <c r="Z8" i="47"/>
  <c r="Q13" i="47"/>
  <c r="Z21" i="47"/>
  <c r="L21" i="47"/>
  <c r="D21" i="47"/>
  <c r="BA43" i="47"/>
  <c r="O37" i="47"/>
  <c r="J43" i="47"/>
  <c r="F43" i="47"/>
  <c r="BC12" i="47"/>
  <c r="AT37" i="47"/>
  <c r="BE43" i="47"/>
  <c r="BI43" i="47"/>
  <c r="AY43" i="47"/>
  <c r="AN12" i="47"/>
  <c r="AJ12" i="47"/>
  <c r="BI12" i="47"/>
  <c r="N21" i="47"/>
  <c r="AA19" i="47"/>
  <c r="W19" i="47"/>
  <c r="BL33" i="47"/>
  <c r="AB42" i="47"/>
  <c r="X42" i="47"/>
  <c r="BC43" i="47"/>
  <c r="BF43" i="47"/>
  <c r="BB43" i="47"/>
  <c r="AX43" i="47"/>
  <c r="N42" i="47"/>
  <c r="Z36" i="47"/>
  <c r="B12" i="47"/>
  <c r="F12" i="47"/>
  <c r="F11" i="47"/>
  <c r="BH12" i="47"/>
  <c r="BK13" i="47"/>
  <c r="AV21" i="47"/>
  <c r="AZ21" i="47"/>
  <c r="N10" i="47"/>
  <c r="BE33" i="47"/>
  <c r="BD40" i="47"/>
  <c r="BM20" i="47"/>
  <c r="B43" i="47"/>
  <c r="BG12" i="47"/>
  <c r="AH34" i="47"/>
  <c r="U36" i="47"/>
  <c r="R20" i="47"/>
  <c r="V20" i="47"/>
  <c r="T40" i="47"/>
  <c r="P40" i="47"/>
  <c r="BF35" i="47"/>
  <c r="BB33" i="47"/>
  <c r="Y20" i="47"/>
  <c r="U20" i="47"/>
  <c r="F10" i="47"/>
  <c r="J10" i="47"/>
  <c r="AR11" i="47"/>
  <c r="D33" i="47"/>
  <c r="L9" i="47"/>
  <c r="AH9" i="47"/>
  <c r="AJ40" i="47"/>
  <c r="AG35" i="47"/>
  <c r="X37" i="47"/>
  <c r="I21" i="47"/>
  <c r="W20" i="47"/>
  <c r="S20" i="47"/>
  <c r="AV12" i="47"/>
  <c r="AR12" i="47"/>
  <c r="AV18" i="47"/>
  <c r="Q42" i="47"/>
  <c r="AT42" i="47"/>
  <c r="AX42" i="47"/>
  <c r="O42" i="47"/>
  <c r="J37" i="47"/>
  <c r="M24" i="47"/>
  <c r="Q24" i="47"/>
  <c r="AW42" i="47"/>
  <c r="BA42" i="47"/>
  <c r="K37" i="47"/>
  <c r="BD14" i="47"/>
  <c r="AZ14" i="47"/>
  <c r="AU42" i="47"/>
  <c r="AY42" i="47"/>
  <c r="BK34" i="47"/>
  <c r="BG34" i="47"/>
  <c r="P42" i="47"/>
  <c r="T42" i="47"/>
  <c r="AW33" i="47"/>
  <c r="BK36" i="47"/>
  <c r="BG36" i="47"/>
  <c r="AD33" i="47"/>
  <c r="X41" i="47"/>
  <c r="T41" i="47"/>
  <c r="X39" i="47"/>
  <c r="AX12" i="47"/>
  <c r="AT12" i="47"/>
  <c r="C36" i="47"/>
  <c r="O36" i="47"/>
  <c r="AO36" i="47"/>
  <c r="AE34" i="47"/>
  <c r="AC36" i="47"/>
  <c r="M36" i="47"/>
  <c r="E35" i="47"/>
  <c r="AQ35" i="47"/>
  <c r="AU35" i="47"/>
  <c r="G33" i="47"/>
  <c r="C33" i="47"/>
  <c r="BA36" i="47"/>
  <c r="BE36" i="47"/>
  <c r="AC35" i="47"/>
  <c r="M35" i="47"/>
  <c r="Q35" i="47"/>
  <c r="V35" i="47"/>
  <c r="AJ36" i="47"/>
  <c r="AF36" i="47"/>
  <c r="AS18" i="47"/>
  <c r="P36" i="47"/>
  <c r="T36" i="47"/>
  <c r="AN36" i="47"/>
  <c r="Z34" i="47"/>
  <c r="AR41" i="47"/>
  <c r="AS36" i="47"/>
  <c r="AW36" i="47"/>
  <c r="BA33" i="47"/>
  <c r="AD35" i="47"/>
  <c r="AW18" i="47"/>
  <c r="AP33" i="47"/>
  <c r="AL33" i="47"/>
  <c r="AZ36" i="47"/>
  <c r="BD36" i="47"/>
  <c r="AQ42" i="47"/>
  <c r="Z35" i="47"/>
  <c r="AB35" i="47"/>
  <c r="AF35" i="47"/>
  <c r="AD36" i="47"/>
  <c r="AH36" i="47"/>
  <c r="B35" i="47"/>
  <c r="V33" i="47"/>
  <c r="Z33" i="47"/>
  <c r="BM34" i="47"/>
  <c r="BI34" i="47"/>
  <c r="B36" i="47"/>
  <c r="AM36" i="47"/>
  <c r="AD34" i="47"/>
  <c r="H33" i="47"/>
  <c r="S34" i="47"/>
  <c r="W34" i="47"/>
  <c r="AC33" i="47"/>
  <c r="BD41" i="47"/>
  <c r="AZ41" i="47"/>
  <c r="AV40" i="47"/>
  <c r="AP36" i="47"/>
  <c r="AT36" i="47"/>
  <c r="AK35" i="47"/>
  <c r="BD33" i="47"/>
  <c r="AZ33" i="47"/>
  <c r="AS33" i="47"/>
  <c r="AO33" i="47"/>
  <c r="AW35" i="47"/>
  <c r="AS35" i="47"/>
  <c r="Y36" i="47"/>
  <c r="BC36" i="47"/>
  <c r="AY36" i="47"/>
  <c r="O35" i="47"/>
  <c r="K35" i="47"/>
  <c r="AI33" i="47"/>
  <c r="H36" i="47"/>
  <c r="AO35" i="47"/>
  <c r="X12" i="47"/>
  <c r="T12" i="47"/>
  <c r="AB33" i="47"/>
  <c r="AF33" i="47"/>
  <c r="AA36" i="47"/>
  <c r="AG21" i="47"/>
  <c r="AN43" i="47"/>
  <c r="AR43" i="47"/>
  <c r="AU36" i="47"/>
  <c r="AQ36" i="47"/>
  <c r="J33" i="47"/>
  <c r="AI35" i="47"/>
  <c r="N34" i="47"/>
  <c r="J34" i="47"/>
  <c r="Y21" i="47"/>
  <c r="AC21" i="47"/>
  <c r="V18" i="47"/>
  <c r="AY35" i="47"/>
  <c r="BC35" i="47"/>
  <c r="BI36" i="47"/>
  <c r="BM36" i="47"/>
  <c r="I36" i="47"/>
  <c r="AL35" i="47"/>
  <c r="Y33" i="47"/>
  <c r="G35" i="47"/>
  <c r="AN35" i="47"/>
  <c r="AR35" i="47"/>
  <c r="BH33" i="47"/>
  <c r="D34" i="47"/>
  <c r="H34" i="47"/>
  <c r="H40" i="47"/>
  <c r="D40" i="47"/>
  <c r="AD21" i="47"/>
  <c r="Y34" i="47"/>
  <c r="U34" i="47"/>
  <c r="K33" i="47"/>
  <c r="M21" i="47"/>
  <c r="C35" i="47"/>
  <c r="B11" i="47"/>
  <c r="BB42" i="47"/>
  <c r="BF42" i="47"/>
  <c r="AA21" i="47"/>
  <c r="W21" i="47"/>
  <c r="AT33" i="47"/>
  <c r="AX33" i="47"/>
  <c r="AX34" i="47"/>
  <c r="BB34" i="47"/>
  <c r="AH33" i="47"/>
  <c r="L33" i="47"/>
  <c r="P33" i="47"/>
  <c r="BH9" i="47"/>
  <c r="BD9" i="47"/>
  <c r="BA12" i="47"/>
  <c r="AW12" i="47"/>
  <c r="Q36" i="47"/>
  <c r="AV41" i="47"/>
  <c r="AH21" i="47"/>
  <c r="AL21" i="47"/>
  <c r="AC34" i="47"/>
  <c r="G34" i="47"/>
  <c r="AE21" i="47"/>
  <c r="V34" i="47"/>
  <c r="R34" i="47"/>
  <c r="M33" i="47"/>
  <c r="Q33" i="47"/>
  <c r="T34" i="47"/>
  <c r="X34" i="47"/>
  <c r="BI33" i="47"/>
  <c r="AP42" i="47"/>
  <c r="AL42" i="47"/>
  <c r="AY34" i="47"/>
  <c r="BC34" i="47"/>
  <c r="H35" i="47"/>
  <c r="AG33" i="47"/>
  <c r="X36" i="47"/>
  <c r="AJ35" i="47"/>
  <c r="AM35" i="47"/>
  <c r="L36" i="47"/>
  <c r="AA33" i="47"/>
  <c r="W33" i="47"/>
  <c r="AI21" i="47"/>
  <c r="AM21" i="47"/>
  <c r="J36" i="47"/>
  <c r="N36" i="47"/>
  <c r="AB39" i="47"/>
  <c r="D35" i="47"/>
  <c r="B34" i="47"/>
  <c r="Q34" i="47"/>
  <c r="M34" i="47"/>
  <c r="AU33" i="47"/>
  <c r="AY33" i="47"/>
  <c r="BA35" i="47"/>
  <c r="BE35" i="47"/>
  <c r="BF36" i="47"/>
  <c r="BJ36" i="47"/>
  <c r="BA34" i="47"/>
  <c r="BE34" i="47"/>
  <c r="BH34" i="47"/>
  <c r="BL34" i="47"/>
  <c r="AY12" i="47"/>
  <c r="AU12" i="47"/>
  <c r="E36" i="47"/>
  <c r="I35" i="47"/>
  <c r="AG34" i="47"/>
  <c r="AK34" i="47"/>
  <c r="AA34" i="47"/>
  <c r="I34" i="47"/>
  <c r="K36" i="47"/>
  <c r="AO43" i="47"/>
  <c r="AS43" i="47"/>
  <c r="AH35" i="47"/>
  <c r="E33" i="47"/>
  <c r="I33" i="47"/>
  <c r="K34" i="47"/>
  <c r="O34" i="47"/>
  <c r="AK21" i="47"/>
  <c r="AB32" i="47"/>
  <c r="AI11" i="47"/>
  <c r="AJ9" i="47"/>
  <c r="X9" i="47"/>
  <c r="J32" i="47"/>
  <c r="AN11" i="47"/>
  <c r="AJ11" i="47"/>
  <c r="Y9" i="47"/>
  <c r="T39" i="47"/>
  <c r="AI9" i="47"/>
  <c r="AK11" i="47"/>
  <c r="AN9" i="47"/>
  <c r="AR9" i="47"/>
  <c r="AK9" i="47"/>
  <c r="AH11" i="47"/>
  <c r="AK18" i="47"/>
  <c r="AV39" i="47"/>
  <c r="D39" i="47"/>
  <c r="H39" i="47"/>
  <c r="AF18" i="47"/>
  <c r="AJ18" i="47"/>
  <c r="BD32" i="47"/>
  <c r="W12" i="47"/>
  <c r="BL39" i="47"/>
  <c r="BH39" i="47"/>
  <c r="AZ39" i="47"/>
  <c r="K12" i="47"/>
  <c r="Y42" i="47"/>
  <c r="U42" i="47"/>
  <c r="AJ41" i="47"/>
  <c r="AN41" i="47"/>
  <c r="J12" i="47"/>
  <c r="AN18" i="47"/>
  <c r="AR18" i="47"/>
  <c r="W42" i="47"/>
  <c r="S42" i="47"/>
  <c r="AR39" i="47"/>
  <c r="P41" i="47"/>
  <c r="L41" i="47"/>
  <c r="AO18" i="47"/>
  <c r="P18" i="47"/>
  <c r="R42" i="47"/>
  <c r="V42" i="47"/>
  <c r="M32" i="47"/>
  <c r="M41" i="47"/>
  <c r="AP37" i="47"/>
  <c r="AF37" i="47"/>
  <c r="AY37" i="47"/>
  <c r="AM11" i="47"/>
  <c r="AX32" i="47"/>
  <c r="AL11" i="47"/>
  <c r="AO11" i="47"/>
  <c r="L39" i="47"/>
  <c r="P39" i="47"/>
  <c r="O9" i="47"/>
  <c r="K9" i="47"/>
  <c r="N9" i="47"/>
  <c r="J9" i="47"/>
  <c r="M9" i="47"/>
  <c r="AN39" i="47"/>
  <c r="AF32" i="47"/>
  <c r="BC32" i="47"/>
  <c r="AY32" i="47"/>
  <c r="W35" i="47"/>
  <c r="AA35" i="47"/>
  <c r="BE20" i="47"/>
  <c r="BL10" i="47"/>
  <c r="F35" i="47"/>
  <c r="K21" i="47"/>
  <c r="AI28" i="47"/>
  <c r="AM28" i="47"/>
  <c r="K11" i="47"/>
  <c r="U40" i="47"/>
  <c r="AQ40" i="47"/>
  <c r="BH37" i="47"/>
  <c r="I11" i="47"/>
  <c r="B21" i="47"/>
  <c r="L19" i="47"/>
  <c r="P19" i="47"/>
  <c r="Q18" i="47"/>
  <c r="AY11" i="47"/>
  <c r="AB10" i="47"/>
  <c r="AP19" i="47"/>
  <c r="AL19" i="47"/>
  <c r="BL21" i="47"/>
  <c r="BM37" i="47"/>
  <c r="AV11" i="47"/>
  <c r="AZ11" i="47"/>
  <c r="BF21" i="47"/>
  <c r="BJ21" i="47"/>
  <c r="BF37" i="47"/>
  <c r="AT35" i="47"/>
  <c r="AP35" i="47"/>
  <c r="BF33" i="47"/>
  <c r="C34" i="47"/>
  <c r="BF40" i="47"/>
  <c r="BB40" i="47"/>
  <c r="BE41" i="47"/>
  <c r="BA41" i="47"/>
  <c r="AK12" i="47"/>
  <c r="BG32" i="47"/>
  <c r="BG33" i="47"/>
  <c r="AI12" i="47"/>
  <c r="F30" i="47"/>
  <c r="BA40" i="47"/>
  <c r="AW40" i="47"/>
  <c r="BB11" i="47"/>
  <c r="T21" i="47"/>
  <c r="P21" i="47"/>
  <c r="X11" i="47"/>
  <c r="C18" i="47"/>
  <c r="AL40" i="47"/>
  <c r="AP40" i="47"/>
  <c r="Q10" i="47"/>
  <c r="BK18" i="47"/>
  <c r="V40" i="47"/>
  <c r="Z40" i="47"/>
  <c r="E12" i="47"/>
  <c r="N11" i="47"/>
  <c r="J11" i="47"/>
  <c r="BK21" i="47"/>
  <c r="M40" i="47"/>
  <c r="I40" i="47"/>
  <c r="K40" i="47"/>
  <c r="G40" i="47"/>
  <c r="AN37" i="47"/>
  <c r="AJ37" i="47"/>
  <c r="AA18" i="47"/>
  <c r="E21" i="47"/>
  <c r="BE9" i="47"/>
  <c r="G11" i="47"/>
  <c r="C11" i="47"/>
  <c r="U11" i="47"/>
  <c r="Y11" i="47"/>
  <c r="AP18" i="47"/>
  <c r="AT18" i="47"/>
  <c r="P10" i="47"/>
  <c r="Q11" i="47"/>
  <c r="BJ18" i="47"/>
  <c r="L18" i="47"/>
  <c r="Q40" i="47"/>
  <c r="D12" i="47"/>
  <c r="BM21" i="47"/>
  <c r="V36" i="47"/>
  <c r="R36" i="47"/>
  <c r="K10" i="47"/>
  <c r="BH18" i="47"/>
  <c r="E34" i="47"/>
  <c r="AI18" i="47"/>
  <c r="AE18" i="47"/>
  <c r="AI42" i="47"/>
  <c r="AM42" i="47"/>
  <c r="C43" i="47"/>
  <c r="G43" i="47"/>
  <c r="BC11" i="47"/>
  <c r="O18" i="47"/>
  <c r="AD18" i="47"/>
  <c r="Z18" i="47"/>
  <c r="C21" i="47"/>
  <c r="BB9" i="47"/>
  <c r="H11" i="47"/>
  <c r="D11" i="47"/>
  <c r="R11" i="47"/>
  <c r="V11" i="47"/>
  <c r="T11" i="47"/>
  <c r="O11" i="47"/>
  <c r="AV9" i="47"/>
  <c r="AZ9" i="47"/>
  <c r="R40" i="47"/>
  <c r="N40" i="47"/>
  <c r="G12" i="47"/>
  <c r="C12" i="47"/>
  <c r="BH11" i="47"/>
  <c r="BD11" i="47"/>
  <c r="Y35" i="47"/>
  <c r="U35" i="47"/>
  <c r="S36" i="47"/>
  <c r="W36" i="47"/>
  <c r="BA20" i="47"/>
  <c r="BC41" i="47"/>
  <c r="AY41" i="47"/>
  <c r="O10" i="47"/>
  <c r="F40" i="47"/>
  <c r="J40" i="47"/>
  <c r="BA11" i="47"/>
  <c r="R18" i="47"/>
  <c r="N18" i="47"/>
  <c r="AC18" i="47"/>
  <c r="AG18" i="47"/>
  <c r="AQ18" i="47"/>
  <c r="AU18" i="47"/>
  <c r="P11" i="47"/>
  <c r="BG21" i="47"/>
  <c r="S40" i="47"/>
  <c r="O40" i="47"/>
  <c r="BG40" i="47"/>
  <c r="BC40" i="47"/>
  <c r="AG9" i="47"/>
  <c r="AC9" i="47"/>
  <c r="BB41" i="47"/>
  <c r="AX41" i="47"/>
  <c r="AC43" i="47"/>
  <c r="Y43" i="47"/>
  <c r="S11" i="47"/>
  <c r="W11" i="47"/>
  <c r="AO40" i="47"/>
  <c r="AS40" i="47"/>
  <c r="AE9" i="47"/>
  <c r="AA9" i="47"/>
  <c r="AG20" i="47"/>
  <c r="I43" i="47"/>
  <c r="AU40" i="47"/>
  <c r="AY40" i="47"/>
  <c r="S21" i="47"/>
  <c r="O21" i="47"/>
  <c r="BL11" i="47"/>
  <c r="BC9" i="47"/>
  <c r="AC40" i="47"/>
  <c r="Y40" i="47"/>
  <c r="BI21" i="47"/>
  <c r="L11" i="47"/>
  <c r="BG37" i="47"/>
  <c r="BK37" i="47"/>
  <c r="X35" i="47"/>
  <c r="T35" i="47"/>
  <c r="AF30" i="47"/>
  <c r="AZ20" i="47"/>
  <c r="BD20" i="47"/>
  <c r="BI40" i="47"/>
  <c r="BE40" i="47"/>
  <c r="AD9" i="47"/>
  <c r="Z9" i="47"/>
  <c r="Y17" i="47"/>
  <c r="AC17" i="47"/>
  <c r="M39" i="47"/>
  <c r="W17" i="47"/>
  <c r="AA17" i="47"/>
  <c r="BA39" i="47"/>
  <c r="BF32" i="47"/>
  <c r="BJ32" i="47"/>
  <c r="AI20" i="47"/>
  <c r="AH37" i="47"/>
  <c r="AX39" i="47"/>
  <c r="AN32" i="47"/>
  <c r="AJ32" i="47"/>
  <c r="BK32" i="47"/>
  <c r="Y37" i="47"/>
  <c r="AH20" i="47"/>
  <c r="AD20" i="47"/>
  <c r="X32" i="47"/>
  <c r="AK37" i="47"/>
  <c r="X17" i="47"/>
  <c r="AB17" i="47"/>
  <c r="AK20" i="47"/>
  <c r="BB39" i="47"/>
  <c r="AO37" i="47"/>
  <c r="V32" i="47"/>
  <c r="AI37" i="47"/>
  <c r="AM37" i="47"/>
  <c r="W37" i="47"/>
  <c r="AL32" i="47"/>
  <c r="AL37" i="47"/>
  <c r="W32" i="47"/>
  <c r="AW9" i="47"/>
  <c r="Y32" i="47"/>
  <c r="AT9" i="47"/>
  <c r="AX9" i="47"/>
  <c r="AO32" i="47"/>
  <c r="AK32" i="47"/>
  <c r="AU9" i="47"/>
  <c r="AY9" i="47"/>
  <c r="BN43" i="47"/>
  <c r="BN52" i="47"/>
  <c r="H64" i="42"/>
  <c r="BP65" i="47"/>
  <c r="BQ65" i="47"/>
  <c r="BP64" i="47"/>
  <c r="J53" i="42"/>
  <c r="J54" i="42"/>
  <c r="J54" i="45" s="1"/>
  <c r="J56" i="42"/>
  <c r="CD56" i="47" s="1"/>
  <c r="K56" i="42"/>
  <c r="K56" i="45" s="1"/>
  <c r="BP59" i="47"/>
  <c r="BO46" i="47"/>
  <c r="L19" i="60"/>
  <c r="BP19" i="47"/>
  <c r="BO19" i="47"/>
  <c r="BN27" i="47"/>
  <c r="BO35" i="47"/>
  <c r="BP41" i="47"/>
  <c r="BP36" i="47"/>
  <c r="AI32" i="47"/>
  <c r="BA9" i="47"/>
  <c r="AM32" i="47"/>
  <c r="AH32" i="47"/>
  <c r="AY39" i="47"/>
  <c r="AE20" i="47"/>
  <c r="BM32" i="47"/>
  <c r="E43" i="47"/>
  <c r="BE11" i="47"/>
  <c r="AM40" i="47"/>
  <c r="BJ33" i="47"/>
  <c r="AZ32" i="47"/>
  <c r="AP32" i="47"/>
  <c r="Q21" i="47"/>
  <c r="U21" i="47"/>
  <c r="M11" i="47"/>
  <c r="BI37" i="47"/>
  <c r="BK33" i="47"/>
  <c r="BJ37" i="47"/>
  <c r="AT32" i="47"/>
  <c r="BI32" i="47"/>
  <c r="B18" i="47"/>
  <c r="AX40" i="47"/>
  <c r="E11" i="47"/>
  <c r="AT40" i="47"/>
  <c r="AF11" i="47"/>
  <c r="D30" i="47"/>
  <c r="W40" i="47"/>
  <c r="AA40" i="47"/>
  <c r="BL37" i="47"/>
  <c r="V37" i="47"/>
  <c r="BC37" i="47"/>
  <c r="BB37" i="47"/>
  <c r="AX37" i="47"/>
  <c r="BB32" i="47"/>
  <c r="BH41" i="47"/>
  <c r="AI34" i="47"/>
  <c r="BH42" i="47"/>
  <c r="BD42" i="47"/>
  <c r="AR40" i="47"/>
  <c r="F33" i="47"/>
  <c r="B33" i="47"/>
  <c r="BB35" i="47"/>
  <c r="AX35" i="47"/>
  <c r="N35" i="47"/>
  <c r="J35" i="47"/>
  <c r="AB36" i="47"/>
  <c r="AO42" i="47"/>
  <c r="AS42" i="47"/>
  <c r="AF34" i="47"/>
  <c r="AB34" i="47"/>
  <c r="AK36" i="47"/>
  <c r="AG36" i="47"/>
  <c r="BL41" i="47"/>
  <c r="AM33" i="47"/>
  <c r="AQ33" i="47"/>
  <c r="AB37" i="47"/>
  <c r="BM33" i="47"/>
  <c r="AX10" i="47"/>
  <c r="AT10" i="47"/>
  <c r="L41" i="42"/>
  <c r="CF41" i="47" s="1"/>
  <c r="AK33" i="47"/>
  <c r="AR36" i="47"/>
  <c r="AH45" i="47"/>
  <c r="E45" i="47"/>
  <c r="AC13" i="47"/>
  <c r="AD45" i="47"/>
  <c r="Z45" i="47"/>
  <c r="V45" i="47"/>
  <c r="R45" i="47"/>
  <c r="AS59" i="47"/>
  <c r="O59" i="47"/>
  <c r="M51" i="47"/>
  <c r="B46" i="47"/>
  <c r="AY48" i="47"/>
  <c r="AR59" i="47"/>
  <c r="E46" i="47"/>
  <c r="N23" i="47"/>
  <c r="AM25" i="47"/>
  <c r="BC61" i="47"/>
  <c r="AH15" i="47"/>
  <c r="AQ13" i="47"/>
  <c r="I51" i="47"/>
  <c r="AB25" i="47"/>
  <c r="BK25" i="47"/>
  <c r="AX46" i="47"/>
  <c r="D65" i="47"/>
  <c r="Z42" i="47"/>
  <c r="AY61" i="47"/>
  <c r="X33" i="47"/>
  <c r="J60" i="47"/>
  <c r="BG24" i="47"/>
  <c r="AR25" i="47"/>
  <c r="AR23" i="47"/>
  <c r="BK14" i="47"/>
  <c r="BF24" i="47"/>
  <c r="BG26" i="47"/>
  <c r="AB11" i="47"/>
  <c r="BA37" i="47"/>
  <c r="BE37" i="47"/>
  <c r="AZ37" i="47"/>
  <c r="AE36" i="47"/>
  <c r="AI36" i="47"/>
  <c r="BD39" i="47"/>
  <c r="AE35" i="47"/>
  <c r="G36" i="47"/>
  <c r="L35" i="47"/>
  <c r="P35" i="47"/>
  <c r="AE33" i="47"/>
  <c r="AN40" i="47"/>
  <c r="AO21" i="47"/>
  <c r="M37" i="47"/>
  <c r="J8" i="47"/>
  <c r="C27" i="47"/>
  <c r="AP16" i="47"/>
  <c r="AX15" i="47"/>
  <c r="AB26" i="47"/>
  <c r="L34" i="42"/>
  <c r="L42" i="42"/>
  <c r="L42" i="45" s="1"/>
  <c r="BP16" i="47"/>
  <c r="AH10" i="47"/>
  <c r="AW16" i="47"/>
  <c r="AS16" i="47"/>
  <c r="E20" i="47"/>
  <c r="I20" i="47"/>
  <c r="BE18" i="47"/>
  <c r="BI18" i="47"/>
  <c r="T37" i="47"/>
  <c r="P37" i="47"/>
  <c r="BJ10" i="47"/>
  <c r="BH36" i="47"/>
  <c r="BL36" i="47"/>
  <c r="BK41" i="47"/>
  <c r="AA41" i="47"/>
  <c r="AE41" i="47"/>
  <c r="E40" i="47"/>
  <c r="Y12" i="47"/>
  <c r="AT13" i="47"/>
  <c r="AX13" i="47"/>
  <c r="AP13" i="47"/>
  <c r="V10" i="47"/>
  <c r="Z10" i="47"/>
  <c r="BB18" i="47"/>
  <c r="BF18" i="47"/>
  <c r="K20" i="47"/>
  <c r="O20" i="47"/>
  <c r="D10" i="47"/>
  <c r="X21" i="47"/>
  <c r="AB21" i="47"/>
  <c r="AR10" i="47"/>
  <c r="AN10" i="47"/>
  <c r="W43" i="47"/>
  <c r="AA43" i="47"/>
  <c r="AL41" i="47"/>
  <c r="AH41" i="47"/>
  <c r="BM41" i="47"/>
  <c r="BG42" i="47"/>
  <c r="BC42" i="47"/>
  <c r="Z37" i="47"/>
  <c r="AD37" i="47"/>
  <c r="AA10" i="47"/>
  <c r="Q37" i="47"/>
  <c r="U37" i="47"/>
  <c r="C10" i="47"/>
  <c r="G10" i="47"/>
  <c r="AQ10" i="47"/>
  <c r="AM10" i="47"/>
  <c r="J41" i="47"/>
  <c r="AT41" i="47"/>
  <c r="AP41" i="47"/>
  <c r="E41" i="47"/>
  <c r="I41" i="47"/>
  <c r="AD10" i="47"/>
  <c r="B10" i="47"/>
  <c r="BA32" i="47"/>
  <c r="BE32" i="47"/>
  <c r="H20" i="47"/>
  <c r="D20" i="47"/>
  <c r="M20" i="47"/>
  <c r="Q20" i="47"/>
  <c r="E10" i="47"/>
  <c r="AV10" i="47"/>
  <c r="AZ10" i="47"/>
  <c r="AS10" i="47"/>
  <c r="AO10" i="47"/>
  <c r="AQ41" i="47"/>
  <c r="AU41" i="47"/>
  <c r="B41" i="47"/>
  <c r="AK41" i="47"/>
  <c r="AO41" i="47"/>
  <c r="BE42" i="47"/>
  <c r="BI42" i="47"/>
  <c r="BG41" i="47"/>
  <c r="AO30" i="47"/>
  <c r="AK42" i="47"/>
  <c r="AG42" i="47"/>
  <c r="O27" i="47"/>
  <c r="K27" i="47"/>
  <c r="AC10" i="47"/>
  <c r="R10" i="47"/>
  <c r="AL10" i="47"/>
  <c r="AW10" i="47"/>
  <c r="BA10" i="47"/>
  <c r="V41" i="47"/>
  <c r="AS41" i="47"/>
  <c r="AW41" i="47"/>
  <c r="C41" i="47"/>
  <c r="BM10" i="47"/>
  <c r="AM41" i="47"/>
  <c r="AI41" i="47"/>
  <c r="F41" i="47"/>
  <c r="K41" i="47"/>
  <c r="AJ30" i="47"/>
  <c r="BF41" i="47"/>
  <c r="B40" i="47"/>
  <c r="BK10" i="47"/>
  <c r="AL30" i="47"/>
  <c r="AJ42" i="47"/>
  <c r="AF42" i="47"/>
  <c r="N27" i="47"/>
  <c r="J27" i="47"/>
  <c r="S33" i="47"/>
  <c r="O33" i="47"/>
  <c r="AV16" i="47"/>
  <c r="AR16" i="47"/>
  <c r="R33" i="47"/>
  <c r="N33" i="47"/>
  <c r="D9" i="47"/>
  <c r="H9" i="47"/>
  <c r="AP10" i="47"/>
  <c r="AY10" i="47"/>
  <c r="AU10" i="47"/>
  <c r="S41" i="47"/>
  <c r="N41" i="47"/>
  <c r="AG41" i="47"/>
  <c r="AC41" i="47"/>
  <c r="AA37" i="47"/>
  <c r="AE37" i="47"/>
  <c r="Y41" i="47"/>
  <c r="G41" i="47"/>
  <c r="R41" i="47"/>
  <c r="O41" i="47"/>
  <c r="AD41" i="47"/>
  <c r="Z41" i="47"/>
  <c r="BF10" i="47"/>
  <c r="AC37" i="47"/>
  <c r="AG37" i="47"/>
  <c r="F21" i="47"/>
  <c r="J21" i="47"/>
  <c r="BC18" i="47"/>
  <c r="BG18" i="47"/>
  <c r="P20" i="47"/>
  <c r="L20" i="47"/>
  <c r="L37" i="47"/>
  <c r="BJ30" i="47"/>
  <c r="W41" i="47"/>
  <c r="V43" i="47"/>
  <c r="Z43" i="47"/>
  <c r="BJ41" i="47"/>
  <c r="U41" i="47"/>
  <c r="W10" i="47"/>
  <c r="Q41" i="47"/>
  <c r="L32" i="47"/>
  <c r="BI41" i="47"/>
  <c r="C40" i="47"/>
  <c r="K32" i="47"/>
  <c r="V12" i="47"/>
  <c r="AM30" i="47"/>
  <c r="U10" i="47"/>
  <c r="T10" i="47"/>
  <c r="X10" i="47"/>
  <c r="AG32" i="47"/>
  <c r="AC32" i="47"/>
  <c r="AA32" i="47"/>
  <c r="AE32" i="47"/>
  <c r="AA12" i="47"/>
  <c r="AE12" i="47"/>
  <c r="AC39" i="47"/>
  <c r="AE22" i="47"/>
  <c r="AI22" i="47"/>
  <c r="K39" i="47"/>
  <c r="AW39" i="47"/>
  <c r="AS39" i="47"/>
  <c r="AC11" i="47"/>
  <c r="AG11" i="47"/>
  <c r="AL9" i="47"/>
  <c r="AP9" i="47"/>
  <c r="AH40" i="47"/>
  <c r="AD40" i="47"/>
  <c r="AU39" i="47"/>
  <c r="AQ39" i="47"/>
  <c r="BL18" i="47"/>
  <c r="AL12" i="47"/>
  <c r="AP12" i="47"/>
  <c r="I13" i="47"/>
  <c r="M13" i="47"/>
  <c r="BH30" i="47"/>
  <c r="BL30" i="47"/>
  <c r="BD30" i="47"/>
  <c r="Z32" i="47"/>
  <c r="AD32" i="47"/>
  <c r="Q22" i="47"/>
  <c r="U22" i="47"/>
  <c r="BM11" i="47"/>
  <c r="BI11" i="47"/>
  <c r="P32" i="47"/>
  <c r="T32" i="47"/>
  <c r="Y28" i="47"/>
  <c r="U28" i="47"/>
  <c r="U39" i="47"/>
  <c r="Z39" i="47"/>
  <c r="R39" i="47"/>
  <c r="AG22" i="47"/>
  <c r="F39" i="47"/>
  <c r="AE11" i="47"/>
  <c r="AA11" i="47"/>
  <c r="I8" i="47"/>
  <c r="M8" i="47"/>
  <c r="H13" i="47"/>
  <c r="L13" i="47"/>
  <c r="AW13" i="47"/>
  <c r="BA13" i="47"/>
  <c r="K28" i="47"/>
  <c r="O28" i="47"/>
  <c r="AU24" i="47"/>
  <c r="AQ24" i="47"/>
  <c r="R22" i="47"/>
  <c r="N22" i="47"/>
  <c r="BH32" i="47"/>
  <c r="BL32" i="47"/>
  <c r="AO39" i="47"/>
  <c r="BI39" i="47"/>
  <c r="Q39" i="47"/>
  <c r="AG12" i="47"/>
  <c r="AC12" i="47"/>
  <c r="O32" i="47"/>
  <c r="S32" i="47"/>
  <c r="AD22" i="47"/>
  <c r="AH22" i="47"/>
  <c r="Z30" i="47"/>
  <c r="AJ39" i="47"/>
  <c r="AF39" i="47"/>
  <c r="V39" i="47"/>
  <c r="BK12" i="47"/>
  <c r="H8" i="47"/>
  <c r="L8" i="47"/>
  <c r="BG39" i="47"/>
  <c r="J39" i="47"/>
  <c r="Q32" i="47"/>
  <c r="U32" i="47"/>
  <c r="AP24" i="47"/>
  <c r="AT24" i="47"/>
  <c r="G22" i="47"/>
  <c r="K22" i="47"/>
  <c r="R28" i="47"/>
  <c r="V28" i="47"/>
  <c r="N39" i="47"/>
  <c r="BM16" i="47"/>
  <c r="BC24" i="47"/>
  <c r="AY24" i="47"/>
  <c r="BL12" i="47"/>
  <c r="AQ9" i="47"/>
  <c r="AM9" i="47"/>
  <c r="BE39" i="47"/>
  <c r="AM12" i="47"/>
  <c r="AQ12" i="47"/>
  <c r="BK23" i="47"/>
  <c r="AN30" i="47"/>
  <c r="AH39" i="47"/>
  <c r="AL39" i="47"/>
  <c r="X27" i="47"/>
  <c r="T27" i="47"/>
  <c r="BL9" i="47"/>
  <c r="AS24" i="47"/>
  <c r="AW24" i="47"/>
  <c r="AS11" i="47"/>
  <c r="AW11" i="47"/>
  <c r="M18" i="47"/>
  <c r="I18" i="47"/>
  <c r="AJ27" i="47"/>
  <c r="AN27" i="47"/>
  <c r="I22" i="47"/>
  <c r="M22" i="47"/>
  <c r="S10" i="47"/>
  <c r="W39" i="47"/>
  <c r="AK16" i="47"/>
  <c r="AO16" i="47"/>
  <c r="G39" i="47"/>
  <c r="AD12" i="47"/>
  <c r="Z12" i="47"/>
  <c r="P9" i="47"/>
  <c r="T9" i="47"/>
  <c r="N32" i="47"/>
  <c r="R32" i="47"/>
  <c r="AJ22" i="47"/>
  <c r="AN22" i="47"/>
  <c r="BE24" i="47"/>
  <c r="BA24" i="47"/>
  <c r="BF39" i="47"/>
  <c r="AM39" i="47"/>
  <c r="F9" i="47"/>
  <c r="B9" i="47"/>
  <c r="BM12" i="47"/>
  <c r="AO12" i="47"/>
  <c r="AS12" i="47"/>
  <c r="BM23" i="47"/>
  <c r="AG26" i="47"/>
  <c r="AK26" i="47"/>
  <c r="U27" i="47"/>
  <c r="Y27" i="47"/>
  <c r="AN14" i="47"/>
  <c r="AR14" i="47"/>
  <c r="AA39" i="47"/>
  <c r="AQ11" i="47"/>
  <c r="AU11" i="47"/>
  <c r="AO27" i="47"/>
  <c r="AK27" i="47"/>
  <c r="AZ13" i="47"/>
  <c r="AV13" i="47"/>
  <c r="H22" i="47"/>
  <c r="L22" i="47"/>
  <c r="BJ39" i="47"/>
  <c r="AB12" i="47"/>
  <c r="AF12" i="47"/>
  <c r="BL16" i="47"/>
  <c r="AX24" i="47"/>
  <c r="BB24" i="47"/>
  <c r="AY30" i="47"/>
  <c r="C39" i="47"/>
  <c r="Y10" i="47"/>
  <c r="AD11" i="47"/>
  <c r="Z11" i="47"/>
  <c r="I9" i="47"/>
  <c r="E9" i="47"/>
  <c r="BJ12" i="47"/>
  <c r="BJ23" i="47"/>
  <c r="AT39" i="47"/>
  <c r="AP39" i="47"/>
  <c r="AI26" i="47"/>
  <c r="AE26" i="47"/>
  <c r="Q28" i="47"/>
  <c r="M28" i="47"/>
  <c r="K18" i="47"/>
  <c r="G18" i="47"/>
  <c r="AI27" i="47"/>
  <c r="AM27" i="47"/>
  <c r="AI24" i="47"/>
  <c r="AM24" i="47"/>
  <c r="AN16" i="47"/>
  <c r="AJ16" i="47"/>
  <c r="O39" i="47"/>
  <c r="S39" i="47"/>
  <c r="U9" i="47"/>
  <c r="Q9" i="47"/>
  <c r="AO22" i="47"/>
  <c r="AK22" i="47"/>
  <c r="AA30" i="47"/>
  <c r="G9" i="47"/>
  <c r="C9" i="47"/>
  <c r="AO9" i="47"/>
  <c r="AS9" i="47"/>
  <c r="AG40" i="47"/>
  <c r="AK39" i="47"/>
  <c r="AK40" i="47"/>
  <c r="B39" i="47"/>
  <c r="BI30" i="47"/>
  <c r="BM30" i="47"/>
  <c r="E39" i="47"/>
  <c r="I39" i="47"/>
  <c r="N28" i="47"/>
  <c r="J28" i="47"/>
  <c r="AO14" i="47"/>
  <c r="AS14" i="47"/>
  <c r="BK39" i="47"/>
  <c r="BK11" i="47"/>
  <c r="BG11" i="47"/>
  <c r="AT11" i="47"/>
  <c r="AP11" i="47"/>
  <c r="J18" i="47"/>
  <c r="F18" i="47"/>
  <c r="AU13" i="47"/>
  <c r="AY13" i="47"/>
  <c r="AK24" i="47"/>
  <c r="AO24" i="47"/>
  <c r="Y39" i="47"/>
  <c r="AC30" i="47"/>
  <c r="AX30" i="47"/>
  <c r="AE40" i="47"/>
  <c r="AI40" i="47"/>
  <c r="BM18" i="47"/>
  <c r="BG30" i="47"/>
  <c r="BK30" i="47"/>
  <c r="AJ26" i="47"/>
  <c r="AF26" i="47"/>
  <c r="BC39" i="47"/>
  <c r="BM39" i="47"/>
  <c r="BM9" i="47"/>
  <c r="O22" i="47"/>
  <c r="S22" i="47"/>
  <c r="BJ11" i="47"/>
  <c r="BF11" i="47"/>
  <c r="AH24" i="47"/>
  <c r="AL24" i="47"/>
  <c r="S28" i="47"/>
  <c r="W28" i="47"/>
  <c r="D37" i="47"/>
  <c r="H37" i="47"/>
  <c r="AU37" i="47"/>
  <c r="AQ37" i="47"/>
  <c r="BK9" i="47"/>
  <c r="AD39" i="47"/>
  <c r="Q12" i="47"/>
  <c r="U12" i="47"/>
  <c r="D18" i="47"/>
  <c r="H18" i="47"/>
  <c r="T30" i="47"/>
  <c r="P30" i="47"/>
  <c r="Z7" i="47"/>
  <c r="AW37" i="47"/>
  <c r="AS37" i="47"/>
  <c r="N12" i="47"/>
  <c r="R12" i="47"/>
  <c r="AO7" i="47"/>
  <c r="AR37" i="47"/>
  <c r="AV37" i="47"/>
  <c r="BI9" i="47"/>
  <c r="BL7" i="47"/>
  <c r="B30" i="47"/>
  <c r="AD7" i="47"/>
  <c r="E18" i="47"/>
  <c r="G37" i="47"/>
  <c r="C37" i="47"/>
  <c r="AH7" i="47"/>
  <c r="BG9" i="47"/>
  <c r="BA7" i="47"/>
  <c r="AV30" i="47"/>
  <c r="AZ30" i="47"/>
  <c r="AL7" i="47"/>
  <c r="I37" i="47"/>
  <c r="E37" i="47"/>
  <c r="AE10" i="47"/>
  <c r="AI10" i="47"/>
  <c r="AI7" i="47"/>
  <c r="BJ7" i="47"/>
  <c r="E7" i="47"/>
  <c r="BJ9" i="47"/>
  <c r="BF9" i="47"/>
  <c r="E30" i="47"/>
  <c r="Y30" i="47"/>
  <c r="BA30" i="47"/>
  <c r="F37" i="47"/>
  <c r="B37" i="47"/>
  <c r="AG10" i="47"/>
  <c r="AK10" i="47"/>
  <c r="Q30" i="47"/>
  <c r="O30" i="47"/>
  <c r="F7" i="47"/>
  <c r="U30" i="47"/>
  <c r="AG39" i="47"/>
  <c r="AR30" i="47"/>
  <c r="AM7" i="47"/>
  <c r="BC30" i="47"/>
  <c r="AN7" i="47"/>
  <c r="AG30" i="47"/>
  <c r="AK30" i="47"/>
  <c r="S30" i="47"/>
  <c r="W30" i="47"/>
  <c r="C30" i="47"/>
  <c r="AB30" i="47"/>
  <c r="X30" i="47"/>
  <c r="L12" i="47"/>
  <c r="H12" i="47"/>
  <c r="BE30" i="47"/>
  <c r="AI30" i="47"/>
  <c r="AE30" i="47"/>
  <c r="AE39" i="47"/>
  <c r="R30" i="47"/>
  <c r="V30" i="47"/>
  <c r="AX7" i="47"/>
  <c r="AI39" i="47"/>
  <c r="AY7" i="47"/>
  <c r="M12" i="47"/>
  <c r="I12" i="47"/>
  <c r="AA7" i="47"/>
  <c r="BK7" i="47"/>
  <c r="BB30" i="47"/>
  <c r="BF30" i="47"/>
  <c r="S12" i="47"/>
  <c r="O12" i="47"/>
  <c r="AN68" i="47"/>
  <c r="AF10" i="47"/>
  <c r="AJ10" i="47"/>
  <c r="AD30" i="47"/>
  <c r="AH30" i="47"/>
  <c r="I30" i="47"/>
  <c r="X18" i="47"/>
  <c r="T18" i="47"/>
  <c r="M10" i="47"/>
  <c r="I10" i="47"/>
  <c r="AH68" i="47"/>
  <c r="BM7" i="47"/>
  <c r="AF7" i="47"/>
  <c r="AB68" i="47"/>
  <c r="AJ7" i="47"/>
  <c r="BF7" i="47"/>
  <c r="AE7" i="47"/>
  <c r="AQ30" i="47"/>
  <c r="BA68" i="47"/>
  <c r="C7" i="47"/>
  <c r="BL68" i="47"/>
  <c r="D7" i="47"/>
  <c r="R7" i="47"/>
  <c r="V7" i="47"/>
  <c r="W18" i="47"/>
  <c r="S18" i="47"/>
  <c r="F32" i="47"/>
  <c r="B32" i="47"/>
  <c r="AI68" i="47"/>
  <c r="AS30" i="47"/>
  <c r="C68" i="47"/>
  <c r="AU7" i="47"/>
  <c r="AW32" i="47"/>
  <c r="AS32" i="47"/>
  <c r="Z68" i="47"/>
  <c r="AC7" i="47"/>
  <c r="Y18" i="47"/>
  <c r="U18" i="47"/>
  <c r="AB7" i="47"/>
  <c r="E68" i="47"/>
  <c r="I32" i="47"/>
  <c r="E32" i="47"/>
  <c r="AL68" i="47"/>
  <c r="B7" i="47"/>
  <c r="AR32" i="47"/>
  <c r="AV32" i="47"/>
  <c r="BE10" i="47"/>
  <c r="BI7" i="47"/>
  <c r="BI10" i="47"/>
  <c r="AU30" i="47"/>
  <c r="AW30" i="47"/>
  <c r="BB7" i="47"/>
  <c r="AA68" i="47"/>
  <c r="AY68" i="47"/>
  <c r="AX68" i="47"/>
  <c r="AG7" i="47"/>
  <c r="AZ7" i="47"/>
  <c r="AV7" i="47"/>
  <c r="N30" i="47"/>
  <c r="J30" i="47"/>
  <c r="AK68" i="47"/>
  <c r="BK68" i="47"/>
  <c r="AC68" i="47"/>
  <c r="Y7" i="47"/>
  <c r="C32" i="47"/>
  <c r="G32" i="47"/>
  <c r="AD68" i="47"/>
  <c r="P7" i="47"/>
  <c r="K30" i="47"/>
  <c r="AO68" i="47"/>
  <c r="BC10" i="47"/>
  <c r="BG10" i="47"/>
  <c r="AK7" i="47"/>
  <c r="D32" i="47"/>
  <c r="H32" i="47"/>
  <c r="G30" i="47"/>
  <c r="AM68" i="47"/>
  <c r="AR7" i="47"/>
  <c r="F68" i="47"/>
  <c r="M30" i="47"/>
  <c r="BH10" i="47"/>
  <c r="BD10" i="47"/>
  <c r="AU32" i="47"/>
  <c r="AQ32" i="47"/>
  <c r="L30" i="47"/>
  <c r="H30" i="47"/>
  <c r="BJ68" i="47"/>
  <c r="AP30" i="47"/>
  <c r="AT30" i="47"/>
  <c r="H10" i="47"/>
  <c r="L10" i="47"/>
  <c r="BM68" i="47"/>
  <c r="AR68" i="47"/>
  <c r="BC7" i="47"/>
  <c r="R68" i="47"/>
  <c r="V68" i="47"/>
  <c r="X7" i="47"/>
  <c r="B68" i="47"/>
  <c r="AG68" i="47"/>
  <c r="D68" i="47"/>
  <c r="AF68" i="47"/>
  <c r="P68" i="47"/>
  <c r="AV68" i="47"/>
  <c r="AZ68" i="47"/>
  <c r="S7" i="47"/>
  <c r="W7" i="47"/>
  <c r="BF68" i="47"/>
  <c r="BB68" i="47"/>
  <c r="BG7" i="47"/>
  <c r="AE68" i="47"/>
  <c r="I7" i="47"/>
  <c r="AJ68" i="47"/>
  <c r="AP7" i="47"/>
  <c r="AT7" i="47"/>
  <c r="K7" i="47"/>
  <c r="O7" i="47"/>
  <c r="J7" i="47"/>
  <c r="N7" i="47"/>
  <c r="AW68" i="47"/>
  <c r="AS7" i="47"/>
  <c r="AQ7" i="47"/>
  <c r="M7" i="47"/>
  <c r="Q7" i="47"/>
  <c r="G7" i="47"/>
  <c r="O68" i="47"/>
  <c r="BG68" i="47"/>
  <c r="U7" i="47"/>
  <c r="T7" i="47"/>
  <c r="H7" i="47"/>
  <c r="L7" i="47"/>
  <c r="BD7" i="47"/>
  <c r="BH7" i="47"/>
  <c r="AW7" i="47"/>
  <c r="BE7" i="47"/>
  <c r="AU68" i="47"/>
  <c r="T68" i="47"/>
  <c r="U68" i="47"/>
  <c r="G68" i="47"/>
  <c r="AP68" i="47"/>
  <c r="AT68" i="47"/>
  <c r="S68" i="47"/>
  <c r="W68" i="47"/>
  <c r="AQ68" i="47"/>
  <c r="K68" i="47"/>
  <c r="I68" i="47"/>
  <c r="BC68" i="47"/>
  <c r="BD68" i="47"/>
  <c r="BH68" i="47"/>
  <c r="H68" i="47"/>
  <c r="L68" i="47"/>
  <c r="M68" i="47"/>
  <c r="Q68" i="47"/>
  <c r="Y68" i="47"/>
  <c r="BE68" i="47"/>
  <c r="J68" i="47"/>
  <c r="X68" i="47"/>
  <c r="AS68" i="47"/>
  <c r="N68" i="47"/>
  <c r="BI68" i="47"/>
  <c r="K61" i="42"/>
  <c r="BN46" i="47"/>
  <c r="F46" i="42"/>
  <c r="L48" i="42"/>
  <c r="L48" i="45" s="1"/>
  <c r="M54" i="42"/>
  <c r="M54" i="45" s="1"/>
  <c r="K57" i="42"/>
  <c r="CE57" i="47" s="1"/>
  <c r="J59" i="42"/>
  <c r="CD59" i="47" s="1"/>
  <c r="J62" i="42"/>
  <c r="CD62" i="47" s="1"/>
  <c r="J61" i="42"/>
  <c r="J61" i="45" s="1"/>
  <c r="L55" i="42"/>
  <c r="J64" i="42"/>
  <c r="J64" i="45" s="1"/>
  <c r="M56" i="42"/>
  <c r="M56" i="45" s="1"/>
  <c r="F51" i="42"/>
  <c r="BN61" i="47"/>
  <c r="BQ64" i="47"/>
  <c r="BN65" i="47"/>
  <c r="BO65" i="47"/>
  <c r="K54" i="42"/>
  <c r="K54" i="45" s="1"/>
  <c r="K62" i="42"/>
  <c r="K62" i="45" s="1"/>
  <c r="J57" i="42"/>
  <c r="CD57" i="47" s="1"/>
  <c r="L54" i="42"/>
  <c r="L54" i="45" s="1"/>
  <c r="L56" i="42"/>
  <c r="CF56" i="47" s="1"/>
  <c r="L60" i="42"/>
  <c r="BO50" i="47"/>
  <c r="BP51" i="47"/>
  <c r="H60" i="42"/>
  <c r="BQ50" i="47"/>
  <c r="BO56" i="47"/>
  <c r="BO51" i="47"/>
  <c r="BQ51" i="47"/>
  <c r="BO54" i="47"/>
  <c r="BN54" i="47"/>
  <c r="BP26" i="47"/>
  <c r="BP47" i="47"/>
  <c r="BQ22" i="47"/>
  <c r="BN22" i="47"/>
  <c r="BO22" i="47"/>
  <c r="BN23" i="47"/>
  <c r="M61" i="42"/>
  <c r="M61" i="45" s="1"/>
  <c r="BO58" i="47"/>
  <c r="BQ59" i="47"/>
  <c r="L59" i="42"/>
  <c r="L59" i="45" s="1"/>
  <c r="L63" i="42"/>
  <c r="CF63" i="47" s="1"/>
  <c r="K64" i="42"/>
  <c r="K64" i="45" s="1"/>
  <c r="H55" i="42"/>
  <c r="BQ57" i="47"/>
  <c r="L65" i="42"/>
  <c r="L65" i="45" s="1"/>
  <c r="L50" i="42"/>
  <c r="L50" i="45" s="1"/>
  <c r="M50" i="42"/>
  <c r="M50" i="45" s="1"/>
  <c r="L51" i="42"/>
  <c r="K51" i="42"/>
  <c r="CE51" i="47" s="1"/>
  <c r="M52" i="42"/>
  <c r="CG52" i="47" s="1"/>
  <c r="L49" i="42"/>
  <c r="CF49" i="47" s="1"/>
  <c r="BQ48" i="47"/>
  <c r="BO48" i="47"/>
  <c r="BQ49" i="47"/>
  <c r="L35" i="42"/>
  <c r="CF35" i="47" s="1"/>
  <c r="BQ46" i="47"/>
  <c r="BN36" i="47"/>
  <c r="BQ19" i="47"/>
  <c r="BN14" i="47"/>
  <c r="BO36" i="47"/>
  <c r="BP48" i="47"/>
  <c r="BO8" i="47"/>
  <c r="BQ8" i="47"/>
  <c r="BN8" i="47"/>
  <c r="K66" i="42"/>
  <c r="K66" i="45" s="1"/>
  <c r="J66" i="42"/>
  <c r="J66" i="45" s="1"/>
  <c r="L36" i="42"/>
  <c r="L36" i="45" s="1"/>
  <c r="J55" i="42"/>
  <c r="K55" i="42"/>
  <c r="CE55" i="47" s="1"/>
  <c r="M55" i="42"/>
  <c r="M55" i="45" s="1"/>
  <c r="BP58" i="47"/>
  <c r="BQ58" i="47"/>
  <c r="BO62" i="47"/>
  <c r="BO66" i="47"/>
  <c r="BQ66" i="47"/>
  <c r="BN66" i="47"/>
  <c r="M47" i="42"/>
  <c r="M47" i="45" s="1"/>
  <c r="K47" i="42"/>
  <c r="K47" i="45" s="1"/>
  <c r="BO53" i="47"/>
  <c r="BN53" i="47"/>
  <c r="BQ53" i="47"/>
  <c r="BO60" i="47"/>
  <c r="BP61" i="47"/>
  <c r="H63" i="42"/>
  <c r="D47" i="42"/>
  <c r="BP55" i="47"/>
  <c r="BO55" i="47"/>
  <c r="BQ55" i="47"/>
  <c r="M57" i="42"/>
  <c r="M57" i="45" s="1"/>
  <c r="L57" i="42"/>
  <c r="CF57" i="47" s="1"/>
  <c r="D58" i="42"/>
  <c r="K59" i="42"/>
  <c r="K59" i="45" s="1"/>
  <c r="M59" i="42"/>
  <c r="CG59" i="47" s="1"/>
  <c r="L61" i="42"/>
  <c r="CF61" i="47" s="1"/>
  <c r="K50" i="42"/>
  <c r="K50" i="45" s="1"/>
  <c r="F59" i="42"/>
  <c r="M60" i="42"/>
  <c r="M60" i="45" s="1"/>
  <c r="L62" i="42"/>
  <c r="M62" i="42"/>
  <c r="M62" i="45" s="1"/>
  <c r="M64" i="42"/>
  <c r="CG64" i="47" s="1"/>
  <c r="L64" i="42"/>
  <c r="L64" i="45" s="1"/>
  <c r="BQ52" i="47"/>
  <c r="BO52" i="47"/>
  <c r="BN59" i="47"/>
  <c r="L46" i="42"/>
  <c r="L46" i="45" s="1"/>
  <c r="M48" i="42"/>
  <c r="CG48" i="47" s="1"/>
  <c r="K48" i="42"/>
  <c r="K48" i="45" s="1"/>
  <c r="BP29" i="47"/>
  <c r="L47" i="42"/>
  <c r="J50" i="42"/>
  <c r="J50" i="45" s="1"/>
  <c r="M51" i="42"/>
  <c r="M51" i="45" s="1"/>
  <c r="J51" i="42"/>
  <c r="CD51" i="47" s="1"/>
  <c r="BN47" i="47"/>
  <c r="BQ47" i="47"/>
  <c r="K49" i="42"/>
  <c r="CE49" i="47" s="1"/>
  <c r="M49" i="42"/>
  <c r="CG49" i="47" s="1"/>
  <c r="BP54" i="47"/>
  <c r="BQ54" i="47"/>
  <c r="L58" i="42"/>
  <c r="CF58" i="47" s="1"/>
  <c r="M58" i="42"/>
  <c r="M58" i="45" s="1"/>
  <c r="K58" i="42"/>
  <c r="BN13" i="47"/>
  <c r="BO13" i="47"/>
  <c r="L28" i="42"/>
  <c r="BP42" i="47"/>
  <c r="BP49" i="47"/>
  <c r="BN55" i="47"/>
  <c r="BO49" i="47"/>
  <c r="BP56" i="47"/>
  <c r="BN49" i="47"/>
  <c r="BN58" i="47"/>
  <c r="BN56" i="47"/>
  <c r="BP45" i="47"/>
  <c r="BO64" i="47"/>
  <c r="BQ60" i="47"/>
  <c r="BQ63" i="47"/>
  <c r="BQ45" i="47"/>
  <c r="BN62" i="47"/>
  <c r="BO61" i="47"/>
  <c r="BQ43" i="47"/>
  <c r="BP8" i="47"/>
  <c r="BP9" i="47"/>
  <c r="BP43" i="47"/>
  <c r="BQ33" i="47"/>
  <c r="BQ41" i="47"/>
  <c r="BO41" i="47"/>
  <c r="BN41" i="47"/>
  <c r="BN20" i="47"/>
  <c r="BO33" i="47"/>
  <c r="BP28" i="47"/>
  <c r="BN16" i="47"/>
  <c r="BO16" i="47"/>
  <c r="BP27" i="47"/>
  <c r="BQ27" i="47"/>
  <c r="BQ26" i="47"/>
  <c r="BO43" i="47"/>
  <c r="BO37" i="47"/>
  <c r="BO26" i="47"/>
  <c r="BQ37" i="47"/>
  <c r="BQ16" i="47"/>
  <c r="BP37" i="47"/>
  <c r="BN37" i="47"/>
  <c r="BP35" i="47"/>
  <c r="BP33" i="47"/>
  <c r="BO42" i="47"/>
  <c r="I24" i="66"/>
  <c r="BP13" i="47"/>
  <c r="M28" i="66"/>
  <c r="J30" i="66"/>
  <c r="P20" i="66"/>
  <c r="BN42" i="47"/>
  <c r="BP17" i="47"/>
  <c r="BP24" i="47"/>
  <c r="BP11" i="47"/>
  <c r="BO14" i="47"/>
  <c r="BN29" i="47"/>
  <c r="BQ11" i="47"/>
  <c r="BO11" i="47"/>
  <c r="BP14" i="47"/>
  <c r="BP60" i="47"/>
  <c r="B57" i="42"/>
  <c r="M66" i="42"/>
  <c r="M66" i="45" s="1"/>
  <c r="L66" i="42"/>
  <c r="CF66" i="47" s="1"/>
  <c r="L40" i="42"/>
  <c r="L39" i="42" s="1"/>
  <c r="L39" i="45" s="1"/>
  <c r="M65" i="42"/>
  <c r="CG65" i="47" s="1"/>
  <c r="K65" i="42"/>
  <c r="J65" i="42"/>
  <c r="CD65" i="47" s="1"/>
  <c r="M63" i="42"/>
  <c r="M63" i="45" s="1"/>
  <c r="J63" i="42"/>
  <c r="J63" i="45" s="1"/>
  <c r="K63" i="42"/>
  <c r="K63" i="45" s="1"/>
  <c r="BP63" i="47"/>
  <c r="J49" i="42"/>
  <c r="J49" i="45" s="1"/>
  <c r="H62" i="42"/>
  <c r="K60" i="42"/>
  <c r="CE60" i="47" s="1"/>
  <c r="J60" i="42"/>
  <c r="J60" i="45" s="1"/>
  <c r="L43" i="42"/>
  <c r="L43" i="45" s="1"/>
  <c r="J47" i="42"/>
  <c r="J47" i="45" s="1"/>
  <c r="BP46" i="47"/>
  <c r="M53" i="42"/>
  <c r="CG53" i="47" s="1"/>
  <c r="L53" i="42"/>
  <c r="CF53" i="47" s="1"/>
  <c r="K53" i="42"/>
  <c r="K53" i="45" s="1"/>
  <c r="K52" i="42"/>
  <c r="K52" i="45" s="1"/>
  <c r="J52" i="42"/>
  <c r="CD52" i="47" s="1"/>
  <c r="L37" i="42"/>
  <c r="L37" i="45" s="1"/>
  <c r="J46" i="42"/>
  <c r="CD46" i="47" s="1"/>
  <c r="M46" i="42"/>
  <c r="CG46" i="47" s="1"/>
  <c r="K46" i="42"/>
  <c r="L46" i="60"/>
  <c r="BN11" i="47"/>
  <c r="BO34" i="47"/>
  <c r="BN15" i="47"/>
  <c r="BO29" i="47"/>
  <c r="BQ29" i="47"/>
  <c r="BN21" i="47"/>
  <c r="BQ35" i="47"/>
  <c r="BQ14" i="47"/>
  <c r="BO40" i="47"/>
  <c r="BQ40" i="47"/>
  <c r="BN12" i="47"/>
  <c r="BN26" i="47"/>
  <c r="BO21" i="47"/>
  <c r="BQ34" i="47"/>
  <c r="BN34" i="47"/>
  <c r="F27" i="66"/>
  <c r="F24" i="66"/>
  <c r="BN35" i="47"/>
  <c r="BQ42" i="47"/>
  <c r="BQ20" i="47"/>
  <c r="BQ36" i="47"/>
  <c r="BO20" i="47"/>
  <c r="BO27" i="47"/>
  <c r="I15" i="66"/>
  <c r="BN33" i="47"/>
  <c r="BQ13" i="47"/>
  <c r="J26" i="66"/>
  <c r="J23" i="66"/>
  <c r="BP22" i="47"/>
  <c r="M29" i="66"/>
  <c r="L18" i="66"/>
  <c r="Q28" i="66"/>
  <c r="J24" i="66"/>
  <c r="N15" i="66"/>
  <c r="BO17" i="47"/>
  <c r="BQ17" i="47"/>
  <c r="BP18" i="47"/>
  <c r="BN40" i="47"/>
  <c r="BN39" i="47"/>
  <c r="BP30" i="47"/>
  <c r="BO15" i="47"/>
  <c r="BQ39" i="47"/>
  <c r="BO18" i="47"/>
  <c r="BQ18" i="47"/>
  <c r="BN18" i="47"/>
  <c r="BN25" i="47"/>
  <c r="BO25" i="47"/>
  <c r="BQ25" i="47"/>
  <c r="BQ15" i="47"/>
  <c r="BP15" i="47"/>
  <c r="BO39" i="47"/>
  <c r="BP20" i="47"/>
  <c r="BP10" i="47"/>
  <c r="BP34" i="47"/>
  <c r="BP32" i="47"/>
  <c r="BO23" i="47"/>
  <c r="BQ23" i="47"/>
  <c r="BO12" i="47"/>
  <c r="BQ12" i="47"/>
  <c r="BN24" i="47"/>
  <c r="BO24" i="47"/>
  <c r="BQ24" i="47"/>
  <c r="BQ32" i="47"/>
  <c r="BO28" i="47"/>
  <c r="BQ28" i="47"/>
  <c r="BN28" i="47"/>
  <c r="BN17" i="47"/>
  <c r="BO32" i="47"/>
  <c r="BN10" i="47"/>
  <c r="BQ10" i="47"/>
  <c r="BO10" i="47"/>
  <c r="BP12" i="47"/>
  <c r="BQ9" i="47"/>
  <c r="BN9" i="47"/>
  <c r="BO9" i="47"/>
  <c r="BP23" i="47"/>
  <c r="BP21" i="47"/>
  <c r="BQ21" i="47"/>
  <c r="BP7" i="47"/>
  <c r="BQ30" i="47"/>
  <c r="BN30" i="47"/>
  <c r="BO30" i="47"/>
  <c r="B52" i="33" l="1"/>
  <c r="F25" i="33" s="1"/>
  <c r="J25" i="33" s="1"/>
  <c r="C52" i="33"/>
  <c r="G26" i="33" s="1"/>
  <c r="K26" i="33" s="1"/>
  <c r="L61" i="45"/>
  <c r="CF59" i="47"/>
  <c r="L41" i="45"/>
  <c r="D52" i="33"/>
  <c r="H50" i="33" s="1"/>
  <c r="L50" i="33" s="1"/>
  <c r="E52" i="33"/>
  <c r="I8" i="33" s="1"/>
  <c r="M8" i="33" s="1"/>
  <c r="B21" i="65"/>
  <c r="B22" i="65"/>
  <c r="B11" i="65"/>
  <c r="B10" i="65"/>
  <c r="CF42" i="47"/>
  <c r="L58" i="45"/>
  <c r="E5" i="65"/>
  <c r="L66" i="45"/>
  <c r="CF65" i="47"/>
  <c r="L63" i="45"/>
  <c r="CF43" i="47"/>
  <c r="CF36" i="47"/>
  <c r="M64" i="45"/>
  <c r="CF64" i="47"/>
  <c r="CF30" i="47"/>
  <c r="I31" i="66"/>
  <c r="F51" i="66"/>
  <c r="G21" i="66"/>
  <c r="H10" i="66"/>
  <c r="F52" i="66"/>
  <c r="F46" i="66"/>
  <c r="H22" i="66"/>
  <c r="I11" i="66"/>
  <c r="G12" i="66"/>
  <c r="M31" i="66"/>
  <c r="K21" i="66"/>
  <c r="K11" i="66"/>
  <c r="K13" i="66"/>
  <c r="N51" i="66"/>
  <c r="N44" i="66"/>
  <c r="N42" i="66"/>
  <c r="L56" i="45"/>
  <c r="L57" i="45"/>
  <c r="H63" i="45"/>
  <c r="CF54" i="47"/>
  <c r="H64" i="45"/>
  <c r="CF50" i="47"/>
  <c r="CF48" i="47"/>
  <c r="H60" i="45"/>
  <c r="D52" i="66"/>
  <c r="M53" i="45"/>
  <c r="J48" i="45"/>
  <c r="J58" i="45"/>
  <c r="E43" i="66"/>
  <c r="D44" i="66"/>
  <c r="Q50" i="66"/>
  <c r="E13" i="66"/>
  <c r="P49" i="66"/>
  <c r="C45" i="66"/>
  <c r="B22" i="66"/>
  <c r="S64" i="66"/>
  <c r="S80" i="66"/>
  <c r="S81" i="66"/>
  <c r="C44" i="66"/>
  <c r="D45" i="66"/>
  <c r="P43" i="66"/>
  <c r="O45" i="66"/>
  <c r="O46" i="66"/>
  <c r="B44" i="66"/>
  <c r="E50" i="66"/>
  <c r="B51" i="66"/>
  <c r="C43" i="66"/>
  <c r="P45" i="66"/>
  <c r="P51" i="66"/>
  <c r="S66" i="66"/>
  <c r="P12" i="66"/>
  <c r="E22" i="66"/>
  <c r="BZ59" i="47"/>
  <c r="CB64" i="47"/>
  <c r="J56" i="45"/>
  <c r="J57" i="45"/>
  <c r="J46" i="45"/>
  <c r="CE59" i="47"/>
  <c r="S82" i="66"/>
  <c r="E51" i="66"/>
  <c r="E45" i="66"/>
  <c r="B46" i="66"/>
  <c r="E52" i="66"/>
  <c r="S72" i="66"/>
  <c r="S73" i="66"/>
  <c r="S74" i="66"/>
  <c r="D50" i="66"/>
  <c r="E49" i="66"/>
  <c r="J59" i="45"/>
  <c r="J52" i="45"/>
  <c r="CE53" i="47"/>
  <c r="CD66" i="47"/>
  <c r="CE50" i="47"/>
  <c r="J62" i="45"/>
  <c r="CG51" i="47"/>
  <c r="CE62" i="47"/>
  <c r="M49" i="45"/>
  <c r="K55" i="45"/>
  <c r="BZ47" i="47"/>
  <c r="CA54" i="47"/>
  <c r="K49" i="45"/>
  <c r="CG57" i="47"/>
  <c r="CG54" i="47"/>
  <c r="CG58" i="47"/>
  <c r="CG66" i="47"/>
  <c r="CD63" i="47"/>
  <c r="M48" i="45"/>
  <c r="BZ51" i="47"/>
  <c r="CD60" i="47"/>
  <c r="M52" i="45"/>
  <c r="CE66" i="47"/>
  <c r="F46" i="45"/>
  <c r="G46" i="45"/>
  <c r="J51" i="45"/>
  <c r="T83" i="66"/>
  <c r="U80" i="66"/>
  <c r="T71" i="66"/>
  <c r="T65" i="66"/>
  <c r="U72" i="66"/>
  <c r="T67" i="66"/>
  <c r="P11" i="66"/>
  <c r="Q16" i="66"/>
  <c r="B19" i="66"/>
  <c r="D12" i="66"/>
  <c r="C19" i="66"/>
  <c r="E12" i="66"/>
  <c r="Q12" i="66"/>
  <c r="E10" i="66"/>
  <c r="B21" i="66"/>
  <c r="E21" i="66"/>
  <c r="B10" i="66"/>
  <c r="B16" i="66"/>
  <c r="C10" i="66"/>
  <c r="Q13" i="66"/>
  <c r="C16" i="66"/>
  <c r="O21" i="66"/>
  <c r="B11" i="66"/>
  <c r="B12" i="66"/>
  <c r="D16" i="66"/>
  <c r="D22" i="66"/>
  <c r="D31" i="66"/>
  <c r="C11" i="66"/>
  <c r="C12" i="66"/>
  <c r="D11" i="66"/>
  <c r="B13" i="66"/>
  <c r="D19" i="66"/>
  <c r="L28" i="66"/>
  <c r="T72" i="66"/>
  <c r="T73" i="66"/>
  <c r="D42" i="66"/>
  <c r="C58" i="42"/>
  <c r="BS58" i="47" s="1"/>
  <c r="C57" i="42"/>
  <c r="H50" i="42"/>
  <c r="H50" i="45" s="1"/>
  <c r="B51" i="42"/>
  <c r="BR51" i="47" s="1"/>
  <c r="U64" i="66"/>
  <c r="T23" i="66"/>
  <c r="F53" i="42"/>
  <c r="F53" i="45" s="1"/>
  <c r="L17" i="66"/>
  <c r="Q31" i="66"/>
  <c r="F60" i="42"/>
  <c r="BZ60" i="47" s="1"/>
  <c r="BR61" i="47"/>
  <c r="B63" i="42"/>
  <c r="BR63" i="47" s="1"/>
  <c r="E44" i="66"/>
  <c r="H66" i="42"/>
  <c r="H66" i="45" s="1"/>
  <c r="T80" i="66"/>
  <c r="E42" i="66"/>
  <c r="E47" i="42"/>
  <c r="BU47" i="47" s="1"/>
  <c r="D54" i="42"/>
  <c r="BT54" i="47" s="1"/>
  <c r="E60" i="42"/>
  <c r="C61" i="42"/>
  <c r="D62" i="42"/>
  <c r="BX62" i="47" s="1"/>
  <c r="D63" i="42"/>
  <c r="BX63" i="47" s="1"/>
  <c r="E64" i="42"/>
  <c r="BU64" i="47" s="1"/>
  <c r="U63" i="66"/>
  <c r="C63" i="42"/>
  <c r="C54" i="42"/>
  <c r="BS54" i="47" s="1"/>
  <c r="T69" i="66"/>
  <c r="T70" i="66"/>
  <c r="F52" i="42"/>
  <c r="BZ52" i="47" s="1"/>
  <c r="B48" i="42"/>
  <c r="BR48" i="47" s="1"/>
  <c r="D49" i="42"/>
  <c r="BT49" i="47" s="1"/>
  <c r="U71" i="66"/>
  <c r="D49" i="66"/>
  <c r="F49" i="45"/>
  <c r="BZ49" i="47"/>
  <c r="BV49" i="47"/>
  <c r="BR55" i="47"/>
  <c r="BR66" i="47"/>
  <c r="C51" i="66"/>
  <c r="P52" i="66"/>
  <c r="Q52" i="66"/>
  <c r="Q45" i="66"/>
  <c r="B43" i="66"/>
  <c r="N52" i="66"/>
  <c r="E63" i="42"/>
  <c r="C65" i="42"/>
  <c r="E62" i="42"/>
  <c r="C64" i="42"/>
  <c r="H48" i="42"/>
  <c r="CB48" i="47" s="1"/>
  <c r="C62" i="42"/>
  <c r="BS62" i="47" s="1"/>
  <c r="C42" i="66"/>
  <c r="C49" i="66"/>
  <c r="F59" i="45"/>
  <c r="D61" i="42"/>
  <c r="B52" i="66"/>
  <c r="G49" i="42"/>
  <c r="T64" i="66"/>
  <c r="Q49" i="66"/>
  <c r="C60" i="42"/>
  <c r="D60" i="42"/>
  <c r="U69" i="66"/>
  <c r="U82" i="66"/>
  <c r="E61" i="42"/>
  <c r="U66" i="66"/>
  <c r="U74" i="66"/>
  <c r="I48" i="42"/>
  <c r="CC48" i="47" s="1"/>
  <c r="B42" i="66"/>
  <c r="E55" i="42"/>
  <c r="U68" i="66"/>
  <c r="U81" i="66"/>
  <c r="O52" i="66"/>
  <c r="D43" i="66"/>
  <c r="J44" i="66"/>
  <c r="D46" i="66"/>
  <c r="U73" i="66"/>
  <c r="Q44" i="66"/>
  <c r="H61" i="42"/>
  <c r="H61" i="45" s="1"/>
  <c r="J50" i="66"/>
  <c r="J43" i="66"/>
  <c r="B83" i="66"/>
  <c r="S83" i="66" s="1"/>
  <c r="F82" i="66"/>
  <c r="T82" i="66" s="1"/>
  <c r="J76" i="66"/>
  <c r="U76" i="66" s="1"/>
  <c r="L77" i="66"/>
  <c r="U77" i="66" s="1"/>
  <c r="K79" i="66"/>
  <c r="D67" i="66"/>
  <c r="C68" i="66"/>
  <c r="D69" i="66"/>
  <c r="F79" i="66"/>
  <c r="T79" i="66" s="1"/>
  <c r="G81" i="66"/>
  <c r="T81" i="66" s="1"/>
  <c r="B49" i="45"/>
  <c r="J70" i="66"/>
  <c r="U70" i="66" s="1"/>
  <c r="C67" i="66"/>
  <c r="G63" i="66"/>
  <c r="H78" i="66"/>
  <c r="B49" i="66"/>
  <c r="L65" i="66"/>
  <c r="U65" i="66" s="1"/>
  <c r="J67" i="66"/>
  <c r="U67" i="66" s="1"/>
  <c r="C70" i="66"/>
  <c r="S70" i="66" s="1"/>
  <c r="F68" i="66"/>
  <c r="T68" i="66" s="1"/>
  <c r="I77" i="66"/>
  <c r="T77" i="66" s="1"/>
  <c r="I78" i="66"/>
  <c r="J49" i="66"/>
  <c r="I46" i="42"/>
  <c r="CC46" i="47" s="1"/>
  <c r="I63" i="66"/>
  <c r="F66" i="66"/>
  <c r="T66" i="66" s="1"/>
  <c r="B77" i="66"/>
  <c r="B78" i="66"/>
  <c r="S78" i="66" s="1"/>
  <c r="D76" i="66"/>
  <c r="O42" i="66"/>
  <c r="N49" i="66"/>
  <c r="M75" i="66"/>
  <c r="U75" i="66" s="1"/>
  <c r="M78" i="66"/>
  <c r="U78" i="66" s="1"/>
  <c r="E46" i="66"/>
  <c r="E68" i="66"/>
  <c r="M83" i="66"/>
  <c r="U83" i="66" s="1"/>
  <c r="D75" i="66"/>
  <c r="S75" i="66" s="1"/>
  <c r="D77" i="66"/>
  <c r="L79" i="66"/>
  <c r="C63" i="66"/>
  <c r="S63" i="66" s="1"/>
  <c r="F76" i="66"/>
  <c r="T76" i="66" s="1"/>
  <c r="C65" i="66"/>
  <c r="S65" i="66" s="1"/>
  <c r="D79" i="66"/>
  <c r="S79" i="66" s="1"/>
  <c r="B69" i="66"/>
  <c r="H75" i="66"/>
  <c r="T75" i="66" s="1"/>
  <c r="F63" i="66"/>
  <c r="C71" i="66"/>
  <c r="S71" i="66" s="1"/>
  <c r="B76" i="66"/>
  <c r="H65" i="42"/>
  <c r="T74" i="66"/>
  <c r="E65" i="42"/>
  <c r="BU65" i="47" s="1"/>
  <c r="B53" i="42"/>
  <c r="G55" i="42"/>
  <c r="G55" i="45" s="1"/>
  <c r="F56" i="42"/>
  <c r="F56" i="45" s="1"/>
  <c r="I59" i="42"/>
  <c r="I59" i="45" s="1"/>
  <c r="I65" i="42"/>
  <c r="CC65" i="47" s="1"/>
  <c r="F66" i="42"/>
  <c r="BZ66" i="47" s="1"/>
  <c r="C31" i="66"/>
  <c r="N29" i="66"/>
  <c r="K17" i="66"/>
  <c r="C26" i="66"/>
  <c r="C27" i="66"/>
  <c r="K30" i="66"/>
  <c r="U30" i="66" s="1"/>
  <c r="E15" i="66"/>
  <c r="S15" i="66" s="1"/>
  <c r="U14" i="66"/>
  <c r="M65" i="45"/>
  <c r="F55" i="42"/>
  <c r="BZ55" i="47" s="1"/>
  <c r="E57" i="42"/>
  <c r="G65" i="42"/>
  <c r="I66" i="42"/>
  <c r="I66" i="45" s="1"/>
  <c r="BN63" i="47"/>
  <c r="I64" i="42"/>
  <c r="BN32" i="47"/>
  <c r="CE52" i="47"/>
  <c r="M46" i="45"/>
  <c r="C53" i="42"/>
  <c r="BS53" i="47" s="1"/>
  <c r="I47" i="42"/>
  <c r="CC47" i="47" s="1"/>
  <c r="H46" i="42"/>
  <c r="H46" i="45" s="1"/>
  <c r="CE54" i="47"/>
  <c r="D57" i="42"/>
  <c r="H59" i="42"/>
  <c r="BX59" i="47" s="1"/>
  <c r="K65" i="45"/>
  <c r="C52" i="42"/>
  <c r="BS52" i="47" s="1"/>
  <c r="G47" i="42"/>
  <c r="BR62" i="47"/>
  <c r="F65" i="42"/>
  <c r="B65" i="45" s="1"/>
  <c r="CE65" i="47"/>
  <c r="BT58" i="47"/>
  <c r="H47" i="42"/>
  <c r="BX47" i="47" s="1"/>
  <c r="E53" i="42"/>
  <c r="CE63" i="47"/>
  <c r="CD49" i="47"/>
  <c r="CD54" i="47"/>
  <c r="CG62" i="47"/>
  <c r="K51" i="45"/>
  <c r="CA66" i="47"/>
  <c r="F54" i="45"/>
  <c r="G56" i="42"/>
  <c r="G56" i="45" s="1"/>
  <c r="M59" i="45"/>
  <c r="CG60" i="47"/>
  <c r="K57" i="45"/>
  <c r="H62" i="45"/>
  <c r="I54" i="42"/>
  <c r="D52" i="42"/>
  <c r="BT52" i="47" s="1"/>
  <c r="BN7" i="47"/>
  <c r="BQ7" i="47"/>
  <c r="BZ54" i="47"/>
  <c r="E52" i="42"/>
  <c r="H54" i="42"/>
  <c r="H16" i="59"/>
  <c r="F29" i="66"/>
  <c r="H27" i="59"/>
  <c r="K9" i="66"/>
  <c r="J18" i="66"/>
  <c r="I28" i="66"/>
  <c r="T28" i="66" s="1"/>
  <c r="J23" i="42"/>
  <c r="J23" i="45" s="1"/>
  <c r="BR65" i="47"/>
  <c r="K60" i="45"/>
  <c r="L49" i="45"/>
  <c r="G48" i="42"/>
  <c r="CF47" i="47"/>
  <c r="CD55" i="47"/>
  <c r="D53" i="42"/>
  <c r="I52" i="42"/>
  <c r="G61" i="42"/>
  <c r="CA61" i="47" s="1"/>
  <c r="I56" i="42"/>
  <c r="BO45" i="47"/>
  <c r="CE47" i="47"/>
  <c r="CF62" i="47"/>
  <c r="J55" i="45"/>
  <c r="L35" i="45"/>
  <c r="CE56" i="47"/>
  <c r="C47" i="42"/>
  <c r="G64" i="42"/>
  <c r="CB62" i="47"/>
  <c r="L62" i="45"/>
  <c r="CG61" i="47"/>
  <c r="E54" i="42"/>
  <c r="H56" i="42"/>
  <c r="CB56" i="47" s="1"/>
  <c r="G57" i="42"/>
  <c r="I51" i="42"/>
  <c r="I51" i="45" s="1"/>
  <c r="CG50" i="47"/>
  <c r="CB60" i="47"/>
  <c r="E51" i="42"/>
  <c r="BU51" i="47" s="1"/>
  <c r="CG55" i="47"/>
  <c r="F57" i="42"/>
  <c r="H51" i="42"/>
  <c r="CB51" i="47" s="1"/>
  <c r="I60" i="42"/>
  <c r="F48" i="42"/>
  <c r="B59" i="42"/>
  <c r="D56" i="42"/>
  <c r="I55" i="42"/>
  <c r="E50" i="42"/>
  <c r="E58" i="42"/>
  <c r="G60" i="42"/>
  <c r="CD61" i="47"/>
  <c r="BR49" i="47"/>
  <c r="F64" i="42"/>
  <c r="BV64" i="47" s="1"/>
  <c r="BN45" i="47"/>
  <c r="CE64" i="47"/>
  <c r="C50" i="42"/>
  <c r="I57" i="42"/>
  <c r="I57" i="45" s="1"/>
  <c r="CD64" i="47"/>
  <c r="B50" i="42"/>
  <c r="G30" i="66"/>
  <c r="T30" i="66" s="1"/>
  <c r="K22" i="66"/>
  <c r="Q26" i="66"/>
  <c r="Q22" i="66"/>
  <c r="B23" i="66"/>
  <c r="S23" i="66" s="1"/>
  <c r="J25" i="66"/>
  <c r="J28" i="66"/>
  <c r="B29" i="66"/>
  <c r="S29" i="66" s="1"/>
  <c r="J29" i="66"/>
  <c r="B30" i="66"/>
  <c r="S30" i="66" s="1"/>
  <c r="O28" i="66"/>
  <c r="G9" i="66"/>
  <c r="T9" i="66" s="1"/>
  <c r="O9" i="66"/>
  <c r="N14" i="66"/>
  <c r="F15" i="66"/>
  <c r="T15" i="66" s="1"/>
  <c r="F17" i="66"/>
  <c r="T17" i="66" s="1"/>
  <c r="D18" i="66"/>
  <c r="S18" i="66" s="1"/>
  <c r="K27" i="66"/>
  <c r="C28" i="66"/>
  <c r="S28" i="66" s="1"/>
  <c r="D27" i="66"/>
  <c r="F20" i="66"/>
  <c r="T20" i="66" s="1"/>
  <c r="M23" i="66"/>
  <c r="E24" i="66"/>
  <c r="S24" i="66" s="1"/>
  <c r="E25" i="66"/>
  <c r="S25" i="66" s="1"/>
  <c r="M25" i="66"/>
  <c r="E26" i="66"/>
  <c r="G29" i="66"/>
  <c r="P27" i="66"/>
  <c r="K26" i="42"/>
  <c r="C9" i="66"/>
  <c r="S9" i="66" s="1"/>
  <c r="B14" i="66"/>
  <c r="S14" i="66" s="1"/>
  <c r="Q15" i="66"/>
  <c r="O17" i="66"/>
  <c r="N30" i="66"/>
  <c r="B31" i="66"/>
  <c r="BZ46" i="47"/>
  <c r="CD50" i="47"/>
  <c r="CF51" i="47"/>
  <c r="L51" i="45"/>
  <c r="CF55" i="47"/>
  <c r="CB55" i="47"/>
  <c r="L55" i="45"/>
  <c r="H55" i="45"/>
  <c r="I50" i="42"/>
  <c r="G50" i="42"/>
  <c r="F50" i="42"/>
  <c r="F50" i="45" s="1"/>
  <c r="F47" i="45"/>
  <c r="CD47" i="47"/>
  <c r="BN50" i="47"/>
  <c r="L33" i="42"/>
  <c r="C46" i="42"/>
  <c r="B46" i="42"/>
  <c r="B46" i="45" s="1"/>
  <c r="E48" i="42"/>
  <c r="C48" i="42"/>
  <c r="C49" i="42"/>
  <c r="E49" i="42"/>
  <c r="BN57" i="47"/>
  <c r="BR57" i="47"/>
  <c r="J53" i="45"/>
  <c r="CD53" i="47"/>
  <c r="C51" i="42"/>
  <c r="D51" i="42"/>
  <c r="BQ68" i="47"/>
  <c r="BQ61" i="47"/>
  <c r="CF34" i="47"/>
  <c r="L34" i="45"/>
  <c r="G62" i="42"/>
  <c r="F62" i="42"/>
  <c r="I62" i="42"/>
  <c r="I63" i="42"/>
  <c r="I63" i="45" s="1"/>
  <c r="G63" i="42"/>
  <c r="F63" i="42"/>
  <c r="D65" i="42"/>
  <c r="D66" i="42"/>
  <c r="E66" i="42"/>
  <c r="BT50" i="47"/>
  <c r="BO68" i="47"/>
  <c r="CF37" i="47"/>
  <c r="L53" i="45"/>
  <c r="I61" i="42"/>
  <c r="I61" i="45" s="1"/>
  <c r="CE61" i="47"/>
  <c r="K61" i="45"/>
  <c r="H57" i="42"/>
  <c r="H57" i="45" s="1"/>
  <c r="I58" i="42"/>
  <c r="F58" i="42"/>
  <c r="C59" i="42"/>
  <c r="BS59" i="47" s="1"/>
  <c r="E59" i="42"/>
  <c r="BT47" i="47"/>
  <c r="B52" i="42"/>
  <c r="CB52" i="47"/>
  <c r="H52" i="45"/>
  <c r="CF52" i="47"/>
  <c r="I53" i="42"/>
  <c r="G53" i="42"/>
  <c r="H53" i="42"/>
  <c r="D55" i="42"/>
  <c r="BX55" i="47" s="1"/>
  <c r="C55" i="42"/>
  <c r="B56" i="42"/>
  <c r="C56" i="42"/>
  <c r="E56" i="42"/>
  <c r="J66" i="60"/>
  <c r="L60" i="45"/>
  <c r="D46" i="42"/>
  <c r="CG56" i="47"/>
  <c r="CF60" i="47"/>
  <c r="L58" i="60"/>
  <c r="L23" i="66"/>
  <c r="D27" i="42"/>
  <c r="BT27" i="47" s="1"/>
  <c r="N23" i="66"/>
  <c r="N26" i="66"/>
  <c r="L29" i="66"/>
  <c r="G25" i="66"/>
  <c r="H11" i="66"/>
  <c r="J26" i="42"/>
  <c r="J26" i="45" s="1"/>
  <c r="L17" i="42"/>
  <c r="Q20" i="66"/>
  <c r="G27" i="66"/>
  <c r="T27" i="66" s="1"/>
  <c r="O23" i="66"/>
  <c r="M27" i="66"/>
  <c r="L13" i="42"/>
  <c r="CF13" i="47" s="1"/>
  <c r="O25" i="66"/>
  <c r="J9" i="66"/>
  <c r="O15" i="66"/>
  <c r="M14" i="42"/>
  <c r="L40" i="45"/>
  <c r="CF40" i="47"/>
  <c r="CE58" i="47"/>
  <c r="K58" i="45"/>
  <c r="L61" i="60"/>
  <c r="BV54" i="47"/>
  <c r="B54" i="45"/>
  <c r="BO57" i="47"/>
  <c r="BO7" i="47"/>
  <c r="CF39" i="47"/>
  <c r="M45" i="42"/>
  <c r="CG63" i="47"/>
  <c r="BP57" i="47"/>
  <c r="CF46" i="47"/>
  <c r="BN64" i="47"/>
  <c r="BR64" i="47"/>
  <c r="G54" i="45"/>
  <c r="BN48" i="47"/>
  <c r="L45" i="42"/>
  <c r="BP40" i="47"/>
  <c r="K45" i="42"/>
  <c r="K46" i="45"/>
  <c r="CA46" i="47"/>
  <c r="CE46" i="47"/>
  <c r="J45" i="42"/>
  <c r="BP52" i="47"/>
  <c r="I49" i="42"/>
  <c r="H49" i="42"/>
  <c r="F61" i="42"/>
  <c r="D64" i="42"/>
  <c r="C66" i="42"/>
  <c r="L47" i="45"/>
  <c r="CE48" i="47"/>
  <c r="CG47" i="47"/>
  <c r="D48" i="42"/>
  <c r="BO47" i="47"/>
  <c r="G66" i="45"/>
  <c r="CB63" i="47"/>
  <c r="E46" i="42"/>
  <c r="H58" i="42"/>
  <c r="G58" i="42"/>
  <c r="G58" i="45" s="1"/>
  <c r="F51" i="45"/>
  <c r="J65" i="45"/>
  <c r="BT59" i="47"/>
  <c r="G51" i="42"/>
  <c r="G51" i="45" s="1"/>
  <c r="G52" i="42"/>
  <c r="B47" i="42"/>
  <c r="BO59" i="47"/>
  <c r="G59" i="42"/>
  <c r="L25" i="42"/>
  <c r="CF25" i="47" s="1"/>
  <c r="L22" i="42"/>
  <c r="CF22" i="47" s="1"/>
  <c r="L13" i="60"/>
  <c r="L23" i="60"/>
  <c r="I21" i="66"/>
  <c r="L43" i="60"/>
  <c r="M26" i="66"/>
  <c r="U26" i="66" s="1"/>
  <c r="G18" i="66"/>
  <c r="T18" i="66" s="1"/>
  <c r="L16" i="42"/>
  <c r="Q27" i="66"/>
  <c r="M23" i="42"/>
  <c r="M23" i="45" s="1"/>
  <c r="L27" i="42"/>
  <c r="L27" i="45" s="1"/>
  <c r="U15" i="66"/>
  <c r="G11" i="66"/>
  <c r="S20" i="66"/>
  <c r="C21" i="66"/>
  <c r="O14" i="66"/>
  <c r="Q21" i="66"/>
  <c r="L8" i="60"/>
  <c r="L28" i="60"/>
  <c r="L10" i="66"/>
  <c r="K10" i="66"/>
  <c r="L19" i="42"/>
  <c r="L23" i="42"/>
  <c r="L23" i="45" s="1"/>
  <c r="I25" i="66"/>
  <c r="H26" i="66"/>
  <c r="T26" i="66" s="1"/>
  <c r="Q30" i="66"/>
  <c r="L29" i="42"/>
  <c r="N18" i="66"/>
  <c r="P23" i="66"/>
  <c r="M24" i="66"/>
  <c r="U24" i="66" s="1"/>
  <c r="T24" i="66"/>
  <c r="K23" i="42"/>
  <c r="K18" i="66"/>
  <c r="L9" i="66"/>
  <c r="O30" i="66"/>
  <c r="L14" i="42"/>
  <c r="T14" i="66"/>
  <c r="L20" i="66"/>
  <c r="U20" i="66" s="1"/>
  <c r="S17" i="66"/>
  <c r="P10" i="66"/>
  <c r="K19" i="66"/>
  <c r="I10" i="66"/>
  <c r="H31" i="66"/>
  <c r="L31" i="66"/>
  <c r="H13" i="66"/>
  <c r="L28" i="45"/>
  <c r="CF28" i="47"/>
  <c r="K12" i="66"/>
  <c r="J27" i="66"/>
  <c r="N28" i="66"/>
  <c r="G38" i="33" l="1"/>
  <c r="K38" i="33" s="1"/>
  <c r="G27" i="33"/>
  <c r="K27" i="33" s="1"/>
  <c r="G40" i="33"/>
  <c r="K40" i="33" s="1"/>
  <c r="G44" i="33"/>
  <c r="K44" i="33" s="1"/>
  <c r="F18" i="33"/>
  <c r="J18" i="33" s="1"/>
  <c r="F34" i="33"/>
  <c r="J34" i="33" s="1"/>
  <c r="F22" i="33"/>
  <c r="J22" i="33" s="1"/>
  <c r="F46" i="33"/>
  <c r="J46" i="33" s="1"/>
  <c r="F7" i="33"/>
  <c r="J7" i="33" s="1"/>
  <c r="F39" i="33"/>
  <c r="J39" i="33" s="1"/>
  <c r="I34" i="33"/>
  <c r="M34" i="33" s="1"/>
  <c r="F45" i="33"/>
  <c r="J45" i="33" s="1"/>
  <c r="F20" i="33"/>
  <c r="J20" i="33" s="1"/>
  <c r="M49" i="66"/>
  <c r="M21" i="66"/>
  <c r="M10" i="66"/>
  <c r="L13" i="66"/>
  <c r="M13" i="66"/>
  <c r="I31" i="33"/>
  <c r="M31" i="33" s="1"/>
  <c r="L11" i="66"/>
  <c r="G32" i="33"/>
  <c r="K32" i="33" s="1"/>
  <c r="G30" i="33"/>
  <c r="G29" i="33" s="1"/>
  <c r="G45" i="33"/>
  <c r="K45" i="33" s="1"/>
  <c r="F23" i="33"/>
  <c r="J23" i="33" s="1"/>
  <c r="G48" i="33"/>
  <c r="K48" i="33" s="1"/>
  <c r="F31" i="33"/>
  <c r="J31" i="33" s="1"/>
  <c r="F11" i="33"/>
  <c r="J11" i="33" s="1"/>
  <c r="F24" i="33"/>
  <c r="J24" i="33" s="1"/>
  <c r="F49" i="33"/>
  <c r="J49" i="33" s="1"/>
  <c r="F48" i="33"/>
  <c r="J48" i="33" s="1"/>
  <c r="F50" i="33"/>
  <c r="J50" i="33" s="1"/>
  <c r="G13" i="33"/>
  <c r="K13" i="33" s="1"/>
  <c r="F44" i="66"/>
  <c r="F37" i="33"/>
  <c r="J37" i="33" s="1"/>
  <c r="J36" i="33" s="1"/>
  <c r="G50" i="33"/>
  <c r="K50" i="33" s="1"/>
  <c r="G37" i="33"/>
  <c r="K37" i="33" s="1"/>
  <c r="K36" i="33" s="1"/>
  <c r="G31" i="33"/>
  <c r="K31" i="33" s="1"/>
  <c r="G19" i="33"/>
  <c r="K19" i="33" s="1"/>
  <c r="F26" i="33"/>
  <c r="J26" i="33" s="1"/>
  <c r="F27" i="33"/>
  <c r="J27" i="33" s="1"/>
  <c r="F9" i="33"/>
  <c r="J9" i="33" s="1"/>
  <c r="F47" i="33"/>
  <c r="J47" i="33" s="1"/>
  <c r="F10" i="33"/>
  <c r="J10" i="33" s="1"/>
  <c r="F43" i="33"/>
  <c r="J43" i="33" s="1"/>
  <c r="J42" i="33" s="1"/>
  <c r="I30" i="33"/>
  <c r="M30" i="33" s="1"/>
  <c r="M29" i="33" s="1"/>
  <c r="G22" i="33"/>
  <c r="K22" i="33" s="1"/>
  <c r="G8" i="33"/>
  <c r="K8" i="33" s="1"/>
  <c r="G14" i="33"/>
  <c r="K14" i="33" s="1"/>
  <c r="G10" i="33"/>
  <c r="K10" i="33" s="1"/>
  <c r="G33" i="33"/>
  <c r="K33" i="33" s="1"/>
  <c r="F32" i="33"/>
  <c r="J32" i="33" s="1"/>
  <c r="F15" i="33"/>
  <c r="J15" i="33" s="1"/>
  <c r="F30" i="33"/>
  <c r="F29" i="33" s="1"/>
  <c r="F33" i="33"/>
  <c r="J33" i="33" s="1"/>
  <c r="F38" i="33"/>
  <c r="J38" i="33" s="1"/>
  <c r="F12" i="33"/>
  <c r="J12" i="33" s="1"/>
  <c r="F13" i="33"/>
  <c r="J13" i="33" s="1"/>
  <c r="G23" i="33"/>
  <c r="K23" i="33" s="1"/>
  <c r="M11" i="66"/>
  <c r="L21" i="66"/>
  <c r="M19" i="66"/>
  <c r="G16" i="33"/>
  <c r="K16" i="33" s="1"/>
  <c r="G43" i="33"/>
  <c r="G42" i="33" s="1"/>
  <c r="G20" i="33"/>
  <c r="K20" i="33" s="1"/>
  <c r="G9" i="33"/>
  <c r="K9" i="33" s="1"/>
  <c r="G49" i="33"/>
  <c r="K49" i="33" s="1"/>
  <c r="G39" i="33"/>
  <c r="K39" i="33" s="1"/>
  <c r="G7" i="33"/>
  <c r="K7" i="33" s="1"/>
  <c r="G15" i="33"/>
  <c r="K15" i="33" s="1"/>
  <c r="G25" i="33"/>
  <c r="K25" i="33" s="1"/>
  <c r="I23" i="33"/>
  <c r="M23" i="33" s="1"/>
  <c r="F6" i="33"/>
  <c r="F5" i="33" s="1"/>
  <c r="G47" i="33"/>
  <c r="K47" i="33" s="1"/>
  <c r="G6" i="33"/>
  <c r="K6" i="33" s="1"/>
  <c r="K5" i="33" s="1"/>
  <c r="G21" i="33"/>
  <c r="K21" i="33" s="1"/>
  <c r="G17" i="33"/>
  <c r="K17" i="33" s="1"/>
  <c r="G12" i="33"/>
  <c r="K12" i="33" s="1"/>
  <c r="G34" i="33"/>
  <c r="K34" i="33" s="1"/>
  <c r="G24" i="33"/>
  <c r="K24" i="33" s="1"/>
  <c r="G11" i="33"/>
  <c r="K11" i="33" s="1"/>
  <c r="G46" i="33"/>
  <c r="K46" i="33" s="1"/>
  <c r="G18" i="33"/>
  <c r="K18" i="33" s="1"/>
  <c r="F40" i="33"/>
  <c r="J40" i="33" s="1"/>
  <c r="F44" i="33"/>
  <c r="J44" i="33" s="1"/>
  <c r="F8" i="33"/>
  <c r="J8" i="33" s="1"/>
  <c r="F19" i="33"/>
  <c r="J19" i="33" s="1"/>
  <c r="F17" i="33"/>
  <c r="J17" i="33" s="1"/>
  <c r="F16" i="33"/>
  <c r="J16" i="33" s="1"/>
  <c r="F21" i="33"/>
  <c r="J21" i="33" s="1"/>
  <c r="F14" i="33"/>
  <c r="J14" i="33" s="1"/>
  <c r="L12" i="66"/>
  <c r="M50" i="66"/>
  <c r="L51" i="66"/>
  <c r="L46" i="66"/>
  <c r="F43" i="66"/>
  <c r="F45" i="66"/>
  <c r="H20" i="33"/>
  <c r="L20" i="33" s="1"/>
  <c r="H11" i="33"/>
  <c r="L11" i="33" s="1"/>
  <c r="H43" i="33"/>
  <c r="H42" i="33" s="1"/>
  <c r="H26" i="33"/>
  <c r="L26" i="33" s="1"/>
  <c r="H33" i="33"/>
  <c r="L33" i="33" s="1"/>
  <c r="H27" i="33"/>
  <c r="L27" i="33" s="1"/>
  <c r="H39" i="33"/>
  <c r="L39" i="33" s="1"/>
  <c r="H6" i="33"/>
  <c r="H32" i="33"/>
  <c r="L32" i="33" s="1"/>
  <c r="H19" i="33"/>
  <c r="L19" i="33" s="1"/>
  <c r="H25" i="33"/>
  <c r="L25" i="33" s="1"/>
  <c r="H45" i="33"/>
  <c r="L45" i="33" s="1"/>
  <c r="H30" i="33"/>
  <c r="H29" i="33" s="1"/>
  <c r="H46" i="33"/>
  <c r="L46" i="33" s="1"/>
  <c r="H18" i="33"/>
  <c r="L18" i="33" s="1"/>
  <c r="H44" i="33"/>
  <c r="L44" i="33" s="1"/>
  <c r="H23" i="33"/>
  <c r="L23" i="33" s="1"/>
  <c r="H12" i="33"/>
  <c r="L12" i="33" s="1"/>
  <c r="H13" i="33"/>
  <c r="L13" i="33" s="1"/>
  <c r="H34" i="33"/>
  <c r="L34" i="33" s="1"/>
  <c r="H9" i="33"/>
  <c r="L9" i="33" s="1"/>
  <c r="H22" i="33"/>
  <c r="L22" i="33" s="1"/>
  <c r="H38" i="33"/>
  <c r="L38" i="33" s="1"/>
  <c r="H10" i="33"/>
  <c r="L10" i="33" s="1"/>
  <c r="H15" i="33"/>
  <c r="L15" i="33" s="1"/>
  <c r="H31" i="33"/>
  <c r="L31" i="33" s="1"/>
  <c r="H47" i="33"/>
  <c r="L47" i="33" s="1"/>
  <c r="H21" i="33"/>
  <c r="L21" i="33" s="1"/>
  <c r="H14" i="33"/>
  <c r="L14" i="33" s="1"/>
  <c r="H24" i="33"/>
  <c r="L24" i="33" s="1"/>
  <c r="H7" i="33"/>
  <c r="L7" i="33" s="1"/>
  <c r="H16" i="33"/>
  <c r="L16" i="33" s="1"/>
  <c r="H37" i="33"/>
  <c r="H49" i="33"/>
  <c r="L49" i="33" s="1"/>
  <c r="H40" i="33"/>
  <c r="L40" i="33" s="1"/>
  <c r="H17" i="33"/>
  <c r="L17" i="33" s="1"/>
  <c r="H48" i="33"/>
  <c r="L48" i="33" s="1"/>
  <c r="H8" i="33"/>
  <c r="L8" i="33" s="1"/>
  <c r="I12" i="33"/>
  <c r="M12" i="33" s="1"/>
  <c r="I14" i="33"/>
  <c r="M14" i="33" s="1"/>
  <c r="I20" i="33"/>
  <c r="M20" i="33" s="1"/>
  <c r="I47" i="33"/>
  <c r="M47" i="33" s="1"/>
  <c r="I24" i="33"/>
  <c r="M24" i="33" s="1"/>
  <c r="I18" i="33"/>
  <c r="M18" i="33" s="1"/>
  <c r="I48" i="33"/>
  <c r="M48" i="33" s="1"/>
  <c r="I45" i="33"/>
  <c r="M45" i="33" s="1"/>
  <c r="I6" i="33"/>
  <c r="I10" i="33"/>
  <c r="M10" i="33" s="1"/>
  <c r="I13" i="33"/>
  <c r="M13" i="33" s="1"/>
  <c r="I25" i="33"/>
  <c r="M25" i="33" s="1"/>
  <c r="I17" i="33"/>
  <c r="M17" i="33" s="1"/>
  <c r="I39" i="33"/>
  <c r="M39" i="33" s="1"/>
  <c r="I40" i="33"/>
  <c r="M40" i="33" s="1"/>
  <c r="I22" i="33"/>
  <c r="M22" i="33" s="1"/>
  <c r="I11" i="33"/>
  <c r="M11" i="33" s="1"/>
  <c r="I33" i="33"/>
  <c r="M33" i="33" s="1"/>
  <c r="I7" i="33"/>
  <c r="M7" i="33" s="1"/>
  <c r="I50" i="33"/>
  <c r="M50" i="33" s="1"/>
  <c r="G5" i="33"/>
  <c r="I44" i="33"/>
  <c r="M44" i="33" s="1"/>
  <c r="I43" i="33"/>
  <c r="M43" i="33" s="1"/>
  <c r="M42" i="33" s="1"/>
  <c r="I21" i="33"/>
  <c r="M21" i="33" s="1"/>
  <c r="I16" i="33"/>
  <c r="M16" i="33" s="1"/>
  <c r="I27" i="33"/>
  <c r="M27" i="33" s="1"/>
  <c r="I9" i="33"/>
  <c r="M9" i="33" s="1"/>
  <c r="I49" i="33"/>
  <c r="M49" i="33" s="1"/>
  <c r="I32" i="33"/>
  <c r="M32" i="33" s="1"/>
  <c r="I19" i="33"/>
  <c r="M19" i="33" s="1"/>
  <c r="I26" i="33"/>
  <c r="M26" i="33" s="1"/>
  <c r="I15" i="33"/>
  <c r="M15" i="33" s="1"/>
  <c r="I46" i="33"/>
  <c r="M46" i="33" s="1"/>
  <c r="I38" i="33"/>
  <c r="M38" i="33" s="1"/>
  <c r="B24" i="65"/>
  <c r="I37" i="33"/>
  <c r="L25" i="45"/>
  <c r="F49" i="66"/>
  <c r="F42" i="66"/>
  <c r="H52" i="66"/>
  <c r="H44" i="66"/>
  <c r="H50" i="66"/>
  <c r="CF27" i="47"/>
  <c r="J21" i="66"/>
  <c r="F31" i="66"/>
  <c r="K52" i="66"/>
  <c r="D29" i="42"/>
  <c r="BT29" i="47" s="1"/>
  <c r="B66" i="59"/>
  <c r="G42" i="66"/>
  <c r="H43" i="66"/>
  <c r="I45" i="66"/>
  <c r="F11" i="66"/>
  <c r="T11" i="66" s="1"/>
  <c r="H8" i="42"/>
  <c r="H19" i="66"/>
  <c r="G19" i="66"/>
  <c r="G31" i="66"/>
  <c r="H17" i="42"/>
  <c r="H17" i="45" s="1"/>
  <c r="I44" i="66"/>
  <c r="G10" i="66"/>
  <c r="I51" i="66"/>
  <c r="I50" i="66"/>
  <c r="H46" i="66"/>
  <c r="G51" i="66"/>
  <c r="I46" i="66"/>
  <c r="F28" i="42"/>
  <c r="F22" i="42"/>
  <c r="I19" i="66"/>
  <c r="H28" i="42"/>
  <c r="CB28" i="47" s="1"/>
  <c r="F16" i="42"/>
  <c r="I22" i="66"/>
  <c r="H14" i="42"/>
  <c r="H14" i="45" s="1"/>
  <c r="H51" i="66"/>
  <c r="H45" i="66"/>
  <c r="G43" i="66"/>
  <c r="I12" i="66"/>
  <c r="D16" i="42"/>
  <c r="BT16" i="47" s="1"/>
  <c r="D23" i="42"/>
  <c r="BT23" i="47" s="1"/>
  <c r="D19" i="42"/>
  <c r="BT19" i="47" s="1"/>
  <c r="H49" i="66"/>
  <c r="J10" i="66"/>
  <c r="N21" i="66"/>
  <c r="J28" i="42"/>
  <c r="M25" i="42"/>
  <c r="CG25" i="47" s="1"/>
  <c r="I16" i="59"/>
  <c r="B26" i="59"/>
  <c r="D23" i="59"/>
  <c r="B23" i="59"/>
  <c r="J26" i="60"/>
  <c r="B17" i="59"/>
  <c r="H29" i="59"/>
  <c r="H29" i="60" s="1"/>
  <c r="D29" i="59"/>
  <c r="J65" i="60"/>
  <c r="H19" i="59"/>
  <c r="H19" i="60" s="1"/>
  <c r="B28" i="59"/>
  <c r="M46" i="60"/>
  <c r="J11" i="66"/>
  <c r="J13" i="66"/>
  <c r="U13" i="66" s="1"/>
  <c r="N13" i="66"/>
  <c r="K51" i="66"/>
  <c r="K45" i="66"/>
  <c r="K44" i="66"/>
  <c r="K42" i="66"/>
  <c r="K49" i="66"/>
  <c r="K43" i="66"/>
  <c r="K46" i="66"/>
  <c r="J42" i="66"/>
  <c r="N46" i="66"/>
  <c r="K16" i="66"/>
  <c r="L16" i="66"/>
  <c r="J22" i="66"/>
  <c r="K31" i="66"/>
  <c r="N31" i="66"/>
  <c r="J19" i="66"/>
  <c r="N43" i="66"/>
  <c r="H29" i="42"/>
  <c r="H29" i="45" s="1"/>
  <c r="E16" i="66"/>
  <c r="S16" i="66" s="1"/>
  <c r="BR53" i="47"/>
  <c r="BS57" i="47"/>
  <c r="G46" i="66"/>
  <c r="C22" i="66"/>
  <c r="S22" i="66" s="1"/>
  <c r="H16" i="42"/>
  <c r="H16" i="45" s="1"/>
  <c r="P21" i="66"/>
  <c r="BT62" i="47"/>
  <c r="B53" i="45"/>
  <c r="P50" i="66"/>
  <c r="S69" i="66"/>
  <c r="S44" i="66"/>
  <c r="B22" i="42"/>
  <c r="BR22" i="47" s="1"/>
  <c r="O22" i="66"/>
  <c r="D10" i="66"/>
  <c r="S10" i="66" s="1"/>
  <c r="O12" i="66"/>
  <c r="D28" i="42"/>
  <c r="BV51" i="47"/>
  <c r="I46" i="45"/>
  <c r="B51" i="45"/>
  <c r="CB66" i="47"/>
  <c r="E19" i="66"/>
  <c r="S19" i="66" s="1"/>
  <c r="E47" i="45"/>
  <c r="C54" i="45"/>
  <c r="BW62" i="47"/>
  <c r="BS65" i="47"/>
  <c r="I48" i="45"/>
  <c r="D62" i="45"/>
  <c r="BW54" i="47"/>
  <c r="E48" i="45"/>
  <c r="B60" i="45"/>
  <c r="L22" i="66"/>
  <c r="G45" i="66"/>
  <c r="Q46" i="66"/>
  <c r="J45" i="66"/>
  <c r="O13" i="66"/>
  <c r="T25" i="66"/>
  <c r="BZ53" i="47"/>
  <c r="BT61" i="47"/>
  <c r="F55" i="45"/>
  <c r="C64" i="45"/>
  <c r="BS64" i="47"/>
  <c r="BZ56" i="47"/>
  <c r="BW63" i="47"/>
  <c r="E60" i="45"/>
  <c r="E66" i="45"/>
  <c r="BW65" i="47"/>
  <c r="CC60" i="47"/>
  <c r="F65" i="45"/>
  <c r="BZ65" i="47"/>
  <c r="CC61" i="47"/>
  <c r="BW64" i="47"/>
  <c r="BU54" i="47"/>
  <c r="I60" i="45"/>
  <c r="BY64" i="47"/>
  <c r="BY47" i="47"/>
  <c r="E64" i="45"/>
  <c r="E58" i="45"/>
  <c r="D50" i="45"/>
  <c r="BT60" i="47"/>
  <c r="F52" i="45"/>
  <c r="B66" i="45"/>
  <c r="D63" i="45"/>
  <c r="I64" i="45"/>
  <c r="BY52" i="47"/>
  <c r="BX60" i="47"/>
  <c r="I65" i="45"/>
  <c r="BT63" i="47"/>
  <c r="CC64" i="47"/>
  <c r="BU52" i="47"/>
  <c r="I47" i="45"/>
  <c r="BV53" i="47"/>
  <c r="K46" i="60"/>
  <c r="J46" i="60"/>
  <c r="B22" i="59"/>
  <c r="U17" i="66"/>
  <c r="S12" i="66"/>
  <c r="M16" i="66"/>
  <c r="Q19" i="66"/>
  <c r="B8" i="42"/>
  <c r="U28" i="66"/>
  <c r="M28" i="42"/>
  <c r="M28" i="45" s="1"/>
  <c r="T29" i="66"/>
  <c r="O16" i="66"/>
  <c r="B29" i="59"/>
  <c r="H26" i="42"/>
  <c r="M60" i="60"/>
  <c r="K60" i="60"/>
  <c r="U18" i="66"/>
  <c r="BT57" i="47"/>
  <c r="BU53" i="47"/>
  <c r="BX50" i="47"/>
  <c r="F66" i="45"/>
  <c r="I28" i="59"/>
  <c r="CB46" i="47"/>
  <c r="BY60" i="47"/>
  <c r="F60" i="45"/>
  <c r="BU62" i="47"/>
  <c r="P22" i="66"/>
  <c r="D14" i="59"/>
  <c r="D19" i="59"/>
  <c r="F29" i="42"/>
  <c r="C65" i="45"/>
  <c r="BV60" i="47"/>
  <c r="CB50" i="47"/>
  <c r="BS63" i="47"/>
  <c r="BU60" i="47"/>
  <c r="C48" i="45"/>
  <c r="E55" i="45"/>
  <c r="J52" i="66"/>
  <c r="G52" i="66"/>
  <c r="D60" i="45"/>
  <c r="BX54" i="47"/>
  <c r="BV65" i="47"/>
  <c r="BV66" i="47"/>
  <c r="B24" i="42"/>
  <c r="BU55" i="47"/>
  <c r="S26" i="66"/>
  <c r="D25" i="42"/>
  <c r="BT25" i="47" s="1"/>
  <c r="D54" i="45"/>
  <c r="B8" i="59"/>
  <c r="CC66" i="47"/>
  <c r="E52" i="45"/>
  <c r="U27" i="66"/>
  <c r="E65" i="45"/>
  <c r="B50" i="66"/>
  <c r="BS61" i="47"/>
  <c r="CA55" i="47"/>
  <c r="F25" i="42"/>
  <c r="F27" i="42"/>
  <c r="BY65" i="47"/>
  <c r="I25" i="42"/>
  <c r="O11" i="66"/>
  <c r="H27" i="60"/>
  <c r="S49" i="66"/>
  <c r="CC58" i="47"/>
  <c r="T63" i="66"/>
  <c r="BS60" i="47"/>
  <c r="G49" i="45"/>
  <c r="CA49" i="47"/>
  <c r="K65" i="60"/>
  <c r="F27" i="59"/>
  <c r="BX61" i="47"/>
  <c r="S43" i="66"/>
  <c r="H23" i="59"/>
  <c r="H23" i="60" s="1"/>
  <c r="K56" i="60"/>
  <c r="S42" i="66"/>
  <c r="H48" i="45"/>
  <c r="BU61" i="47"/>
  <c r="BU63" i="47"/>
  <c r="D48" i="45"/>
  <c r="D61" i="45"/>
  <c r="G29" i="59"/>
  <c r="H22" i="42"/>
  <c r="H22" i="45" s="1"/>
  <c r="CB61" i="47"/>
  <c r="I49" i="66"/>
  <c r="S77" i="66"/>
  <c r="Q42" i="66"/>
  <c r="G49" i="66"/>
  <c r="J46" i="66"/>
  <c r="B45" i="66"/>
  <c r="S45" i="66" s="1"/>
  <c r="BW47" i="47"/>
  <c r="C46" i="66"/>
  <c r="S46" i="66" s="1"/>
  <c r="O50" i="66"/>
  <c r="S68" i="66"/>
  <c r="D51" i="66"/>
  <c r="S51" i="66" s="1"/>
  <c r="E57" i="45"/>
  <c r="T78" i="66"/>
  <c r="CA47" i="47"/>
  <c r="BY54" i="47"/>
  <c r="G65" i="45"/>
  <c r="Q43" i="66"/>
  <c r="N50" i="66"/>
  <c r="CC59" i="47"/>
  <c r="G47" i="45"/>
  <c r="F50" i="66"/>
  <c r="S67" i="66"/>
  <c r="C47" i="45"/>
  <c r="P44" i="66"/>
  <c r="CD23" i="47"/>
  <c r="D8" i="42"/>
  <c r="E28" i="42"/>
  <c r="CA65" i="47"/>
  <c r="J51" i="66"/>
  <c r="N45" i="66"/>
  <c r="C23" i="59"/>
  <c r="D26" i="59"/>
  <c r="C62" i="45"/>
  <c r="CA56" i="47"/>
  <c r="H65" i="45"/>
  <c r="CB65" i="47"/>
  <c r="C50" i="66"/>
  <c r="Q51" i="66"/>
  <c r="U79" i="66"/>
  <c r="S76" i="66"/>
  <c r="P42" i="66"/>
  <c r="C17" i="59"/>
  <c r="C52" i="66"/>
  <c r="S52" i="66" s="1"/>
  <c r="B28" i="42"/>
  <c r="I13" i="66"/>
  <c r="U23" i="66"/>
  <c r="F24" i="59"/>
  <c r="F22" i="59"/>
  <c r="S27" i="66"/>
  <c r="B26" i="42"/>
  <c r="E31" i="66"/>
  <c r="S31" i="66" s="1"/>
  <c r="H59" i="45"/>
  <c r="CB59" i="47"/>
  <c r="CA62" i="47"/>
  <c r="I58" i="45"/>
  <c r="D59" i="45"/>
  <c r="C45" i="42"/>
  <c r="BS45" i="47" s="1"/>
  <c r="BV55" i="47"/>
  <c r="B55" i="45"/>
  <c r="I54" i="45"/>
  <c r="CC54" i="47"/>
  <c r="G62" i="45"/>
  <c r="E61" i="45"/>
  <c r="CB54" i="47"/>
  <c r="H54" i="45"/>
  <c r="M49" i="60"/>
  <c r="K49" i="60"/>
  <c r="CB47" i="47"/>
  <c r="CD26" i="47"/>
  <c r="E54" i="45"/>
  <c r="D47" i="45"/>
  <c r="H47" i="45"/>
  <c r="BY61" i="47"/>
  <c r="BY58" i="47"/>
  <c r="H51" i="45"/>
  <c r="BX52" i="47"/>
  <c r="D52" i="45"/>
  <c r="BU57" i="47"/>
  <c r="U9" i="66"/>
  <c r="B14" i="42"/>
  <c r="U25" i="66"/>
  <c r="E23" i="59"/>
  <c r="H25" i="42"/>
  <c r="H25" i="45" s="1"/>
  <c r="C14" i="42"/>
  <c r="I26" i="42"/>
  <c r="B24" i="59"/>
  <c r="J59" i="60"/>
  <c r="BS50" i="47"/>
  <c r="CA58" i="47"/>
  <c r="BY57" i="47"/>
  <c r="CC57" i="47"/>
  <c r="BU58" i="47"/>
  <c r="G64" i="45"/>
  <c r="G48" i="45"/>
  <c r="CA48" i="47"/>
  <c r="BU50" i="47"/>
  <c r="CC51" i="47"/>
  <c r="BR50" i="47"/>
  <c r="BY55" i="47"/>
  <c r="I55" i="45"/>
  <c r="CC55" i="47"/>
  <c r="BW57" i="47"/>
  <c r="C57" i="45"/>
  <c r="G57" i="45"/>
  <c r="CA57" i="47"/>
  <c r="D56" i="45"/>
  <c r="H56" i="45"/>
  <c r="BX56" i="47"/>
  <c r="BN68" i="47"/>
  <c r="E51" i="45"/>
  <c r="B59" i="45"/>
  <c r="BR59" i="47"/>
  <c r="BV59" i="47"/>
  <c r="BS47" i="47"/>
  <c r="BT53" i="47"/>
  <c r="CA64" i="47"/>
  <c r="BZ48" i="47"/>
  <c r="BV48" i="47"/>
  <c r="B48" i="45"/>
  <c r="F48" i="45"/>
  <c r="I52" i="45"/>
  <c r="CC52" i="47"/>
  <c r="G26" i="42"/>
  <c r="CA26" i="47" s="1"/>
  <c r="BY51" i="47"/>
  <c r="I56" i="45"/>
  <c r="CC56" i="47"/>
  <c r="CC63" i="47"/>
  <c r="C60" i="45"/>
  <c r="CA60" i="47"/>
  <c r="BW60" i="47"/>
  <c r="C61" i="45"/>
  <c r="G61" i="45"/>
  <c r="BW61" i="47"/>
  <c r="G60" i="45"/>
  <c r="G14" i="42"/>
  <c r="B64" i="45"/>
  <c r="F64" i="45"/>
  <c r="BZ64" i="47"/>
  <c r="BT56" i="47"/>
  <c r="F57" i="45"/>
  <c r="B57" i="45"/>
  <c r="BV57" i="47"/>
  <c r="BZ57" i="47"/>
  <c r="CE26" i="47"/>
  <c r="K26" i="45"/>
  <c r="L26" i="42"/>
  <c r="K28" i="42"/>
  <c r="K28" i="45" s="1"/>
  <c r="M17" i="42"/>
  <c r="M17" i="45" s="1"/>
  <c r="K25" i="42"/>
  <c r="K25" i="45" s="1"/>
  <c r="C22" i="42"/>
  <c r="BS22" i="47" s="1"/>
  <c r="J14" i="42"/>
  <c r="J14" i="45" s="1"/>
  <c r="J24" i="60"/>
  <c r="I14" i="42"/>
  <c r="I14" i="45" s="1"/>
  <c r="H25" i="59"/>
  <c r="H27" i="42"/>
  <c r="H27" i="45" s="1"/>
  <c r="K14" i="42"/>
  <c r="D27" i="59"/>
  <c r="F19" i="42"/>
  <c r="J22" i="42"/>
  <c r="J22" i="45" s="1"/>
  <c r="F26" i="42"/>
  <c r="BZ26" i="47" s="1"/>
  <c r="M17" i="60"/>
  <c r="F14" i="59"/>
  <c r="G29" i="42"/>
  <c r="P16" i="66"/>
  <c r="J14" i="60"/>
  <c r="I29" i="42"/>
  <c r="M28" i="60"/>
  <c r="F29" i="59"/>
  <c r="G25" i="42"/>
  <c r="B14" i="59"/>
  <c r="K17" i="60"/>
  <c r="E14" i="59"/>
  <c r="H28" i="59"/>
  <c r="H28" i="60" s="1"/>
  <c r="CF23" i="47"/>
  <c r="K28" i="60"/>
  <c r="F14" i="42"/>
  <c r="B17" i="42"/>
  <c r="F23" i="42"/>
  <c r="J25" i="42"/>
  <c r="F8" i="59"/>
  <c r="U29" i="66"/>
  <c r="F28" i="59"/>
  <c r="BU56" i="47"/>
  <c r="BY56" i="47"/>
  <c r="D51" i="45"/>
  <c r="BT51" i="47"/>
  <c r="BX51" i="47"/>
  <c r="G22" i="42"/>
  <c r="G27" i="42"/>
  <c r="BS56" i="47"/>
  <c r="BW56" i="47"/>
  <c r="G63" i="45"/>
  <c r="CA63" i="47"/>
  <c r="C63" i="45"/>
  <c r="BS51" i="47"/>
  <c r="CF33" i="47"/>
  <c r="L32" i="42"/>
  <c r="L33" i="45"/>
  <c r="D55" i="45"/>
  <c r="BZ50" i="47"/>
  <c r="E53" i="45"/>
  <c r="CC53" i="47"/>
  <c r="BY53" i="47"/>
  <c r="I53" i="45"/>
  <c r="BV58" i="47"/>
  <c r="B58" i="45"/>
  <c r="F58" i="45"/>
  <c r="BZ58" i="47"/>
  <c r="BV63" i="47"/>
  <c r="F63" i="45"/>
  <c r="BZ63" i="47"/>
  <c r="I22" i="42"/>
  <c r="J19" i="42"/>
  <c r="I8" i="42"/>
  <c r="B56" i="45"/>
  <c r="BR56" i="47"/>
  <c r="BV56" i="47"/>
  <c r="E56" i="45"/>
  <c r="I27" i="42"/>
  <c r="L13" i="45"/>
  <c r="BW55" i="47"/>
  <c r="C55" i="45"/>
  <c r="BS55" i="47"/>
  <c r="BV46" i="47"/>
  <c r="BY66" i="47"/>
  <c r="BU66" i="47"/>
  <c r="BY63" i="47"/>
  <c r="E63" i="45"/>
  <c r="BS48" i="47"/>
  <c r="BW48" i="47"/>
  <c r="BV50" i="47"/>
  <c r="B50" i="45"/>
  <c r="BT55" i="47"/>
  <c r="D57" i="45"/>
  <c r="BX57" i="47"/>
  <c r="CB57" i="47"/>
  <c r="D66" i="45"/>
  <c r="BT66" i="47"/>
  <c r="BX66" i="47"/>
  <c r="BU48" i="47"/>
  <c r="C50" i="45"/>
  <c r="BW50" i="47"/>
  <c r="CA50" i="47"/>
  <c r="G50" i="45"/>
  <c r="C49" i="45"/>
  <c r="BS49" i="47"/>
  <c r="BW49" i="47"/>
  <c r="M19" i="42"/>
  <c r="CG19" i="47" s="1"/>
  <c r="K19" i="42"/>
  <c r="CE19" i="47" s="1"/>
  <c r="BX46" i="47"/>
  <c r="D46" i="45"/>
  <c r="BT46" i="47"/>
  <c r="BY59" i="47"/>
  <c r="BU59" i="47"/>
  <c r="E59" i="45"/>
  <c r="BY48" i="47"/>
  <c r="BX65" i="47"/>
  <c r="D65" i="45"/>
  <c r="BT65" i="47"/>
  <c r="BY62" i="47"/>
  <c r="CC62" i="47"/>
  <c r="I62" i="45"/>
  <c r="E62" i="45"/>
  <c r="B63" i="45"/>
  <c r="D53" i="45"/>
  <c r="BX53" i="47"/>
  <c r="CB53" i="47"/>
  <c r="H53" i="45"/>
  <c r="BZ62" i="47"/>
  <c r="BV62" i="47"/>
  <c r="F62" i="45"/>
  <c r="B62" i="45"/>
  <c r="BU49" i="47"/>
  <c r="BR46" i="47"/>
  <c r="E50" i="45"/>
  <c r="BY50" i="47"/>
  <c r="CC50" i="47"/>
  <c r="I50" i="45"/>
  <c r="BW53" i="47"/>
  <c r="C53" i="45"/>
  <c r="G53" i="45"/>
  <c r="CA53" i="47"/>
  <c r="BV52" i="47"/>
  <c r="B52" i="45"/>
  <c r="BR52" i="47"/>
  <c r="J49" i="60"/>
  <c r="C46" i="45"/>
  <c r="BS46" i="47"/>
  <c r="BW46" i="47"/>
  <c r="C56" i="45"/>
  <c r="L29" i="60"/>
  <c r="CG14" i="47"/>
  <c r="M14" i="45"/>
  <c r="J22" i="60"/>
  <c r="CF17" i="47"/>
  <c r="L17" i="45"/>
  <c r="G8" i="42"/>
  <c r="H8" i="59"/>
  <c r="H8" i="60" s="1"/>
  <c r="F17" i="59"/>
  <c r="I29" i="59"/>
  <c r="D16" i="59"/>
  <c r="H24" i="42"/>
  <c r="K22" i="42"/>
  <c r="L19" i="66"/>
  <c r="M26" i="60"/>
  <c r="C14" i="59"/>
  <c r="E16" i="42"/>
  <c r="CG23" i="47"/>
  <c r="I24" i="42"/>
  <c r="M22" i="42"/>
  <c r="L8" i="42"/>
  <c r="E29" i="42"/>
  <c r="G16" i="42"/>
  <c r="F8" i="42"/>
  <c r="BW58" i="47"/>
  <c r="C58" i="45"/>
  <c r="BU46" i="47"/>
  <c r="E46" i="45"/>
  <c r="BY46" i="47"/>
  <c r="E45" i="42"/>
  <c r="BS66" i="47"/>
  <c r="BW66" i="47"/>
  <c r="C66" i="45"/>
  <c r="BY49" i="47"/>
  <c r="E49" i="45"/>
  <c r="I45" i="42"/>
  <c r="CC45" i="47" s="1"/>
  <c r="CC49" i="47"/>
  <c r="I49" i="45"/>
  <c r="G45" i="42"/>
  <c r="G45" i="45" s="1"/>
  <c r="L45" i="45"/>
  <c r="CF45" i="47"/>
  <c r="M24" i="42"/>
  <c r="CG24" i="47" s="1"/>
  <c r="BV47" i="47"/>
  <c r="B47" i="45"/>
  <c r="BR47" i="47"/>
  <c r="B45" i="42"/>
  <c r="L60" i="60"/>
  <c r="I16" i="42"/>
  <c r="D17" i="42"/>
  <c r="CA52" i="47"/>
  <c r="C52" i="45"/>
  <c r="G52" i="45"/>
  <c r="BW52" i="47"/>
  <c r="BX64" i="47"/>
  <c r="BT64" i="47"/>
  <c r="D64" i="45"/>
  <c r="C59" i="45"/>
  <c r="CA59" i="47"/>
  <c r="G59" i="45"/>
  <c r="BW59" i="47"/>
  <c r="BV61" i="47"/>
  <c r="B61" i="45"/>
  <c r="F61" i="45"/>
  <c r="F45" i="42"/>
  <c r="F45" i="45" s="1"/>
  <c r="BZ61" i="47"/>
  <c r="CE45" i="47"/>
  <c r="K45" i="45"/>
  <c r="M45" i="45"/>
  <c r="CG45" i="47"/>
  <c r="E8" i="42"/>
  <c r="L22" i="45"/>
  <c r="M26" i="42"/>
  <c r="M26" i="45" s="1"/>
  <c r="H58" i="45"/>
  <c r="BX58" i="47"/>
  <c r="D58" i="45"/>
  <c r="CB58" i="47"/>
  <c r="L56" i="60"/>
  <c r="C8" i="42"/>
  <c r="C17" i="42"/>
  <c r="BS17" i="47" s="1"/>
  <c r="BX49" i="47"/>
  <c r="H49" i="45"/>
  <c r="D49" i="45"/>
  <c r="CB49" i="47"/>
  <c r="J45" i="45"/>
  <c r="CD45" i="47"/>
  <c r="BP39" i="47"/>
  <c r="BP68" i="47"/>
  <c r="BT48" i="47"/>
  <c r="BX48" i="47"/>
  <c r="D45" i="42"/>
  <c r="L52" i="60"/>
  <c r="C51" i="45"/>
  <c r="CA51" i="47"/>
  <c r="BW51" i="47"/>
  <c r="H45" i="42"/>
  <c r="H45" i="45" s="1"/>
  <c r="L27" i="60"/>
  <c r="L62" i="60"/>
  <c r="L65" i="60"/>
  <c r="L49" i="60"/>
  <c r="L47" i="60"/>
  <c r="M56" i="60"/>
  <c r="L53" i="60"/>
  <c r="B16" i="42"/>
  <c r="J17" i="42"/>
  <c r="G28" i="42"/>
  <c r="I28" i="42"/>
  <c r="H21" i="66"/>
  <c r="K25" i="60"/>
  <c r="J16" i="42"/>
  <c r="M16" i="42"/>
  <c r="K16" i="42"/>
  <c r="J8" i="42"/>
  <c r="M8" i="42"/>
  <c r="K8" i="42"/>
  <c r="J25" i="60"/>
  <c r="C28" i="42"/>
  <c r="G19" i="42"/>
  <c r="M24" i="60"/>
  <c r="J12" i="66"/>
  <c r="L24" i="42"/>
  <c r="J24" i="42"/>
  <c r="K24" i="42"/>
  <c r="CF16" i="47"/>
  <c r="L16" i="45"/>
  <c r="I14" i="59"/>
  <c r="F24" i="42"/>
  <c r="L16" i="60"/>
  <c r="H16" i="60"/>
  <c r="K17" i="42"/>
  <c r="K17" i="45" s="1"/>
  <c r="C26" i="59"/>
  <c r="G24" i="42"/>
  <c r="C16" i="42"/>
  <c r="L20" i="42"/>
  <c r="J29" i="42"/>
  <c r="K29" i="42"/>
  <c r="M29" i="42"/>
  <c r="H16" i="66"/>
  <c r="D21" i="66"/>
  <c r="S21" i="66" s="1"/>
  <c r="D25" i="59"/>
  <c r="L14" i="45"/>
  <c r="CF14" i="47"/>
  <c r="I8" i="59"/>
  <c r="G8" i="59"/>
  <c r="F26" i="59"/>
  <c r="I26" i="59"/>
  <c r="G26" i="59"/>
  <c r="L11" i="42"/>
  <c r="CF11" i="47" s="1"/>
  <c r="I16" i="66"/>
  <c r="N19" i="66"/>
  <c r="P13" i="66"/>
  <c r="K27" i="60"/>
  <c r="P19" i="66"/>
  <c r="M22" i="66"/>
  <c r="CF19" i="47"/>
  <c r="L19" i="45"/>
  <c r="E29" i="59"/>
  <c r="C29" i="59"/>
  <c r="E25" i="42"/>
  <c r="B25" i="42"/>
  <c r="C25" i="42"/>
  <c r="G23" i="59"/>
  <c r="I23" i="59"/>
  <c r="F23" i="59"/>
  <c r="L29" i="45"/>
  <c r="CF29" i="47"/>
  <c r="H26" i="59"/>
  <c r="G22" i="59"/>
  <c r="I22" i="59"/>
  <c r="H22" i="59"/>
  <c r="G28" i="59"/>
  <c r="C22" i="59"/>
  <c r="D22" i="59"/>
  <c r="B29" i="42"/>
  <c r="C29" i="42"/>
  <c r="F25" i="59"/>
  <c r="G25" i="59"/>
  <c r="C19" i="59"/>
  <c r="B19" i="59"/>
  <c r="E19" i="59"/>
  <c r="J17" i="60"/>
  <c r="E17" i="42"/>
  <c r="E26" i="42"/>
  <c r="C26" i="42"/>
  <c r="D26" i="42"/>
  <c r="L17" i="60"/>
  <c r="E27" i="59"/>
  <c r="C27" i="59"/>
  <c r="B27" i="59"/>
  <c r="D28" i="59"/>
  <c r="C28" i="59"/>
  <c r="E28" i="59"/>
  <c r="C24" i="59"/>
  <c r="E24" i="59"/>
  <c r="D24" i="59"/>
  <c r="H17" i="59"/>
  <c r="H17" i="60" s="1"/>
  <c r="M14" i="60"/>
  <c r="G27" i="59"/>
  <c r="I27" i="59"/>
  <c r="F19" i="59"/>
  <c r="I19" i="59"/>
  <c r="G17" i="59"/>
  <c r="I17" i="59"/>
  <c r="E22" i="59"/>
  <c r="M25" i="60"/>
  <c r="O19" i="66"/>
  <c r="G14" i="59"/>
  <c r="H14" i="59"/>
  <c r="B27" i="42"/>
  <c r="E27" i="42"/>
  <c r="C27" i="42"/>
  <c r="F16" i="59"/>
  <c r="G16" i="59"/>
  <c r="G17" i="42"/>
  <c r="I17" i="42"/>
  <c r="F17" i="42"/>
  <c r="J16" i="66"/>
  <c r="K23" i="45"/>
  <c r="CE23" i="47"/>
  <c r="F10" i="66"/>
  <c r="M12" i="66"/>
  <c r="D24" i="42"/>
  <c r="C24" i="42"/>
  <c r="E24" i="42"/>
  <c r="D14" i="42"/>
  <c r="E14" i="42"/>
  <c r="M27" i="60"/>
  <c r="K23" i="60"/>
  <c r="B16" i="59"/>
  <c r="C16" i="59"/>
  <c r="E16" i="59"/>
  <c r="M22" i="60"/>
  <c r="Q10" i="66"/>
  <c r="G13" i="66"/>
  <c r="C19" i="42"/>
  <c r="E19" i="42"/>
  <c r="B19" i="42"/>
  <c r="G24" i="59"/>
  <c r="H24" i="59"/>
  <c r="I24" i="59"/>
  <c r="E23" i="42"/>
  <c r="B23" i="42"/>
  <c r="C23" i="42"/>
  <c r="G19" i="59"/>
  <c r="I25" i="59"/>
  <c r="O10" i="66"/>
  <c r="D22" i="42"/>
  <c r="E22" i="42"/>
  <c r="D8" i="59"/>
  <c r="E8" i="59"/>
  <c r="C8" i="59"/>
  <c r="G16" i="66"/>
  <c r="E26" i="59"/>
  <c r="C25" i="59"/>
  <c r="B25" i="59"/>
  <c r="E25" i="59"/>
  <c r="D17" i="59"/>
  <c r="E17" i="59"/>
  <c r="E11" i="66"/>
  <c r="S11" i="66" s="1"/>
  <c r="L21" i="42"/>
  <c r="G23" i="42"/>
  <c r="I23" i="42"/>
  <c r="H23" i="42"/>
  <c r="H12" i="66"/>
  <c r="L15" i="42"/>
  <c r="L18" i="42"/>
  <c r="H19" i="42"/>
  <c r="I19" i="42"/>
  <c r="K27" i="42"/>
  <c r="J27" i="42"/>
  <c r="M27" i="42"/>
  <c r="L9" i="42"/>
  <c r="F36" i="33" l="1"/>
  <c r="I29" i="33"/>
  <c r="F42" i="33"/>
  <c r="G36" i="33"/>
  <c r="I42" i="33"/>
  <c r="J6" i="33"/>
  <c r="J5" i="33" s="1"/>
  <c r="J52" i="33" s="1"/>
  <c r="U10" i="66"/>
  <c r="J30" i="33"/>
  <c r="J29" i="33" s="1"/>
  <c r="K30" i="33"/>
  <c r="K29" i="33" s="1"/>
  <c r="L30" i="33"/>
  <c r="L29" i="33" s="1"/>
  <c r="K43" i="33"/>
  <c r="K42" i="33" s="1"/>
  <c r="I43" i="66"/>
  <c r="T43" i="66" s="1"/>
  <c r="U21" i="66"/>
  <c r="L49" i="66"/>
  <c r="U49" i="66" s="1"/>
  <c r="L52" i="66"/>
  <c r="M45" i="66"/>
  <c r="M52" i="66"/>
  <c r="L44" i="66"/>
  <c r="L43" i="66"/>
  <c r="U11" i="66"/>
  <c r="L45" i="66"/>
  <c r="M51" i="66"/>
  <c r="U51" i="66" s="1"/>
  <c r="M43" i="66"/>
  <c r="M42" i="66"/>
  <c r="M46" i="66"/>
  <c r="U46" i="66" s="1"/>
  <c r="L50" i="66"/>
  <c r="I42" i="66"/>
  <c r="H42" i="66"/>
  <c r="G44" i="66"/>
  <c r="T44" i="66" s="1"/>
  <c r="L43" i="33"/>
  <c r="L42" i="33" s="1"/>
  <c r="H5" i="33"/>
  <c r="L6" i="33"/>
  <c r="L5" i="33" s="1"/>
  <c r="H36" i="33"/>
  <c r="L37" i="33"/>
  <c r="L36" i="33" s="1"/>
  <c r="F52" i="33"/>
  <c r="G52" i="33"/>
  <c r="I5" i="33"/>
  <c r="M6" i="33"/>
  <c r="M5" i="33" s="1"/>
  <c r="I36" i="33"/>
  <c r="M37" i="33"/>
  <c r="M36" i="33" s="1"/>
  <c r="T46" i="66"/>
  <c r="F63" i="59"/>
  <c r="F63" i="60" s="1"/>
  <c r="B65" i="59"/>
  <c r="B17" i="60"/>
  <c r="D8" i="45"/>
  <c r="H8" i="45"/>
  <c r="D60" i="59"/>
  <c r="H9" i="42"/>
  <c r="H9" i="45" s="1"/>
  <c r="CB17" i="47"/>
  <c r="U19" i="66"/>
  <c r="B28" i="60"/>
  <c r="T31" i="66"/>
  <c r="B28" i="45"/>
  <c r="F28" i="45"/>
  <c r="F51" i="59"/>
  <c r="C65" i="59"/>
  <c r="T10" i="66"/>
  <c r="H65" i="59"/>
  <c r="H65" i="60" s="1"/>
  <c r="H28" i="45"/>
  <c r="D28" i="45"/>
  <c r="K37" i="42"/>
  <c r="CE37" i="47" s="1"/>
  <c r="B62" i="59"/>
  <c r="D29" i="60"/>
  <c r="H9" i="59"/>
  <c r="H9" i="60" s="1"/>
  <c r="CB14" i="47"/>
  <c r="C64" i="59"/>
  <c r="B64" i="59"/>
  <c r="G63" i="59"/>
  <c r="B23" i="60"/>
  <c r="T51" i="66"/>
  <c r="D57" i="59"/>
  <c r="D54" i="59"/>
  <c r="H61" i="59"/>
  <c r="H61" i="60" s="1"/>
  <c r="D47" i="59"/>
  <c r="B16" i="45"/>
  <c r="T45" i="66"/>
  <c r="F16" i="66"/>
  <c r="T16" i="66" s="1"/>
  <c r="H15" i="42"/>
  <c r="H15" i="45" s="1"/>
  <c r="F19" i="66"/>
  <c r="T19" i="66" s="1"/>
  <c r="F13" i="66"/>
  <c r="T13" i="66" s="1"/>
  <c r="M37" i="42"/>
  <c r="M37" i="45" s="1"/>
  <c r="J37" i="42"/>
  <c r="J28" i="45"/>
  <c r="BZ28" i="47"/>
  <c r="M25" i="45"/>
  <c r="CC25" i="47"/>
  <c r="CD28" i="47"/>
  <c r="K34" i="42"/>
  <c r="K34" i="45" s="1"/>
  <c r="J50" i="60"/>
  <c r="H53" i="59"/>
  <c r="H53" i="60" s="1"/>
  <c r="F56" i="59"/>
  <c r="F56" i="60" s="1"/>
  <c r="D12" i="59"/>
  <c r="I65" i="59"/>
  <c r="I65" i="60" s="1"/>
  <c r="D50" i="59"/>
  <c r="K57" i="60"/>
  <c r="J64" i="60"/>
  <c r="D62" i="59"/>
  <c r="F66" i="59"/>
  <c r="F66" i="60" s="1"/>
  <c r="M58" i="60"/>
  <c r="B56" i="59"/>
  <c r="D65" i="59"/>
  <c r="B58" i="59"/>
  <c r="K62" i="60"/>
  <c r="D46" i="59"/>
  <c r="M47" i="60"/>
  <c r="D51" i="59"/>
  <c r="H11" i="59"/>
  <c r="H11" i="60" s="1"/>
  <c r="B49" i="59"/>
  <c r="B59" i="59"/>
  <c r="F53" i="59"/>
  <c r="J63" i="60"/>
  <c r="N12" i="66"/>
  <c r="H20" i="42"/>
  <c r="CB20" i="47" s="1"/>
  <c r="N22" i="66"/>
  <c r="M44" i="66"/>
  <c r="N16" i="66"/>
  <c r="F21" i="66"/>
  <c r="T21" i="66" s="1"/>
  <c r="F12" i="66"/>
  <c r="T12" i="66" s="1"/>
  <c r="H12" i="42"/>
  <c r="J31" i="66"/>
  <c r="U31" i="66" s="1"/>
  <c r="N11" i="66"/>
  <c r="H51" i="59"/>
  <c r="H57" i="59"/>
  <c r="CB29" i="47"/>
  <c r="BX29" i="47"/>
  <c r="D29" i="45"/>
  <c r="D16" i="45"/>
  <c r="C13" i="66"/>
  <c r="F27" i="60"/>
  <c r="BV22" i="47"/>
  <c r="B22" i="45"/>
  <c r="U22" i="66"/>
  <c r="CB16" i="47"/>
  <c r="BX16" i="47"/>
  <c r="T49" i="66"/>
  <c r="M34" i="42"/>
  <c r="CG34" i="47" s="1"/>
  <c r="BT8" i="47"/>
  <c r="H54" i="59"/>
  <c r="H13" i="59"/>
  <c r="H13" i="60" s="1"/>
  <c r="CG28" i="47"/>
  <c r="B22" i="60"/>
  <c r="B50" i="59"/>
  <c r="H60" i="59"/>
  <c r="J34" i="42"/>
  <c r="E65" i="59"/>
  <c r="C17" i="60"/>
  <c r="B29" i="60"/>
  <c r="D26" i="60"/>
  <c r="BY28" i="47"/>
  <c r="BT28" i="47"/>
  <c r="BX28" i="47"/>
  <c r="B8" i="60"/>
  <c r="BZ22" i="47"/>
  <c r="H12" i="59"/>
  <c r="BT17" i="47"/>
  <c r="F24" i="60"/>
  <c r="D17" i="45"/>
  <c r="CC24" i="47"/>
  <c r="C47" i="59"/>
  <c r="P46" i="66"/>
  <c r="BX27" i="47"/>
  <c r="BV8" i="47"/>
  <c r="BR8" i="47"/>
  <c r="U16" i="66"/>
  <c r="H21" i="42"/>
  <c r="CB21" i="47" s="1"/>
  <c r="J58" i="60"/>
  <c r="K58" i="60"/>
  <c r="B60" i="59"/>
  <c r="C63" i="59"/>
  <c r="B63" i="59"/>
  <c r="H52" i="59"/>
  <c r="H52" i="60" s="1"/>
  <c r="E47" i="59"/>
  <c r="D53" i="59"/>
  <c r="F58" i="59"/>
  <c r="B57" i="59"/>
  <c r="G56" i="59"/>
  <c r="G56" i="60" s="1"/>
  <c r="B47" i="59"/>
  <c r="J53" i="60"/>
  <c r="M53" i="60"/>
  <c r="K53" i="60"/>
  <c r="J51" i="60"/>
  <c r="K51" i="60"/>
  <c r="M57" i="60"/>
  <c r="G60" i="59"/>
  <c r="G60" i="60" s="1"/>
  <c r="K64" i="60"/>
  <c r="I57" i="59"/>
  <c r="D58" i="59"/>
  <c r="F46" i="59"/>
  <c r="F46" i="60" s="1"/>
  <c r="I46" i="59"/>
  <c r="I46" i="60" s="1"/>
  <c r="F49" i="59"/>
  <c r="F49" i="60" s="1"/>
  <c r="C46" i="59"/>
  <c r="G57" i="59"/>
  <c r="G49" i="59"/>
  <c r="G49" i="60" s="1"/>
  <c r="E53" i="59"/>
  <c r="I50" i="59"/>
  <c r="H47" i="59"/>
  <c r="I49" i="59"/>
  <c r="I49" i="60" s="1"/>
  <c r="G46" i="59"/>
  <c r="G46" i="60" s="1"/>
  <c r="F60" i="59"/>
  <c r="B46" i="59"/>
  <c r="E46" i="59"/>
  <c r="CD22" i="47"/>
  <c r="N10" i="66"/>
  <c r="K19" i="45"/>
  <c r="D23" i="60"/>
  <c r="I25" i="45"/>
  <c r="BY25" i="47"/>
  <c r="E24" i="45"/>
  <c r="CC22" i="47"/>
  <c r="D19" i="60"/>
  <c r="BW14" i="47"/>
  <c r="D13" i="59"/>
  <c r="D12" i="42"/>
  <c r="BT12" i="47" s="1"/>
  <c r="BX17" i="47"/>
  <c r="D27" i="45"/>
  <c r="CA14" i="47"/>
  <c r="I28" i="45"/>
  <c r="M19" i="45"/>
  <c r="H18" i="42"/>
  <c r="CB18" i="47" s="1"/>
  <c r="C14" i="45"/>
  <c r="D14" i="60"/>
  <c r="BU28" i="47"/>
  <c r="BV27" i="47"/>
  <c r="I19" i="45"/>
  <c r="B24" i="45"/>
  <c r="BR24" i="47"/>
  <c r="CB27" i="47"/>
  <c r="F22" i="60"/>
  <c r="J57" i="60"/>
  <c r="D52" i="59"/>
  <c r="C57" i="59"/>
  <c r="BX8" i="47"/>
  <c r="CB22" i="47"/>
  <c r="E57" i="59"/>
  <c r="D13" i="42"/>
  <c r="H50" i="59"/>
  <c r="H50" i="60" s="1"/>
  <c r="E22" i="45"/>
  <c r="D25" i="45"/>
  <c r="C56" i="59"/>
  <c r="S50" i="66"/>
  <c r="F59" i="59"/>
  <c r="F59" i="60" s="1"/>
  <c r="J56" i="60"/>
  <c r="G64" i="59"/>
  <c r="BZ25" i="47"/>
  <c r="F64" i="59"/>
  <c r="E50" i="59"/>
  <c r="D61" i="59"/>
  <c r="F65" i="59"/>
  <c r="G65" i="59"/>
  <c r="G59" i="59"/>
  <c r="E62" i="59"/>
  <c r="J36" i="60"/>
  <c r="D24" i="60"/>
  <c r="BR28" i="47"/>
  <c r="I60" i="59"/>
  <c r="I60" i="60" s="1"/>
  <c r="K50" i="66"/>
  <c r="H62" i="59"/>
  <c r="J47" i="60"/>
  <c r="C58" i="59"/>
  <c r="C62" i="59"/>
  <c r="BV28" i="47"/>
  <c r="G53" i="59"/>
  <c r="K47" i="60"/>
  <c r="C60" i="59"/>
  <c r="I53" i="59"/>
  <c r="E51" i="59"/>
  <c r="E60" i="59"/>
  <c r="F55" i="59"/>
  <c r="B55" i="59"/>
  <c r="E58" i="59"/>
  <c r="L42" i="66"/>
  <c r="O49" i="66"/>
  <c r="I52" i="66"/>
  <c r="T52" i="66" s="1"/>
  <c r="B53" i="59"/>
  <c r="C53" i="59"/>
  <c r="G50" i="66"/>
  <c r="T50" i="66" s="1"/>
  <c r="J61" i="60"/>
  <c r="F61" i="59"/>
  <c r="G61" i="59"/>
  <c r="G62" i="59"/>
  <c r="F62" i="59"/>
  <c r="I62" i="59"/>
  <c r="C61" i="59"/>
  <c r="E61" i="59"/>
  <c r="B61" i="59"/>
  <c r="CC17" i="47"/>
  <c r="G58" i="59"/>
  <c r="I61" i="59"/>
  <c r="B51" i="59"/>
  <c r="I58" i="59"/>
  <c r="I58" i="60" s="1"/>
  <c r="F57" i="59"/>
  <c r="C51" i="59"/>
  <c r="C49" i="59"/>
  <c r="H46" i="59"/>
  <c r="H58" i="59"/>
  <c r="F22" i="45"/>
  <c r="BR26" i="47"/>
  <c r="F26" i="45"/>
  <c r="B26" i="45"/>
  <c r="E23" i="60"/>
  <c r="E24" i="60"/>
  <c r="BS14" i="47"/>
  <c r="I29" i="45"/>
  <c r="G29" i="45"/>
  <c r="G14" i="45"/>
  <c r="I16" i="45"/>
  <c r="G28" i="60"/>
  <c r="M50" i="60"/>
  <c r="B14" i="60"/>
  <c r="K50" i="60"/>
  <c r="D28" i="60"/>
  <c r="BU29" i="47"/>
  <c r="CA16" i="47"/>
  <c r="BY8" i="47"/>
  <c r="F48" i="59"/>
  <c r="L11" i="45"/>
  <c r="CA29" i="47"/>
  <c r="I22" i="45"/>
  <c r="B48" i="59"/>
  <c r="BW24" i="47"/>
  <c r="E29" i="45"/>
  <c r="BW29" i="47"/>
  <c r="BZ14" i="47"/>
  <c r="BW22" i="47"/>
  <c r="BY14" i="47"/>
  <c r="BU16" i="47"/>
  <c r="CB25" i="47"/>
  <c r="F19" i="45"/>
  <c r="M15" i="60"/>
  <c r="BY29" i="47"/>
  <c r="K43" i="60"/>
  <c r="CC26" i="47"/>
  <c r="CE14" i="47"/>
  <c r="CC29" i="47"/>
  <c r="J43" i="60"/>
  <c r="K14" i="45"/>
  <c r="M24" i="45"/>
  <c r="CG17" i="47"/>
  <c r="BR17" i="47"/>
  <c r="E8" i="45"/>
  <c r="CD25" i="47"/>
  <c r="BR14" i="47"/>
  <c r="G16" i="45"/>
  <c r="I8" i="45"/>
  <c r="CE25" i="47"/>
  <c r="K15" i="60"/>
  <c r="CC14" i="47"/>
  <c r="D27" i="60"/>
  <c r="CA22" i="47"/>
  <c r="J25" i="45"/>
  <c r="J15" i="60"/>
  <c r="B24" i="60"/>
  <c r="I28" i="60"/>
  <c r="BX25" i="47"/>
  <c r="BV14" i="47"/>
  <c r="C29" i="45"/>
  <c r="I24" i="45"/>
  <c r="BW16" i="47"/>
  <c r="CA25" i="47"/>
  <c r="E16" i="45"/>
  <c r="B14" i="45"/>
  <c r="E26" i="45"/>
  <c r="G19" i="45"/>
  <c r="I26" i="45"/>
  <c r="F14" i="45"/>
  <c r="CG26" i="47"/>
  <c r="C50" i="59"/>
  <c r="CD14" i="47"/>
  <c r="I52" i="59"/>
  <c r="D49" i="59"/>
  <c r="E49" i="59"/>
  <c r="G26" i="45"/>
  <c r="H49" i="59"/>
  <c r="C27" i="45"/>
  <c r="G50" i="59"/>
  <c r="F50" i="59"/>
  <c r="G47" i="59"/>
  <c r="F47" i="59"/>
  <c r="I47" i="59"/>
  <c r="I47" i="60" s="1"/>
  <c r="C26" i="45"/>
  <c r="BW25" i="47"/>
  <c r="L57" i="60"/>
  <c r="D25" i="60"/>
  <c r="F14" i="60"/>
  <c r="J28" i="60"/>
  <c r="F28" i="60"/>
  <c r="CE28" i="47"/>
  <c r="U12" i="66"/>
  <c r="BZ19" i="47"/>
  <c r="C22" i="45"/>
  <c r="C14" i="60"/>
  <c r="CC28" i="47"/>
  <c r="H25" i="60"/>
  <c r="F17" i="60"/>
  <c r="L8" i="45"/>
  <c r="BV26" i="47"/>
  <c r="CF8" i="47"/>
  <c r="G25" i="45"/>
  <c r="BS8" i="47"/>
  <c r="I17" i="60"/>
  <c r="CA19" i="47"/>
  <c r="B8" i="45"/>
  <c r="G28" i="45"/>
  <c r="F25" i="45"/>
  <c r="F23" i="45"/>
  <c r="BZ23" i="47"/>
  <c r="CB26" i="47"/>
  <c r="H26" i="45"/>
  <c r="L26" i="45"/>
  <c r="CF26" i="47"/>
  <c r="C25" i="45"/>
  <c r="BY27" i="47"/>
  <c r="CB8" i="47"/>
  <c r="E14" i="60"/>
  <c r="H24" i="45"/>
  <c r="BY16" i="47"/>
  <c r="CC19" i="47"/>
  <c r="D55" i="59"/>
  <c r="C55" i="59"/>
  <c r="E55" i="59"/>
  <c r="J60" i="60"/>
  <c r="C8" i="45"/>
  <c r="CA45" i="47"/>
  <c r="BV24" i="47"/>
  <c r="BW28" i="47"/>
  <c r="E28" i="45"/>
  <c r="L32" i="45"/>
  <c r="CF32" i="47"/>
  <c r="H59" i="59"/>
  <c r="I59" i="59"/>
  <c r="D56" i="59"/>
  <c r="E56" i="59"/>
  <c r="I51" i="59"/>
  <c r="G51" i="59"/>
  <c r="C52" i="59"/>
  <c r="B52" i="59"/>
  <c r="E52" i="59"/>
  <c r="C59" i="59"/>
  <c r="D59" i="59"/>
  <c r="E59" i="59"/>
  <c r="H55" i="59"/>
  <c r="G55" i="59"/>
  <c r="I55" i="59"/>
  <c r="H56" i="59"/>
  <c r="I56" i="59"/>
  <c r="J19" i="45"/>
  <c r="CD19" i="47"/>
  <c r="F52" i="59"/>
  <c r="G52" i="59"/>
  <c r="K9" i="60"/>
  <c r="C26" i="60"/>
  <c r="J27" i="60"/>
  <c r="BY26" i="47"/>
  <c r="CE22" i="47"/>
  <c r="K22" i="45"/>
  <c r="D9" i="59"/>
  <c r="CA28" i="47"/>
  <c r="C28" i="45"/>
  <c r="BW8" i="47"/>
  <c r="BU8" i="47"/>
  <c r="G22" i="45"/>
  <c r="BZ24" i="47"/>
  <c r="BV16" i="47"/>
  <c r="F25" i="60"/>
  <c r="D9" i="42"/>
  <c r="CA8" i="47"/>
  <c r="CG22" i="47"/>
  <c r="M22" i="45"/>
  <c r="D13" i="66"/>
  <c r="D16" i="60"/>
  <c r="L12" i="60"/>
  <c r="C24" i="60"/>
  <c r="BS28" i="47"/>
  <c r="BR16" i="47"/>
  <c r="F24" i="45"/>
  <c r="D48" i="59"/>
  <c r="C48" i="59"/>
  <c r="E48" i="59"/>
  <c r="L50" i="60"/>
  <c r="CF24" i="47"/>
  <c r="G48" i="59"/>
  <c r="H48" i="59"/>
  <c r="I48" i="59"/>
  <c r="L54" i="60"/>
  <c r="H64" i="59"/>
  <c r="I64" i="59"/>
  <c r="I54" i="59"/>
  <c r="F54" i="59"/>
  <c r="G54" i="59"/>
  <c r="C45" i="45"/>
  <c r="BW45" i="47"/>
  <c r="L24" i="45"/>
  <c r="I45" i="45"/>
  <c r="D64" i="59"/>
  <c r="E64" i="59"/>
  <c r="CB24" i="47"/>
  <c r="BX45" i="47"/>
  <c r="D45" i="45"/>
  <c r="K66" i="60"/>
  <c r="CB45" i="47"/>
  <c r="B45" i="45"/>
  <c r="BV45" i="47"/>
  <c r="H66" i="59"/>
  <c r="I66" i="59"/>
  <c r="G66" i="59"/>
  <c r="BR45" i="47"/>
  <c r="E45" i="45"/>
  <c r="BY45" i="47"/>
  <c r="H63" i="59"/>
  <c r="I63" i="59"/>
  <c r="D66" i="59"/>
  <c r="E66" i="59"/>
  <c r="C66" i="59"/>
  <c r="BU45" i="47"/>
  <c r="C24" i="45"/>
  <c r="CE17" i="47"/>
  <c r="BT45" i="47"/>
  <c r="M65" i="60"/>
  <c r="BZ45" i="47"/>
  <c r="D63" i="59"/>
  <c r="E63" i="59"/>
  <c r="B54" i="59"/>
  <c r="E54" i="59"/>
  <c r="C54" i="59"/>
  <c r="B19" i="60"/>
  <c r="C19" i="60"/>
  <c r="B16" i="60"/>
  <c r="I14" i="60"/>
  <c r="K8" i="45"/>
  <c r="CE8" i="47"/>
  <c r="G8" i="45"/>
  <c r="CG8" i="47"/>
  <c r="M8" i="45"/>
  <c r="M9" i="60"/>
  <c r="E27" i="60"/>
  <c r="J24" i="45"/>
  <c r="CD24" i="47"/>
  <c r="J8" i="45"/>
  <c r="CD8" i="47"/>
  <c r="F8" i="45"/>
  <c r="BZ8" i="47"/>
  <c r="K16" i="45"/>
  <c r="CE16" i="47"/>
  <c r="CE24" i="47"/>
  <c r="K24" i="45"/>
  <c r="E14" i="45"/>
  <c r="CG16" i="47"/>
  <c r="CC16" i="47"/>
  <c r="M16" i="45"/>
  <c r="D8" i="60"/>
  <c r="CA24" i="47"/>
  <c r="C22" i="60"/>
  <c r="CD16" i="47"/>
  <c r="J16" i="45"/>
  <c r="F16" i="45"/>
  <c r="BZ16" i="47"/>
  <c r="G25" i="60"/>
  <c r="G22" i="66"/>
  <c r="CD17" i="47"/>
  <c r="J17" i="45"/>
  <c r="G24" i="45"/>
  <c r="C16" i="45"/>
  <c r="E16" i="60"/>
  <c r="BS16" i="47"/>
  <c r="C28" i="60"/>
  <c r="CC8" i="47"/>
  <c r="L20" i="45"/>
  <c r="CF20" i="47"/>
  <c r="F22" i="66"/>
  <c r="K26" i="60"/>
  <c r="G26" i="60"/>
  <c r="M29" i="60"/>
  <c r="I29" i="60"/>
  <c r="BR19" i="47"/>
  <c r="BV19" i="47"/>
  <c r="BU14" i="47"/>
  <c r="BX24" i="47"/>
  <c r="BT24" i="47"/>
  <c r="D24" i="45"/>
  <c r="B17" i="45"/>
  <c r="BV17" i="47"/>
  <c r="L24" i="60"/>
  <c r="H24" i="60"/>
  <c r="M19" i="60"/>
  <c r="I19" i="60"/>
  <c r="BZ17" i="47"/>
  <c r="C8" i="60"/>
  <c r="J29" i="60"/>
  <c r="F29" i="60"/>
  <c r="BU19" i="47"/>
  <c r="G22" i="60"/>
  <c r="K22" i="60"/>
  <c r="BT14" i="47"/>
  <c r="D14" i="45"/>
  <c r="BX14" i="47"/>
  <c r="E17" i="45"/>
  <c r="BY17" i="47"/>
  <c r="BS27" i="47"/>
  <c r="BW27" i="47"/>
  <c r="K19" i="60"/>
  <c r="G19" i="60"/>
  <c r="BX26" i="47"/>
  <c r="BT26" i="47"/>
  <c r="D26" i="45"/>
  <c r="BU17" i="47"/>
  <c r="F17" i="45"/>
  <c r="C25" i="60"/>
  <c r="G23" i="60"/>
  <c r="C23" i="60"/>
  <c r="BS19" i="47"/>
  <c r="E29" i="60"/>
  <c r="J23" i="60"/>
  <c r="F23" i="60"/>
  <c r="BW17" i="47"/>
  <c r="C17" i="45"/>
  <c r="BU27" i="47"/>
  <c r="E19" i="60"/>
  <c r="C19" i="45"/>
  <c r="F19" i="60"/>
  <c r="J19" i="60"/>
  <c r="BS26" i="47"/>
  <c r="B25" i="60"/>
  <c r="E27" i="45"/>
  <c r="J18" i="60"/>
  <c r="E8" i="60"/>
  <c r="E25" i="60"/>
  <c r="BS23" i="47"/>
  <c r="L22" i="60"/>
  <c r="H22" i="60"/>
  <c r="M23" i="60"/>
  <c r="I23" i="60"/>
  <c r="BR27" i="47"/>
  <c r="BW19" i="47"/>
  <c r="BU26" i="47"/>
  <c r="BS29" i="47"/>
  <c r="B27" i="60"/>
  <c r="E28" i="60"/>
  <c r="M29" i="45"/>
  <c r="CG29" i="47"/>
  <c r="BR23" i="47"/>
  <c r="BV23" i="47"/>
  <c r="B23" i="45"/>
  <c r="BR29" i="47"/>
  <c r="B29" i="45"/>
  <c r="BV29" i="47"/>
  <c r="BS25" i="47"/>
  <c r="L12" i="42"/>
  <c r="CA17" i="47"/>
  <c r="K29" i="45"/>
  <c r="CE29" i="47"/>
  <c r="BU22" i="47"/>
  <c r="G17" i="60"/>
  <c r="BU23" i="47"/>
  <c r="I27" i="60"/>
  <c r="C16" i="60"/>
  <c r="K14" i="60"/>
  <c r="G14" i="60"/>
  <c r="J16" i="60"/>
  <c r="F16" i="60"/>
  <c r="B27" i="45"/>
  <c r="BR25" i="47"/>
  <c r="B25" i="45"/>
  <c r="BV25" i="47"/>
  <c r="I24" i="60"/>
  <c r="Q11" i="66"/>
  <c r="G17" i="45"/>
  <c r="F29" i="45"/>
  <c r="CD29" i="47"/>
  <c r="BZ29" i="47"/>
  <c r="J29" i="45"/>
  <c r="BT22" i="47"/>
  <c r="D22" i="45"/>
  <c r="BX22" i="47"/>
  <c r="BU24" i="47"/>
  <c r="H11" i="42"/>
  <c r="L42" i="60"/>
  <c r="G16" i="60"/>
  <c r="K16" i="60"/>
  <c r="D22" i="60"/>
  <c r="BU25" i="47"/>
  <c r="E25" i="45"/>
  <c r="E26" i="60"/>
  <c r="L26" i="60"/>
  <c r="H26" i="60"/>
  <c r="K29" i="60"/>
  <c r="G29" i="60"/>
  <c r="BS24" i="47"/>
  <c r="BY24" i="47"/>
  <c r="G24" i="60"/>
  <c r="K24" i="60"/>
  <c r="I25" i="60"/>
  <c r="BW26" i="47"/>
  <c r="C27" i="60"/>
  <c r="L14" i="60"/>
  <c r="H14" i="60"/>
  <c r="BY22" i="47"/>
  <c r="M16" i="60"/>
  <c r="I16" i="60"/>
  <c r="B19" i="45"/>
  <c r="I22" i="60"/>
  <c r="E22" i="60"/>
  <c r="C29" i="60"/>
  <c r="G27" i="60"/>
  <c r="I17" i="45"/>
  <c r="B26" i="60"/>
  <c r="F26" i="60"/>
  <c r="I26" i="60"/>
  <c r="M13" i="60"/>
  <c r="M7" i="42"/>
  <c r="M33" i="60"/>
  <c r="D23" i="45"/>
  <c r="CB23" i="47"/>
  <c r="H23" i="45"/>
  <c r="BX23" i="47"/>
  <c r="L33" i="60"/>
  <c r="CF21" i="47"/>
  <c r="L21" i="45"/>
  <c r="K36" i="60"/>
  <c r="J9" i="60"/>
  <c r="CF15" i="47"/>
  <c r="L15" i="45"/>
  <c r="D11" i="42"/>
  <c r="I23" i="45"/>
  <c r="CC23" i="47"/>
  <c r="BY23" i="47"/>
  <c r="E23" i="45"/>
  <c r="L40" i="60"/>
  <c r="I8" i="60"/>
  <c r="M8" i="60"/>
  <c r="CE27" i="47"/>
  <c r="K27" i="45"/>
  <c r="G27" i="45"/>
  <c r="CA27" i="47"/>
  <c r="M36" i="60"/>
  <c r="L11" i="60"/>
  <c r="L9" i="45"/>
  <c r="L7" i="42"/>
  <c r="CF9" i="47"/>
  <c r="K33" i="60"/>
  <c r="D11" i="59"/>
  <c r="G23" i="45"/>
  <c r="CA23" i="47"/>
  <c r="C23" i="45"/>
  <c r="BW23" i="47"/>
  <c r="L36" i="60"/>
  <c r="K8" i="60"/>
  <c r="G8" i="60"/>
  <c r="J40" i="60"/>
  <c r="K7" i="42"/>
  <c r="D17" i="60"/>
  <c r="J33" i="60"/>
  <c r="J8" i="60"/>
  <c r="F8" i="60"/>
  <c r="K34" i="60"/>
  <c r="M43" i="60"/>
  <c r="M40" i="60"/>
  <c r="L34" i="60"/>
  <c r="M42" i="60"/>
  <c r="M34" i="60"/>
  <c r="L41" i="60"/>
  <c r="J13" i="60"/>
  <c r="L35" i="60"/>
  <c r="K35" i="60"/>
  <c r="I27" i="45"/>
  <c r="CC27" i="47"/>
  <c r="M27" i="45"/>
  <c r="CG27" i="47"/>
  <c r="E19" i="45"/>
  <c r="BY19" i="47"/>
  <c r="L21" i="60"/>
  <c r="L15" i="60"/>
  <c r="J42" i="60"/>
  <c r="J34" i="60"/>
  <c r="J35" i="60"/>
  <c r="K40" i="60"/>
  <c r="K13" i="60"/>
  <c r="M35" i="60"/>
  <c r="J27" i="45"/>
  <c r="CD27" i="47"/>
  <c r="BZ27" i="47"/>
  <c r="F27" i="45"/>
  <c r="BX19" i="47"/>
  <c r="D19" i="45"/>
  <c r="CB19" i="47"/>
  <c r="H19" i="45"/>
  <c r="CF18" i="47"/>
  <c r="L18" i="45"/>
  <c r="K42" i="60"/>
  <c r="E17" i="60"/>
  <c r="U52" i="66" l="1"/>
  <c r="K52" i="33"/>
  <c r="D21" i="42"/>
  <c r="D21" i="45" s="1"/>
  <c r="U45" i="66"/>
  <c r="U44" i="66"/>
  <c r="U42" i="66"/>
  <c r="H52" i="33"/>
  <c r="I52" i="33"/>
  <c r="U43" i="66"/>
  <c r="T42" i="66"/>
  <c r="U50" i="66"/>
  <c r="M52" i="33"/>
  <c r="L52" i="33"/>
  <c r="H36" i="59"/>
  <c r="H36" i="60" s="1"/>
  <c r="F11" i="42"/>
  <c r="H13" i="42"/>
  <c r="H13" i="45" s="1"/>
  <c r="D65" i="60"/>
  <c r="D60" i="60"/>
  <c r="CB9" i="47"/>
  <c r="D54" i="60"/>
  <c r="D10" i="42"/>
  <c r="BT10" i="47" s="1"/>
  <c r="CB15" i="47"/>
  <c r="BX9" i="47"/>
  <c r="I11" i="42"/>
  <c r="C64" i="60"/>
  <c r="G11" i="42"/>
  <c r="D9" i="60"/>
  <c r="B62" i="60"/>
  <c r="B66" i="60"/>
  <c r="D36" i="59"/>
  <c r="B51" i="60"/>
  <c r="H43" i="59"/>
  <c r="H43" i="60" s="1"/>
  <c r="B56" i="60"/>
  <c r="I21" i="42"/>
  <c r="K37" i="45"/>
  <c r="B35" i="59"/>
  <c r="I9" i="59"/>
  <c r="I9" i="60" s="1"/>
  <c r="H15" i="59"/>
  <c r="H15" i="60" s="1"/>
  <c r="C13" i="59"/>
  <c r="H36" i="42"/>
  <c r="H36" i="45" s="1"/>
  <c r="E13" i="59"/>
  <c r="J40" i="42"/>
  <c r="J39" i="42" s="1"/>
  <c r="CD39" i="47" s="1"/>
  <c r="F42" i="59"/>
  <c r="F42" i="60" s="1"/>
  <c r="G15" i="42"/>
  <c r="B13" i="42"/>
  <c r="BR13" i="47" s="1"/>
  <c r="F34" i="59"/>
  <c r="F34" i="60" s="1"/>
  <c r="D57" i="60"/>
  <c r="B42" i="59"/>
  <c r="C35" i="59"/>
  <c r="C43" i="59"/>
  <c r="I15" i="42"/>
  <c r="G9" i="59"/>
  <c r="G9" i="60" s="1"/>
  <c r="F9" i="59"/>
  <c r="F9" i="60" s="1"/>
  <c r="D12" i="60"/>
  <c r="H41" i="42"/>
  <c r="H41" i="45" s="1"/>
  <c r="F15" i="42"/>
  <c r="G34" i="59"/>
  <c r="G34" i="60" s="1"/>
  <c r="H20" i="45"/>
  <c r="G13" i="59"/>
  <c r="G13" i="60" s="1"/>
  <c r="C36" i="42"/>
  <c r="B43" i="59"/>
  <c r="D33" i="42"/>
  <c r="BT33" i="47" s="1"/>
  <c r="D36" i="42"/>
  <c r="BT36" i="47" s="1"/>
  <c r="I36" i="42"/>
  <c r="C42" i="59"/>
  <c r="H40" i="59"/>
  <c r="H40" i="60" s="1"/>
  <c r="F36" i="42"/>
  <c r="E36" i="42"/>
  <c r="BU36" i="47" s="1"/>
  <c r="G36" i="42"/>
  <c r="E13" i="42"/>
  <c r="BU13" i="47" s="1"/>
  <c r="C13" i="42"/>
  <c r="BS13" i="47" s="1"/>
  <c r="B36" i="42"/>
  <c r="BR36" i="47" s="1"/>
  <c r="B13" i="59"/>
  <c r="F18" i="42"/>
  <c r="F21" i="42"/>
  <c r="B42" i="42"/>
  <c r="BR42" i="47" s="1"/>
  <c r="C35" i="42"/>
  <c r="BS35" i="47" s="1"/>
  <c r="B34" i="42"/>
  <c r="BR34" i="47" s="1"/>
  <c r="CG37" i="47"/>
  <c r="K20" i="42"/>
  <c r="CE20" i="47" s="1"/>
  <c r="CE34" i="47"/>
  <c r="M12" i="42"/>
  <c r="K40" i="42"/>
  <c r="CE40" i="47" s="1"/>
  <c r="K18" i="42"/>
  <c r="K18" i="45" s="1"/>
  <c r="J37" i="45"/>
  <c r="CD37" i="47"/>
  <c r="M20" i="42"/>
  <c r="M20" i="45" s="1"/>
  <c r="J18" i="42"/>
  <c r="J18" i="45" s="1"/>
  <c r="K12" i="42"/>
  <c r="K12" i="45" s="1"/>
  <c r="J36" i="42"/>
  <c r="M18" i="42"/>
  <c r="M18" i="45" s="1"/>
  <c r="K36" i="42"/>
  <c r="CE36" i="47" s="1"/>
  <c r="M36" i="42"/>
  <c r="M33" i="42"/>
  <c r="CG33" i="47" s="1"/>
  <c r="K43" i="42"/>
  <c r="M40" i="42"/>
  <c r="M35" i="42"/>
  <c r="M35" i="45" s="1"/>
  <c r="K33" i="42"/>
  <c r="CE33" i="47" s="1"/>
  <c r="J33" i="42"/>
  <c r="CD33" i="47" s="1"/>
  <c r="J20" i="42"/>
  <c r="J12" i="42"/>
  <c r="H21" i="59"/>
  <c r="H21" i="60" s="1"/>
  <c r="F43" i="59"/>
  <c r="F43" i="60" s="1"/>
  <c r="D21" i="59"/>
  <c r="I13" i="59"/>
  <c r="I13" i="60" s="1"/>
  <c r="E65" i="60"/>
  <c r="F13" i="59"/>
  <c r="F13" i="60" s="1"/>
  <c r="D51" i="60"/>
  <c r="C9" i="59"/>
  <c r="E42" i="59"/>
  <c r="H42" i="59"/>
  <c r="H42" i="60" s="1"/>
  <c r="D20" i="59"/>
  <c r="B58" i="60"/>
  <c r="I18" i="42"/>
  <c r="H34" i="42"/>
  <c r="CB34" i="47" s="1"/>
  <c r="B35" i="42"/>
  <c r="BR35" i="47" s="1"/>
  <c r="C34" i="42"/>
  <c r="BS34" i="47" s="1"/>
  <c r="B34" i="59"/>
  <c r="K35" i="42"/>
  <c r="CE35" i="47" s="1"/>
  <c r="F35" i="42"/>
  <c r="H37" i="42"/>
  <c r="H37" i="45" s="1"/>
  <c r="F35" i="59"/>
  <c r="F35" i="60" s="1"/>
  <c r="G35" i="59"/>
  <c r="G35" i="60" s="1"/>
  <c r="I36" i="59"/>
  <c r="I36" i="60" s="1"/>
  <c r="H10" i="42"/>
  <c r="B33" i="59"/>
  <c r="I41" i="42"/>
  <c r="G35" i="42"/>
  <c r="I34" i="42"/>
  <c r="I34" i="45" s="1"/>
  <c r="C42" i="42"/>
  <c r="BS42" i="47" s="1"/>
  <c r="G21" i="42"/>
  <c r="E36" i="59"/>
  <c r="H35" i="42"/>
  <c r="H35" i="45" s="1"/>
  <c r="G34" i="42"/>
  <c r="CA34" i="47" s="1"/>
  <c r="F9" i="42"/>
  <c r="I9" i="42"/>
  <c r="G9" i="42"/>
  <c r="G18" i="42"/>
  <c r="M43" i="42"/>
  <c r="F12" i="42"/>
  <c r="I12" i="42"/>
  <c r="G12" i="42"/>
  <c r="F34" i="42"/>
  <c r="J43" i="42"/>
  <c r="CD43" i="47" s="1"/>
  <c r="J42" i="42"/>
  <c r="M42" i="42"/>
  <c r="K42" i="42"/>
  <c r="F20" i="42"/>
  <c r="I20" i="42"/>
  <c r="G20" i="42"/>
  <c r="F40" i="42"/>
  <c r="J35" i="42"/>
  <c r="F37" i="42"/>
  <c r="BZ37" i="47" s="1"/>
  <c r="I37" i="42"/>
  <c r="I37" i="45" s="1"/>
  <c r="G37" i="42"/>
  <c r="CA37" i="47" s="1"/>
  <c r="I35" i="42"/>
  <c r="D33" i="59"/>
  <c r="S13" i="66"/>
  <c r="H57" i="60"/>
  <c r="B36" i="59"/>
  <c r="E42" i="42"/>
  <c r="BU42" i="47" s="1"/>
  <c r="B43" i="42"/>
  <c r="BR43" i="47" s="1"/>
  <c r="M34" i="45"/>
  <c r="G41" i="42"/>
  <c r="C43" i="42"/>
  <c r="BS43" i="47" s="1"/>
  <c r="I42" i="59"/>
  <c r="G42" i="59"/>
  <c r="G42" i="60" s="1"/>
  <c r="E43" i="42"/>
  <c r="BU43" i="47" s="1"/>
  <c r="H12" i="60"/>
  <c r="H41" i="59"/>
  <c r="H41" i="60" s="1"/>
  <c r="C63" i="60"/>
  <c r="H54" i="60"/>
  <c r="D10" i="59"/>
  <c r="G36" i="59"/>
  <c r="G36" i="60" s="1"/>
  <c r="F36" i="59"/>
  <c r="F36" i="60" s="1"/>
  <c r="C36" i="59"/>
  <c r="J34" i="45"/>
  <c r="H60" i="60"/>
  <c r="I43" i="59"/>
  <c r="I43" i="60" s="1"/>
  <c r="G43" i="59"/>
  <c r="C34" i="59"/>
  <c r="CD34" i="47"/>
  <c r="D13" i="60"/>
  <c r="I57" i="60"/>
  <c r="E33" i="59"/>
  <c r="D42" i="59"/>
  <c r="D42" i="42"/>
  <c r="H18" i="45"/>
  <c r="D41" i="42"/>
  <c r="C33" i="59"/>
  <c r="H21" i="45"/>
  <c r="BX12" i="47"/>
  <c r="H10" i="59"/>
  <c r="F58" i="60"/>
  <c r="B60" i="60"/>
  <c r="B49" i="60"/>
  <c r="F41" i="42"/>
  <c r="B33" i="42"/>
  <c r="C33" i="42"/>
  <c r="E33" i="42"/>
  <c r="F33" i="59"/>
  <c r="J10" i="60"/>
  <c r="BX21" i="47"/>
  <c r="F51" i="60"/>
  <c r="E50" i="60"/>
  <c r="I53" i="60"/>
  <c r="D50" i="60"/>
  <c r="B63" i="60"/>
  <c r="D53" i="60"/>
  <c r="G63" i="60"/>
  <c r="K63" i="60"/>
  <c r="E53" i="60"/>
  <c r="G53" i="60"/>
  <c r="B46" i="60"/>
  <c r="F60" i="60"/>
  <c r="E57" i="60"/>
  <c r="B59" i="60"/>
  <c r="F53" i="60"/>
  <c r="C57" i="60"/>
  <c r="G57" i="60"/>
  <c r="C60" i="60"/>
  <c r="E60" i="60"/>
  <c r="C46" i="60"/>
  <c r="E46" i="60"/>
  <c r="E58" i="60"/>
  <c r="H47" i="60"/>
  <c r="D47" i="60"/>
  <c r="E9" i="59"/>
  <c r="D41" i="59"/>
  <c r="BT13" i="47"/>
  <c r="D12" i="45"/>
  <c r="K12" i="60"/>
  <c r="E9" i="42"/>
  <c r="C9" i="42"/>
  <c r="C56" i="60"/>
  <c r="B9" i="42"/>
  <c r="B9" i="59"/>
  <c r="D40" i="42"/>
  <c r="D40" i="59"/>
  <c r="D52" i="60"/>
  <c r="C58" i="60"/>
  <c r="C53" i="60"/>
  <c r="B55" i="60"/>
  <c r="C65" i="60"/>
  <c r="G65" i="60"/>
  <c r="E62" i="60"/>
  <c r="F65" i="60"/>
  <c r="B65" i="60"/>
  <c r="G64" i="60"/>
  <c r="G47" i="60"/>
  <c r="D61" i="60"/>
  <c r="F64" i="60"/>
  <c r="B64" i="60"/>
  <c r="C51" i="60"/>
  <c r="F55" i="60"/>
  <c r="J55" i="60"/>
  <c r="E51" i="60"/>
  <c r="H33" i="42"/>
  <c r="D62" i="60"/>
  <c r="H62" i="60"/>
  <c r="I33" i="59"/>
  <c r="G33" i="59"/>
  <c r="H33" i="59"/>
  <c r="E40" i="42"/>
  <c r="C40" i="42"/>
  <c r="B40" i="42"/>
  <c r="I40" i="59"/>
  <c r="G40" i="59"/>
  <c r="F40" i="59"/>
  <c r="C40" i="59"/>
  <c r="B40" i="59"/>
  <c r="E40" i="59"/>
  <c r="D43" i="42"/>
  <c r="E61" i="60"/>
  <c r="D43" i="59"/>
  <c r="E43" i="59"/>
  <c r="B53" i="60"/>
  <c r="C49" i="60"/>
  <c r="G58" i="60"/>
  <c r="D15" i="42"/>
  <c r="BX15" i="47" s="1"/>
  <c r="H46" i="60"/>
  <c r="D46" i="60"/>
  <c r="H58" i="60"/>
  <c r="D58" i="60"/>
  <c r="E35" i="42"/>
  <c r="D35" i="42"/>
  <c r="C61" i="60"/>
  <c r="I62" i="60"/>
  <c r="M62" i="60"/>
  <c r="J62" i="60"/>
  <c r="F62" i="60"/>
  <c r="I35" i="59"/>
  <c r="H35" i="59"/>
  <c r="G61" i="60"/>
  <c r="K61" i="60"/>
  <c r="F61" i="60"/>
  <c r="B61" i="60"/>
  <c r="I50" i="60"/>
  <c r="B57" i="60"/>
  <c r="F57" i="60"/>
  <c r="G50" i="60"/>
  <c r="D34" i="42"/>
  <c r="E34" i="42"/>
  <c r="E35" i="59"/>
  <c r="D35" i="59"/>
  <c r="D9" i="45"/>
  <c r="C62" i="60"/>
  <c r="G62" i="60"/>
  <c r="D34" i="59"/>
  <c r="E34" i="59"/>
  <c r="M61" i="60"/>
  <c r="I61" i="60"/>
  <c r="BT9" i="47"/>
  <c r="H34" i="59"/>
  <c r="I34" i="59"/>
  <c r="D15" i="59"/>
  <c r="B64" i="64"/>
  <c r="C52" i="60"/>
  <c r="E55" i="60"/>
  <c r="B48" i="60"/>
  <c r="E47" i="60"/>
  <c r="F48" i="60"/>
  <c r="J48" i="60"/>
  <c r="M12" i="60"/>
  <c r="C47" i="60"/>
  <c r="D49" i="60"/>
  <c r="H49" i="60"/>
  <c r="B50" i="60"/>
  <c r="F50" i="60"/>
  <c r="J45" i="60"/>
  <c r="C55" i="60"/>
  <c r="C50" i="60"/>
  <c r="F47" i="60"/>
  <c r="B47" i="60"/>
  <c r="E49" i="60"/>
  <c r="D59" i="60"/>
  <c r="D20" i="42"/>
  <c r="H20" i="59"/>
  <c r="K52" i="60"/>
  <c r="G52" i="60"/>
  <c r="G51" i="60"/>
  <c r="I56" i="60"/>
  <c r="E56" i="60"/>
  <c r="D55" i="60"/>
  <c r="J52" i="60"/>
  <c r="F52" i="60"/>
  <c r="K59" i="60"/>
  <c r="G59" i="60"/>
  <c r="H51" i="60"/>
  <c r="L51" i="60"/>
  <c r="M55" i="60"/>
  <c r="I55" i="60"/>
  <c r="B52" i="60"/>
  <c r="E59" i="60"/>
  <c r="I59" i="60"/>
  <c r="M59" i="60"/>
  <c r="M51" i="60"/>
  <c r="I51" i="60"/>
  <c r="D56" i="60"/>
  <c r="H56" i="60"/>
  <c r="K55" i="60"/>
  <c r="G55" i="60"/>
  <c r="L55" i="60"/>
  <c r="H55" i="60"/>
  <c r="L59" i="60"/>
  <c r="H59" i="60"/>
  <c r="I52" i="60"/>
  <c r="M52" i="60"/>
  <c r="C59" i="60"/>
  <c r="E52" i="60"/>
  <c r="L9" i="60"/>
  <c r="K45" i="60"/>
  <c r="B66" i="64"/>
  <c r="E54" i="60"/>
  <c r="L63" i="60"/>
  <c r="H63" i="60"/>
  <c r="E66" i="60"/>
  <c r="L48" i="60"/>
  <c r="H48" i="60"/>
  <c r="E64" i="60"/>
  <c r="E45" i="59"/>
  <c r="B45" i="59"/>
  <c r="D66" i="60"/>
  <c r="C54" i="60"/>
  <c r="D48" i="60"/>
  <c r="H45" i="59"/>
  <c r="K54" i="60"/>
  <c r="G54" i="60"/>
  <c r="K48" i="60"/>
  <c r="G48" i="60"/>
  <c r="B54" i="60"/>
  <c r="M64" i="60"/>
  <c r="I64" i="60"/>
  <c r="D45" i="59"/>
  <c r="E63" i="60"/>
  <c r="D64" i="60"/>
  <c r="C48" i="60"/>
  <c r="G45" i="59"/>
  <c r="M48" i="60"/>
  <c r="I48" i="60"/>
  <c r="M54" i="60"/>
  <c r="I54" i="60"/>
  <c r="L64" i="60"/>
  <c r="H64" i="60"/>
  <c r="L66" i="60"/>
  <c r="H66" i="60"/>
  <c r="B65" i="64"/>
  <c r="B46" i="64"/>
  <c r="B54" i="64"/>
  <c r="B53" i="64"/>
  <c r="B61" i="64"/>
  <c r="B49" i="64"/>
  <c r="B51" i="64"/>
  <c r="B63" i="64"/>
  <c r="B56" i="64"/>
  <c r="B48" i="64"/>
  <c r="B50" i="64"/>
  <c r="B57" i="64"/>
  <c r="B59" i="64"/>
  <c r="B52" i="64"/>
  <c r="B62" i="64"/>
  <c r="B58" i="64"/>
  <c r="B47" i="64"/>
  <c r="B55" i="64"/>
  <c r="B60" i="64"/>
  <c r="D63" i="60"/>
  <c r="I66" i="60"/>
  <c r="M66" i="60"/>
  <c r="E48" i="60"/>
  <c r="I45" i="59"/>
  <c r="C45" i="59"/>
  <c r="F45" i="59"/>
  <c r="M63" i="60"/>
  <c r="I63" i="60"/>
  <c r="G66" i="60"/>
  <c r="C66" i="60"/>
  <c r="J54" i="60"/>
  <c r="F54" i="60"/>
  <c r="T22" i="66"/>
  <c r="CB11" i="47"/>
  <c r="H11" i="45"/>
  <c r="B37" i="59"/>
  <c r="E37" i="59"/>
  <c r="C37" i="59"/>
  <c r="D37" i="42"/>
  <c r="L10" i="42"/>
  <c r="H37" i="59"/>
  <c r="I37" i="59"/>
  <c r="D37" i="59"/>
  <c r="CF12" i="47"/>
  <c r="L12" i="45"/>
  <c r="H12" i="45"/>
  <c r="CB12" i="47"/>
  <c r="D18" i="59"/>
  <c r="F37" i="59"/>
  <c r="G37" i="59"/>
  <c r="H18" i="59"/>
  <c r="E37" i="42"/>
  <c r="B37" i="42"/>
  <c r="C37" i="42"/>
  <c r="D18" i="42"/>
  <c r="J7" i="42"/>
  <c r="K39" i="60"/>
  <c r="M7" i="45"/>
  <c r="CG7" i="47"/>
  <c r="M39" i="60"/>
  <c r="J39" i="60"/>
  <c r="D11" i="60"/>
  <c r="L39" i="60"/>
  <c r="K7" i="45"/>
  <c r="CE7" i="47"/>
  <c r="L7" i="45"/>
  <c r="CF7" i="47"/>
  <c r="L68" i="42"/>
  <c r="D11" i="45"/>
  <c r="BT11" i="47"/>
  <c r="BX11" i="47"/>
  <c r="BT21" i="47" l="1"/>
  <c r="B41" i="42"/>
  <c r="B41" i="45" s="1"/>
  <c r="H40" i="42"/>
  <c r="CB40" i="47" s="1"/>
  <c r="E41" i="42"/>
  <c r="E41" i="45" s="1"/>
  <c r="E21" i="42"/>
  <c r="BU21" i="47" s="1"/>
  <c r="I40" i="42"/>
  <c r="BY40" i="47" s="1"/>
  <c r="BX13" i="47"/>
  <c r="G40" i="42"/>
  <c r="CA40" i="47" s="1"/>
  <c r="H43" i="42"/>
  <c r="CB43" i="47" s="1"/>
  <c r="H42" i="42"/>
  <c r="CB42" i="47" s="1"/>
  <c r="D36" i="60"/>
  <c r="I18" i="59"/>
  <c r="I18" i="60" s="1"/>
  <c r="CB13" i="47"/>
  <c r="D13" i="45"/>
  <c r="B11" i="59"/>
  <c r="D10" i="45"/>
  <c r="B20" i="42"/>
  <c r="BV20" i="47" s="1"/>
  <c r="E12" i="42"/>
  <c r="BU12" i="47" s="1"/>
  <c r="C12" i="42"/>
  <c r="BS12" i="47" s="1"/>
  <c r="J39" i="45"/>
  <c r="B42" i="60"/>
  <c r="CD40" i="47"/>
  <c r="J40" i="45"/>
  <c r="G10" i="59"/>
  <c r="G10" i="60" s="1"/>
  <c r="CB36" i="47"/>
  <c r="B11" i="42"/>
  <c r="B11" i="45" s="1"/>
  <c r="E11" i="42"/>
  <c r="BY11" i="47" s="1"/>
  <c r="BX10" i="47"/>
  <c r="C11" i="59"/>
  <c r="C36" i="45"/>
  <c r="BS36" i="47"/>
  <c r="BW36" i="47"/>
  <c r="C21" i="42"/>
  <c r="BW21" i="47" s="1"/>
  <c r="B12" i="42"/>
  <c r="BR12" i="47" s="1"/>
  <c r="D36" i="45"/>
  <c r="B21" i="42"/>
  <c r="BV21" i="47" s="1"/>
  <c r="C41" i="42"/>
  <c r="C41" i="45" s="1"/>
  <c r="F15" i="59"/>
  <c r="F15" i="60" s="1"/>
  <c r="C9" i="60"/>
  <c r="F18" i="59"/>
  <c r="F18" i="60" s="1"/>
  <c r="I15" i="59"/>
  <c r="I15" i="60" s="1"/>
  <c r="BX36" i="47"/>
  <c r="B34" i="60"/>
  <c r="G20" i="59"/>
  <c r="G20" i="60" s="1"/>
  <c r="C20" i="59"/>
  <c r="B10" i="42"/>
  <c r="BR10" i="47" s="1"/>
  <c r="G18" i="59"/>
  <c r="G18" i="60" s="1"/>
  <c r="C10" i="59"/>
  <c r="B10" i="59"/>
  <c r="E10" i="59"/>
  <c r="CC36" i="47"/>
  <c r="C13" i="60"/>
  <c r="G41" i="59"/>
  <c r="G39" i="59" s="1"/>
  <c r="G39" i="60" s="1"/>
  <c r="E13" i="60"/>
  <c r="C43" i="60"/>
  <c r="E11" i="59"/>
  <c r="E36" i="45"/>
  <c r="CB41" i="47"/>
  <c r="BY36" i="47"/>
  <c r="E10" i="42"/>
  <c r="BU10" i="47" s="1"/>
  <c r="G11" i="59"/>
  <c r="G11" i="60" s="1"/>
  <c r="F11" i="59"/>
  <c r="F11" i="60" s="1"/>
  <c r="I11" i="59"/>
  <c r="I11" i="60" s="1"/>
  <c r="C20" i="42"/>
  <c r="C20" i="45" s="1"/>
  <c r="D20" i="60"/>
  <c r="E20" i="42"/>
  <c r="E20" i="45" s="1"/>
  <c r="BV36" i="47"/>
  <c r="F41" i="59"/>
  <c r="F41" i="60" s="1"/>
  <c r="I41" i="59"/>
  <c r="I41" i="60" s="1"/>
  <c r="CC35" i="47"/>
  <c r="BV35" i="47"/>
  <c r="H34" i="45"/>
  <c r="BV34" i="47"/>
  <c r="F36" i="45"/>
  <c r="BZ18" i="47"/>
  <c r="K36" i="45"/>
  <c r="CE18" i="47"/>
  <c r="CA18" i="47"/>
  <c r="B13" i="60"/>
  <c r="F35" i="45"/>
  <c r="C35" i="45"/>
  <c r="E42" i="60"/>
  <c r="B43" i="60"/>
  <c r="B36" i="45"/>
  <c r="F34" i="45"/>
  <c r="G33" i="42"/>
  <c r="BW33" i="47" s="1"/>
  <c r="I12" i="45"/>
  <c r="C10" i="42"/>
  <c r="BS10" i="47" s="1"/>
  <c r="D21" i="60"/>
  <c r="F21" i="59"/>
  <c r="C11" i="42"/>
  <c r="K39" i="42"/>
  <c r="K39" i="45" s="1"/>
  <c r="F18" i="45"/>
  <c r="I18" i="45"/>
  <c r="CB37" i="47"/>
  <c r="K20" i="45"/>
  <c r="CG20" i="47"/>
  <c r="I20" i="45"/>
  <c r="CC12" i="47"/>
  <c r="K40" i="45"/>
  <c r="CG12" i="47"/>
  <c r="M12" i="45"/>
  <c r="J10" i="42"/>
  <c r="CD10" i="47" s="1"/>
  <c r="M9" i="42"/>
  <c r="M9" i="45" s="1"/>
  <c r="CE12" i="47"/>
  <c r="CD36" i="47"/>
  <c r="CA36" i="47"/>
  <c r="CD18" i="47"/>
  <c r="CC18" i="47"/>
  <c r="CG18" i="47"/>
  <c r="J36" i="45"/>
  <c r="CG36" i="47"/>
  <c r="BZ36" i="47"/>
  <c r="M36" i="45"/>
  <c r="G36" i="45"/>
  <c r="J9" i="42"/>
  <c r="BZ9" i="47" s="1"/>
  <c r="CG35" i="47"/>
  <c r="M32" i="42"/>
  <c r="CG32" i="47" s="1"/>
  <c r="M33" i="45"/>
  <c r="I36" i="45"/>
  <c r="K30" i="42"/>
  <c r="CE30" i="47" s="1"/>
  <c r="K43" i="45"/>
  <c r="CE43" i="47"/>
  <c r="CG40" i="47"/>
  <c r="M40" i="45"/>
  <c r="M39" i="42"/>
  <c r="J33" i="45"/>
  <c r="K33" i="45"/>
  <c r="K32" i="42"/>
  <c r="J32" i="42"/>
  <c r="CD32" i="47" s="1"/>
  <c r="F20" i="59"/>
  <c r="I20" i="59"/>
  <c r="I20" i="60" s="1"/>
  <c r="J20" i="45"/>
  <c r="CD20" i="47"/>
  <c r="K15" i="42"/>
  <c r="K15" i="45" s="1"/>
  <c r="J12" i="45"/>
  <c r="CD12" i="47"/>
  <c r="K11" i="42"/>
  <c r="CE11" i="47" s="1"/>
  <c r="K10" i="42"/>
  <c r="M10" i="42"/>
  <c r="M10" i="45" s="1"/>
  <c r="K9" i="42"/>
  <c r="K13" i="42"/>
  <c r="CE13" i="47" s="1"/>
  <c r="K10" i="60"/>
  <c r="B15" i="59"/>
  <c r="B18" i="59"/>
  <c r="C18" i="59"/>
  <c r="E20" i="59"/>
  <c r="E18" i="59"/>
  <c r="B20" i="59"/>
  <c r="F10" i="59"/>
  <c r="I21" i="59"/>
  <c r="I21" i="60" s="1"/>
  <c r="B12" i="59"/>
  <c r="B21" i="59"/>
  <c r="B41" i="59"/>
  <c r="C35" i="60"/>
  <c r="B35" i="45"/>
  <c r="BW9" i="47"/>
  <c r="K35" i="45"/>
  <c r="J11" i="42"/>
  <c r="BZ11" i="47" s="1"/>
  <c r="B35" i="60"/>
  <c r="BZ34" i="47"/>
  <c r="BY9" i="47"/>
  <c r="K41" i="42"/>
  <c r="CE41" i="47" s="1"/>
  <c r="C15" i="42"/>
  <c r="BW15" i="47" s="1"/>
  <c r="E15" i="42"/>
  <c r="BY15" i="47" s="1"/>
  <c r="J41" i="42"/>
  <c r="F41" i="45" s="1"/>
  <c r="B15" i="42"/>
  <c r="BV15" i="47" s="1"/>
  <c r="C12" i="59"/>
  <c r="J13" i="42"/>
  <c r="CD13" i="47" s="1"/>
  <c r="M41" i="42"/>
  <c r="M41" i="45" s="1"/>
  <c r="E36" i="60"/>
  <c r="M13" i="42"/>
  <c r="CG13" i="47" s="1"/>
  <c r="E12" i="59"/>
  <c r="E41" i="59"/>
  <c r="E39" i="59" s="1"/>
  <c r="G35" i="45"/>
  <c r="I10" i="59"/>
  <c r="CA35" i="47"/>
  <c r="CC34" i="47"/>
  <c r="B34" i="45"/>
  <c r="CB35" i="47"/>
  <c r="BW35" i="47"/>
  <c r="G15" i="59"/>
  <c r="G15" i="60" s="1"/>
  <c r="G21" i="59"/>
  <c r="G21" i="60" s="1"/>
  <c r="E18" i="42"/>
  <c r="E18" i="45" s="1"/>
  <c r="C18" i="42"/>
  <c r="C18" i="45" s="1"/>
  <c r="B18" i="42"/>
  <c r="B18" i="45" s="1"/>
  <c r="M15" i="42"/>
  <c r="CG15" i="47" s="1"/>
  <c r="J15" i="42"/>
  <c r="F15" i="45" s="1"/>
  <c r="E15" i="59"/>
  <c r="J43" i="45"/>
  <c r="E21" i="59"/>
  <c r="C41" i="59"/>
  <c r="C39" i="59" s="1"/>
  <c r="C21" i="59"/>
  <c r="C42" i="60"/>
  <c r="M21" i="42"/>
  <c r="K21" i="42"/>
  <c r="J21" i="42"/>
  <c r="G18" i="45"/>
  <c r="M11" i="42"/>
  <c r="G20" i="45"/>
  <c r="CA20" i="47"/>
  <c r="I42" i="60"/>
  <c r="CD35" i="47"/>
  <c r="J35" i="45"/>
  <c r="F43" i="42"/>
  <c r="G43" i="42"/>
  <c r="C43" i="45" s="1"/>
  <c r="I43" i="42"/>
  <c r="BY43" i="47" s="1"/>
  <c r="G12" i="45"/>
  <c r="CA12" i="47"/>
  <c r="I33" i="42"/>
  <c r="BY33" i="47" s="1"/>
  <c r="BZ20" i="47"/>
  <c r="F20" i="45"/>
  <c r="BZ12" i="47"/>
  <c r="F12" i="45"/>
  <c r="F12" i="59"/>
  <c r="G34" i="45"/>
  <c r="F40" i="45"/>
  <c r="BZ40" i="47"/>
  <c r="K42" i="45"/>
  <c r="CE42" i="47"/>
  <c r="G12" i="59"/>
  <c r="G12" i="60" s="1"/>
  <c r="BW34" i="47"/>
  <c r="M42" i="45"/>
  <c r="CG42" i="47"/>
  <c r="F33" i="42"/>
  <c r="B33" i="45" s="1"/>
  <c r="I10" i="42"/>
  <c r="G10" i="42"/>
  <c r="F10" i="42"/>
  <c r="I12" i="59"/>
  <c r="C34" i="45"/>
  <c r="I13" i="42"/>
  <c r="F13" i="42"/>
  <c r="G13" i="42"/>
  <c r="I42" i="42"/>
  <c r="G42" i="42"/>
  <c r="F42" i="42"/>
  <c r="CD42" i="47"/>
  <c r="J42" i="45"/>
  <c r="CG43" i="47"/>
  <c r="M43" i="45"/>
  <c r="BZ35" i="47"/>
  <c r="C15" i="59"/>
  <c r="CC20" i="47"/>
  <c r="F37" i="45"/>
  <c r="I35" i="45"/>
  <c r="G37" i="45"/>
  <c r="CC37" i="47"/>
  <c r="J30" i="42"/>
  <c r="CD30" i="47" s="1"/>
  <c r="M30" i="42"/>
  <c r="CG30" i="47" s="1"/>
  <c r="D10" i="60"/>
  <c r="H39" i="59"/>
  <c r="H39" i="60" s="1"/>
  <c r="B36" i="60"/>
  <c r="C36" i="60"/>
  <c r="G43" i="60"/>
  <c r="C34" i="60"/>
  <c r="BT42" i="47"/>
  <c r="D42" i="60"/>
  <c r="D15" i="45"/>
  <c r="BT41" i="47"/>
  <c r="D41" i="45"/>
  <c r="BX41" i="47"/>
  <c r="F33" i="60"/>
  <c r="B33" i="60"/>
  <c r="BU33" i="47"/>
  <c r="BS33" i="47"/>
  <c r="BR33" i="47"/>
  <c r="E9" i="60"/>
  <c r="D41" i="60"/>
  <c r="BS9" i="47"/>
  <c r="C9" i="45"/>
  <c r="BU9" i="47"/>
  <c r="E9" i="45"/>
  <c r="B9" i="45"/>
  <c r="BV9" i="47"/>
  <c r="BR9" i="47"/>
  <c r="BT40" i="47"/>
  <c r="B9" i="60"/>
  <c r="D40" i="60"/>
  <c r="BT15" i="47"/>
  <c r="B39" i="42"/>
  <c r="BR39" i="47" s="1"/>
  <c r="C33" i="60"/>
  <c r="G33" i="60"/>
  <c r="D33" i="60"/>
  <c r="H33" i="60"/>
  <c r="E33" i="60"/>
  <c r="I33" i="60"/>
  <c r="CB33" i="47"/>
  <c r="H33" i="45"/>
  <c r="H32" i="42"/>
  <c r="BX33" i="47"/>
  <c r="D33" i="45"/>
  <c r="BT43" i="47"/>
  <c r="D39" i="42"/>
  <c r="BR40" i="47"/>
  <c r="BV40" i="47"/>
  <c r="B40" i="45"/>
  <c r="F40" i="60"/>
  <c r="B40" i="60"/>
  <c r="BS40" i="47"/>
  <c r="C40" i="60"/>
  <c r="G40" i="60"/>
  <c r="E40" i="60"/>
  <c r="I40" i="60"/>
  <c r="BU40" i="47"/>
  <c r="E43" i="60"/>
  <c r="D39" i="59"/>
  <c r="D43" i="60"/>
  <c r="H34" i="60"/>
  <c r="D34" i="60"/>
  <c r="I35" i="60"/>
  <c r="E35" i="60"/>
  <c r="J41" i="60"/>
  <c r="K41" i="60"/>
  <c r="E34" i="45"/>
  <c r="BY34" i="47"/>
  <c r="BU34" i="47"/>
  <c r="D34" i="45"/>
  <c r="BT34" i="47"/>
  <c r="BX34" i="47"/>
  <c r="H35" i="60"/>
  <c r="D35" i="60"/>
  <c r="BT35" i="47"/>
  <c r="D35" i="45"/>
  <c r="BX35" i="47"/>
  <c r="I34" i="60"/>
  <c r="E34" i="60"/>
  <c r="M41" i="60"/>
  <c r="BY35" i="47"/>
  <c r="BU35" i="47"/>
  <c r="E35" i="45"/>
  <c r="J12" i="60"/>
  <c r="D15" i="60"/>
  <c r="B45" i="60"/>
  <c r="D18" i="60"/>
  <c r="L20" i="60"/>
  <c r="H20" i="60"/>
  <c r="BX20" i="47"/>
  <c r="BT20" i="47"/>
  <c r="D20" i="45"/>
  <c r="M11" i="60"/>
  <c r="K11" i="60"/>
  <c r="J11" i="60"/>
  <c r="E45" i="60"/>
  <c r="D45" i="60"/>
  <c r="B45" i="64"/>
  <c r="L45" i="60"/>
  <c r="H45" i="60"/>
  <c r="M45" i="60"/>
  <c r="I45" i="60"/>
  <c r="C45" i="60"/>
  <c r="G45" i="60"/>
  <c r="F45" i="60"/>
  <c r="M21" i="60"/>
  <c r="K21" i="60"/>
  <c r="J21" i="60"/>
  <c r="M18" i="60"/>
  <c r="I37" i="60"/>
  <c r="E37" i="60"/>
  <c r="I32" i="59"/>
  <c r="D37" i="60"/>
  <c r="H32" i="59"/>
  <c r="CB10" i="47"/>
  <c r="CF10" i="47"/>
  <c r="H10" i="45"/>
  <c r="L10" i="45"/>
  <c r="BS37" i="47"/>
  <c r="BW37" i="47"/>
  <c r="C37" i="45"/>
  <c r="C32" i="42"/>
  <c r="E32" i="59"/>
  <c r="M37" i="60"/>
  <c r="CD7" i="47"/>
  <c r="J7" i="45"/>
  <c r="D32" i="59"/>
  <c r="G37" i="60"/>
  <c r="K37" i="60"/>
  <c r="BR37" i="47"/>
  <c r="BV37" i="47"/>
  <c r="B37" i="45"/>
  <c r="B32" i="42"/>
  <c r="J37" i="60"/>
  <c r="F37" i="60"/>
  <c r="BX18" i="47"/>
  <c r="D18" i="45"/>
  <c r="BT18" i="47"/>
  <c r="BU37" i="47"/>
  <c r="BY37" i="47"/>
  <c r="E37" i="45"/>
  <c r="E32" i="42"/>
  <c r="L10" i="60"/>
  <c r="H10" i="60"/>
  <c r="B32" i="59"/>
  <c r="M20" i="60"/>
  <c r="C37" i="60"/>
  <c r="G32" i="59"/>
  <c r="K18" i="60"/>
  <c r="K20" i="60"/>
  <c r="B35" i="64"/>
  <c r="B34" i="64"/>
  <c r="B37" i="64"/>
  <c r="B33" i="64"/>
  <c r="B36" i="64"/>
  <c r="L37" i="60"/>
  <c r="H37" i="60"/>
  <c r="B37" i="60"/>
  <c r="F32" i="59"/>
  <c r="H18" i="60"/>
  <c r="L18" i="60"/>
  <c r="J20" i="60"/>
  <c r="M10" i="60"/>
  <c r="C32" i="59"/>
  <c r="BT37" i="47"/>
  <c r="D37" i="45"/>
  <c r="BX37" i="47"/>
  <c r="D32" i="42"/>
  <c r="L68" i="45"/>
  <c r="CF68" i="47"/>
  <c r="L30" i="60"/>
  <c r="BX40" i="47" l="1"/>
  <c r="D40" i="45"/>
  <c r="H40" i="45"/>
  <c r="BR41" i="47"/>
  <c r="BV41" i="47"/>
  <c r="B21" i="45"/>
  <c r="BU41" i="47"/>
  <c r="E39" i="42"/>
  <c r="BU39" i="47" s="1"/>
  <c r="BU11" i="47"/>
  <c r="E11" i="45"/>
  <c r="BY41" i="47"/>
  <c r="E18" i="60"/>
  <c r="E21" i="45"/>
  <c r="E40" i="45"/>
  <c r="CC40" i="47"/>
  <c r="BY21" i="47"/>
  <c r="I40" i="45"/>
  <c r="BW12" i="47"/>
  <c r="C12" i="45"/>
  <c r="C40" i="45"/>
  <c r="BW40" i="47"/>
  <c r="G40" i="45"/>
  <c r="H43" i="45"/>
  <c r="D43" i="45"/>
  <c r="BX43" i="47"/>
  <c r="BX42" i="47"/>
  <c r="H42" i="45"/>
  <c r="H39" i="42"/>
  <c r="H39" i="45" s="1"/>
  <c r="D42" i="45"/>
  <c r="B12" i="45"/>
  <c r="BY12" i="47"/>
  <c r="E12" i="45"/>
  <c r="C18" i="60"/>
  <c r="C21" i="45"/>
  <c r="BW41" i="47"/>
  <c r="BR20" i="47"/>
  <c r="B20" i="45"/>
  <c r="C10" i="60"/>
  <c r="BS41" i="47"/>
  <c r="G33" i="45"/>
  <c r="C39" i="42"/>
  <c r="BS39" i="47" s="1"/>
  <c r="BS21" i="47"/>
  <c r="C33" i="45"/>
  <c r="CA33" i="47"/>
  <c r="BU18" i="47"/>
  <c r="BR21" i="47"/>
  <c r="BV11" i="47"/>
  <c r="BR11" i="47"/>
  <c r="B10" i="60"/>
  <c r="BU20" i="47"/>
  <c r="B15" i="60"/>
  <c r="E15" i="60"/>
  <c r="F39" i="59"/>
  <c r="F39" i="60" s="1"/>
  <c r="C20" i="60"/>
  <c r="BV12" i="47"/>
  <c r="G32" i="42"/>
  <c r="G32" i="45" s="1"/>
  <c r="BS20" i="47"/>
  <c r="C11" i="60"/>
  <c r="B18" i="60"/>
  <c r="E10" i="60"/>
  <c r="G41" i="60"/>
  <c r="BY20" i="47"/>
  <c r="E11" i="60"/>
  <c r="B41" i="60"/>
  <c r="E20" i="60"/>
  <c r="B11" i="60"/>
  <c r="B15" i="45"/>
  <c r="CC9" i="47"/>
  <c r="E21" i="60"/>
  <c r="BW20" i="47"/>
  <c r="B21" i="60"/>
  <c r="I39" i="59"/>
  <c r="I39" i="60" s="1"/>
  <c r="I9" i="45"/>
  <c r="CG9" i="47"/>
  <c r="CE39" i="47"/>
  <c r="E43" i="45"/>
  <c r="F10" i="60"/>
  <c r="F21" i="60"/>
  <c r="G39" i="42"/>
  <c r="G39" i="45" s="1"/>
  <c r="J10" i="45"/>
  <c r="I32" i="42"/>
  <c r="E32" i="45" s="1"/>
  <c r="B20" i="60"/>
  <c r="BW11" i="47"/>
  <c r="BS11" i="47"/>
  <c r="C11" i="45"/>
  <c r="J9" i="45"/>
  <c r="J11" i="45"/>
  <c r="F9" i="45"/>
  <c r="CD9" i="47"/>
  <c r="M32" i="45"/>
  <c r="M68" i="42"/>
  <c r="CG68" i="47" s="1"/>
  <c r="I10" i="45"/>
  <c r="CA11" i="47"/>
  <c r="CG10" i="47"/>
  <c r="K11" i="45"/>
  <c r="G11" i="45"/>
  <c r="J13" i="45"/>
  <c r="J68" i="42"/>
  <c r="CD68" i="47" s="1"/>
  <c r="F11" i="45"/>
  <c r="CE15" i="47"/>
  <c r="K13" i="45"/>
  <c r="BZ41" i="47"/>
  <c r="G15" i="45"/>
  <c r="K30" i="45"/>
  <c r="CG39" i="47"/>
  <c r="M39" i="45"/>
  <c r="J32" i="45"/>
  <c r="CE32" i="47"/>
  <c r="K32" i="45"/>
  <c r="K68" i="42"/>
  <c r="F20" i="60"/>
  <c r="CA15" i="47"/>
  <c r="K10" i="45"/>
  <c r="CE10" i="47"/>
  <c r="K9" i="45"/>
  <c r="CE9" i="47"/>
  <c r="G9" i="45"/>
  <c r="CA9" i="47"/>
  <c r="BZ13" i="47"/>
  <c r="CC13" i="47"/>
  <c r="B39" i="59"/>
  <c r="B42" i="64"/>
  <c r="B12" i="60"/>
  <c r="CD11" i="47"/>
  <c r="E33" i="45"/>
  <c r="CG41" i="47"/>
  <c r="CC10" i="47"/>
  <c r="BV18" i="47"/>
  <c r="CA41" i="47"/>
  <c r="BR18" i="47"/>
  <c r="K41" i="45"/>
  <c r="C15" i="60"/>
  <c r="G30" i="42"/>
  <c r="G7" i="42" s="1"/>
  <c r="G7" i="45" s="1"/>
  <c r="BW18" i="47"/>
  <c r="BS18" i="47"/>
  <c r="BR15" i="47"/>
  <c r="E12" i="60"/>
  <c r="E41" i="60"/>
  <c r="F13" i="45"/>
  <c r="I41" i="45"/>
  <c r="C21" i="60"/>
  <c r="BS15" i="47"/>
  <c r="F12" i="60"/>
  <c r="G41" i="45"/>
  <c r="CC41" i="47"/>
  <c r="C15" i="45"/>
  <c r="E15" i="45"/>
  <c r="M13" i="45"/>
  <c r="BU15" i="47"/>
  <c r="M15" i="45"/>
  <c r="CD41" i="47"/>
  <c r="J41" i="45"/>
  <c r="BY18" i="47"/>
  <c r="C41" i="60"/>
  <c r="J15" i="45"/>
  <c r="I10" i="60"/>
  <c r="C12" i="60"/>
  <c r="I12" i="60"/>
  <c r="F32" i="42"/>
  <c r="BV32" i="47" s="1"/>
  <c r="CC15" i="47"/>
  <c r="B43" i="64"/>
  <c r="I15" i="45"/>
  <c r="B41" i="64"/>
  <c r="CD15" i="47"/>
  <c r="BZ15" i="47"/>
  <c r="K21" i="45"/>
  <c r="G21" i="45"/>
  <c r="CA21" i="47"/>
  <c r="CE21" i="47"/>
  <c r="CG21" i="47"/>
  <c r="CC21" i="47"/>
  <c r="M21" i="45"/>
  <c r="I21" i="45"/>
  <c r="B40" i="64"/>
  <c r="CG11" i="47"/>
  <c r="I11" i="45"/>
  <c r="M11" i="45"/>
  <c r="CC11" i="47"/>
  <c r="F30" i="42"/>
  <c r="F7" i="42" s="1"/>
  <c r="BZ7" i="47" s="1"/>
  <c r="F21" i="45"/>
  <c r="BZ21" i="47"/>
  <c r="J21" i="45"/>
  <c r="CD21" i="47"/>
  <c r="I42" i="45"/>
  <c r="I39" i="42"/>
  <c r="CC42" i="47"/>
  <c r="BZ43" i="47"/>
  <c r="BV43" i="47"/>
  <c r="B43" i="45"/>
  <c r="BY42" i="47"/>
  <c r="CA13" i="47"/>
  <c r="C13" i="45"/>
  <c r="BW13" i="47"/>
  <c r="G13" i="45"/>
  <c r="BV10" i="47"/>
  <c r="B10" i="45"/>
  <c r="F10" i="45"/>
  <c r="BZ10" i="47"/>
  <c r="I30" i="42"/>
  <c r="I7" i="42" s="1"/>
  <c r="I7" i="45" s="1"/>
  <c r="E42" i="45"/>
  <c r="BV13" i="47"/>
  <c r="B13" i="45"/>
  <c r="CA10" i="47"/>
  <c r="BW10" i="47"/>
  <c r="C10" i="45"/>
  <c r="G10" i="45"/>
  <c r="BV33" i="47"/>
  <c r="BW43" i="47"/>
  <c r="BY13" i="47"/>
  <c r="E13" i="45"/>
  <c r="I13" i="45"/>
  <c r="E10" i="45"/>
  <c r="BY10" i="47"/>
  <c r="CC33" i="47"/>
  <c r="I33" i="45"/>
  <c r="H30" i="42"/>
  <c r="CB30" i="47" s="1"/>
  <c r="B42" i="45"/>
  <c r="F42" i="45"/>
  <c r="BZ42" i="47"/>
  <c r="BV42" i="47"/>
  <c r="F43" i="45"/>
  <c r="I43" i="45"/>
  <c r="CC43" i="47"/>
  <c r="F39" i="42"/>
  <c r="BZ39" i="47" s="1"/>
  <c r="CA42" i="47"/>
  <c r="BW42" i="47"/>
  <c r="C42" i="45"/>
  <c r="G42" i="45"/>
  <c r="F33" i="45"/>
  <c r="BZ33" i="47"/>
  <c r="CA43" i="47"/>
  <c r="G43" i="45"/>
  <c r="J30" i="45"/>
  <c r="M30" i="45"/>
  <c r="H32" i="45"/>
  <c r="CB32" i="47"/>
  <c r="D39" i="60"/>
  <c r="BT39" i="47"/>
  <c r="C39" i="60"/>
  <c r="B32" i="60"/>
  <c r="J32" i="60"/>
  <c r="F32" i="60"/>
  <c r="L32" i="60"/>
  <c r="H32" i="60"/>
  <c r="C32" i="60"/>
  <c r="BU32" i="47"/>
  <c r="BR32" i="47"/>
  <c r="BS32" i="47"/>
  <c r="D32" i="60"/>
  <c r="B32" i="64"/>
  <c r="G32" i="60"/>
  <c r="K32" i="60"/>
  <c r="I32" i="60"/>
  <c r="M32" i="60"/>
  <c r="D32" i="45"/>
  <c r="BX32" i="47"/>
  <c r="BT32" i="47"/>
  <c r="E32" i="60"/>
  <c r="L7" i="60"/>
  <c r="BY39" i="47" l="1"/>
  <c r="BX39" i="47"/>
  <c r="D39" i="45"/>
  <c r="CB39" i="47"/>
  <c r="CA39" i="47"/>
  <c r="B39" i="60"/>
  <c r="CA32" i="47"/>
  <c r="C32" i="45"/>
  <c r="BW32" i="47"/>
  <c r="H30" i="59"/>
  <c r="H30" i="60" s="1"/>
  <c r="E39" i="60"/>
  <c r="I30" i="59"/>
  <c r="I7" i="59" s="1"/>
  <c r="I68" i="59" s="1"/>
  <c r="I68" i="60" s="1"/>
  <c r="I32" i="45"/>
  <c r="C39" i="45"/>
  <c r="BW39" i="47"/>
  <c r="BY32" i="47"/>
  <c r="CC32" i="47"/>
  <c r="G30" i="59"/>
  <c r="G7" i="59" s="1"/>
  <c r="G68" i="59" s="1"/>
  <c r="F30" i="59"/>
  <c r="F7" i="59" s="1"/>
  <c r="F68" i="59" s="1"/>
  <c r="D30" i="42"/>
  <c r="D7" i="42" s="1"/>
  <c r="BT7" i="47" s="1"/>
  <c r="M68" i="45"/>
  <c r="J68" i="45"/>
  <c r="K68" i="45"/>
  <c r="CE68" i="47"/>
  <c r="CA7" i="47"/>
  <c r="G30" i="45"/>
  <c r="G68" i="42"/>
  <c r="G68" i="45" s="1"/>
  <c r="CA30" i="47"/>
  <c r="B32" i="45"/>
  <c r="E39" i="45"/>
  <c r="BZ30" i="47"/>
  <c r="F7" i="45"/>
  <c r="F30" i="45"/>
  <c r="H7" i="42"/>
  <c r="CB7" i="47" s="1"/>
  <c r="B39" i="45"/>
  <c r="BZ32" i="47"/>
  <c r="F32" i="45"/>
  <c r="B39" i="64"/>
  <c r="I30" i="45"/>
  <c r="F68" i="42"/>
  <c r="BZ68" i="47" s="1"/>
  <c r="H30" i="45"/>
  <c r="BV39" i="47"/>
  <c r="CC7" i="47"/>
  <c r="CC30" i="47"/>
  <c r="CC39" i="47"/>
  <c r="I39" i="45"/>
  <c r="F39" i="45"/>
  <c r="I68" i="42"/>
  <c r="CC68" i="47" s="1"/>
  <c r="M7" i="60"/>
  <c r="J68" i="60"/>
  <c r="K30" i="60"/>
  <c r="M30" i="60"/>
  <c r="B30" i="42"/>
  <c r="B7" i="42" s="1"/>
  <c r="B68" i="42" s="1"/>
  <c r="D30" i="59"/>
  <c r="B30" i="59"/>
  <c r="E30" i="59"/>
  <c r="E7" i="59" s="1"/>
  <c r="E68" i="59" s="1"/>
  <c r="C30" i="59"/>
  <c r="C7" i="59" s="1"/>
  <c r="E30" i="42"/>
  <c r="E7" i="42" s="1"/>
  <c r="BY7" i="47" s="1"/>
  <c r="C30" i="42"/>
  <c r="BS30" i="47" s="1"/>
  <c r="K7" i="60"/>
  <c r="K68" i="60"/>
  <c r="L68" i="60"/>
  <c r="H7" i="59" l="1"/>
  <c r="H7" i="60" s="1"/>
  <c r="BX30" i="47"/>
  <c r="D30" i="45"/>
  <c r="D68" i="42"/>
  <c r="BT68" i="47" s="1"/>
  <c r="BT30" i="47"/>
  <c r="I7" i="60"/>
  <c r="I30" i="60"/>
  <c r="G7" i="60"/>
  <c r="G30" i="60"/>
  <c r="CA68" i="47"/>
  <c r="I68" i="45"/>
  <c r="B14" i="64"/>
  <c r="BX7" i="47"/>
  <c r="H68" i="42"/>
  <c r="H68" i="45" s="1"/>
  <c r="B68" i="45"/>
  <c r="H7" i="45"/>
  <c r="D7" i="45"/>
  <c r="F68" i="45"/>
  <c r="B27" i="64"/>
  <c r="B9" i="64"/>
  <c r="B21" i="64"/>
  <c r="B10" i="64"/>
  <c r="B18" i="64"/>
  <c r="B20" i="64"/>
  <c r="B17" i="64"/>
  <c r="B24" i="64"/>
  <c r="B13" i="64"/>
  <c r="B12" i="64"/>
  <c r="B25" i="64"/>
  <c r="B29" i="64"/>
  <c r="B28" i="64"/>
  <c r="B26" i="64"/>
  <c r="B23" i="64"/>
  <c r="B16" i="64"/>
  <c r="B11" i="64"/>
  <c r="B30" i="64"/>
  <c r="BW30" i="47"/>
  <c r="B22" i="64"/>
  <c r="E30" i="60"/>
  <c r="B19" i="64"/>
  <c r="M68" i="60"/>
  <c r="B8" i="64"/>
  <c r="B15" i="64"/>
  <c r="BV68" i="47"/>
  <c r="F68" i="60"/>
  <c r="F7" i="60"/>
  <c r="J30" i="60"/>
  <c r="F30" i="60"/>
  <c r="J7" i="60"/>
  <c r="BR30" i="47"/>
  <c r="B30" i="45"/>
  <c r="BV30" i="47"/>
  <c r="B7" i="45"/>
  <c r="BR68" i="47"/>
  <c r="BR7" i="47"/>
  <c r="BV7" i="47"/>
  <c r="E68" i="60"/>
  <c r="E7" i="60"/>
  <c r="BU30" i="47"/>
  <c r="E30" i="45"/>
  <c r="D30" i="60"/>
  <c r="D7" i="59"/>
  <c r="B30" i="60"/>
  <c r="BY30" i="47"/>
  <c r="C7" i="42"/>
  <c r="C7" i="45" s="1"/>
  <c r="C7" i="60"/>
  <c r="C30" i="60"/>
  <c r="C68" i="59"/>
  <c r="C30" i="45"/>
  <c r="B7" i="59"/>
  <c r="E7" i="45"/>
  <c r="E68" i="42"/>
  <c r="BU7" i="47"/>
  <c r="G68" i="60"/>
  <c r="H68" i="59" l="1"/>
  <c r="H68" i="60" s="1"/>
  <c r="BX68" i="47"/>
  <c r="D68" i="45"/>
  <c r="CB68" i="47"/>
  <c r="E10" i="64"/>
  <c r="E8" i="64"/>
  <c r="B7" i="64"/>
  <c r="B68" i="64" s="1"/>
  <c r="E7" i="64"/>
  <c r="E9" i="64"/>
  <c r="C68" i="42"/>
  <c r="BW68" i="47" s="1"/>
  <c r="B7" i="60"/>
  <c r="C68" i="60"/>
  <c r="D68" i="59"/>
  <c r="B68" i="59"/>
  <c r="BW7" i="47"/>
  <c r="D7" i="60"/>
  <c r="BS7" i="47"/>
  <c r="E68" i="45"/>
  <c r="BU68" i="47"/>
  <c r="BY68" i="47"/>
  <c r="BS68" i="47" l="1"/>
  <c r="C68" i="45"/>
  <c r="E11" i="64"/>
  <c r="D68" i="60"/>
  <c r="B68" i="60"/>
</calcChain>
</file>

<file path=xl/sharedStrings.xml><?xml version="1.0" encoding="utf-8"?>
<sst xmlns="http://schemas.openxmlformats.org/spreadsheetml/2006/main" count="2142" uniqueCount="234">
  <si>
    <t xml:space="preserve">  PALAY</t>
  </si>
  <si>
    <t xml:space="preserve">  CORN</t>
  </si>
  <si>
    <t xml:space="preserve">  COCONUT</t>
  </si>
  <si>
    <t xml:space="preserve">  SUGARCANE</t>
  </si>
  <si>
    <t xml:space="preserve">  BANANA</t>
  </si>
  <si>
    <t xml:space="preserve">  PINEAPPLE</t>
  </si>
  <si>
    <t xml:space="preserve">  COFFEE</t>
  </si>
  <si>
    <t xml:space="preserve">  MANGO</t>
  </si>
  <si>
    <t xml:space="preserve">  TOBACCO</t>
  </si>
  <si>
    <t xml:space="preserve">  ABACA</t>
  </si>
  <si>
    <t xml:space="preserve">  PEANUT</t>
  </si>
  <si>
    <t xml:space="preserve">  MONGO</t>
  </si>
  <si>
    <t xml:space="preserve">  CASSAVA</t>
  </si>
  <si>
    <t xml:space="preserve">  CAMOTE</t>
  </si>
  <si>
    <t xml:space="preserve">  TOMATO</t>
  </si>
  <si>
    <t xml:space="preserve">  GARLIC</t>
  </si>
  <si>
    <t xml:space="preserve">  ONION</t>
  </si>
  <si>
    <t xml:space="preserve">  CABBAGE</t>
  </si>
  <si>
    <t xml:space="preserve">  EGGPLANT</t>
  </si>
  <si>
    <t xml:space="preserve">  CALAMANSI</t>
  </si>
  <si>
    <t xml:space="preserve">  RUBBER</t>
  </si>
  <si>
    <t xml:space="preserve">  OTHERS</t>
  </si>
  <si>
    <t>LIVESTOCK</t>
  </si>
  <si>
    <t xml:space="preserve">  CARABAO</t>
  </si>
  <si>
    <t xml:space="preserve">  CATTLE</t>
  </si>
  <si>
    <t xml:space="preserve">  HOG</t>
  </si>
  <si>
    <t xml:space="preserve">  GOAT</t>
  </si>
  <si>
    <t xml:space="preserve">  DAIRY</t>
  </si>
  <si>
    <t>POULTRY</t>
  </si>
  <si>
    <t xml:space="preserve">  CHICKEN</t>
  </si>
  <si>
    <t xml:space="preserve">  DUCK</t>
  </si>
  <si>
    <t xml:space="preserve">  CHICKEN EGGS</t>
  </si>
  <si>
    <t xml:space="preserve">  DUCK EGGS</t>
  </si>
  <si>
    <t>TOTAL</t>
  </si>
  <si>
    <t>FISHERIES</t>
  </si>
  <si>
    <t xml:space="preserve"> CROPS</t>
  </si>
  <si>
    <t>SUBSECTOR</t>
  </si>
  <si>
    <t xml:space="preserve">  MILKFISH</t>
  </si>
  <si>
    <t xml:space="preserve">  TILAPIA</t>
  </si>
  <si>
    <t xml:space="preserve">  TIGER PRAWN</t>
  </si>
  <si>
    <t xml:space="preserve">  ROUNDSCAD</t>
  </si>
  <si>
    <t xml:space="preserve">  SKIPJACK</t>
  </si>
  <si>
    <t xml:space="preserve">  YELLOWFIN TUNA</t>
  </si>
  <si>
    <t xml:space="preserve">  SEAWEED</t>
  </si>
  <si>
    <t>Q 1</t>
  </si>
  <si>
    <t>DIST OF DIFF</t>
  </si>
  <si>
    <t>DIFF</t>
  </si>
  <si>
    <t>Palay</t>
  </si>
  <si>
    <t>Corn</t>
  </si>
  <si>
    <t>Coconut</t>
  </si>
  <si>
    <t>Sugarcane</t>
  </si>
  <si>
    <t>Banana</t>
  </si>
  <si>
    <t>Pineapple</t>
  </si>
  <si>
    <t>Coffee</t>
  </si>
  <si>
    <t>Mango</t>
  </si>
  <si>
    <t>Tobacco</t>
  </si>
  <si>
    <t>Abaca</t>
  </si>
  <si>
    <t>Cassava</t>
  </si>
  <si>
    <t>Tomato</t>
  </si>
  <si>
    <t>Onion</t>
  </si>
  <si>
    <t>Cabbage</t>
  </si>
  <si>
    <t>Eggplant</t>
  </si>
  <si>
    <t>Calamansi</t>
  </si>
  <si>
    <t>Rubber</t>
  </si>
  <si>
    <t>Carabao</t>
  </si>
  <si>
    <t>Cattle</t>
  </si>
  <si>
    <t>Hog</t>
  </si>
  <si>
    <t>Goat</t>
  </si>
  <si>
    <t>Dairy</t>
  </si>
  <si>
    <t>Chicken</t>
  </si>
  <si>
    <t>Duck</t>
  </si>
  <si>
    <t>Chicken Eggs</t>
  </si>
  <si>
    <t>Duck Eggs</t>
  </si>
  <si>
    <t>Milkfish</t>
  </si>
  <si>
    <t>Tilapia</t>
  </si>
  <si>
    <t>Seaweed</t>
  </si>
  <si>
    <t>Sweet Potato</t>
  </si>
  <si>
    <t>PERCENTAGE POINT CONTRIBUTION, PHILIPPINES, 2018</t>
  </si>
  <si>
    <t>Q1+Q 2</t>
  </si>
  <si>
    <t>Q1+Q2+Q 3</t>
  </si>
  <si>
    <t>Q1+Q2+Q3+ Q 4</t>
  </si>
  <si>
    <t>Other Fisheries</t>
  </si>
  <si>
    <t>Stringbeans</t>
  </si>
  <si>
    <t>Potato</t>
  </si>
  <si>
    <t>Ampalaya</t>
  </si>
  <si>
    <t>Durian</t>
  </si>
  <si>
    <t>Skipjack (Gulyasan)</t>
  </si>
  <si>
    <t>Roundscad (Galunggong)</t>
  </si>
  <si>
    <t>Mudcrab</t>
  </si>
  <si>
    <t>Squid (Pusit)</t>
  </si>
  <si>
    <t>Grouper (Lapu-lapu)</t>
  </si>
  <si>
    <t>Slipmouth (Sapsap)</t>
  </si>
  <si>
    <t>Cavalla (Talakitok)</t>
  </si>
  <si>
    <t>Total</t>
  </si>
  <si>
    <t>( In Million Pesos)</t>
  </si>
  <si>
    <t>Crops</t>
  </si>
  <si>
    <t>Livestock</t>
  </si>
  <si>
    <t>Poultry</t>
  </si>
  <si>
    <t>Fisheries</t>
  </si>
  <si>
    <t>Other Crops</t>
  </si>
  <si>
    <t>Subsector</t>
  </si>
  <si>
    <t>Indian Sardinella (Tamban)</t>
  </si>
  <si>
    <t>Yellowfin Tuna (Tambakol/Bariles)</t>
  </si>
  <si>
    <t>Frigate Tuna (Tulingan)</t>
  </si>
  <si>
    <t>Blue Crab (Alimasag)</t>
  </si>
  <si>
    <t>Bigeye Tuna (Tambakol/ Bariles)</t>
  </si>
  <si>
    <t>Indian Mackerel (Alumahan)</t>
  </si>
  <si>
    <t>Fimbriated Sardines (Tunsoy)</t>
  </si>
  <si>
    <t>Threadfin Bream (Bisugo)</t>
  </si>
  <si>
    <t>Big-eyed Scad (Matangbaka)</t>
  </si>
  <si>
    <t>Tiger Prawn</t>
  </si>
  <si>
    <t>Table  1. Growth Rates of Value of Production in Agriculture at Constant Prices, Philippines, 2000 to 2019</t>
  </si>
  <si>
    <t>Mongo</t>
  </si>
  <si>
    <t>Cacao</t>
  </si>
  <si>
    <t>Q1</t>
  </si>
  <si>
    <t>Q2</t>
  </si>
  <si>
    <t>Q3</t>
  </si>
  <si>
    <t>Q4</t>
  </si>
  <si>
    <t>Jan to Sept</t>
  </si>
  <si>
    <t>Jul to Dec</t>
  </si>
  <si>
    <t>Jan to Dec</t>
  </si>
  <si>
    <t>Jan to Jun</t>
  </si>
  <si>
    <t>( In Percent)</t>
  </si>
  <si>
    <t>Table  __. Growth Rates of Volume of Production in Agriculture, by Quarter, Philippines, 2000 to 2019</t>
  </si>
  <si>
    <t>2018-2019</t>
  </si>
  <si>
    <t>2019-2020</t>
  </si>
  <si>
    <t>2020-2021</t>
  </si>
  <si>
    <t>2018 Base Year</t>
  </si>
  <si>
    <t>2000 Base Year</t>
  </si>
  <si>
    <t>AGRICULTURE</t>
  </si>
  <si>
    <t>1 Truckload</t>
  </si>
  <si>
    <t>Lkg (50kg per unit)</t>
  </si>
  <si>
    <t>Total per truck</t>
  </si>
  <si>
    <t>Lkg (50kg per unit) per truckload of 10 mt</t>
  </si>
  <si>
    <t>Planters Share</t>
  </si>
  <si>
    <t>of the total Lkg</t>
  </si>
  <si>
    <t>Price per Lkg</t>
  </si>
  <si>
    <t>Farmgate price of sugarcane per 10 mt load</t>
  </si>
  <si>
    <t>Farmgate price of sugarcane per  metric ton</t>
  </si>
  <si>
    <t>Farmgate price of sugarcane per  kilogram</t>
  </si>
  <si>
    <t>Molasses</t>
  </si>
  <si>
    <t>Metric tons (TC)</t>
  </si>
  <si>
    <t>Average Cane Content Analysis</t>
  </si>
  <si>
    <t>Average Molasses Content Analysis</t>
  </si>
  <si>
    <t>KMol per truckload of 10 mt</t>
  </si>
  <si>
    <t>KMol</t>
  </si>
  <si>
    <t>of the total KMol</t>
  </si>
  <si>
    <t>Price per KMol</t>
  </si>
  <si>
    <t>Farmgate price of molasses per 10 mt load</t>
  </si>
  <si>
    <t>Farmgate price of molasses per  metric ton</t>
  </si>
  <si>
    <t>Farmgate price of molasses per  kilogram</t>
  </si>
  <si>
    <t>Total Price per kg of sugarcane</t>
  </si>
  <si>
    <t>Lkg (50kg per unit) =</t>
  </si>
  <si>
    <t>mt</t>
  </si>
  <si>
    <t>Table  1. Growth Rates of Value of Production in Agriculture at Current Prices, Philippines, 1999 to 2019</t>
  </si>
  <si>
    <t>Table  1. Value Of Production in Agriculture at Current Prices, Philippines, 1999 to 2019</t>
  </si>
  <si>
    <t>Table  1. Growth Rates of Value of Production in Agriculture at Constant Prices, Philippines, 1999 to 2019</t>
  </si>
  <si>
    <t>Table  1. Value Of Production in Agriculture at constant Prices, Philippines, 1999 to 2019</t>
  </si>
  <si>
    <t>Table 4. Percent Distribution of Value of Production by Subsector at Constant 2018 Prices, Philippines, 1999 to 2019</t>
  </si>
  <si>
    <t>Annual</t>
  </si>
  <si>
    <t>First Quarter 2017 to First Quarter 2020</t>
  </si>
  <si>
    <t>Skipjack</t>
  </si>
  <si>
    <t>Roundscad</t>
  </si>
  <si>
    <t>Yellowfin Tuna</t>
  </si>
  <si>
    <t>Frigate Tuna</t>
  </si>
  <si>
    <t>Big-eyed Scad</t>
  </si>
  <si>
    <t>Bali Sardinella</t>
  </si>
  <si>
    <t>Squid</t>
  </si>
  <si>
    <t>Blue Crab</t>
  </si>
  <si>
    <t>Bigeye Tuna</t>
  </si>
  <si>
    <t>Grouper</t>
  </si>
  <si>
    <t>Indian Mackerel</t>
  </si>
  <si>
    <t>Threadfin Bream</t>
  </si>
  <si>
    <t>Slipmouth</t>
  </si>
  <si>
    <t>Cavalla</t>
  </si>
  <si>
    <t>Fimbriated Sardines</t>
  </si>
  <si>
    <t>Table __. Volume of Crop Production</t>
  </si>
  <si>
    <t>Table __. Volume of Livestock and Poultry Production</t>
  </si>
  <si>
    <t>Table __. Volume of Fisheries Production</t>
  </si>
  <si>
    <t>Table 1c. Value of Livestock and Poultry Production at Constant 2018 Prices</t>
  </si>
  <si>
    <t>Table 1d. Value of Fisheries Production at Constant 2018 Prices</t>
  </si>
  <si>
    <t>Table 3d. Percent Distribution of Value of Fisheries Production at Constant 2018 Prices</t>
  </si>
  <si>
    <t>Table 4c. Value of Livestock and Poultry Production at Current Prices</t>
  </si>
  <si>
    <t>Table 4d. Value of Fisheries Production at Current Prices</t>
  </si>
  <si>
    <t>Table 6c. Percent Distribution of Value of Livestock and Poultry Production at Current Prices</t>
  </si>
  <si>
    <t>Table 6d. Percent Distribution of Value of Fisheries Production at Current Prices</t>
  </si>
  <si>
    <t xml:space="preserve">Table 7b. Volume of Livestock and Poultry Production </t>
  </si>
  <si>
    <t xml:space="preserve">Table 7c. Volume of Fisheries Production </t>
  </si>
  <si>
    <t>Table 1b. Value of Crop Production at Constant 2018 Prices</t>
  </si>
  <si>
    <t>Table 3b. Percent Distribution of Value of Crop Production at Constant 2018 Prices</t>
  </si>
  <si>
    <t>Table 4b. Value of Crop Production at Current Prices</t>
  </si>
  <si>
    <t>Table 6b. Percent Distribution of Value of Crop Production at Current Prices</t>
  </si>
  <si>
    <t xml:space="preserve">Table 7a. Volume of Crop Production </t>
  </si>
  <si>
    <t xml:space="preserve">Table 9a. Average Farmgate Prices of Crops  </t>
  </si>
  <si>
    <t xml:space="preserve">Table 9b. Average Farmgate Prices of Livestock and Poultry  </t>
  </si>
  <si>
    <t xml:space="preserve">Table 9c. Average Farmgate Prices of Fisheries  </t>
  </si>
  <si>
    <t>Bali Sardinella (Tamban)</t>
  </si>
  <si>
    <t>Milkfish (Bangus)</t>
  </si>
  <si>
    <t>Tiger Prawn (Sugpo)</t>
  </si>
  <si>
    <t>Mudcrab (Alimango)</t>
  </si>
  <si>
    <r>
      <rPr>
        <i/>
        <sz val="12"/>
        <color theme="1"/>
        <rFont val="Arial"/>
        <family val="2"/>
      </rPr>
      <t>Bali Sardinella</t>
    </r>
    <r>
      <rPr>
        <sz val="12"/>
        <color theme="1"/>
        <rFont val="Arial"/>
        <family val="2"/>
      </rPr>
      <t xml:space="preserve"> (Tamban)</t>
    </r>
  </si>
  <si>
    <t>Subsector/
Commodity</t>
  </si>
  <si>
    <t>(in Million PhP)</t>
  </si>
  <si>
    <t>Note: Details may not add up to totals due to rounding</t>
  </si>
  <si>
    <t>Source: Philippine Statistics Authority</t>
  </si>
  <si>
    <t>(in percent)</t>
  </si>
  <si>
    <t>(in Thousand Metric Tons)</t>
  </si>
  <si>
    <t>(PhP Per Kilogram)</t>
  </si>
  <si>
    <t>2021-2022</t>
  </si>
  <si>
    <t>AGRICULTURE AND FISHERIES</t>
  </si>
  <si>
    <t>AGRICULTURE AND 
FISHERIES</t>
  </si>
  <si>
    <t>AGRICULTURE AND
FISHERIES</t>
  </si>
  <si>
    <t>Table 1a. Value of Production in Philippine Agriculture and Fisheries at Constant 2018 Prices</t>
  </si>
  <si>
    <t>Table 3a. Percent Distribution of Value of Production in Philippine Agriculture and Fisheries at Constant 2018 Prices</t>
  </si>
  <si>
    <t>Table 4a. Value of Production in Philippine Agriculture and Fisheries at Current Prices</t>
  </si>
  <si>
    <t>Table 6a. Percent Distribution of Value of Production in Philippine Agriculture and Fisheries at Current Prices</t>
  </si>
  <si>
    <t xml:space="preserve">Table 2a. Year-on-Year Growth Rates of Value of Production in Philippine Agriculture and Fisheries </t>
  </si>
  <si>
    <t>Table 2b. Year-on-Year Growth Rates of Value of Crop Production at Constant 2018 Prices</t>
  </si>
  <si>
    <t xml:space="preserve">Table 2c. Year-on-Year Growth Rates of Value of Livestock and Poultry Production </t>
  </si>
  <si>
    <t>Table 2d. Year-on-Year Growth Rates of Value of Fisheries Production at Constant 2018 Prices</t>
  </si>
  <si>
    <t>Table 5d. Year-on-Year Growth Rates of Value of Fisheries Production at Current Prices</t>
  </si>
  <si>
    <t>Table 5c. Year-on-Year Growth Rates of Value of Livestock and Poultry Production at Current Prices</t>
  </si>
  <si>
    <t>Table 5b. Year-on-Year Growth Rates of Value of Crop Production at Current Prices</t>
  </si>
  <si>
    <t>Table 5a. Year-on-Year Growth Rates of Value of Production in Philippine Agriculture and Fisheries</t>
  </si>
  <si>
    <t xml:space="preserve">Table 8a. Year-on-Year Growth Rates of Volume of Crop Production </t>
  </si>
  <si>
    <t xml:space="preserve">Table 8b. Year-on-Year Growth Rates of Volume of Livestock and Poultry Production </t>
  </si>
  <si>
    <t xml:space="preserve">Table 8c. Year-on-Year Growth Rates of Volume of Fisheries Production </t>
  </si>
  <si>
    <t xml:space="preserve">Table 10c. Year-on-Year Growth Rates of Average Farmgate Prices of Fisheries  </t>
  </si>
  <si>
    <t xml:space="preserve">Table 10b. Year-on-Year Growth Rates of Average Farmgate Prices of Livestock and Poultry  </t>
  </si>
  <si>
    <t xml:space="preserve">Table 10a. Year-on-Year Growth Rates of Average Farmgate Prices of Crops  </t>
  </si>
  <si>
    <t>First Quarter 2020 to Fourth Quarter 2022</t>
  </si>
  <si>
    <t>at Constant 2018 Prices, First Quarter 2020 to Fourth Quarter 2022</t>
  </si>
  <si>
    <t xml:space="preserve"> at Current Prices, First Quarter 2020 to Fourth Quarter 2022</t>
  </si>
  <si>
    <t>January to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</si>
</sst>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0_);[Red]\(0.00\)"/>
    <numFmt numFmtId="168" formatCode="0.0"/>
    <numFmt numFmtId="169" formatCode="_(* #,##0_);_(* \(#,##0\);_(* &quot;-&quot;??_);_(@_)"/>
    <numFmt numFmtId="170" formatCode="#,##0.0_ ;[Red]\-#,##0.0\ "/>
    <numFmt numFmtId="171" formatCode="_(* #,##0.0000000_);_(* \(#,##0.0000000\);_(* &quot;-&quot;??_);_(@_)"/>
    <numFmt numFmtId="172" formatCode="_(* #,##0.000000000_);_(* \(#,##0.000000000\);_(* &quot;-&quot;??_);_(@_)"/>
    <numFmt numFmtId="173" formatCode="_(* #,##0.000000_);_(* \(#,##0.000000\);_(* &quot;-&quot;??_);_(@_)"/>
    <numFmt numFmtId="174" formatCode="_(* #,##0.0000000000000_);_(* \(#,##0.0000000000000\);_(* &quot;-&quot;??_);_(@_)"/>
    <numFmt numFmtId="175" formatCode="_(* #,##0.000_);_(* \(#,##0.000\);_(* &quot;-&quot;??_);_(@_)"/>
    <numFmt numFmtId="176" formatCode="_(* #,##0.00000000_);_(* \(#,##0.00000000\);_(* &quot;-&quot;??_);_(@_)"/>
    <numFmt numFmtId="177" formatCode="0.0\ "/>
    <numFmt numFmtId="178" formatCode="_(* #,##0.0000_);_(* \(#,##0.0000\);_(* &quot;-&quot;??_);_(@_)"/>
    <numFmt numFmtId="179" formatCode="0.00\ "/>
    <numFmt numFmtId="180" formatCode="0.000\ 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Courier"/>
      <family val="3"/>
    </font>
    <font>
      <sz val="10"/>
      <color rgb="FF000000"/>
      <name val="Courier"/>
      <family val="3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Courie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fill"/>
    </xf>
    <xf numFmtId="0" fontId="6" fillId="0" borderId="3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Continuous"/>
    </xf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2" fontId="6" fillId="0" borderId="3" xfId="0" applyNumberFormat="1" applyFont="1" applyBorder="1"/>
    <xf numFmtId="164" fontId="6" fillId="0" borderId="0" xfId="1" applyFont="1" applyFill="1"/>
    <xf numFmtId="0" fontId="6" fillId="0" borderId="7" xfId="0" applyFont="1" applyBorder="1"/>
    <xf numFmtId="167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centerContinuous"/>
    </xf>
    <xf numFmtId="2" fontId="6" fillId="0" borderId="2" xfId="0" applyNumberFormat="1" applyFont="1" applyBorder="1"/>
    <xf numFmtId="167" fontId="6" fillId="0" borderId="2" xfId="0" applyNumberFormat="1" applyFont="1" applyBorder="1"/>
    <xf numFmtId="164" fontId="6" fillId="0" borderId="2" xfId="1" applyFont="1" applyFill="1" applyBorder="1"/>
    <xf numFmtId="164" fontId="6" fillId="0" borderId="3" xfId="1" applyFont="1" applyFill="1" applyBorder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 indent="1"/>
    </xf>
    <xf numFmtId="4" fontId="6" fillId="0" borderId="3" xfId="0" applyNumberFormat="1" applyFont="1" applyBorder="1"/>
    <xf numFmtId="0" fontId="7" fillId="0" borderId="3" xfId="0" applyFont="1" applyBorder="1"/>
    <xf numFmtId="0" fontId="10" fillId="0" borderId="3" xfId="0" applyFont="1" applyBorder="1" applyAlignment="1">
      <alignment horizontal="left" indent="1"/>
    </xf>
    <xf numFmtId="0" fontId="11" fillId="0" borderId="3" xfId="0" applyFont="1" applyBorder="1"/>
    <xf numFmtId="0" fontId="10" fillId="0" borderId="3" xfId="0" applyFont="1" applyBorder="1"/>
    <xf numFmtId="0" fontId="11" fillId="0" borderId="2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164" fontId="6" fillId="0" borderId="0" xfId="1" applyFont="1" applyFill="1" applyBorder="1"/>
    <xf numFmtId="164" fontId="6" fillId="0" borderId="10" xfId="1" applyFont="1" applyFill="1" applyBorder="1"/>
    <xf numFmtId="0" fontId="10" fillId="0" borderId="9" xfId="0" applyFont="1" applyBorder="1" applyAlignment="1">
      <alignment horizontal="left" indent="1"/>
    </xf>
    <xf numFmtId="0" fontId="11" fillId="0" borderId="9" xfId="0" applyFont="1" applyBorder="1"/>
    <xf numFmtId="0" fontId="10" fillId="0" borderId="9" xfId="0" applyFont="1" applyBorder="1"/>
    <xf numFmtId="0" fontId="11" fillId="0" borderId="11" xfId="0" applyFont="1" applyBorder="1"/>
    <xf numFmtId="164" fontId="6" fillId="0" borderId="12" xfId="1" applyFont="1" applyFill="1" applyBorder="1"/>
    <xf numFmtId="164" fontId="6" fillId="0" borderId="13" xfId="1" applyFont="1" applyFill="1" applyBorder="1"/>
    <xf numFmtId="164" fontId="6" fillId="0" borderId="1" xfId="1" applyFont="1" applyFill="1" applyBorder="1"/>
    <xf numFmtId="0" fontId="4" fillId="0" borderId="0" xfId="0" applyFont="1"/>
    <xf numFmtId="0" fontId="8" fillId="0" borderId="0" xfId="0" applyFont="1"/>
    <xf numFmtId="10" fontId="8" fillId="0" borderId="0" xfId="0" applyNumberFormat="1" applyFont="1"/>
    <xf numFmtId="164" fontId="8" fillId="0" borderId="0" xfId="1" applyFont="1"/>
    <xf numFmtId="164" fontId="8" fillId="0" borderId="0" xfId="0" applyNumberFormat="1" applyFont="1"/>
    <xf numFmtId="0" fontId="9" fillId="0" borderId="0" xfId="0" applyFont="1"/>
    <xf numFmtId="0" fontId="10" fillId="0" borderId="2" xfId="0" applyFont="1" applyBorder="1"/>
    <xf numFmtId="4" fontId="6" fillId="0" borderId="2" xfId="0" applyNumberFormat="1" applyFont="1" applyBorder="1"/>
    <xf numFmtId="169" fontId="6" fillId="0" borderId="3" xfId="1" applyNumberFormat="1" applyFont="1" applyFill="1" applyBorder="1"/>
    <xf numFmtId="165" fontId="6" fillId="0" borderId="2" xfId="1" applyNumberFormat="1" applyFont="1" applyFill="1" applyBorder="1"/>
    <xf numFmtId="169" fontId="6" fillId="0" borderId="2" xfId="1" applyNumberFormat="1" applyFont="1" applyFill="1" applyBorder="1"/>
    <xf numFmtId="0" fontId="6" fillId="0" borderId="13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9" fontId="6" fillId="0" borderId="10" xfId="1" applyNumberFormat="1" applyFont="1" applyFill="1" applyBorder="1"/>
    <xf numFmtId="168" fontId="6" fillId="0" borderId="3" xfId="1" applyNumberFormat="1" applyFont="1" applyFill="1" applyBorder="1"/>
    <xf numFmtId="169" fontId="6" fillId="0" borderId="0" xfId="1" applyNumberFormat="1" applyFont="1" applyFill="1"/>
    <xf numFmtId="171" fontId="6" fillId="0" borderId="0" xfId="1" applyNumberFormat="1" applyFont="1" applyFill="1"/>
    <xf numFmtId="172" fontId="6" fillId="0" borderId="0" xfId="1" applyNumberFormat="1" applyFont="1" applyFill="1"/>
    <xf numFmtId="169" fontId="6" fillId="0" borderId="0" xfId="0" applyNumberFormat="1" applyFont="1"/>
    <xf numFmtId="170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172" fontId="6" fillId="0" borderId="0" xfId="1" applyNumberFormat="1" applyFont="1" applyFill="1" applyBorder="1"/>
    <xf numFmtId="165" fontId="6" fillId="0" borderId="0" xfId="1" applyNumberFormat="1" applyFont="1" applyFill="1" applyBorder="1"/>
    <xf numFmtId="0" fontId="6" fillId="0" borderId="0" xfId="0" applyFont="1" applyAlignment="1">
      <alignment horizontal="centerContinuous"/>
    </xf>
    <xf numFmtId="174" fontId="6" fillId="0" borderId="0" xfId="1" applyNumberFormat="1" applyFont="1" applyFill="1" applyBorder="1"/>
    <xf numFmtId="168" fontId="6" fillId="0" borderId="0" xfId="1" applyNumberFormat="1" applyFont="1" applyFill="1" applyBorder="1"/>
    <xf numFmtId="4" fontId="6" fillId="0" borderId="0" xfId="0" applyNumberFormat="1" applyFont="1"/>
    <xf numFmtId="4" fontId="6" fillId="0" borderId="10" xfId="0" applyNumberFormat="1" applyFont="1" applyBorder="1"/>
    <xf numFmtId="175" fontId="6" fillId="0" borderId="0" xfId="1" applyNumberFormat="1" applyFont="1" applyFill="1" applyBorder="1"/>
    <xf numFmtId="0" fontId="6" fillId="0" borderId="0" xfId="0" applyFont="1" applyAlignment="1">
      <alignment horizontal="center" vertical="center"/>
    </xf>
    <xf numFmtId="171" fontId="6" fillId="0" borderId="0" xfId="1" applyNumberFormat="1" applyFont="1" applyFill="1" applyBorder="1"/>
    <xf numFmtId="173" fontId="6" fillId="0" borderId="0" xfId="1" applyNumberFormat="1" applyFont="1" applyFill="1" applyBorder="1"/>
    <xf numFmtId="17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center" vertical="center"/>
    </xf>
    <xf numFmtId="170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/>
    <xf numFmtId="0" fontId="15" fillId="0" borderId="0" xfId="10" applyFont="1"/>
    <xf numFmtId="169" fontId="6" fillId="0" borderId="0" xfId="1" applyNumberFormat="1" applyFont="1" applyFill="1" applyBorder="1"/>
    <xf numFmtId="169" fontId="6" fillId="0" borderId="13" xfId="1" applyNumberFormat="1" applyFont="1" applyFill="1" applyBorder="1"/>
    <xf numFmtId="4" fontId="6" fillId="0" borderId="13" xfId="0" applyNumberFormat="1" applyFont="1" applyBorder="1"/>
    <xf numFmtId="165" fontId="6" fillId="0" borderId="3" xfId="1" applyNumberFormat="1" applyFont="1" applyFill="1" applyBorder="1"/>
    <xf numFmtId="166" fontId="6" fillId="0" borderId="2" xfId="1" applyNumberFormat="1" applyFont="1" applyFill="1" applyBorder="1"/>
    <xf numFmtId="168" fontId="6" fillId="0" borderId="2" xfId="1" applyNumberFormat="1" applyFont="1" applyFill="1" applyBorder="1"/>
    <xf numFmtId="0" fontId="10" fillId="0" borderId="3" xfId="0" applyFont="1" applyBorder="1" applyAlignment="1">
      <alignment wrapText="1"/>
    </xf>
    <xf numFmtId="168" fontId="6" fillId="0" borderId="1" xfId="1" applyNumberFormat="1" applyFont="1" applyFill="1" applyBorder="1"/>
    <xf numFmtId="168" fontId="6" fillId="0" borderId="0" xfId="1" applyNumberFormat="1" applyFont="1" applyFill="1"/>
    <xf numFmtId="169" fontId="6" fillId="0" borderId="1" xfId="1" applyNumberFormat="1" applyFont="1" applyFill="1" applyBorder="1"/>
    <xf numFmtId="169" fontId="6" fillId="0" borderId="3" xfId="1" applyNumberFormat="1" applyFont="1" applyFill="1" applyBorder="1" applyAlignment="1">
      <alignment horizontal="right"/>
    </xf>
    <xf numFmtId="164" fontId="10" fillId="0" borderId="3" xfId="1" applyFont="1" applyFill="1" applyBorder="1" applyAlignment="1">
      <alignment horizontal="left" indent="1"/>
    </xf>
    <xf numFmtId="164" fontId="15" fillId="0" borderId="0" xfId="1" applyFont="1"/>
    <xf numFmtId="164" fontId="10" fillId="0" borderId="3" xfId="1" applyFont="1" applyFill="1" applyBorder="1"/>
    <xf numFmtId="164" fontId="10" fillId="0" borderId="2" xfId="1" applyFont="1" applyFill="1" applyBorder="1"/>
    <xf numFmtId="164" fontId="10" fillId="0" borderId="3" xfId="1" applyFont="1" applyBorder="1" applyAlignment="1">
      <alignment horizontal="left" indent="1"/>
    </xf>
    <xf numFmtId="0" fontId="6" fillId="0" borderId="5" xfId="1" applyNumberFormat="1" applyFont="1" applyFill="1" applyBorder="1" applyAlignment="1">
      <alignment horizontal="centerContinuous"/>
    </xf>
    <xf numFmtId="0" fontId="6" fillId="0" borderId="0" xfId="1" applyNumberFormat="1" applyFont="1" applyFill="1"/>
    <xf numFmtId="0" fontId="6" fillId="0" borderId="5" xfId="1" applyNumberFormat="1" applyFont="1" applyFill="1" applyBorder="1" applyAlignment="1">
      <alignment horizontal="center"/>
    </xf>
    <xf numFmtId="168" fontId="6" fillId="0" borderId="5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Continuous"/>
    </xf>
    <xf numFmtId="0" fontId="6" fillId="0" borderId="7" xfId="1" applyNumberFormat="1" applyFont="1" applyFill="1" applyBorder="1" applyAlignment="1">
      <alignment horizontal="centerContinuous"/>
    </xf>
    <xf numFmtId="0" fontId="6" fillId="0" borderId="4" xfId="1" applyNumberFormat="1" applyFont="1" applyFill="1" applyBorder="1" applyAlignment="1">
      <alignment horizontal="centerContinuous"/>
    </xf>
    <xf numFmtId="0" fontId="6" fillId="0" borderId="0" xfId="1" applyNumberFormat="1" applyFont="1" applyFill="1" applyBorder="1"/>
    <xf numFmtId="169" fontId="6" fillId="0" borderId="3" xfId="1" applyNumberFormat="1" applyFont="1" applyFill="1" applyBorder="1" applyAlignment="1"/>
    <xf numFmtId="164" fontId="6" fillId="0" borderId="5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16" fillId="0" borderId="0" xfId="10" applyFont="1" applyAlignment="1">
      <alignment horizontal="left"/>
    </xf>
    <xf numFmtId="164" fontId="6" fillId="0" borderId="8" xfId="1" applyFont="1" applyFill="1" applyBorder="1"/>
    <xf numFmtId="168" fontId="6" fillId="0" borderId="4" xfId="1" applyNumberFormat="1" applyFont="1" applyFill="1" applyBorder="1" applyAlignment="1">
      <alignment horizontal="center"/>
    </xf>
    <xf numFmtId="170" fontId="6" fillId="0" borderId="3" xfId="0" applyNumberFormat="1" applyFont="1" applyBorder="1"/>
    <xf numFmtId="170" fontId="6" fillId="0" borderId="2" xfId="0" applyNumberFormat="1" applyFont="1" applyBorder="1"/>
    <xf numFmtId="170" fontId="6" fillId="0" borderId="1" xfId="0" applyNumberFormat="1" applyFont="1" applyBorder="1"/>
    <xf numFmtId="172" fontId="6" fillId="0" borderId="9" xfId="1" applyNumberFormat="1" applyFont="1" applyFill="1" applyBorder="1"/>
    <xf numFmtId="172" fontId="6" fillId="0" borderId="11" xfId="1" applyNumberFormat="1" applyFont="1" applyFill="1" applyBorder="1"/>
    <xf numFmtId="172" fontId="6" fillId="0" borderId="1" xfId="1" applyNumberFormat="1" applyFont="1" applyFill="1" applyBorder="1"/>
    <xf numFmtId="172" fontId="6" fillId="0" borderId="2" xfId="1" applyNumberFormat="1" applyFont="1" applyFill="1" applyBorder="1"/>
    <xf numFmtId="172" fontId="6" fillId="0" borderId="6" xfId="1" applyNumberFormat="1" applyFont="1" applyFill="1" applyBorder="1"/>
    <xf numFmtId="0" fontId="6" fillId="0" borderId="0" xfId="0" applyFont="1" applyAlignment="1">
      <alignment vertical="center"/>
    </xf>
    <xf numFmtId="164" fontId="6" fillId="0" borderId="9" xfId="0" applyNumberFormat="1" applyFont="1" applyBorder="1"/>
    <xf numFmtId="164" fontId="6" fillId="0" borderId="10" xfId="0" applyNumberFormat="1" applyFont="1" applyBorder="1"/>
    <xf numFmtId="164" fontId="6" fillId="0" borderId="11" xfId="0" applyNumberFormat="1" applyFont="1" applyBorder="1"/>
    <xf numFmtId="164" fontId="6" fillId="0" borderId="13" xfId="0" applyNumberFormat="1" applyFont="1" applyBorder="1"/>
    <xf numFmtId="164" fontId="6" fillId="0" borderId="3" xfId="0" applyNumberFormat="1" applyFont="1" applyBorder="1"/>
    <xf numFmtId="164" fontId="6" fillId="0" borderId="2" xfId="0" applyNumberFormat="1" applyFont="1" applyBorder="1"/>
    <xf numFmtId="0" fontId="6" fillId="0" borderId="6" xfId="0" applyFont="1" applyBorder="1"/>
    <xf numFmtId="164" fontId="6" fillId="0" borderId="8" xfId="0" applyNumberFormat="1" applyFont="1" applyBorder="1"/>
    <xf numFmtId="164" fontId="6" fillId="0" borderId="1" xfId="0" applyNumberFormat="1" applyFont="1" applyBorder="1"/>
    <xf numFmtId="171" fontId="6" fillId="0" borderId="9" xfId="1" applyNumberFormat="1" applyFont="1" applyFill="1" applyBorder="1"/>
    <xf numFmtId="171" fontId="6" fillId="0" borderId="11" xfId="1" applyNumberFormat="1" applyFont="1" applyFill="1" applyBorder="1"/>
    <xf numFmtId="171" fontId="6" fillId="0" borderId="3" xfId="1" applyNumberFormat="1" applyFont="1" applyFill="1" applyBorder="1"/>
    <xf numFmtId="171" fontId="6" fillId="0" borderId="2" xfId="1" applyNumberFormat="1" applyFont="1" applyFill="1" applyBorder="1"/>
    <xf numFmtId="171" fontId="6" fillId="0" borderId="6" xfId="1" applyNumberFormat="1" applyFont="1" applyFill="1" applyBorder="1"/>
    <xf numFmtId="171" fontId="6" fillId="0" borderId="1" xfId="1" applyNumberFormat="1" applyFont="1" applyFill="1" applyBorder="1"/>
    <xf numFmtId="164" fontId="6" fillId="0" borderId="6" xfId="1" applyFont="1" applyFill="1" applyBorder="1"/>
    <xf numFmtId="164" fontId="6" fillId="0" borderId="9" xfId="1" applyFont="1" applyFill="1" applyBorder="1"/>
    <xf numFmtId="164" fontId="6" fillId="0" borderId="11" xfId="1" applyFont="1" applyFill="1" applyBorder="1"/>
    <xf numFmtId="168" fontId="6" fillId="0" borderId="0" xfId="1" applyNumberFormat="1" applyFont="1"/>
    <xf numFmtId="168" fontId="6" fillId="0" borderId="5" xfId="1" applyNumberFormat="1" applyFont="1" applyBorder="1" applyAlignment="1">
      <alignment horizontal="center"/>
    </xf>
    <xf numFmtId="168" fontId="6" fillId="0" borderId="3" xfId="1" applyNumberFormat="1" applyFont="1" applyBorder="1"/>
    <xf numFmtId="168" fontId="6" fillId="0" borderId="2" xfId="1" applyNumberFormat="1" applyFont="1" applyBorder="1"/>
    <xf numFmtId="168" fontId="6" fillId="0" borderId="1" xfId="1" applyNumberFormat="1" applyFont="1" applyBorder="1"/>
    <xf numFmtId="168" fontId="6" fillId="0" borderId="9" xfId="1" applyNumberFormat="1" applyFont="1" applyFill="1" applyBorder="1"/>
    <xf numFmtId="168" fontId="6" fillId="0" borderId="5" xfId="0" applyNumberFormat="1" applyFont="1" applyBorder="1" applyAlignment="1">
      <alignment horizontal="center"/>
    </xf>
    <xf numFmtId="168" fontId="6" fillId="0" borderId="11" xfId="1" applyNumberFormat="1" applyFont="1" applyFill="1" applyBorder="1"/>
    <xf numFmtId="168" fontId="6" fillId="0" borderId="6" xfId="1" applyNumberFormat="1" applyFont="1" applyFill="1" applyBorder="1"/>
    <xf numFmtId="168" fontId="6" fillId="0" borderId="8" xfId="1" applyNumberFormat="1" applyFont="1" applyFill="1" applyBorder="1"/>
    <xf numFmtId="168" fontId="6" fillId="0" borderId="10" xfId="1" applyNumberFormat="1" applyFont="1" applyFill="1" applyBorder="1"/>
    <xf numFmtId="168" fontId="6" fillId="0" borderId="13" xfId="1" applyNumberFormat="1" applyFont="1" applyFill="1" applyBorder="1"/>
    <xf numFmtId="165" fontId="6" fillId="0" borderId="3" xfId="1" applyNumberFormat="1" applyFont="1" applyFill="1" applyBorder="1" applyAlignment="1"/>
    <xf numFmtId="169" fontId="6" fillId="0" borderId="5" xfId="1" applyNumberFormat="1" applyFont="1" applyFill="1" applyBorder="1" applyAlignment="1">
      <alignment horizontal="center"/>
    </xf>
    <xf numFmtId="165" fontId="6" fillId="0" borderId="10" xfId="1" applyNumberFormat="1" applyFont="1" applyFill="1" applyBorder="1"/>
    <xf numFmtId="169" fontId="6" fillId="0" borderId="8" xfId="1" applyNumberFormat="1" applyFont="1" applyFill="1" applyBorder="1"/>
    <xf numFmtId="168" fontId="6" fillId="0" borderId="0" xfId="0" applyNumberFormat="1" applyFont="1"/>
    <xf numFmtId="168" fontId="6" fillId="0" borderId="0" xfId="0" applyNumberFormat="1" applyFont="1" applyAlignment="1">
      <alignment horizontal="centerContinuous"/>
    </xf>
    <xf numFmtId="168" fontId="6" fillId="0" borderId="0" xfId="0" applyNumberFormat="1" applyFont="1" applyAlignment="1">
      <alignment horizontal="center"/>
    </xf>
    <xf numFmtId="168" fontId="6" fillId="0" borderId="3" xfId="0" applyNumberFormat="1" applyFont="1" applyBorder="1"/>
    <xf numFmtId="168" fontId="6" fillId="0" borderId="2" xfId="0" applyNumberFormat="1" applyFont="1" applyBorder="1"/>
    <xf numFmtId="168" fontId="6" fillId="0" borderId="1" xfId="0" applyNumberFormat="1" applyFont="1" applyBorder="1"/>
    <xf numFmtId="169" fontId="6" fillId="0" borderId="10" xfId="0" applyNumberFormat="1" applyFont="1" applyBorder="1"/>
    <xf numFmtId="169" fontId="6" fillId="0" borderId="3" xfId="0" applyNumberFormat="1" applyFont="1" applyBorder="1"/>
    <xf numFmtId="169" fontId="6" fillId="0" borderId="3" xfId="1" applyNumberFormat="1" applyFont="1" applyBorder="1"/>
    <xf numFmtId="169" fontId="6" fillId="0" borderId="0" xfId="1" applyNumberFormat="1" applyFont="1"/>
    <xf numFmtId="169" fontId="6" fillId="0" borderId="3" xfId="1" applyNumberFormat="1" applyFont="1" applyFill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6" fillId="0" borderId="8" xfId="0" applyFont="1" applyBorder="1"/>
    <xf numFmtId="164" fontId="6" fillId="0" borderId="9" xfId="1" applyFont="1" applyBorder="1"/>
    <xf numFmtId="164" fontId="6" fillId="0" borderId="3" xfId="1" applyFont="1" applyBorder="1"/>
    <xf numFmtId="164" fontId="6" fillId="0" borderId="10" xfId="1" applyFont="1" applyBorder="1"/>
    <xf numFmtId="0" fontId="10" fillId="0" borderId="3" xfId="0" applyFont="1" applyBorder="1" applyAlignment="1">
      <alignment vertical="center" wrapText="1"/>
    </xf>
    <xf numFmtId="0" fontId="15" fillId="0" borderId="0" xfId="10" applyFont="1" applyAlignment="1">
      <alignment horizontal="left"/>
    </xf>
    <xf numFmtId="177" fontId="6" fillId="0" borderId="3" xfId="1" applyNumberFormat="1" applyFont="1" applyFill="1" applyBorder="1" applyAlignment="1"/>
    <xf numFmtId="177" fontId="6" fillId="0" borderId="0" xfId="0" applyNumberFormat="1" applyFont="1"/>
    <xf numFmtId="177" fontId="6" fillId="0" borderId="9" xfId="1" applyNumberFormat="1" applyFont="1" applyFill="1" applyBorder="1" applyAlignment="1"/>
    <xf numFmtId="177" fontId="6" fillId="0" borderId="3" xfId="1" applyNumberFormat="1" applyFont="1" applyFill="1" applyBorder="1"/>
    <xf numFmtId="177" fontId="6" fillId="0" borderId="0" xfId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/>
    <xf numFmtId="177" fontId="6" fillId="0" borderId="0" xfId="0" applyNumberFormat="1" applyFont="1" applyAlignment="1">
      <alignment horizontal="center" vertical="center"/>
    </xf>
    <xf numFmtId="177" fontId="6" fillId="0" borderId="3" xfId="1" applyNumberFormat="1" applyFont="1" applyFill="1" applyBorder="1" applyAlignment="1">
      <alignment horizontal="right"/>
    </xf>
    <xf numFmtId="177" fontId="6" fillId="0" borderId="3" xfId="1" applyNumberFormat="1" applyFont="1" applyBorder="1"/>
    <xf numFmtId="177" fontId="6" fillId="0" borderId="0" xfId="1" applyNumberFormat="1" applyFont="1" applyFill="1" applyBorder="1"/>
    <xf numFmtId="177" fontId="6" fillId="0" borderId="3" xfId="0" applyNumberFormat="1" applyFont="1" applyBorder="1"/>
    <xf numFmtId="177" fontId="6" fillId="0" borderId="10" xfId="0" applyNumberFormat="1" applyFont="1" applyBorder="1"/>
    <xf numFmtId="178" fontId="6" fillId="0" borderId="3" xfId="1" applyNumberFormat="1" applyFont="1" applyFill="1" applyBorder="1"/>
    <xf numFmtId="178" fontId="6" fillId="0" borderId="10" xfId="1" applyNumberFormat="1" applyFont="1" applyFill="1" applyBorder="1"/>
    <xf numFmtId="177" fontId="6" fillId="0" borderId="10" xfId="1" applyNumberFormat="1" applyFont="1" applyFill="1" applyBorder="1"/>
    <xf numFmtId="179" fontId="6" fillId="0" borderId="3" xfId="1" applyNumberFormat="1" applyFont="1" applyFill="1" applyBorder="1"/>
    <xf numFmtId="179" fontId="6" fillId="0" borderId="9" xfId="1" applyNumberFormat="1" applyFont="1" applyFill="1" applyBorder="1"/>
    <xf numFmtId="180" fontId="6" fillId="0" borderId="9" xfId="1" applyNumberFormat="1" applyFont="1" applyFill="1" applyBorder="1"/>
    <xf numFmtId="179" fontId="6" fillId="0" borderId="3" xfId="1" applyNumberFormat="1" applyFont="1" applyFill="1" applyBorder="1" applyAlignment="1">
      <alignment horizontal="right"/>
    </xf>
    <xf numFmtId="168" fontId="6" fillId="0" borderId="2" xfId="1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4" fontId="6" fillId="0" borderId="2" xfId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10" applyFont="1" applyAlignment="1">
      <alignment horizontal="center"/>
    </xf>
    <xf numFmtId="169" fontId="6" fillId="0" borderId="5" xfId="1" applyNumberFormat="1" applyFont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16" fillId="0" borderId="15" xfId="10" applyFont="1" applyBorder="1" applyAlignment="1">
      <alignment horizontal="left"/>
    </xf>
    <xf numFmtId="0" fontId="16" fillId="0" borderId="0" xfId="1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15" xfId="10" applyFont="1" applyBorder="1" applyAlignment="1">
      <alignment horizontal="left"/>
    </xf>
    <xf numFmtId="168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8" fontId="6" fillId="0" borderId="14" xfId="0" applyNumberFormat="1" applyFont="1" applyBorder="1" applyAlignment="1">
      <alignment horizontal="center"/>
    </xf>
    <xf numFmtId="168" fontId="6" fillId="0" borderId="7" xfId="0" applyNumberFormat="1" applyFont="1" applyBorder="1" applyAlignment="1">
      <alignment horizontal="center"/>
    </xf>
    <xf numFmtId="168" fontId="6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center"/>
    </xf>
    <xf numFmtId="164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/>
    </xf>
    <xf numFmtId="168" fontId="6" fillId="0" borderId="14" xfId="1" applyNumberFormat="1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</cellXfs>
  <cellStyles count="16">
    <cellStyle name="Comma" xfId="1" builtinId="3"/>
    <cellStyle name="Comma 2" xfId="3" xr:uid="{00000000-0005-0000-0000-000001000000}"/>
    <cellStyle name="Comma 2 2" xfId="11" xr:uid="{00000000-0005-0000-0000-000002000000}"/>
    <cellStyle name="Comma 3" xfId="5" xr:uid="{00000000-0005-0000-0000-000003000000}"/>
    <cellStyle name="Comma 3 2" xfId="13" xr:uid="{00000000-0005-0000-0000-000004000000}"/>
    <cellStyle name="Comma 4" xfId="8" xr:uid="{00000000-0005-0000-0000-000005000000}"/>
    <cellStyle name="Comma 5" xfId="7" xr:uid="{00000000-0005-0000-0000-000006000000}"/>
    <cellStyle name="Comma 5 2" xfId="15" xr:uid="{00000000-0005-0000-0000-000007000000}"/>
    <cellStyle name="Normal" xfId="0" builtinId="0"/>
    <cellStyle name="Normal 2" xfId="2" xr:uid="{00000000-0005-0000-0000-000009000000}"/>
    <cellStyle name="Normal 3" xfId="4" xr:uid="{00000000-0005-0000-0000-00000A000000}"/>
    <cellStyle name="Normal 3 2" xfId="12" xr:uid="{00000000-0005-0000-0000-00000B000000}"/>
    <cellStyle name="Normal 4" xfId="9" xr:uid="{00000000-0005-0000-0000-00000C000000}"/>
    <cellStyle name="Normal 5" xfId="6" xr:uid="{00000000-0005-0000-0000-00000D000000}"/>
    <cellStyle name="Normal 5 2" xfId="14" xr:uid="{00000000-0005-0000-0000-00000E000000}"/>
    <cellStyle name="Normal 6" xfId="10" xr:uid="{00000000-0005-0000-0000-00000F000000}"/>
  </cellStyles>
  <dxfs count="0"/>
  <tableStyles count="0" defaultTableStyle="TableStyleMedium9" defaultPivotStyle="PivotStyleLight16"/>
  <colors>
    <mruColors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PH"/>
              <a:t>Constant 2018 Prices</a:t>
            </a:r>
          </a:p>
        </c:rich>
      </c:tx>
      <c:layout>
        <c:manualLayout>
          <c:xMode val="edge"/>
          <c:yMode val="edge"/>
          <c:x val="0.35003588600097557"/>
          <c:y val="5.311202378772423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488709742248833E-2"/>
          <c:y val="0.15361556475180493"/>
          <c:w val="0.87459657736363161"/>
          <c:h val="0.8087634150128257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D5-4612-AC16-B8EEF1695AE1}"/>
              </c:ext>
            </c:extLst>
          </c:dPt>
          <c:dPt>
            <c:idx val="1"/>
            <c:bubble3D val="0"/>
            <c:explosion val="7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D5-4612-AC16-B8EEF1695AE1}"/>
              </c:ext>
            </c:extLst>
          </c:dPt>
          <c:dPt>
            <c:idx val="2"/>
            <c:bubble3D val="0"/>
            <c:explosion val="8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D5-4612-AC16-B8EEF1695AE1}"/>
              </c:ext>
            </c:extLst>
          </c:dPt>
          <c:dPt>
            <c:idx val="3"/>
            <c:bubble3D val="0"/>
            <c:explosion val="5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D5-4612-AC16-B8EEF1695AE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Share'!$E$7:$E$10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D5-4612-AC16-B8EEF1695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mbria"/>
                <a:ea typeface="Cambria"/>
                <a:cs typeface="Cambria"/>
              </a:defRPr>
            </a:pPr>
            <a:r>
              <a:rPr lang="en-PH"/>
              <a:t>Constant 2000 Prices</a:t>
            </a:r>
          </a:p>
        </c:rich>
      </c:tx>
      <c:layout>
        <c:manualLayout>
          <c:xMode val="edge"/>
          <c:yMode val="edge"/>
          <c:x val="0.35003588600097557"/>
          <c:y val="5.311200492617293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1455879961889E-2"/>
          <c:y val="0.15582861256058345"/>
          <c:w val="0.91737312150140526"/>
          <c:h val="0.8441713874394219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10-4669-8D60-1F6D8B6391A3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0-4669-8D60-1F6D8B6391A3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10-4669-8D60-1F6D8B6391A3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0-4669-8D60-1F6D8B6391A3}"/>
              </c:ext>
            </c:extLst>
          </c:dPt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Share'!$E$7:$E$10</c:f>
              <c:numCache>
                <c:formatCode>_(* #,##0.00_);_(* \(#,##0.00\);_(*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10-4669-8D60-1F6D8B6391A3}"/>
            </c:ext>
          </c:extLst>
        </c:ser>
        <c:ser>
          <c:idx val="1"/>
          <c:order val="1"/>
          <c:explosion val="5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10-4669-8D60-1F6D8B6391A3}"/>
              </c:ext>
            </c:extLst>
          </c:dPt>
          <c:dPt>
            <c:idx val="1"/>
            <c:bubble3D val="0"/>
            <c:explosion val="1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D10-4669-8D60-1F6D8B6391A3}"/>
              </c:ext>
            </c:extLst>
          </c:dPt>
          <c:dPt>
            <c:idx val="2"/>
            <c:bubble3D val="0"/>
            <c:explosion val="9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10-4669-8D60-1F6D8B6391A3}"/>
              </c:ext>
            </c:extLst>
          </c:dPt>
          <c:dPt>
            <c:idx val="3"/>
            <c:bubble3D val="0"/>
            <c:explosion val="1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D10-4669-8D60-1F6D8B6391A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'Percent Share'!$D$7:$D$10</c:f>
              <c:strCache>
                <c:ptCount val="4"/>
                <c:pt idx="0">
                  <c:v>Crops</c:v>
                </c:pt>
                <c:pt idx="1">
                  <c:v>Livestock</c:v>
                </c:pt>
                <c:pt idx="2">
                  <c:v>Poultry</c:v>
                </c:pt>
                <c:pt idx="3">
                  <c:v>Fisheries</c:v>
                </c:pt>
              </c:strCache>
            </c:strRef>
          </c:cat>
          <c:val>
            <c:numRef>
              <c:f>'Percent Share'!$H$7:$H$10</c:f>
              <c:numCache>
                <c:formatCode>_(* #,##0.00_);_(* \(#,##0.00\);_(* "-"??_);_(@_)</c:formatCode>
                <c:ptCount val="4"/>
                <c:pt idx="0">
                  <c:v>51.017764994371312</c:v>
                </c:pt>
                <c:pt idx="1">
                  <c:v>17.950506333361123</c:v>
                </c:pt>
                <c:pt idx="2">
                  <c:v>13.366951828719888</c:v>
                </c:pt>
                <c:pt idx="3">
                  <c:v>17.664776843547649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10-4669-8D60-1F6D8B63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14</xdr:row>
      <xdr:rowOff>38100</xdr:rowOff>
    </xdr:from>
    <xdr:to>
      <xdr:col>7</xdr:col>
      <xdr:colOff>1247775</xdr:colOff>
      <xdr:row>44</xdr:row>
      <xdr:rowOff>38100</xdr:rowOff>
    </xdr:to>
    <xdr:graphicFrame macro="">
      <xdr:nvGraphicFramePr>
        <xdr:cNvPr id="11419" name="Chart 1">
          <a:extLst>
            <a:ext uri="{FF2B5EF4-FFF2-40B4-BE49-F238E27FC236}">
              <a16:creationId xmlns:a16="http://schemas.microsoft.com/office/drawing/2014/main" id="{00000000-0008-0000-0600-00009B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14</xdr:row>
      <xdr:rowOff>28575</xdr:rowOff>
    </xdr:from>
    <xdr:to>
      <xdr:col>20</xdr:col>
      <xdr:colOff>409575</xdr:colOff>
      <xdr:row>44</xdr:row>
      <xdr:rowOff>19050</xdr:rowOff>
    </xdr:to>
    <xdr:graphicFrame macro="">
      <xdr:nvGraphicFramePr>
        <xdr:cNvPr id="11420" name="Chart 2">
          <a:extLst>
            <a:ext uri="{FF2B5EF4-FFF2-40B4-BE49-F238E27FC236}">
              <a16:creationId xmlns:a16="http://schemas.microsoft.com/office/drawing/2014/main" id="{00000000-0008-0000-0600-00009C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52"/>
  <sheetViews>
    <sheetView workbookViewId="0"/>
  </sheetViews>
  <sheetFormatPr defaultColWidth="9" defaultRowHeight="15.5" x14ac:dyDescent="0.35"/>
  <cols>
    <col min="1" max="1" width="29.25" style="1" customWidth="1"/>
    <col min="2" max="13" width="17.75" style="1" customWidth="1"/>
    <col min="14" max="16384" width="9" style="1"/>
  </cols>
  <sheetData>
    <row r="1" spans="1:13" x14ac:dyDescent="0.35">
      <c r="A1" s="1" t="s">
        <v>77</v>
      </c>
    </row>
    <row r="2" spans="1:13" x14ac:dyDescent="0.35">
      <c r="A2" s="2"/>
      <c r="B2" s="7" t="s">
        <v>46</v>
      </c>
      <c r="C2" s="7"/>
      <c r="D2" s="7"/>
      <c r="E2" s="10"/>
      <c r="F2" s="17" t="s">
        <v>45</v>
      </c>
      <c r="G2" s="7"/>
      <c r="H2" s="7"/>
      <c r="I2" s="10"/>
      <c r="J2" s="14"/>
      <c r="K2" s="14"/>
      <c r="L2" s="14"/>
      <c r="M2" s="8"/>
    </row>
    <row r="3" spans="1:13" x14ac:dyDescent="0.35">
      <c r="A3" s="3" t="s">
        <v>36</v>
      </c>
      <c r="B3" s="11" t="s">
        <v>44</v>
      </c>
      <c r="C3" s="11" t="s">
        <v>78</v>
      </c>
      <c r="D3" s="11" t="s">
        <v>79</v>
      </c>
      <c r="E3" s="11" t="s">
        <v>80</v>
      </c>
      <c r="F3" s="11" t="s">
        <v>44</v>
      </c>
      <c r="G3" s="11" t="s">
        <v>78</v>
      </c>
      <c r="H3" s="11" t="s">
        <v>79</v>
      </c>
      <c r="I3" s="11" t="s">
        <v>80</v>
      </c>
      <c r="J3" s="11" t="s">
        <v>44</v>
      </c>
      <c r="K3" s="11" t="s">
        <v>78</v>
      </c>
      <c r="L3" s="11" t="s">
        <v>79</v>
      </c>
      <c r="M3" s="11" t="s">
        <v>80</v>
      </c>
    </row>
    <row r="4" spans="1:13" ht="8.15" customHeight="1" x14ac:dyDescent="0.3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</row>
    <row r="5" spans="1:13" x14ac:dyDescent="0.35">
      <c r="A5" s="5" t="s">
        <v>35</v>
      </c>
      <c r="B5" s="12" t="e">
        <f>SUM(B6:B27)</f>
        <v>#REF!</v>
      </c>
      <c r="C5" s="12" t="e">
        <f t="shared" ref="C5:L5" si="0">SUM(C6:C27)</f>
        <v>#REF!</v>
      </c>
      <c r="D5" s="12" t="e">
        <f t="shared" si="0"/>
        <v>#REF!</v>
      </c>
      <c r="E5" s="12" t="e">
        <f t="shared" si="0"/>
        <v>#REF!</v>
      </c>
      <c r="F5" s="12" t="e">
        <f>SUM(F6:F27)</f>
        <v>#REF!</v>
      </c>
      <c r="G5" s="12" t="e">
        <f>SUM(G6:G27)</f>
        <v>#REF!</v>
      </c>
      <c r="H5" s="12" t="e">
        <f t="shared" si="0"/>
        <v>#REF!</v>
      </c>
      <c r="I5" s="12" t="e">
        <f t="shared" si="0"/>
        <v>#REF!</v>
      </c>
      <c r="J5" s="15" t="e">
        <f>SUM(J6:J27)</f>
        <v>#REF!</v>
      </c>
      <c r="K5" s="15" t="e">
        <f>SUM(K6:K27)</f>
        <v>#REF!</v>
      </c>
      <c r="L5" s="15" t="e">
        <f t="shared" si="0"/>
        <v>#REF!</v>
      </c>
      <c r="M5" s="15" t="e">
        <f>SUM(M6:M27)</f>
        <v>#REF!</v>
      </c>
    </row>
    <row r="6" spans="1:13" x14ac:dyDescent="0.35">
      <c r="A6" s="5" t="s">
        <v>0</v>
      </c>
      <c r="B6" s="12" t="e">
        <f>#REF!-#REF!</f>
        <v>#REF!</v>
      </c>
      <c r="C6" s="12" t="e">
        <f>#REF!-#REF!</f>
        <v>#REF!</v>
      </c>
      <c r="D6" s="12" t="e">
        <f>#REF!-#REF!</f>
        <v>#REF!</v>
      </c>
      <c r="E6" s="12" t="e">
        <f>#REF!-#REF!</f>
        <v>#REF!</v>
      </c>
      <c r="F6" s="12" t="e">
        <f t="shared" ref="F6:I27" si="1">(B6/B$52)</f>
        <v>#REF!</v>
      </c>
      <c r="G6" s="12" t="e">
        <f t="shared" si="1"/>
        <v>#REF!</v>
      </c>
      <c r="H6" s="12" t="e">
        <f t="shared" si="1"/>
        <v>#REF!</v>
      </c>
      <c r="I6" s="12" t="e">
        <f t="shared" si="1"/>
        <v>#REF!</v>
      </c>
      <c r="J6" s="15" t="e">
        <f>F6*#REF!</f>
        <v>#REF!</v>
      </c>
      <c r="K6" s="15" t="e">
        <f>G6*#REF!</f>
        <v>#REF!</v>
      </c>
      <c r="L6" s="15" t="e">
        <f>H6*#REF!</f>
        <v>#REF!</v>
      </c>
      <c r="M6" s="15" t="e">
        <f>I6*#REF!</f>
        <v>#REF!</v>
      </c>
    </row>
    <row r="7" spans="1:13" x14ac:dyDescent="0.35">
      <c r="A7" s="5" t="s">
        <v>1</v>
      </c>
      <c r="B7" s="12" t="e">
        <f>#REF!-#REF!</f>
        <v>#REF!</v>
      </c>
      <c r="C7" s="12" t="e">
        <f>#REF!-#REF!</f>
        <v>#REF!</v>
      </c>
      <c r="D7" s="12" t="e">
        <f>#REF!-#REF!</f>
        <v>#REF!</v>
      </c>
      <c r="E7" s="12" t="e">
        <f>#REF!-#REF!</f>
        <v>#REF!</v>
      </c>
      <c r="F7" s="12" t="e">
        <f t="shared" si="1"/>
        <v>#REF!</v>
      </c>
      <c r="G7" s="12" t="e">
        <f t="shared" si="1"/>
        <v>#REF!</v>
      </c>
      <c r="H7" s="12" t="e">
        <f t="shared" si="1"/>
        <v>#REF!</v>
      </c>
      <c r="I7" s="12" t="e">
        <f t="shared" si="1"/>
        <v>#REF!</v>
      </c>
      <c r="J7" s="15" t="e">
        <f>F7*#REF!</f>
        <v>#REF!</v>
      </c>
      <c r="K7" s="15" t="e">
        <f>G7*#REF!</f>
        <v>#REF!</v>
      </c>
      <c r="L7" s="15" t="e">
        <f>H7*#REF!</f>
        <v>#REF!</v>
      </c>
      <c r="M7" s="15" t="e">
        <f>I7*#REF!</f>
        <v>#REF!</v>
      </c>
    </row>
    <row r="8" spans="1:13" x14ac:dyDescent="0.35">
      <c r="A8" s="5" t="s">
        <v>2</v>
      </c>
      <c r="B8" s="12" t="e">
        <f>#REF!-#REF!</f>
        <v>#REF!</v>
      </c>
      <c r="C8" s="12" t="e">
        <f>#REF!-#REF!</f>
        <v>#REF!</v>
      </c>
      <c r="D8" s="12" t="e">
        <f>#REF!-#REF!</f>
        <v>#REF!</v>
      </c>
      <c r="E8" s="12" t="e">
        <f>#REF!-#REF!</f>
        <v>#REF!</v>
      </c>
      <c r="F8" s="12" t="e">
        <f t="shared" si="1"/>
        <v>#REF!</v>
      </c>
      <c r="G8" s="12" t="e">
        <f t="shared" si="1"/>
        <v>#REF!</v>
      </c>
      <c r="H8" s="12" t="e">
        <f t="shared" si="1"/>
        <v>#REF!</v>
      </c>
      <c r="I8" s="12" t="e">
        <f t="shared" si="1"/>
        <v>#REF!</v>
      </c>
      <c r="J8" s="15" t="e">
        <f>F8*#REF!</f>
        <v>#REF!</v>
      </c>
      <c r="K8" s="15" t="e">
        <f>G8*#REF!</f>
        <v>#REF!</v>
      </c>
      <c r="L8" s="15" t="e">
        <f>H8*#REF!</f>
        <v>#REF!</v>
      </c>
      <c r="M8" s="15" t="e">
        <f>I8*#REF!</f>
        <v>#REF!</v>
      </c>
    </row>
    <row r="9" spans="1:13" x14ac:dyDescent="0.35">
      <c r="A9" s="5" t="s">
        <v>3</v>
      </c>
      <c r="B9" s="12" t="e">
        <f>#REF!-#REF!</f>
        <v>#REF!</v>
      </c>
      <c r="C9" s="12" t="e">
        <f>#REF!-#REF!</f>
        <v>#REF!</v>
      </c>
      <c r="D9" s="12" t="e">
        <f>#REF!-#REF!</f>
        <v>#REF!</v>
      </c>
      <c r="E9" s="12" t="e">
        <f>#REF!-#REF!</f>
        <v>#REF!</v>
      </c>
      <c r="F9" s="12" t="e">
        <f t="shared" si="1"/>
        <v>#REF!</v>
      </c>
      <c r="G9" s="12" t="e">
        <f t="shared" si="1"/>
        <v>#REF!</v>
      </c>
      <c r="H9" s="12" t="e">
        <f t="shared" si="1"/>
        <v>#REF!</v>
      </c>
      <c r="I9" s="12" t="e">
        <f t="shared" si="1"/>
        <v>#REF!</v>
      </c>
      <c r="J9" s="15" t="e">
        <f>F9*#REF!</f>
        <v>#REF!</v>
      </c>
      <c r="K9" s="15" t="e">
        <f>G9*#REF!</f>
        <v>#REF!</v>
      </c>
      <c r="L9" s="15" t="e">
        <f>H9*#REF!</f>
        <v>#REF!</v>
      </c>
      <c r="M9" s="15" t="e">
        <f>I9*#REF!</f>
        <v>#REF!</v>
      </c>
    </row>
    <row r="10" spans="1:13" x14ac:dyDescent="0.35">
      <c r="A10" s="5" t="s">
        <v>4</v>
      </c>
      <c r="B10" s="12" t="e">
        <f>#REF!-#REF!</f>
        <v>#REF!</v>
      </c>
      <c r="C10" s="12" t="e">
        <f>#REF!-#REF!</f>
        <v>#REF!</v>
      </c>
      <c r="D10" s="12" t="e">
        <f>#REF!-#REF!</f>
        <v>#REF!</v>
      </c>
      <c r="E10" s="12" t="e">
        <f>#REF!-#REF!</f>
        <v>#REF!</v>
      </c>
      <c r="F10" s="12" t="e">
        <f t="shared" si="1"/>
        <v>#REF!</v>
      </c>
      <c r="G10" s="12" t="e">
        <f t="shared" si="1"/>
        <v>#REF!</v>
      </c>
      <c r="H10" s="12" t="e">
        <f t="shared" si="1"/>
        <v>#REF!</v>
      </c>
      <c r="I10" s="12" t="e">
        <f t="shared" si="1"/>
        <v>#REF!</v>
      </c>
      <c r="J10" s="15" t="e">
        <f>F10*#REF!</f>
        <v>#REF!</v>
      </c>
      <c r="K10" s="15" t="e">
        <f>G10*#REF!</f>
        <v>#REF!</v>
      </c>
      <c r="L10" s="15" t="e">
        <f>H10*#REF!</f>
        <v>#REF!</v>
      </c>
      <c r="M10" s="15" t="e">
        <f>I10*#REF!</f>
        <v>#REF!</v>
      </c>
    </row>
    <row r="11" spans="1:13" x14ac:dyDescent="0.35">
      <c r="A11" s="5" t="s">
        <v>5</v>
      </c>
      <c r="B11" s="12" t="e">
        <f>#REF!-#REF!</f>
        <v>#REF!</v>
      </c>
      <c r="C11" s="12" t="e">
        <f>#REF!-#REF!</f>
        <v>#REF!</v>
      </c>
      <c r="D11" s="12" t="e">
        <f>#REF!-#REF!</f>
        <v>#REF!</v>
      </c>
      <c r="E11" s="12" t="e">
        <f>#REF!-#REF!</f>
        <v>#REF!</v>
      </c>
      <c r="F11" s="12" t="e">
        <f t="shared" si="1"/>
        <v>#REF!</v>
      </c>
      <c r="G11" s="12" t="e">
        <f t="shared" si="1"/>
        <v>#REF!</v>
      </c>
      <c r="H11" s="12" t="e">
        <f t="shared" si="1"/>
        <v>#REF!</v>
      </c>
      <c r="I11" s="12" t="e">
        <f t="shared" si="1"/>
        <v>#REF!</v>
      </c>
      <c r="J11" s="15" t="e">
        <f>F11*#REF!</f>
        <v>#REF!</v>
      </c>
      <c r="K11" s="15" t="e">
        <f>G11*#REF!</f>
        <v>#REF!</v>
      </c>
      <c r="L11" s="15" t="e">
        <f>H11*#REF!</f>
        <v>#REF!</v>
      </c>
      <c r="M11" s="15" t="e">
        <f>I11*#REF!</f>
        <v>#REF!</v>
      </c>
    </row>
    <row r="12" spans="1:13" x14ac:dyDescent="0.35">
      <c r="A12" s="5" t="s">
        <v>6</v>
      </c>
      <c r="B12" s="12" t="e">
        <f>#REF!-#REF!</f>
        <v>#REF!</v>
      </c>
      <c r="C12" s="12" t="e">
        <f>#REF!-#REF!</f>
        <v>#REF!</v>
      </c>
      <c r="D12" s="12" t="e">
        <f>#REF!-#REF!</f>
        <v>#REF!</v>
      </c>
      <c r="E12" s="12" t="e">
        <f>#REF!-#REF!</f>
        <v>#REF!</v>
      </c>
      <c r="F12" s="12" t="e">
        <f t="shared" si="1"/>
        <v>#REF!</v>
      </c>
      <c r="G12" s="12" t="e">
        <f t="shared" si="1"/>
        <v>#REF!</v>
      </c>
      <c r="H12" s="12" t="e">
        <f t="shared" si="1"/>
        <v>#REF!</v>
      </c>
      <c r="I12" s="12" t="e">
        <f t="shared" si="1"/>
        <v>#REF!</v>
      </c>
      <c r="J12" s="15" t="e">
        <f>F12*#REF!</f>
        <v>#REF!</v>
      </c>
      <c r="K12" s="15" t="e">
        <f>G12*#REF!</f>
        <v>#REF!</v>
      </c>
      <c r="L12" s="15" t="e">
        <f>H12*#REF!</f>
        <v>#REF!</v>
      </c>
      <c r="M12" s="15" t="e">
        <f>I12*#REF!</f>
        <v>#REF!</v>
      </c>
    </row>
    <row r="13" spans="1:13" x14ac:dyDescent="0.35">
      <c r="A13" s="5" t="s">
        <v>7</v>
      </c>
      <c r="B13" s="12" t="e">
        <f>#REF!-#REF!</f>
        <v>#REF!</v>
      </c>
      <c r="C13" s="12" t="e">
        <f>#REF!-#REF!</f>
        <v>#REF!</v>
      </c>
      <c r="D13" s="12" t="e">
        <f>#REF!-#REF!</f>
        <v>#REF!</v>
      </c>
      <c r="E13" s="12" t="e">
        <f>#REF!-#REF!</f>
        <v>#REF!</v>
      </c>
      <c r="F13" s="12" t="e">
        <f t="shared" si="1"/>
        <v>#REF!</v>
      </c>
      <c r="G13" s="12" t="e">
        <f t="shared" si="1"/>
        <v>#REF!</v>
      </c>
      <c r="H13" s="12" t="e">
        <f t="shared" si="1"/>
        <v>#REF!</v>
      </c>
      <c r="I13" s="12" t="e">
        <f t="shared" si="1"/>
        <v>#REF!</v>
      </c>
      <c r="J13" s="15" t="e">
        <f>F13*#REF!</f>
        <v>#REF!</v>
      </c>
      <c r="K13" s="15" t="e">
        <f>G13*#REF!</f>
        <v>#REF!</v>
      </c>
      <c r="L13" s="15" t="e">
        <f>H13*#REF!</f>
        <v>#REF!</v>
      </c>
      <c r="M13" s="15" t="e">
        <f>I13*#REF!</f>
        <v>#REF!</v>
      </c>
    </row>
    <row r="14" spans="1:13" x14ac:dyDescent="0.35">
      <c r="A14" s="5" t="s">
        <v>8</v>
      </c>
      <c r="B14" s="12" t="e">
        <f>#REF!-#REF!</f>
        <v>#REF!</v>
      </c>
      <c r="C14" s="12" t="e">
        <f>#REF!-#REF!</f>
        <v>#REF!</v>
      </c>
      <c r="D14" s="12" t="e">
        <f>#REF!-#REF!</f>
        <v>#REF!</v>
      </c>
      <c r="E14" s="12" t="e">
        <f>#REF!-#REF!</f>
        <v>#REF!</v>
      </c>
      <c r="F14" s="12" t="e">
        <f t="shared" si="1"/>
        <v>#REF!</v>
      </c>
      <c r="G14" s="12" t="e">
        <f t="shared" si="1"/>
        <v>#REF!</v>
      </c>
      <c r="H14" s="12" t="e">
        <f t="shared" si="1"/>
        <v>#REF!</v>
      </c>
      <c r="I14" s="12" t="e">
        <f t="shared" si="1"/>
        <v>#REF!</v>
      </c>
      <c r="J14" s="15" t="e">
        <f>F14*#REF!</f>
        <v>#REF!</v>
      </c>
      <c r="K14" s="15" t="e">
        <f>G14*#REF!</f>
        <v>#REF!</v>
      </c>
      <c r="L14" s="15" t="e">
        <f>H14*#REF!</f>
        <v>#REF!</v>
      </c>
      <c r="M14" s="15" t="e">
        <f>I14*#REF!</f>
        <v>#REF!</v>
      </c>
    </row>
    <row r="15" spans="1:13" x14ac:dyDescent="0.35">
      <c r="A15" s="5" t="s">
        <v>9</v>
      </c>
      <c r="B15" s="12" t="e">
        <f>#REF!-#REF!</f>
        <v>#REF!</v>
      </c>
      <c r="C15" s="12" t="e">
        <f>#REF!-#REF!</f>
        <v>#REF!</v>
      </c>
      <c r="D15" s="12" t="e">
        <f>#REF!-#REF!</f>
        <v>#REF!</v>
      </c>
      <c r="E15" s="12" t="e">
        <f>#REF!-#REF!</f>
        <v>#REF!</v>
      </c>
      <c r="F15" s="12" t="e">
        <f t="shared" si="1"/>
        <v>#REF!</v>
      </c>
      <c r="G15" s="12" t="e">
        <f t="shared" si="1"/>
        <v>#REF!</v>
      </c>
      <c r="H15" s="12" t="e">
        <f t="shared" si="1"/>
        <v>#REF!</v>
      </c>
      <c r="I15" s="12" t="e">
        <f t="shared" si="1"/>
        <v>#REF!</v>
      </c>
      <c r="J15" s="15" t="e">
        <f>F15*#REF!</f>
        <v>#REF!</v>
      </c>
      <c r="K15" s="15" t="e">
        <f>G15*#REF!</f>
        <v>#REF!</v>
      </c>
      <c r="L15" s="15" t="e">
        <f>H15*#REF!</f>
        <v>#REF!</v>
      </c>
      <c r="M15" s="15" t="e">
        <f>I15*#REF!</f>
        <v>#REF!</v>
      </c>
    </row>
    <row r="16" spans="1:13" x14ac:dyDescent="0.35">
      <c r="A16" s="5" t="s">
        <v>10</v>
      </c>
      <c r="B16" s="12" t="e">
        <f>#REF!-#REF!</f>
        <v>#REF!</v>
      </c>
      <c r="C16" s="12" t="e">
        <f>#REF!-#REF!</f>
        <v>#REF!</v>
      </c>
      <c r="D16" s="12" t="e">
        <f>#REF!-#REF!</f>
        <v>#REF!</v>
      </c>
      <c r="E16" s="12" t="e">
        <f>#REF!-#REF!</f>
        <v>#REF!</v>
      </c>
      <c r="F16" s="12" t="e">
        <f t="shared" si="1"/>
        <v>#REF!</v>
      </c>
      <c r="G16" s="12" t="e">
        <f t="shared" si="1"/>
        <v>#REF!</v>
      </c>
      <c r="H16" s="12" t="e">
        <f t="shared" si="1"/>
        <v>#REF!</v>
      </c>
      <c r="I16" s="12" t="e">
        <f t="shared" si="1"/>
        <v>#REF!</v>
      </c>
      <c r="J16" s="15" t="e">
        <f>F16*#REF!</f>
        <v>#REF!</v>
      </c>
      <c r="K16" s="15" t="e">
        <f>G16*#REF!</f>
        <v>#REF!</v>
      </c>
      <c r="L16" s="15" t="e">
        <f>H16*#REF!</f>
        <v>#REF!</v>
      </c>
      <c r="M16" s="15" t="e">
        <f>I16*#REF!</f>
        <v>#REF!</v>
      </c>
    </row>
    <row r="17" spans="1:13" x14ac:dyDescent="0.35">
      <c r="A17" s="5" t="s">
        <v>11</v>
      </c>
      <c r="B17" s="12" t="e">
        <f>#REF!-#REF!</f>
        <v>#REF!</v>
      </c>
      <c r="C17" s="12" t="e">
        <f>#REF!-#REF!</f>
        <v>#REF!</v>
      </c>
      <c r="D17" s="12" t="e">
        <f>#REF!-#REF!</f>
        <v>#REF!</v>
      </c>
      <c r="E17" s="12" t="e">
        <f>#REF!-#REF!</f>
        <v>#REF!</v>
      </c>
      <c r="F17" s="12" t="e">
        <f t="shared" si="1"/>
        <v>#REF!</v>
      </c>
      <c r="G17" s="12" t="e">
        <f t="shared" si="1"/>
        <v>#REF!</v>
      </c>
      <c r="H17" s="12" t="e">
        <f t="shared" si="1"/>
        <v>#REF!</v>
      </c>
      <c r="I17" s="12" t="e">
        <f t="shared" si="1"/>
        <v>#REF!</v>
      </c>
      <c r="J17" s="15" t="e">
        <f>F17*#REF!</f>
        <v>#REF!</v>
      </c>
      <c r="K17" s="15" t="e">
        <f>G17*#REF!</f>
        <v>#REF!</v>
      </c>
      <c r="L17" s="15" t="e">
        <f>H17*#REF!</f>
        <v>#REF!</v>
      </c>
      <c r="M17" s="15" t="e">
        <f>I17*#REF!</f>
        <v>#REF!</v>
      </c>
    </row>
    <row r="18" spans="1:13" x14ac:dyDescent="0.35">
      <c r="A18" s="5" t="s">
        <v>12</v>
      </c>
      <c r="B18" s="12" t="e">
        <f>#REF!-#REF!</f>
        <v>#REF!</v>
      </c>
      <c r="C18" s="12" t="e">
        <f>#REF!-#REF!</f>
        <v>#REF!</v>
      </c>
      <c r="D18" s="12" t="e">
        <f>#REF!-#REF!</f>
        <v>#REF!</v>
      </c>
      <c r="E18" s="12" t="e">
        <f>#REF!-#REF!</f>
        <v>#REF!</v>
      </c>
      <c r="F18" s="12" t="e">
        <f t="shared" si="1"/>
        <v>#REF!</v>
      </c>
      <c r="G18" s="12" t="e">
        <f t="shared" si="1"/>
        <v>#REF!</v>
      </c>
      <c r="H18" s="12" t="e">
        <f t="shared" si="1"/>
        <v>#REF!</v>
      </c>
      <c r="I18" s="12" t="e">
        <f t="shared" si="1"/>
        <v>#REF!</v>
      </c>
      <c r="J18" s="15" t="e">
        <f>F18*#REF!</f>
        <v>#REF!</v>
      </c>
      <c r="K18" s="15" t="e">
        <f>G18*#REF!</f>
        <v>#REF!</v>
      </c>
      <c r="L18" s="15" t="e">
        <f>H18*#REF!</f>
        <v>#REF!</v>
      </c>
      <c r="M18" s="15" t="e">
        <f>I18*#REF!</f>
        <v>#REF!</v>
      </c>
    </row>
    <row r="19" spans="1:13" x14ac:dyDescent="0.35">
      <c r="A19" s="5" t="s">
        <v>13</v>
      </c>
      <c r="B19" s="12" t="e">
        <f>#REF!-#REF!</f>
        <v>#REF!</v>
      </c>
      <c r="C19" s="12" t="e">
        <f>#REF!-#REF!</f>
        <v>#REF!</v>
      </c>
      <c r="D19" s="12" t="e">
        <f>#REF!-#REF!</f>
        <v>#REF!</v>
      </c>
      <c r="E19" s="12" t="e">
        <f>#REF!-#REF!</f>
        <v>#REF!</v>
      </c>
      <c r="F19" s="12" t="e">
        <f t="shared" si="1"/>
        <v>#REF!</v>
      </c>
      <c r="G19" s="12" t="e">
        <f t="shared" si="1"/>
        <v>#REF!</v>
      </c>
      <c r="H19" s="12" t="e">
        <f t="shared" si="1"/>
        <v>#REF!</v>
      </c>
      <c r="I19" s="12" t="e">
        <f t="shared" si="1"/>
        <v>#REF!</v>
      </c>
      <c r="J19" s="15" t="e">
        <f>F19*#REF!</f>
        <v>#REF!</v>
      </c>
      <c r="K19" s="15" t="e">
        <f>G19*#REF!</f>
        <v>#REF!</v>
      </c>
      <c r="L19" s="15" t="e">
        <f>H19*#REF!</f>
        <v>#REF!</v>
      </c>
      <c r="M19" s="15" t="e">
        <f>I19*#REF!</f>
        <v>#REF!</v>
      </c>
    </row>
    <row r="20" spans="1:13" x14ac:dyDescent="0.35">
      <c r="A20" s="5" t="s">
        <v>14</v>
      </c>
      <c r="B20" s="12" t="e">
        <f>#REF!-#REF!</f>
        <v>#REF!</v>
      </c>
      <c r="C20" s="12" t="e">
        <f>#REF!-#REF!</f>
        <v>#REF!</v>
      </c>
      <c r="D20" s="12" t="e">
        <f>#REF!-#REF!</f>
        <v>#REF!</v>
      </c>
      <c r="E20" s="12" t="e">
        <f>#REF!-#REF!</f>
        <v>#REF!</v>
      </c>
      <c r="F20" s="12" t="e">
        <f t="shared" si="1"/>
        <v>#REF!</v>
      </c>
      <c r="G20" s="12" t="e">
        <f t="shared" si="1"/>
        <v>#REF!</v>
      </c>
      <c r="H20" s="12" t="e">
        <f t="shared" si="1"/>
        <v>#REF!</v>
      </c>
      <c r="I20" s="12" t="e">
        <f t="shared" si="1"/>
        <v>#REF!</v>
      </c>
      <c r="J20" s="15" t="e">
        <f>F20*#REF!</f>
        <v>#REF!</v>
      </c>
      <c r="K20" s="15" t="e">
        <f>G20*#REF!</f>
        <v>#REF!</v>
      </c>
      <c r="L20" s="15" t="e">
        <f>H20*#REF!</f>
        <v>#REF!</v>
      </c>
      <c r="M20" s="15" t="e">
        <f>I20*#REF!</f>
        <v>#REF!</v>
      </c>
    </row>
    <row r="21" spans="1:13" x14ac:dyDescent="0.35">
      <c r="A21" s="5" t="s">
        <v>15</v>
      </c>
      <c r="B21" s="12" t="e">
        <f>#REF!-#REF!</f>
        <v>#REF!</v>
      </c>
      <c r="C21" s="12" t="e">
        <f>#REF!-#REF!</f>
        <v>#REF!</v>
      </c>
      <c r="D21" s="12" t="e">
        <f>#REF!-#REF!</f>
        <v>#REF!</v>
      </c>
      <c r="E21" s="12" t="e">
        <f>#REF!-#REF!</f>
        <v>#REF!</v>
      </c>
      <c r="F21" s="12" t="e">
        <f t="shared" si="1"/>
        <v>#REF!</v>
      </c>
      <c r="G21" s="12" t="e">
        <f t="shared" si="1"/>
        <v>#REF!</v>
      </c>
      <c r="H21" s="12" t="e">
        <f t="shared" si="1"/>
        <v>#REF!</v>
      </c>
      <c r="I21" s="12" t="e">
        <f t="shared" si="1"/>
        <v>#REF!</v>
      </c>
      <c r="J21" s="15" t="e">
        <f>F21*#REF!</f>
        <v>#REF!</v>
      </c>
      <c r="K21" s="15" t="e">
        <f>G21*#REF!</f>
        <v>#REF!</v>
      </c>
      <c r="L21" s="15" t="e">
        <f>H21*#REF!</f>
        <v>#REF!</v>
      </c>
      <c r="M21" s="15" t="e">
        <f>I21*#REF!</f>
        <v>#REF!</v>
      </c>
    </row>
    <row r="22" spans="1:13" x14ac:dyDescent="0.35">
      <c r="A22" s="5" t="s">
        <v>16</v>
      </c>
      <c r="B22" s="12" t="e">
        <f>#REF!-#REF!</f>
        <v>#REF!</v>
      </c>
      <c r="C22" s="12" t="e">
        <f>#REF!-#REF!</f>
        <v>#REF!</v>
      </c>
      <c r="D22" s="12" t="e">
        <f>#REF!-#REF!</f>
        <v>#REF!</v>
      </c>
      <c r="E22" s="12" t="e">
        <f>#REF!-#REF!</f>
        <v>#REF!</v>
      </c>
      <c r="F22" s="12" t="e">
        <f t="shared" si="1"/>
        <v>#REF!</v>
      </c>
      <c r="G22" s="12" t="e">
        <f t="shared" si="1"/>
        <v>#REF!</v>
      </c>
      <c r="H22" s="12" t="e">
        <f t="shared" si="1"/>
        <v>#REF!</v>
      </c>
      <c r="I22" s="12" t="e">
        <f t="shared" si="1"/>
        <v>#REF!</v>
      </c>
      <c r="J22" s="15" t="e">
        <f>F22*#REF!</f>
        <v>#REF!</v>
      </c>
      <c r="K22" s="15" t="e">
        <f>G22*#REF!</f>
        <v>#REF!</v>
      </c>
      <c r="L22" s="15" t="e">
        <f>H22*#REF!</f>
        <v>#REF!</v>
      </c>
      <c r="M22" s="15" t="e">
        <f>I22*#REF!</f>
        <v>#REF!</v>
      </c>
    </row>
    <row r="23" spans="1:13" x14ac:dyDescent="0.35">
      <c r="A23" s="5" t="s">
        <v>17</v>
      </c>
      <c r="B23" s="12" t="e">
        <f>#REF!-#REF!</f>
        <v>#REF!</v>
      </c>
      <c r="C23" s="12" t="e">
        <f>#REF!-#REF!</f>
        <v>#REF!</v>
      </c>
      <c r="D23" s="12" t="e">
        <f>#REF!-#REF!</f>
        <v>#REF!</v>
      </c>
      <c r="E23" s="12" t="e">
        <f>#REF!-#REF!</f>
        <v>#REF!</v>
      </c>
      <c r="F23" s="12" t="e">
        <f t="shared" si="1"/>
        <v>#REF!</v>
      </c>
      <c r="G23" s="12" t="e">
        <f t="shared" si="1"/>
        <v>#REF!</v>
      </c>
      <c r="H23" s="12" t="e">
        <f t="shared" si="1"/>
        <v>#REF!</v>
      </c>
      <c r="I23" s="12" t="e">
        <f t="shared" si="1"/>
        <v>#REF!</v>
      </c>
      <c r="J23" s="15" t="e">
        <f>F23*#REF!</f>
        <v>#REF!</v>
      </c>
      <c r="K23" s="15" t="e">
        <f>G23*#REF!</f>
        <v>#REF!</v>
      </c>
      <c r="L23" s="15" t="e">
        <f>H23*#REF!</f>
        <v>#REF!</v>
      </c>
      <c r="M23" s="15" t="e">
        <f>I23*#REF!</f>
        <v>#REF!</v>
      </c>
    </row>
    <row r="24" spans="1:13" x14ac:dyDescent="0.35">
      <c r="A24" s="5" t="s">
        <v>18</v>
      </c>
      <c r="B24" s="12" t="e">
        <f>#REF!-#REF!</f>
        <v>#REF!</v>
      </c>
      <c r="C24" s="12" t="e">
        <f>#REF!-#REF!</f>
        <v>#REF!</v>
      </c>
      <c r="D24" s="12" t="e">
        <f>#REF!-#REF!</f>
        <v>#REF!</v>
      </c>
      <c r="E24" s="12" t="e">
        <f>#REF!-#REF!</f>
        <v>#REF!</v>
      </c>
      <c r="F24" s="12" t="e">
        <f t="shared" si="1"/>
        <v>#REF!</v>
      </c>
      <c r="G24" s="12" t="e">
        <f t="shared" si="1"/>
        <v>#REF!</v>
      </c>
      <c r="H24" s="12" t="e">
        <f t="shared" si="1"/>
        <v>#REF!</v>
      </c>
      <c r="I24" s="12" t="e">
        <f t="shared" si="1"/>
        <v>#REF!</v>
      </c>
      <c r="J24" s="15" t="e">
        <f>F24*#REF!</f>
        <v>#REF!</v>
      </c>
      <c r="K24" s="15" t="e">
        <f>G24*#REF!</f>
        <v>#REF!</v>
      </c>
      <c r="L24" s="15" t="e">
        <f>H24*#REF!</f>
        <v>#REF!</v>
      </c>
      <c r="M24" s="15" t="e">
        <f>I24*#REF!</f>
        <v>#REF!</v>
      </c>
    </row>
    <row r="25" spans="1:13" x14ac:dyDescent="0.35">
      <c r="A25" s="5" t="s">
        <v>19</v>
      </c>
      <c r="B25" s="12" t="e">
        <f>#REF!-#REF!</f>
        <v>#REF!</v>
      </c>
      <c r="C25" s="12" t="e">
        <f>#REF!-#REF!</f>
        <v>#REF!</v>
      </c>
      <c r="D25" s="12" t="e">
        <f>#REF!-#REF!</f>
        <v>#REF!</v>
      </c>
      <c r="E25" s="12" t="e">
        <f>#REF!-#REF!</f>
        <v>#REF!</v>
      </c>
      <c r="F25" s="12" t="e">
        <f t="shared" si="1"/>
        <v>#REF!</v>
      </c>
      <c r="G25" s="12" t="e">
        <f t="shared" si="1"/>
        <v>#REF!</v>
      </c>
      <c r="H25" s="12" t="e">
        <f t="shared" si="1"/>
        <v>#REF!</v>
      </c>
      <c r="I25" s="12" t="e">
        <f t="shared" si="1"/>
        <v>#REF!</v>
      </c>
      <c r="J25" s="15" t="e">
        <f>F25*#REF!</f>
        <v>#REF!</v>
      </c>
      <c r="K25" s="15" t="e">
        <f>G25*#REF!</f>
        <v>#REF!</v>
      </c>
      <c r="L25" s="15" t="e">
        <f>H25*#REF!</f>
        <v>#REF!</v>
      </c>
      <c r="M25" s="15" t="e">
        <f>I25*#REF!</f>
        <v>#REF!</v>
      </c>
    </row>
    <row r="26" spans="1:13" x14ac:dyDescent="0.35">
      <c r="A26" s="5" t="s">
        <v>20</v>
      </c>
      <c r="B26" s="12" t="e">
        <f>#REF!-#REF!</f>
        <v>#REF!</v>
      </c>
      <c r="C26" s="12" t="e">
        <f>#REF!-#REF!</f>
        <v>#REF!</v>
      </c>
      <c r="D26" s="12" t="e">
        <f>#REF!-#REF!</f>
        <v>#REF!</v>
      </c>
      <c r="E26" s="12" t="e">
        <f>#REF!-#REF!</f>
        <v>#REF!</v>
      </c>
      <c r="F26" s="12" t="e">
        <f t="shared" si="1"/>
        <v>#REF!</v>
      </c>
      <c r="G26" s="12" t="e">
        <f t="shared" si="1"/>
        <v>#REF!</v>
      </c>
      <c r="H26" s="12" t="e">
        <f t="shared" si="1"/>
        <v>#REF!</v>
      </c>
      <c r="I26" s="12" t="e">
        <f t="shared" si="1"/>
        <v>#REF!</v>
      </c>
      <c r="J26" s="15" t="e">
        <f>F26*#REF!</f>
        <v>#REF!</v>
      </c>
      <c r="K26" s="15" t="e">
        <f>G26*#REF!</f>
        <v>#REF!</v>
      </c>
      <c r="L26" s="15" t="e">
        <f>H26*#REF!</f>
        <v>#REF!</v>
      </c>
      <c r="M26" s="15" t="e">
        <f>I26*#REF!</f>
        <v>#REF!</v>
      </c>
    </row>
    <row r="27" spans="1:13" x14ac:dyDescent="0.35">
      <c r="A27" s="5" t="s">
        <v>21</v>
      </c>
      <c r="B27" s="12" t="e">
        <f>#REF!-#REF!</f>
        <v>#REF!</v>
      </c>
      <c r="C27" s="12" t="e">
        <f>#REF!-#REF!</f>
        <v>#REF!</v>
      </c>
      <c r="D27" s="12" t="e">
        <f>#REF!-#REF!</f>
        <v>#REF!</v>
      </c>
      <c r="E27" s="12" t="e">
        <f>#REF!-#REF!</f>
        <v>#REF!</v>
      </c>
      <c r="F27" s="12" t="e">
        <f t="shared" si="1"/>
        <v>#REF!</v>
      </c>
      <c r="G27" s="12" t="e">
        <f t="shared" si="1"/>
        <v>#REF!</v>
      </c>
      <c r="H27" s="12" t="e">
        <f t="shared" si="1"/>
        <v>#REF!</v>
      </c>
      <c r="I27" s="12" t="e">
        <f t="shared" si="1"/>
        <v>#REF!</v>
      </c>
      <c r="J27" s="15" t="e">
        <f>F27*#REF!</f>
        <v>#REF!</v>
      </c>
      <c r="K27" s="15" t="e">
        <f>G27*#REF!</f>
        <v>#REF!</v>
      </c>
      <c r="L27" s="15" t="e">
        <f>H27*#REF!</f>
        <v>#REF!</v>
      </c>
      <c r="M27" s="15" t="e">
        <f>I27*#REF!</f>
        <v>#REF!</v>
      </c>
    </row>
    <row r="28" spans="1:13" x14ac:dyDescent="0.35">
      <c r="A28" s="5"/>
      <c r="B28" s="12"/>
      <c r="C28" s="12"/>
      <c r="D28" s="12"/>
      <c r="E28" s="12"/>
      <c r="F28" s="12"/>
      <c r="G28" s="12"/>
      <c r="H28" s="12"/>
      <c r="I28" s="12"/>
      <c r="J28" s="15"/>
      <c r="K28" s="15"/>
      <c r="L28" s="15"/>
      <c r="M28" s="15"/>
    </row>
    <row r="29" spans="1:13" x14ac:dyDescent="0.35">
      <c r="A29" s="5" t="s">
        <v>22</v>
      </c>
      <c r="B29" s="12" t="e">
        <f>SUM(B30:B34)</f>
        <v>#REF!</v>
      </c>
      <c r="C29" s="12" t="e">
        <f t="shared" ref="C29:L29" si="2">SUM(C30:C34)</f>
        <v>#REF!</v>
      </c>
      <c r="D29" s="12" t="e">
        <f t="shared" si="2"/>
        <v>#REF!</v>
      </c>
      <c r="E29" s="12" t="e">
        <f t="shared" si="2"/>
        <v>#REF!</v>
      </c>
      <c r="F29" s="12" t="e">
        <f t="shared" si="2"/>
        <v>#REF!</v>
      </c>
      <c r="G29" s="12" t="e">
        <f t="shared" si="2"/>
        <v>#REF!</v>
      </c>
      <c r="H29" s="12" t="e">
        <f t="shared" si="2"/>
        <v>#REF!</v>
      </c>
      <c r="I29" s="12" t="e">
        <f t="shared" si="2"/>
        <v>#REF!</v>
      </c>
      <c r="J29" s="15" t="e">
        <f t="shared" si="2"/>
        <v>#REF!</v>
      </c>
      <c r="K29" s="15" t="e">
        <f t="shared" si="2"/>
        <v>#REF!</v>
      </c>
      <c r="L29" s="15" t="e">
        <f t="shared" si="2"/>
        <v>#REF!</v>
      </c>
      <c r="M29" s="15" t="e">
        <f>SUM(M30:M34)</f>
        <v>#REF!</v>
      </c>
    </row>
    <row r="30" spans="1:13" x14ac:dyDescent="0.35">
      <c r="A30" s="5" t="s">
        <v>23</v>
      </c>
      <c r="B30" s="12" t="e">
        <f>#REF!-#REF!</f>
        <v>#REF!</v>
      </c>
      <c r="C30" s="12" t="e">
        <f>#REF!-#REF!</f>
        <v>#REF!</v>
      </c>
      <c r="D30" s="12" t="e">
        <f>#REF!-#REF!</f>
        <v>#REF!</v>
      </c>
      <c r="E30" s="12" t="e">
        <f>#REF!-#REF!</f>
        <v>#REF!</v>
      </c>
      <c r="F30" s="12" t="e">
        <f t="shared" ref="F30:I34" si="3">(B30/B$52)</f>
        <v>#REF!</v>
      </c>
      <c r="G30" s="12" t="e">
        <f t="shared" si="3"/>
        <v>#REF!</v>
      </c>
      <c r="H30" s="12" t="e">
        <f t="shared" si="3"/>
        <v>#REF!</v>
      </c>
      <c r="I30" s="12" t="e">
        <f t="shared" si="3"/>
        <v>#REF!</v>
      </c>
      <c r="J30" s="15" t="e">
        <f>F30*#REF!</f>
        <v>#REF!</v>
      </c>
      <c r="K30" s="15" t="e">
        <f>G30*#REF!</f>
        <v>#REF!</v>
      </c>
      <c r="L30" s="15" t="e">
        <f>H30*#REF!</f>
        <v>#REF!</v>
      </c>
      <c r="M30" s="15" t="e">
        <f>I30*#REF!</f>
        <v>#REF!</v>
      </c>
    </row>
    <row r="31" spans="1:13" x14ac:dyDescent="0.35">
      <c r="A31" s="5" t="s">
        <v>24</v>
      </c>
      <c r="B31" s="12" t="e">
        <f>#REF!-#REF!</f>
        <v>#REF!</v>
      </c>
      <c r="C31" s="12" t="e">
        <f>#REF!-#REF!</f>
        <v>#REF!</v>
      </c>
      <c r="D31" s="12" t="e">
        <f>#REF!-#REF!</f>
        <v>#REF!</v>
      </c>
      <c r="E31" s="12" t="e">
        <f>#REF!-#REF!</f>
        <v>#REF!</v>
      </c>
      <c r="F31" s="12" t="e">
        <f t="shared" si="3"/>
        <v>#REF!</v>
      </c>
      <c r="G31" s="12" t="e">
        <f t="shared" si="3"/>
        <v>#REF!</v>
      </c>
      <c r="H31" s="12" t="e">
        <f t="shared" si="3"/>
        <v>#REF!</v>
      </c>
      <c r="I31" s="12" t="e">
        <f t="shared" si="3"/>
        <v>#REF!</v>
      </c>
      <c r="J31" s="15" t="e">
        <f>F31*#REF!</f>
        <v>#REF!</v>
      </c>
      <c r="K31" s="15" t="e">
        <f>G31*#REF!</f>
        <v>#REF!</v>
      </c>
      <c r="L31" s="15" t="e">
        <f>H31*#REF!</f>
        <v>#REF!</v>
      </c>
      <c r="M31" s="15" t="e">
        <f>I31*#REF!</f>
        <v>#REF!</v>
      </c>
    </row>
    <row r="32" spans="1:13" x14ac:dyDescent="0.35">
      <c r="A32" s="5" t="s">
        <v>25</v>
      </c>
      <c r="B32" s="12" t="e">
        <f>#REF!-#REF!</f>
        <v>#REF!</v>
      </c>
      <c r="C32" s="12" t="e">
        <f>#REF!-#REF!</f>
        <v>#REF!</v>
      </c>
      <c r="D32" s="12" t="e">
        <f>#REF!-#REF!</f>
        <v>#REF!</v>
      </c>
      <c r="E32" s="12" t="e">
        <f>#REF!-#REF!</f>
        <v>#REF!</v>
      </c>
      <c r="F32" s="12" t="e">
        <f t="shared" si="3"/>
        <v>#REF!</v>
      </c>
      <c r="G32" s="12" t="e">
        <f t="shared" si="3"/>
        <v>#REF!</v>
      </c>
      <c r="H32" s="12" t="e">
        <f t="shared" si="3"/>
        <v>#REF!</v>
      </c>
      <c r="I32" s="12" t="e">
        <f t="shared" si="3"/>
        <v>#REF!</v>
      </c>
      <c r="J32" s="15" t="e">
        <f>F32*#REF!</f>
        <v>#REF!</v>
      </c>
      <c r="K32" s="15" t="e">
        <f>G32*#REF!</f>
        <v>#REF!</v>
      </c>
      <c r="L32" s="15" t="e">
        <f>H32*#REF!</f>
        <v>#REF!</v>
      </c>
      <c r="M32" s="15" t="e">
        <f>I32*#REF!</f>
        <v>#REF!</v>
      </c>
    </row>
    <row r="33" spans="1:13" x14ac:dyDescent="0.35">
      <c r="A33" s="5" t="s">
        <v>26</v>
      </c>
      <c r="B33" s="12" t="e">
        <f>#REF!-#REF!</f>
        <v>#REF!</v>
      </c>
      <c r="C33" s="12" t="e">
        <f>#REF!-#REF!</f>
        <v>#REF!</v>
      </c>
      <c r="D33" s="12" t="e">
        <f>#REF!-#REF!</f>
        <v>#REF!</v>
      </c>
      <c r="E33" s="12" t="e">
        <f>#REF!-#REF!</f>
        <v>#REF!</v>
      </c>
      <c r="F33" s="12" t="e">
        <f t="shared" si="3"/>
        <v>#REF!</v>
      </c>
      <c r="G33" s="12" t="e">
        <f t="shared" si="3"/>
        <v>#REF!</v>
      </c>
      <c r="H33" s="12" t="e">
        <f t="shared" si="3"/>
        <v>#REF!</v>
      </c>
      <c r="I33" s="12" t="e">
        <f t="shared" si="3"/>
        <v>#REF!</v>
      </c>
      <c r="J33" s="15" t="e">
        <f>F33*#REF!</f>
        <v>#REF!</v>
      </c>
      <c r="K33" s="15" t="e">
        <f>G33*#REF!</f>
        <v>#REF!</v>
      </c>
      <c r="L33" s="15" t="e">
        <f>H33*#REF!</f>
        <v>#REF!</v>
      </c>
      <c r="M33" s="15" t="e">
        <f>I33*#REF!</f>
        <v>#REF!</v>
      </c>
    </row>
    <row r="34" spans="1:13" x14ac:dyDescent="0.35">
      <c r="A34" s="5" t="s">
        <v>27</v>
      </c>
      <c r="B34" s="12" t="e">
        <f>#REF!-#REF!</f>
        <v>#REF!</v>
      </c>
      <c r="C34" s="12" t="e">
        <f>#REF!-#REF!</f>
        <v>#REF!</v>
      </c>
      <c r="D34" s="12" t="e">
        <f>#REF!-#REF!</f>
        <v>#REF!</v>
      </c>
      <c r="E34" s="12" t="e">
        <f>#REF!-#REF!</f>
        <v>#REF!</v>
      </c>
      <c r="F34" s="12" t="e">
        <f t="shared" si="3"/>
        <v>#REF!</v>
      </c>
      <c r="G34" s="12" t="e">
        <f t="shared" si="3"/>
        <v>#REF!</v>
      </c>
      <c r="H34" s="12" t="e">
        <f t="shared" si="3"/>
        <v>#REF!</v>
      </c>
      <c r="I34" s="12" t="e">
        <f t="shared" si="3"/>
        <v>#REF!</v>
      </c>
      <c r="J34" s="15" t="e">
        <f>F34*#REF!</f>
        <v>#REF!</v>
      </c>
      <c r="K34" s="15" t="e">
        <f>G34*#REF!</f>
        <v>#REF!</v>
      </c>
      <c r="L34" s="15" t="e">
        <f>H34*#REF!</f>
        <v>#REF!</v>
      </c>
      <c r="M34" s="15" t="e">
        <f>I34*#REF!</f>
        <v>#REF!</v>
      </c>
    </row>
    <row r="35" spans="1:13" x14ac:dyDescent="0.35">
      <c r="A35" s="5"/>
      <c r="B35" s="12"/>
      <c r="C35" s="12"/>
      <c r="D35" s="12"/>
      <c r="E35" s="12"/>
      <c r="F35" s="12"/>
      <c r="G35" s="12"/>
      <c r="H35" s="12"/>
      <c r="I35" s="12"/>
      <c r="J35" s="15"/>
      <c r="K35" s="15"/>
      <c r="L35" s="15"/>
      <c r="M35" s="15"/>
    </row>
    <row r="36" spans="1:13" x14ac:dyDescent="0.35">
      <c r="A36" s="5" t="s">
        <v>28</v>
      </c>
      <c r="B36" s="12" t="e">
        <f>SUM(B37:B40)</f>
        <v>#REF!</v>
      </c>
      <c r="C36" s="12" t="e">
        <f>SUM(C37:C40)</f>
        <v>#REF!</v>
      </c>
      <c r="D36" s="12" t="e">
        <f t="shared" ref="D36:L36" si="4">SUM(D37:D40)</f>
        <v>#REF!</v>
      </c>
      <c r="E36" s="12" t="e">
        <f t="shared" si="4"/>
        <v>#REF!</v>
      </c>
      <c r="F36" s="12" t="e">
        <f t="shared" si="4"/>
        <v>#REF!</v>
      </c>
      <c r="G36" s="12" t="e">
        <f t="shared" si="4"/>
        <v>#REF!</v>
      </c>
      <c r="H36" s="12" t="e">
        <f t="shared" si="4"/>
        <v>#REF!</v>
      </c>
      <c r="I36" s="12" t="e">
        <f t="shared" si="4"/>
        <v>#REF!</v>
      </c>
      <c r="J36" s="15" t="e">
        <f t="shared" si="4"/>
        <v>#REF!</v>
      </c>
      <c r="K36" s="15" t="e">
        <f t="shared" si="4"/>
        <v>#REF!</v>
      </c>
      <c r="L36" s="15" t="e">
        <f t="shared" si="4"/>
        <v>#REF!</v>
      </c>
      <c r="M36" s="15" t="e">
        <f>SUM(M37:M40)</f>
        <v>#REF!</v>
      </c>
    </row>
    <row r="37" spans="1:13" x14ac:dyDescent="0.35">
      <c r="A37" s="5" t="s">
        <v>29</v>
      </c>
      <c r="B37" s="12" t="e">
        <f>#REF!-#REF!</f>
        <v>#REF!</v>
      </c>
      <c r="C37" s="12" t="e">
        <f>#REF!-#REF!</f>
        <v>#REF!</v>
      </c>
      <c r="D37" s="12" t="e">
        <f>#REF!-#REF!</f>
        <v>#REF!</v>
      </c>
      <c r="E37" s="12" t="e">
        <f>#REF!-#REF!</f>
        <v>#REF!</v>
      </c>
      <c r="F37" s="12" t="e">
        <f t="shared" ref="F37:I40" si="5">(B37/B$52)</f>
        <v>#REF!</v>
      </c>
      <c r="G37" s="12" t="e">
        <f t="shared" si="5"/>
        <v>#REF!</v>
      </c>
      <c r="H37" s="12" t="e">
        <f t="shared" si="5"/>
        <v>#REF!</v>
      </c>
      <c r="I37" s="12" t="e">
        <f t="shared" si="5"/>
        <v>#REF!</v>
      </c>
      <c r="J37" s="15" t="e">
        <f>F37*#REF!</f>
        <v>#REF!</v>
      </c>
      <c r="K37" s="15" t="e">
        <f>G37*#REF!</f>
        <v>#REF!</v>
      </c>
      <c r="L37" s="15" t="e">
        <f>H37*#REF!</f>
        <v>#REF!</v>
      </c>
      <c r="M37" s="15" t="e">
        <f>I37*#REF!</f>
        <v>#REF!</v>
      </c>
    </row>
    <row r="38" spans="1:13" x14ac:dyDescent="0.35">
      <c r="A38" s="5" t="s">
        <v>30</v>
      </c>
      <c r="B38" s="12" t="e">
        <f>#REF!-#REF!</f>
        <v>#REF!</v>
      </c>
      <c r="C38" s="12" t="e">
        <f>#REF!-#REF!</f>
        <v>#REF!</v>
      </c>
      <c r="D38" s="12" t="e">
        <f>#REF!-#REF!</f>
        <v>#REF!</v>
      </c>
      <c r="E38" s="12" t="e">
        <f>#REF!-#REF!</f>
        <v>#REF!</v>
      </c>
      <c r="F38" s="12" t="e">
        <f t="shared" si="5"/>
        <v>#REF!</v>
      </c>
      <c r="G38" s="12" t="e">
        <f t="shared" si="5"/>
        <v>#REF!</v>
      </c>
      <c r="H38" s="12" t="e">
        <f t="shared" si="5"/>
        <v>#REF!</v>
      </c>
      <c r="I38" s="12" t="e">
        <f t="shared" si="5"/>
        <v>#REF!</v>
      </c>
      <c r="J38" s="15" t="e">
        <f>F38*#REF!</f>
        <v>#REF!</v>
      </c>
      <c r="K38" s="15" t="e">
        <f>G38*#REF!</f>
        <v>#REF!</v>
      </c>
      <c r="L38" s="15" t="e">
        <f>H38*#REF!</f>
        <v>#REF!</v>
      </c>
      <c r="M38" s="15" t="e">
        <f>I38*#REF!</f>
        <v>#REF!</v>
      </c>
    </row>
    <row r="39" spans="1:13" x14ac:dyDescent="0.35">
      <c r="A39" s="5" t="s">
        <v>31</v>
      </c>
      <c r="B39" s="12" t="e">
        <f>#REF!-#REF!</f>
        <v>#REF!</v>
      </c>
      <c r="C39" s="12" t="e">
        <f>#REF!-#REF!</f>
        <v>#REF!</v>
      </c>
      <c r="D39" s="12" t="e">
        <f>#REF!-#REF!</f>
        <v>#REF!</v>
      </c>
      <c r="E39" s="12" t="e">
        <f>#REF!-#REF!</f>
        <v>#REF!</v>
      </c>
      <c r="F39" s="12" t="e">
        <f t="shared" si="5"/>
        <v>#REF!</v>
      </c>
      <c r="G39" s="12" t="e">
        <f t="shared" si="5"/>
        <v>#REF!</v>
      </c>
      <c r="H39" s="12" t="e">
        <f t="shared" si="5"/>
        <v>#REF!</v>
      </c>
      <c r="I39" s="12" t="e">
        <f t="shared" si="5"/>
        <v>#REF!</v>
      </c>
      <c r="J39" s="15" t="e">
        <f>F39*#REF!</f>
        <v>#REF!</v>
      </c>
      <c r="K39" s="15" t="e">
        <f>G39*#REF!</f>
        <v>#REF!</v>
      </c>
      <c r="L39" s="15" t="e">
        <f>H39*#REF!</f>
        <v>#REF!</v>
      </c>
      <c r="M39" s="15" t="e">
        <f>I39*#REF!</f>
        <v>#REF!</v>
      </c>
    </row>
    <row r="40" spans="1:13" x14ac:dyDescent="0.35">
      <c r="A40" s="5" t="s">
        <v>32</v>
      </c>
      <c r="B40" s="12" t="e">
        <f>#REF!-#REF!</f>
        <v>#REF!</v>
      </c>
      <c r="C40" s="12" t="e">
        <f>#REF!-#REF!</f>
        <v>#REF!</v>
      </c>
      <c r="D40" s="12" t="e">
        <f>#REF!-#REF!</f>
        <v>#REF!</v>
      </c>
      <c r="E40" s="12" t="e">
        <f>#REF!-#REF!</f>
        <v>#REF!</v>
      </c>
      <c r="F40" s="12" t="e">
        <f t="shared" si="5"/>
        <v>#REF!</v>
      </c>
      <c r="G40" s="12" t="e">
        <f t="shared" si="5"/>
        <v>#REF!</v>
      </c>
      <c r="H40" s="12" t="e">
        <f t="shared" si="5"/>
        <v>#REF!</v>
      </c>
      <c r="I40" s="12" t="e">
        <f t="shared" si="5"/>
        <v>#REF!</v>
      </c>
      <c r="J40" s="15" t="e">
        <f>F40*#REF!</f>
        <v>#REF!</v>
      </c>
      <c r="K40" s="15" t="e">
        <f>G40*#REF!</f>
        <v>#REF!</v>
      </c>
      <c r="L40" s="15" t="e">
        <f>H40*#REF!</f>
        <v>#REF!</v>
      </c>
      <c r="M40" s="15" t="e">
        <f>I40*#REF!</f>
        <v>#REF!</v>
      </c>
    </row>
    <row r="41" spans="1:13" x14ac:dyDescent="0.35">
      <c r="A41" s="5"/>
      <c r="B41" s="12"/>
      <c r="C41" s="12"/>
      <c r="D41" s="12"/>
      <c r="E41" s="12"/>
      <c r="F41" s="12"/>
      <c r="G41" s="12"/>
      <c r="H41" s="12"/>
      <c r="I41" s="12"/>
      <c r="J41" s="15"/>
      <c r="K41" s="15"/>
      <c r="L41" s="15"/>
      <c r="M41" s="15"/>
    </row>
    <row r="42" spans="1:13" x14ac:dyDescent="0.35">
      <c r="A42" s="5" t="s">
        <v>34</v>
      </c>
      <c r="B42" s="12" t="e">
        <f>SUM(B43:B50)</f>
        <v>#REF!</v>
      </c>
      <c r="C42" s="12" t="e">
        <f t="shared" ref="C42:L42" si="6">SUM(C43:C50)</f>
        <v>#REF!</v>
      </c>
      <c r="D42" s="12" t="e">
        <f t="shared" si="6"/>
        <v>#REF!</v>
      </c>
      <c r="E42" s="12" t="e">
        <f t="shared" si="6"/>
        <v>#REF!</v>
      </c>
      <c r="F42" s="12" t="e">
        <f t="shared" si="6"/>
        <v>#REF!</v>
      </c>
      <c r="G42" s="12" t="e">
        <f t="shared" si="6"/>
        <v>#REF!</v>
      </c>
      <c r="H42" s="12" t="e">
        <f t="shared" si="6"/>
        <v>#REF!</v>
      </c>
      <c r="I42" s="12" t="e">
        <f t="shared" si="6"/>
        <v>#REF!</v>
      </c>
      <c r="J42" s="15" t="e">
        <f t="shared" si="6"/>
        <v>#REF!</v>
      </c>
      <c r="K42" s="15" t="e">
        <f t="shared" si="6"/>
        <v>#REF!</v>
      </c>
      <c r="L42" s="15" t="e">
        <f t="shared" si="6"/>
        <v>#REF!</v>
      </c>
      <c r="M42" s="15" t="e">
        <f>SUM(M43:M50)</f>
        <v>#REF!</v>
      </c>
    </row>
    <row r="43" spans="1:13" x14ac:dyDescent="0.35">
      <c r="A43" s="5" t="s">
        <v>37</v>
      </c>
      <c r="B43" s="12" t="e">
        <f>#REF!-#REF!</f>
        <v>#REF!</v>
      </c>
      <c r="C43" s="12" t="e">
        <f>#REF!-#REF!</f>
        <v>#REF!</v>
      </c>
      <c r="D43" s="12" t="e">
        <f>#REF!-#REF!</f>
        <v>#REF!</v>
      </c>
      <c r="E43" s="12" t="e">
        <f>#REF!-#REF!</f>
        <v>#REF!</v>
      </c>
      <c r="F43" s="12" t="e">
        <f t="shared" ref="F43:I50" si="7">(B43/B$52)</f>
        <v>#REF!</v>
      </c>
      <c r="G43" s="12" t="e">
        <f t="shared" si="7"/>
        <v>#REF!</v>
      </c>
      <c r="H43" s="12" t="e">
        <f t="shared" si="7"/>
        <v>#REF!</v>
      </c>
      <c r="I43" s="12" t="e">
        <f t="shared" si="7"/>
        <v>#REF!</v>
      </c>
      <c r="J43" s="15" t="e">
        <f>F43*#REF!</f>
        <v>#REF!</v>
      </c>
      <c r="K43" s="15" t="e">
        <f>G43*#REF!</f>
        <v>#REF!</v>
      </c>
      <c r="L43" s="15" t="e">
        <f>H43*#REF!</f>
        <v>#REF!</v>
      </c>
      <c r="M43" s="15" t="e">
        <f>I43*#REF!</f>
        <v>#REF!</v>
      </c>
    </row>
    <row r="44" spans="1:13" x14ac:dyDescent="0.35">
      <c r="A44" s="5" t="s">
        <v>38</v>
      </c>
      <c r="B44" s="12" t="e">
        <f>#REF!-#REF!</f>
        <v>#REF!</v>
      </c>
      <c r="C44" s="12" t="e">
        <f>#REF!-#REF!</f>
        <v>#REF!</v>
      </c>
      <c r="D44" s="12" t="e">
        <f>#REF!-#REF!</f>
        <v>#REF!</v>
      </c>
      <c r="E44" s="12" t="e">
        <f>#REF!-#REF!</f>
        <v>#REF!</v>
      </c>
      <c r="F44" s="12" t="e">
        <f t="shared" si="7"/>
        <v>#REF!</v>
      </c>
      <c r="G44" s="12" t="e">
        <f t="shared" si="7"/>
        <v>#REF!</v>
      </c>
      <c r="H44" s="12" t="e">
        <f t="shared" si="7"/>
        <v>#REF!</v>
      </c>
      <c r="I44" s="12" t="e">
        <f t="shared" si="7"/>
        <v>#REF!</v>
      </c>
      <c r="J44" s="15" t="e">
        <f>F44*#REF!</f>
        <v>#REF!</v>
      </c>
      <c r="K44" s="15" t="e">
        <f>G44*#REF!</f>
        <v>#REF!</v>
      </c>
      <c r="L44" s="15" t="e">
        <f>H44*#REF!</f>
        <v>#REF!</v>
      </c>
      <c r="M44" s="15" t="e">
        <f>I44*#REF!</f>
        <v>#REF!</v>
      </c>
    </row>
    <row r="45" spans="1:13" x14ac:dyDescent="0.35">
      <c r="A45" s="5" t="s">
        <v>39</v>
      </c>
      <c r="B45" s="12" t="e">
        <f>#REF!-#REF!</f>
        <v>#REF!</v>
      </c>
      <c r="C45" s="12" t="e">
        <f>#REF!-#REF!</f>
        <v>#REF!</v>
      </c>
      <c r="D45" s="12" t="e">
        <f>#REF!-#REF!</f>
        <v>#REF!</v>
      </c>
      <c r="E45" s="12" t="e">
        <f>#REF!-#REF!</f>
        <v>#REF!</v>
      </c>
      <c r="F45" s="12" t="e">
        <f t="shared" si="7"/>
        <v>#REF!</v>
      </c>
      <c r="G45" s="12" t="e">
        <f t="shared" si="7"/>
        <v>#REF!</v>
      </c>
      <c r="H45" s="12" t="e">
        <f t="shared" si="7"/>
        <v>#REF!</v>
      </c>
      <c r="I45" s="12" t="e">
        <f t="shared" si="7"/>
        <v>#REF!</v>
      </c>
      <c r="J45" s="15" t="e">
        <f>F45*#REF!</f>
        <v>#REF!</v>
      </c>
      <c r="K45" s="15" t="e">
        <f>G45*#REF!</f>
        <v>#REF!</v>
      </c>
      <c r="L45" s="15" t="e">
        <f>H45*#REF!</f>
        <v>#REF!</v>
      </c>
      <c r="M45" s="15" t="e">
        <f>I45*#REF!</f>
        <v>#REF!</v>
      </c>
    </row>
    <row r="46" spans="1:13" x14ac:dyDescent="0.35">
      <c r="A46" s="5" t="s">
        <v>40</v>
      </c>
      <c r="B46" s="12" t="e">
        <f>#REF!-#REF!</f>
        <v>#REF!</v>
      </c>
      <c r="C46" s="12" t="e">
        <f>#REF!-#REF!</f>
        <v>#REF!</v>
      </c>
      <c r="D46" s="12" t="e">
        <f>#REF!-#REF!</f>
        <v>#REF!</v>
      </c>
      <c r="E46" s="12" t="e">
        <f>#REF!-#REF!</f>
        <v>#REF!</v>
      </c>
      <c r="F46" s="12" t="e">
        <f t="shared" si="7"/>
        <v>#REF!</v>
      </c>
      <c r="G46" s="12" t="e">
        <f t="shared" si="7"/>
        <v>#REF!</v>
      </c>
      <c r="H46" s="12" t="e">
        <f t="shared" si="7"/>
        <v>#REF!</v>
      </c>
      <c r="I46" s="12" t="e">
        <f t="shared" si="7"/>
        <v>#REF!</v>
      </c>
      <c r="J46" s="15" t="e">
        <f>F46*#REF!</f>
        <v>#REF!</v>
      </c>
      <c r="K46" s="15" t="e">
        <f>G46*#REF!</f>
        <v>#REF!</v>
      </c>
      <c r="L46" s="15" t="e">
        <f>H46*#REF!</f>
        <v>#REF!</v>
      </c>
      <c r="M46" s="15" t="e">
        <f>I46*#REF!</f>
        <v>#REF!</v>
      </c>
    </row>
    <row r="47" spans="1:13" x14ac:dyDescent="0.35">
      <c r="A47" s="5" t="s">
        <v>41</v>
      </c>
      <c r="B47" s="12" t="e">
        <f>#REF!-#REF!</f>
        <v>#REF!</v>
      </c>
      <c r="C47" s="12" t="e">
        <f>#REF!-#REF!</f>
        <v>#REF!</v>
      </c>
      <c r="D47" s="12" t="e">
        <f>#REF!-#REF!</f>
        <v>#REF!</v>
      </c>
      <c r="E47" s="12" t="e">
        <f>#REF!-#REF!</f>
        <v>#REF!</v>
      </c>
      <c r="F47" s="12" t="e">
        <f t="shared" si="7"/>
        <v>#REF!</v>
      </c>
      <c r="G47" s="12" t="e">
        <f t="shared" si="7"/>
        <v>#REF!</v>
      </c>
      <c r="H47" s="12" t="e">
        <f t="shared" si="7"/>
        <v>#REF!</v>
      </c>
      <c r="I47" s="12" t="e">
        <f t="shared" si="7"/>
        <v>#REF!</v>
      </c>
      <c r="J47" s="15" t="e">
        <f>F47*#REF!</f>
        <v>#REF!</v>
      </c>
      <c r="K47" s="15" t="e">
        <f>G47*#REF!</f>
        <v>#REF!</v>
      </c>
      <c r="L47" s="15" t="e">
        <f>H47*#REF!</f>
        <v>#REF!</v>
      </c>
      <c r="M47" s="15" t="e">
        <f>I47*#REF!</f>
        <v>#REF!</v>
      </c>
    </row>
    <row r="48" spans="1:13" x14ac:dyDescent="0.35">
      <c r="A48" s="5" t="s">
        <v>42</v>
      </c>
      <c r="B48" s="12" t="e">
        <f>#REF!-#REF!</f>
        <v>#REF!</v>
      </c>
      <c r="C48" s="12" t="e">
        <f>#REF!-#REF!</f>
        <v>#REF!</v>
      </c>
      <c r="D48" s="12" t="e">
        <f>#REF!-#REF!</f>
        <v>#REF!</v>
      </c>
      <c r="E48" s="12" t="e">
        <f>#REF!-#REF!</f>
        <v>#REF!</v>
      </c>
      <c r="F48" s="12" t="e">
        <f t="shared" si="7"/>
        <v>#REF!</v>
      </c>
      <c r="G48" s="12" t="e">
        <f t="shared" si="7"/>
        <v>#REF!</v>
      </c>
      <c r="H48" s="12" t="e">
        <f t="shared" si="7"/>
        <v>#REF!</v>
      </c>
      <c r="I48" s="12" t="e">
        <f t="shared" si="7"/>
        <v>#REF!</v>
      </c>
      <c r="J48" s="15" t="e">
        <f>F48*#REF!</f>
        <v>#REF!</v>
      </c>
      <c r="K48" s="15" t="e">
        <f>G48*#REF!</f>
        <v>#REF!</v>
      </c>
      <c r="L48" s="15" t="e">
        <f>H48*#REF!</f>
        <v>#REF!</v>
      </c>
      <c r="M48" s="15" t="e">
        <f>I48*#REF!</f>
        <v>#REF!</v>
      </c>
    </row>
    <row r="49" spans="1:13" x14ac:dyDescent="0.35">
      <c r="A49" s="5" t="s">
        <v>43</v>
      </c>
      <c r="B49" s="12" t="e">
        <f>#REF!-#REF!</f>
        <v>#REF!</v>
      </c>
      <c r="C49" s="12" t="e">
        <f>#REF!-#REF!</f>
        <v>#REF!</v>
      </c>
      <c r="D49" s="12" t="e">
        <f>#REF!-#REF!</f>
        <v>#REF!</v>
      </c>
      <c r="E49" s="12" t="e">
        <f>#REF!-#REF!</f>
        <v>#REF!</v>
      </c>
      <c r="F49" s="12" t="e">
        <f t="shared" si="7"/>
        <v>#REF!</v>
      </c>
      <c r="G49" s="12" t="e">
        <f t="shared" si="7"/>
        <v>#REF!</v>
      </c>
      <c r="H49" s="12" t="e">
        <f t="shared" si="7"/>
        <v>#REF!</v>
      </c>
      <c r="I49" s="12" t="e">
        <f t="shared" si="7"/>
        <v>#REF!</v>
      </c>
      <c r="J49" s="15" t="e">
        <f>F49*#REF!</f>
        <v>#REF!</v>
      </c>
      <c r="K49" s="15" t="e">
        <f>G49*#REF!</f>
        <v>#REF!</v>
      </c>
      <c r="L49" s="15" t="e">
        <f>H49*#REF!</f>
        <v>#REF!</v>
      </c>
      <c r="M49" s="15" t="e">
        <f>I49*#REF!</f>
        <v>#REF!</v>
      </c>
    </row>
    <row r="50" spans="1:13" x14ac:dyDescent="0.35">
      <c r="A50" s="5" t="s">
        <v>21</v>
      </c>
      <c r="B50" s="12" t="e">
        <f>#REF!-#REF!</f>
        <v>#REF!</v>
      </c>
      <c r="C50" s="12" t="e">
        <f>#REF!-#REF!</f>
        <v>#REF!</v>
      </c>
      <c r="D50" s="12" t="e">
        <f>#REF!-#REF!</f>
        <v>#REF!</v>
      </c>
      <c r="E50" s="12" t="e">
        <f>#REF!-#REF!</f>
        <v>#REF!</v>
      </c>
      <c r="F50" s="12" t="e">
        <f t="shared" si="7"/>
        <v>#REF!</v>
      </c>
      <c r="G50" s="12" t="e">
        <f t="shared" si="7"/>
        <v>#REF!</v>
      </c>
      <c r="H50" s="12" t="e">
        <f t="shared" si="7"/>
        <v>#REF!</v>
      </c>
      <c r="I50" s="12" t="e">
        <f t="shared" si="7"/>
        <v>#REF!</v>
      </c>
      <c r="J50" s="15" t="e">
        <f>F50*#REF!</f>
        <v>#REF!</v>
      </c>
      <c r="K50" s="15" t="e">
        <f>G50*#REF!</f>
        <v>#REF!</v>
      </c>
      <c r="L50" s="15" t="e">
        <f>H50*#REF!</f>
        <v>#REF!</v>
      </c>
      <c r="M50" s="15" t="e">
        <f>I50*#REF!</f>
        <v>#REF!</v>
      </c>
    </row>
    <row r="51" spans="1:13" x14ac:dyDescent="0.35">
      <c r="A51" s="5"/>
      <c r="B51" s="12"/>
      <c r="C51" s="12"/>
      <c r="D51" s="12"/>
      <c r="E51" s="12"/>
      <c r="F51" s="12"/>
      <c r="G51" s="12"/>
      <c r="H51" s="12"/>
      <c r="I51" s="12"/>
      <c r="J51" s="15"/>
      <c r="K51" s="15"/>
      <c r="L51" s="15"/>
      <c r="M51" s="15"/>
    </row>
    <row r="52" spans="1:13" x14ac:dyDescent="0.35">
      <c r="A52" s="6" t="s">
        <v>33</v>
      </c>
      <c r="B52" s="18" t="e">
        <f>SUM(B5+B29+B36+B42)</f>
        <v>#REF!</v>
      </c>
      <c r="C52" s="18" t="e">
        <f t="shared" ref="C52:L52" si="8">SUM(C5+C29+C36+C42)</f>
        <v>#REF!</v>
      </c>
      <c r="D52" s="18" t="e">
        <f t="shared" si="8"/>
        <v>#REF!</v>
      </c>
      <c r="E52" s="18" t="e">
        <f t="shared" si="8"/>
        <v>#REF!</v>
      </c>
      <c r="F52" s="18" t="e">
        <f t="shared" si="8"/>
        <v>#REF!</v>
      </c>
      <c r="G52" s="18" t="e">
        <f t="shared" si="8"/>
        <v>#REF!</v>
      </c>
      <c r="H52" s="18" t="e">
        <f t="shared" si="8"/>
        <v>#REF!</v>
      </c>
      <c r="I52" s="18" t="e">
        <f t="shared" si="8"/>
        <v>#REF!</v>
      </c>
      <c r="J52" s="19" t="e">
        <f t="shared" si="8"/>
        <v>#REF!</v>
      </c>
      <c r="K52" s="19" t="e">
        <f t="shared" si="8"/>
        <v>#REF!</v>
      </c>
      <c r="L52" s="19" t="e">
        <f t="shared" si="8"/>
        <v>#REF!</v>
      </c>
      <c r="M52" s="19" t="e">
        <f>SUM(M5+M29+M36+M42)</f>
        <v>#REF!</v>
      </c>
    </row>
  </sheetData>
  <printOptions gridLines="1"/>
  <pageMargins left="1" right="0.5" top="1" bottom="0.5" header="0.3" footer="0.3"/>
  <pageSetup paperSize="9" scale="3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B1:U88"/>
  <sheetViews>
    <sheetView showGridLines="0" topLeftCell="A32" zoomScaleNormal="100" zoomScaleSheetLayoutView="100" workbookViewId="0">
      <selection activeCell="B57" sqref="B57:M87"/>
    </sheetView>
  </sheetViews>
  <sheetFormatPr defaultColWidth="9" defaultRowHeight="15.5" x14ac:dyDescent="0.35"/>
  <cols>
    <col min="1" max="1" width="9" style="1"/>
    <col min="2" max="2" width="35" style="1" bestFit="1" customWidth="1"/>
    <col min="3" max="10" width="8.75" style="1" customWidth="1"/>
    <col min="11" max="11" width="4.75" style="1" customWidth="1"/>
    <col min="12" max="13" width="11.75" style="1" customWidth="1"/>
    <col min="14" max="14" width="12.33203125" style="1" bestFit="1" customWidth="1"/>
    <col min="15" max="15" width="38.08203125" style="1" bestFit="1" customWidth="1"/>
    <col min="16" max="23" width="8.75" style="1" customWidth="1"/>
    <col min="24" max="24" width="4.75" style="1" customWidth="1"/>
    <col min="25" max="26" width="11.75" style="1" customWidth="1"/>
    <col min="27" max="16384" width="9" style="1"/>
  </cols>
  <sheetData>
    <row r="1" spans="2:21" x14ac:dyDescent="0.35">
      <c r="B1" s="199" t="s">
        <v>224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2:21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2:21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5" spans="2:21" x14ac:dyDescent="0.35">
      <c r="B5" s="207" t="s">
        <v>201</v>
      </c>
      <c r="C5" s="211" t="s">
        <v>126</v>
      </c>
      <c r="D5" s="212"/>
      <c r="E5" s="212"/>
      <c r="F5" s="213"/>
      <c r="G5" s="216" t="s">
        <v>208</v>
      </c>
      <c r="H5" s="216"/>
      <c r="I5" s="216"/>
      <c r="J5" s="216"/>
      <c r="K5" s="70"/>
      <c r="L5" s="216" t="s">
        <v>233</v>
      </c>
      <c r="M5" s="216"/>
      <c r="O5" s="70"/>
      <c r="P5" s="70"/>
      <c r="Q5" s="70"/>
    </row>
    <row r="6" spans="2:21" x14ac:dyDescent="0.35">
      <c r="B6" s="201"/>
      <c r="C6" s="11" t="s">
        <v>114</v>
      </c>
      <c r="D6" s="11" t="s">
        <v>115</v>
      </c>
      <c r="E6" s="11" t="s">
        <v>116</v>
      </c>
      <c r="F6" s="11" t="s">
        <v>117</v>
      </c>
      <c r="G6" s="3" t="s">
        <v>114</v>
      </c>
      <c r="H6" s="3" t="s">
        <v>115</v>
      </c>
      <c r="I6" s="3" t="s">
        <v>116</v>
      </c>
      <c r="J6" s="3" t="s">
        <v>117</v>
      </c>
      <c r="K6" s="67"/>
      <c r="L6" s="102" t="s">
        <v>126</v>
      </c>
      <c r="M6" s="110" t="s">
        <v>208</v>
      </c>
      <c r="O6" s="67"/>
      <c r="P6" s="67"/>
      <c r="Q6" s="67"/>
    </row>
    <row r="7" spans="2:21" x14ac:dyDescent="0.35">
      <c r="B7" s="5"/>
      <c r="C7" s="82"/>
      <c r="D7" s="74"/>
      <c r="E7" s="82"/>
      <c r="F7" s="82"/>
      <c r="G7" s="74"/>
      <c r="H7" s="74"/>
      <c r="I7" s="82"/>
      <c r="J7" s="82"/>
      <c r="L7" s="2"/>
      <c r="M7" s="169"/>
    </row>
    <row r="8" spans="2:21" x14ac:dyDescent="0.35">
      <c r="B8" s="5" t="s">
        <v>95</v>
      </c>
      <c r="C8" s="5"/>
      <c r="D8" s="5"/>
      <c r="E8" s="5"/>
      <c r="F8" s="5"/>
      <c r="G8" s="5"/>
      <c r="H8" s="5"/>
      <c r="I8" s="5"/>
      <c r="J8" s="5"/>
      <c r="L8" s="5"/>
      <c r="M8" s="34"/>
    </row>
    <row r="9" spans="2:21" x14ac:dyDescent="0.35">
      <c r="B9" s="28" t="s">
        <v>47</v>
      </c>
      <c r="C9" s="178">
        <v>8.5763630052568587</v>
      </c>
      <c r="D9" s="178">
        <v>1.1564558492190846</v>
      </c>
      <c r="E9" s="178">
        <v>6.7225474449583933</v>
      </c>
      <c r="F9" s="178">
        <v>0.21298295709428761</v>
      </c>
      <c r="G9" s="178">
        <v>-1.8514309777533322</v>
      </c>
      <c r="H9" s="178">
        <v>0.70634198095418377</v>
      </c>
      <c r="I9" s="178">
        <v>0.98238189593145009</v>
      </c>
      <c r="J9" s="178">
        <v>-2.4900856224084444</v>
      </c>
      <c r="K9" s="176"/>
      <c r="L9" s="185">
        <v>3.4481454607835804</v>
      </c>
      <c r="M9" s="186">
        <v>-1.0209222131192242</v>
      </c>
      <c r="N9" s="77"/>
      <c r="O9" s="77"/>
      <c r="P9" s="77"/>
      <c r="Q9" s="77"/>
      <c r="R9" s="61"/>
      <c r="S9" s="61"/>
      <c r="T9" s="61"/>
      <c r="U9" s="61"/>
    </row>
    <row r="10" spans="2:21" x14ac:dyDescent="0.35">
      <c r="B10" s="28" t="s">
        <v>48</v>
      </c>
      <c r="C10" s="178">
        <v>6.4961468821235657</v>
      </c>
      <c r="D10" s="178">
        <v>6.2532575525169998</v>
      </c>
      <c r="E10" s="178">
        <v>-18.642924527071457</v>
      </c>
      <c r="F10" s="178">
        <v>28.639292567623031</v>
      </c>
      <c r="G10" s="178">
        <v>-0.15557652761337692</v>
      </c>
      <c r="H10" s="178">
        <v>3.3050939200264251</v>
      </c>
      <c r="I10" s="178">
        <v>2.5038863971826641</v>
      </c>
      <c r="J10" s="178">
        <v>-6.8583972494382639</v>
      </c>
      <c r="K10" s="176"/>
      <c r="L10" s="178">
        <v>2.2390205480068426</v>
      </c>
      <c r="M10" s="189">
        <v>-0.53867926997538396</v>
      </c>
      <c r="N10" s="77"/>
      <c r="O10" s="77"/>
      <c r="P10" s="77"/>
      <c r="Q10" s="77"/>
      <c r="R10" s="61"/>
      <c r="S10" s="61"/>
      <c r="T10" s="61"/>
    </row>
    <row r="11" spans="2:21" x14ac:dyDescent="0.35">
      <c r="B11" s="28" t="s">
        <v>51</v>
      </c>
      <c r="C11" s="178">
        <v>1.0202274529224953</v>
      </c>
      <c r="D11" s="178">
        <v>1.265898562615031</v>
      </c>
      <c r="E11" s="178">
        <v>-0.18112854717502458</v>
      </c>
      <c r="F11" s="178">
        <v>-0.41037948997092455</v>
      </c>
      <c r="G11" s="178">
        <v>-3.3368138970986005</v>
      </c>
      <c r="H11" s="189">
        <v>0.3787339642533194</v>
      </c>
      <c r="I11" s="189">
        <v>5.8680334615113239E-2</v>
      </c>
      <c r="J11" s="189">
        <v>-0.77045761187389816</v>
      </c>
      <c r="K11" s="176"/>
      <c r="L11" s="180">
        <v>0.3882287108163851</v>
      </c>
      <c r="M11" s="178">
        <v>-0.85817665560463663</v>
      </c>
      <c r="N11" s="77"/>
      <c r="O11" s="77"/>
      <c r="P11" s="77"/>
      <c r="Q11" s="77"/>
      <c r="R11" s="61"/>
      <c r="S11" s="61"/>
      <c r="T11" s="61"/>
    </row>
    <row r="12" spans="2:21" x14ac:dyDescent="0.35">
      <c r="B12" s="28" t="s">
        <v>49</v>
      </c>
      <c r="C12" s="178">
        <v>-0.80549137244494418</v>
      </c>
      <c r="D12" s="178">
        <v>0.86885415430562052</v>
      </c>
      <c r="E12" s="178">
        <v>1.9552458596202138</v>
      </c>
      <c r="F12" s="189">
        <v>3.5803003521669874</v>
      </c>
      <c r="G12" s="178">
        <v>1.9972992193697969</v>
      </c>
      <c r="H12" s="189">
        <v>2.0429275626388854</v>
      </c>
      <c r="I12" s="189">
        <v>1.044147951975094</v>
      </c>
      <c r="J12" s="189">
        <v>0.98150258178602012</v>
      </c>
      <c r="K12" s="176"/>
      <c r="L12" s="180">
        <v>1.562158802929936</v>
      </c>
      <c r="M12" s="178">
        <v>1.4531502030263432</v>
      </c>
      <c r="N12" s="77"/>
      <c r="O12" s="77"/>
      <c r="P12" s="77"/>
      <c r="Q12" s="77"/>
      <c r="R12" s="61"/>
      <c r="S12" s="61"/>
      <c r="T12" s="61"/>
    </row>
    <row r="13" spans="2:21" x14ac:dyDescent="0.35">
      <c r="B13" s="28" t="s">
        <v>54</v>
      </c>
      <c r="C13" s="178">
        <v>4.0710596540216137</v>
      </c>
      <c r="D13" s="178">
        <v>-0.22436455112887499</v>
      </c>
      <c r="E13" s="178">
        <v>0.58054403370682017</v>
      </c>
      <c r="F13" s="189">
        <v>-1.7368545415536008</v>
      </c>
      <c r="G13" s="178">
        <v>-3.9847494846827369</v>
      </c>
      <c r="H13" s="178">
        <v>-3.8412386715977798</v>
      </c>
      <c r="I13" s="178">
        <v>-3.7873391306357918</v>
      </c>
      <c r="J13" s="178">
        <v>-5.8496150130977087</v>
      </c>
      <c r="K13" s="176"/>
      <c r="L13" s="180">
        <v>0.33076821854480798</v>
      </c>
      <c r="M13" s="178">
        <v>-3.9290832569881973</v>
      </c>
      <c r="N13" s="77"/>
      <c r="O13" s="77"/>
      <c r="P13" s="77"/>
      <c r="Q13" s="77"/>
      <c r="R13" s="61"/>
      <c r="S13" s="61"/>
      <c r="T13" s="61"/>
    </row>
    <row r="14" spans="2:21" x14ac:dyDescent="0.35">
      <c r="B14" s="28" t="s">
        <v>50</v>
      </c>
      <c r="C14" s="178">
        <v>-4.5019872611314682</v>
      </c>
      <c r="D14" s="178">
        <v>34.804450123182207</v>
      </c>
      <c r="E14" s="178">
        <v>110.76926102892148</v>
      </c>
      <c r="F14" s="189">
        <v>1.366906241484811</v>
      </c>
      <c r="G14" s="178">
        <v>-10.136731940399402</v>
      </c>
      <c r="H14" s="178">
        <v>-53.838210501885932</v>
      </c>
      <c r="I14" s="178">
        <v>78.752362447100822</v>
      </c>
      <c r="J14" s="178">
        <v>18.670924108074693</v>
      </c>
      <c r="K14" s="176"/>
      <c r="L14" s="180">
        <v>7.6989426195078536</v>
      </c>
      <c r="M14" s="178">
        <v>-10.739259022309412</v>
      </c>
      <c r="N14" s="77"/>
      <c r="O14" s="77"/>
      <c r="P14" s="77"/>
      <c r="Q14" s="77"/>
      <c r="R14" s="61"/>
      <c r="S14" s="61"/>
      <c r="T14" s="61"/>
    </row>
    <row r="15" spans="2:21" x14ac:dyDescent="0.35">
      <c r="B15" s="28" t="s">
        <v>52</v>
      </c>
      <c r="C15" s="178">
        <v>5.7425316685812966</v>
      </c>
      <c r="D15" s="178">
        <v>4.5716710131746829</v>
      </c>
      <c r="E15" s="178">
        <v>13.096193599921158</v>
      </c>
      <c r="F15" s="178">
        <v>0.53812335347025453</v>
      </c>
      <c r="G15" s="178">
        <v>1.0003255505033337</v>
      </c>
      <c r="H15" s="178">
        <v>-1.4118675128197311</v>
      </c>
      <c r="I15" s="178">
        <v>1.4970269982995443</v>
      </c>
      <c r="J15" s="178">
        <v>6.5720250677240299</v>
      </c>
      <c r="K15" s="176"/>
      <c r="L15" s="180">
        <v>5.8333178157001342</v>
      </c>
      <c r="M15" s="178">
        <v>1.8957509330610467</v>
      </c>
      <c r="N15" s="77"/>
      <c r="O15" s="77"/>
      <c r="P15" s="77"/>
      <c r="Q15" s="77"/>
      <c r="R15" s="61"/>
      <c r="S15" s="61"/>
      <c r="T15" s="61"/>
    </row>
    <row r="16" spans="2:21" x14ac:dyDescent="0.35">
      <c r="B16" s="28" t="s">
        <v>57</v>
      </c>
      <c r="C16" s="178">
        <v>-7.3292344896078054</v>
      </c>
      <c r="D16" s="178">
        <v>-4.1769887456556081</v>
      </c>
      <c r="E16" s="178">
        <v>-0.25369704322247832</v>
      </c>
      <c r="F16" s="178">
        <v>2.7646858343991498</v>
      </c>
      <c r="G16" s="178">
        <v>-2.6017892847947754</v>
      </c>
      <c r="H16" s="178">
        <v>0.87027761324534048</v>
      </c>
      <c r="I16" s="178">
        <v>0.27596418423192492</v>
      </c>
      <c r="J16" s="178">
        <v>0.62516566254240402</v>
      </c>
      <c r="K16" s="176"/>
      <c r="L16" s="180">
        <v>-1.8385039543025283</v>
      </c>
      <c r="M16" s="190">
        <v>8.9074238172504039E-3</v>
      </c>
      <c r="N16" s="77"/>
      <c r="O16" s="77"/>
      <c r="P16" s="77"/>
      <c r="Q16" s="77"/>
      <c r="R16" s="61"/>
      <c r="S16" s="61"/>
      <c r="T16" s="61"/>
    </row>
    <row r="17" spans="2:20" x14ac:dyDescent="0.35">
      <c r="B17" s="28" t="s">
        <v>63</v>
      </c>
      <c r="C17" s="178">
        <v>3.7880710964768749</v>
      </c>
      <c r="D17" s="178">
        <v>5.8867452283632549</v>
      </c>
      <c r="E17" s="178">
        <v>2.5848943188506057</v>
      </c>
      <c r="F17" s="178">
        <v>-1.9884653080460724</v>
      </c>
      <c r="G17" s="178">
        <v>-0.31876491984431654</v>
      </c>
      <c r="H17" s="178">
        <v>-0.57097249981031828</v>
      </c>
      <c r="I17" s="178">
        <v>-0.33104939437752501</v>
      </c>
      <c r="J17" s="178">
        <v>-8.9838642216374609</v>
      </c>
      <c r="K17" s="176"/>
      <c r="L17" s="180">
        <v>1.9480347179148261</v>
      </c>
      <c r="M17" s="178">
        <v>-3.456771243247081</v>
      </c>
      <c r="N17" s="77"/>
      <c r="O17" s="77"/>
      <c r="P17" s="77"/>
      <c r="Q17" s="77"/>
      <c r="R17" s="61"/>
      <c r="S17" s="61"/>
      <c r="T17" s="61"/>
    </row>
    <row r="18" spans="2:20" x14ac:dyDescent="0.35">
      <c r="B18" s="28" t="s">
        <v>76</v>
      </c>
      <c r="C18" s="178">
        <v>-0.95393586668217623</v>
      </c>
      <c r="D18" s="178">
        <v>0.13520840783305399</v>
      </c>
      <c r="E18" s="178">
        <v>-1.4254080525779478</v>
      </c>
      <c r="F18" s="178">
        <v>1.1297296663204781</v>
      </c>
      <c r="G18" s="178">
        <v>-0.88277794229238982</v>
      </c>
      <c r="H18" s="178">
        <v>3.9676569832286956</v>
      </c>
      <c r="I18" s="178">
        <v>2.1673366679838546</v>
      </c>
      <c r="J18" s="178">
        <v>3.3524317166467643</v>
      </c>
      <c r="K18" s="176"/>
      <c r="L18" s="180">
        <v>-0.24391573945724554</v>
      </c>
      <c r="M18" s="178">
        <v>2.3394681125328054</v>
      </c>
      <c r="N18" s="77"/>
      <c r="O18" s="77"/>
      <c r="P18" s="77"/>
      <c r="Q18" s="77"/>
      <c r="R18" s="61"/>
      <c r="S18" s="61"/>
      <c r="T18" s="61"/>
    </row>
    <row r="19" spans="2:20" x14ac:dyDescent="0.35">
      <c r="B19" s="28" t="s">
        <v>59</v>
      </c>
      <c r="C19" s="178">
        <v>-13.742168754426443</v>
      </c>
      <c r="D19" s="178">
        <v>21.968383898817212</v>
      </c>
      <c r="E19" s="178">
        <v>-8.1074578989574935</v>
      </c>
      <c r="F19" s="178">
        <v>-13.126468781458856</v>
      </c>
      <c r="G19" s="178">
        <v>4.2316874375863955</v>
      </c>
      <c r="H19" s="178">
        <v>20.215924178887779</v>
      </c>
      <c r="I19" s="178">
        <v>1.6668121127498159</v>
      </c>
      <c r="J19" s="178">
        <v>23.331426863250183</v>
      </c>
      <c r="K19" s="176"/>
      <c r="L19" s="180">
        <v>-5.0065123920271066</v>
      </c>
      <c r="M19" s="178">
        <v>9.9876151596209883</v>
      </c>
      <c r="N19" s="77"/>
      <c r="O19" s="77"/>
      <c r="P19" s="77"/>
      <c r="Q19" s="77"/>
      <c r="R19" s="61"/>
      <c r="S19" s="61"/>
      <c r="T19" s="61"/>
    </row>
    <row r="20" spans="2:20" x14ac:dyDescent="0.35">
      <c r="B20" s="28" t="s">
        <v>61</v>
      </c>
      <c r="C20" s="178">
        <v>0.95358480115275146</v>
      </c>
      <c r="D20" s="178">
        <v>2.1259317640356823</v>
      </c>
      <c r="E20" s="178">
        <v>-5.0206367092981878</v>
      </c>
      <c r="F20" s="178">
        <v>2.0297691295934284</v>
      </c>
      <c r="G20" s="178">
        <v>3.9836817225706422</v>
      </c>
      <c r="H20" s="178">
        <v>0.19631933460524387</v>
      </c>
      <c r="I20" s="178">
        <v>2.2885945219933479</v>
      </c>
      <c r="J20" s="178">
        <v>-0.41296488609354753</v>
      </c>
      <c r="K20" s="176"/>
      <c r="L20" s="180">
        <v>0.5818860753144417</v>
      </c>
      <c r="M20" s="178">
        <v>1.6419151786952524</v>
      </c>
      <c r="N20" s="77"/>
      <c r="O20" s="77"/>
      <c r="P20" s="77"/>
      <c r="Q20" s="77"/>
      <c r="R20" s="61"/>
      <c r="S20" s="61"/>
      <c r="T20" s="61"/>
    </row>
    <row r="21" spans="2:20" x14ac:dyDescent="0.35">
      <c r="B21" s="28" t="s">
        <v>53</v>
      </c>
      <c r="C21" s="178">
        <v>12.368214525456821</v>
      </c>
      <c r="D21" s="178">
        <v>-0.29879393770386731</v>
      </c>
      <c r="E21" s="178">
        <v>-4.3183874309820292</v>
      </c>
      <c r="F21" s="178">
        <v>-5.9701517448685575</v>
      </c>
      <c r="G21" s="178">
        <v>-3.8906246624178964</v>
      </c>
      <c r="H21" s="178">
        <v>-7.1480199511924525</v>
      </c>
      <c r="I21" s="178">
        <v>-4.0200692473274842</v>
      </c>
      <c r="J21" s="178">
        <v>2.3421715633190843</v>
      </c>
      <c r="K21" s="176"/>
      <c r="L21" s="180">
        <v>-5.5689433715477854E-2</v>
      </c>
      <c r="M21" s="178">
        <v>-1.1437181863896528</v>
      </c>
      <c r="N21" s="77"/>
      <c r="O21" s="77"/>
      <c r="P21" s="77"/>
      <c r="Q21" s="77"/>
      <c r="R21" s="61"/>
      <c r="S21" s="61"/>
      <c r="T21" s="61"/>
    </row>
    <row r="22" spans="2:20" x14ac:dyDescent="0.35">
      <c r="B22" s="28" t="s">
        <v>55</v>
      </c>
      <c r="C22" s="178">
        <v>-6.1842586367993331</v>
      </c>
      <c r="D22" s="178">
        <v>-2.0921490106066476</v>
      </c>
      <c r="E22" s="178">
        <v>3.2274851100196456</v>
      </c>
      <c r="F22" s="178">
        <v>3.3650694744521203</v>
      </c>
      <c r="G22" s="178">
        <v>-24.05439402553472</v>
      </c>
      <c r="H22" s="178">
        <v>-1.2294511322359591</v>
      </c>
      <c r="I22" s="178">
        <v>1.9001142978432251</v>
      </c>
      <c r="J22" s="178">
        <v>8.5287870268507824</v>
      </c>
      <c r="K22" s="176"/>
      <c r="L22" s="180">
        <v>-2.868629722222138</v>
      </c>
      <c r="M22" s="178">
        <v>-6.2835847236973326</v>
      </c>
      <c r="N22" s="77"/>
      <c r="O22" s="77"/>
      <c r="P22" s="77"/>
      <c r="Q22" s="77"/>
      <c r="R22" s="61"/>
      <c r="S22" s="61"/>
      <c r="T22" s="61"/>
    </row>
    <row r="23" spans="2:20" x14ac:dyDescent="0.35">
      <c r="B23" s="28" t="s">
        <v>56</v>
      </c>
      <c r="C23" s="178">
        <v>-14.674344882392754</v>
      </c>
      <c r="D23" s="178">
        <v>-0.40751112851615812</v>
      </c>
      <c r="E23" s="178">
        <v>-21.07316988725081</v>
      </c>
      <c r="F23" s="178">
        <v>-11.603287510261662</v>
      </c>
      <c r="G23" s="178">
        <v>14.009939509705971</v>
      </c>
      <c r="H23" s="178">
        <v>-1.2962882171163148</v>
      </c>
      <c r="I23" s="178">
        <v>21.518831763049562</v>
      </c>
      <c r="J23" s="178">
        <v>2.9095623743051746</v>
      </c>
      <c r="K23" s="176"/>
      <c r="L23" s="180">
        <v>-12.04805246731776</v>
      </c>
      <c r="M23" s="178">
        <v>8.6823123935455548</v>
      </c>
      <c r="N23" s="77"/>
      <c r="O23" s="77"/>
      <c r="P23" s="77"/>
      <c r="Q23" s="77"/>
      <c r="R23" s="61"/>
      <c r="S23" s="61"/>
      <c r="T23" s="61"/>
    </row>
    <row r="24" spans="2:20" x14ac:dyDescent="0.35">
      <c r="B24" s="28" t="s">
        <v>58</v>
      </c>
      <c r="C24" s="178">
        <v>1.7552771278680268</v>
      </c>
      <c r="D24" s="178">
        <v>2.9666983296952498</v>
      </c>
      <c r="E24" s="178">
        <v>1.5709172104482416</v>
      </c>
      <c r="F24" s="178">
        <v>-3.0607271610331166</v>
      </c>
      <c r="G24" s="178">
        <v>-6.1260833012793725</v>
      </c>
      <c r="H24" s="178">
        <v>-6.3841353871095468</v>
      </c>
      <c r="I24" s="178">
        <v>6.064691100593067</v>
      </c>
      <c r="J24" s="178">
        <v>0.6844077214732458</v>
      </c>
      <c r="K24" s="176"/>
      <c r="L24" s="180">
        <v>1.5737292110493017</v>
      </c>
      <c r="M24" s="178">
        <v>-3.9410795983374491</v>
      </c>
      <c r="N24" s="77"/>
      <c r="O24" s="77"/>
      <c r="P24" s="77"/>
      <c r="Q24" s="77"/>
      <c r="R24" s="61"/>
      <c r="S24" s="61"/>
      <c r="T24" s="61"/>
    </row>
    <row r="25" spans="2:20" x14ac:dyDescent="0.35">
      <c r="B25" s="28" t="s">
        <v>83</v>
      </c>
      <c r="C25" s="178">
        <v>-26.410291663134622</v>
      </c>
      <c r="D25" s="178">
        <v>24.830495954918575</v>
      </c>
      <c r="E25" s="178">
        <v>-12.967751545643114</v>
      </c>
      <c r="F25" s="178">
        <v>-8.7303481112628205</v>
      </c>
      <c r="G25" s="178">
        <v>11.694892309092841</v>
      </c>
      <c r="H25" s="178">
        <v>-3.2732592849212594</v>
      </c>
      <c r="I25" s="178">
        <v>-0.97040353193588169</v>
      </c>
      <c r="J25" s="178">
        <v>5.3937616291874546</v>
      </c>
      <c r="K25" s="176"/>
      <c r="L25" s="180">
        <v>-9.2500888572569657</v>
      </c>
      <c r="M25" s="178">
        <v>4.2291401353069302</v>
      </c>
      <c r="N25" s="77"/>
      <c r="O25" s="77"/>
      <c r="P25" s="77"/>
      <c r="Q25" s="77"/>
      <c r="R25" s="61"/>
      <c r="S25" s="61"/>
      <c r="T25" s="61"/>
    </row>
    <row r="26" spans="2:20" x14ac:dyDescent="0.35">
      <c r="B26" s="28" t="s">
        <v>84</v>
      </c>
      <c r="C26" s="178">
        <v>2.0282529717329245</v>
      </c>
      <c r="D26" s="178">
        <v>2.7003272217856811</v>
      </c>
      <c r="E26" s="178">
        <v>-3.8172229745294439</v>
      </c>
      <c r="F26" s="178">
        <v>0.42636665268411811</v>
      </c>
      <c r="G26" s="178">
        <v>0.8308288369820227</v>
      </c>
      <c r="H26" s="178">
        <v>1.7653422186896695</v>
      </c>
      <c r="I26" s="178">
        <v>2.7395204422656194</v>
      </c>
      <c r="J26" s="178">
        <v>-4.7161897775977906</v>
      </c>
      <c r="K26" s="176"/>
      <c r="L26" s="180">
        <v>0.56895462976442879</v>
      </c>
      <c r="M26" s="178">
        <v>0.42054751559335024</v>
      </c>
      <c r="N26" s="77"/>
      <c r="O26" s="77"/>
      <c r="P26" s="77"/>
      <c r="Q26" s="77"/>
      <c r="R26" s="61"/>
      <c r="S26" s="61"/>
      <c r="T26" s="61"/>
    </row>
    <row r="27" spans="2:20" x14ac:dyDescent="0.35">
      <c r="B27" s="28" t="s">
        <v>60</v>
      </c>
      <c r="C27" s="178">
        <v>-9.6363610335617587</v>
      </c>
      <c r="D27" s="178">
        <v>13.051393283820367</v>
      </c>
      <c r="E27" s="178">
        <v>-18.110950798317237</v>
      </c>
      <c r="F27" s="178">
        <v>-3.8804434942631527</v>
      </c>
      <c r="G27" s="178">
        <v>-7.3257256820148386</v>
      </c>
      <c r="H27" s="178">
        <v>-3.3045270855737607</v>
      </c>
      <c r="I27" s="178">
        <v>1.1713566098245032</v>
      </c>
      <c r="J27" s="178">
        <v>-0.81050538599801714</v>
      </c>
      <c r="K27" s="176"/>
      <c r="L27" s="180">
        <v>-4.0491131016073272</v>
      </c>
      <c r="M27" s="178">
        <v>-2.6482467011150757</v>
      </c>
      <c r="N27" s="77"/>
      <c r="O27" s="77"/>
      <c r="P27" s="77"/>
      <c r="Q27" s="77"/>
      <c r="R27" s="61"/>
      <c r="S27" s="61"/>
      <c r="T27" s="61"/>
    </row>
    <row r="28" spans="2:20" x14ac:dyDescent="0.35">
      <c r="B28" s="28" t="s">
        <v>62</v>
      </c>
      <c r="C28" s="178">
        <v>-1.5627624916429439</v>
      </c>
      <c r="D28" s="178">
        <v>-7.8041683290362656</v>
      </c>
      <c r="E28" s="178">
        <v>8.3426155365145185</v>
      </c>
      <c r="F28" s="178">
        <v>0.59268494522448645</v>
      </c>
      <c r="G28" s="178">
        <v>-1.5276881772772755</v>
      </c>
      <c r="H28" s="178">
        <v>2.337508984046921</v>
      </c>
      <c r="I28" s="178">
        <v>-6.1603408504128492</v>
      </c>
      <c r="J28" s="178">
        <v>-2.5059066200222913</v>
      </c>
      <c r="K28" s="176"/>
      <c r="L28" s="180">
        <v>3.1627465425542844</v>
      </c>
      <c r="M28" s="178">
        <v>-3.7723353285843197</v>
      </c>
      <c r="N28" s="77"/>
      <c r="O28" s="77"/>
      <c r="P28" s="77"/>
      <c r="Q28" s="77"/>
      <c r="R28" s="61"/>
      <c r="S28" s="61"/>
      <c r="T28" s="61"/>
    </row>
    <row r="29" spans="2:20" x14ac:dyDescent="0.35">
      <c r="B29" s="28" t="s">
        <v>112</v>
      </c>
      <c r="C29" s="178">
        <v>6.2385725634873435</v>
      </c>
      <c r="D29" s="178">
        <v>-8.5140971700755195</v>
      </c>
      <c r="E29" s="178">
        <v>-7.6389560097406388</v>
      </c>
      <c r="F29" s="178">
        <v>1.8718995396540095</v>
      </c>
      <c r="G29" s="190">
        <v>4.2554118269677588E-2</v>
      </c>
      <c r="H29" s="178">
        <v>6.4323112754446798</v>
      </c>
      <c r="I29" s="178">
        <v>0.71034006439318897</v>
      </c>
      <c r="J29" s="178">
        <v>-1.8550984480807164</v>
      </c>
      <c r="K29" s="176"/>
      <c r="L29" s="180">
        <v>-4.1633236058677747</v>
      </c>
      <c r="M29" s="178">
        <v>3.8172539471306166</v>
      </c>
      <c r="N29" s="77"/>
      <c r="O29" s="77"/>
      <c r="P29" s="77"/>
      <c r="Q29" s="77"/>
      <c r="R29" s="61"/>
      <c r="S29" s="61"/>
      <c r="T29" s="61"/>
    </row>
    <row r="30" spans="2:20" x14ac:dyDescent="0.35">
      <c r="B30" s="28" t="s">
        <v>113</v>
      </c>
      <c r="C30" s="178">
        <v>11.810703952984447</v>
      </c>
      <c r="D30" s="178">
        <v>9.9187520543723373</v>
      </c>
      <c r="E30" s="178">
        <v>-3.6416131340470503</v>
      </c>
      <c r="F30" s="178">
        <v>11.345028126089062</v>
      </c>
      <c r="G30" s="178">
        <v>5.9787374760577938</v>
      </c>
      <c r="H30" s="178">
        <v>1.3714344870569661</v>
      </c>
      <c r="I30" s="178">
        <v>8.1970398468051098</v>
      </c>
      <c r="J30" s="178">
        <v>2.6084664245550337</v>
      </c>
      <c r="K30" s="176"/>
      <c r="L30" s="180">
        <v>7.058627819112373</v>
      </c>
      <c r="M30" s="178">
        <v>4.4600286529043576</v>
      </c>
      <c r="N30" s="77"/>
      <c r="O30" s="77"/>
      <c r="P30" s="77"/>
      <c r="Q30" s="77"/>
      <c r="R30" s="61"/>
      <c r="S30" s="61"/>
      <c r="T30" s="61"/>
    </row>
    <row r="31" spans="2:20" x14ac:dyDescent="0.35">
      <c r="B31" s="28" t="s">
        <v>99</v>
      </c>
      <c r="C31" s="178">
        <v>-0.76558993158550859</v>
      </c>
      <c r="D31" s="178">
        <v>3.1482736766462738</v>
      </c>
      <c r="E31" s="178">
        <v>0.32579398548200356</v>
      </c>
      <c r="F31" s="178">
        <v>0.60371498370683785</v>
      </c>
      <c r="G31" s="178">
        <v>1.0476454697916804</v>
      </c>
      <c r="H31" s="178">
        <v>-12.864624791042267</v>
      </c>
      <c r="I31" s="178">
        <v>1.2275849236367486</v>
      </c>
      <c r="J31" s="178">
        <v>-0.8074918848554935</v>
      </c>
      <c r="K31" s="176"/>
      <c r="L31" s="180">
        <v>0.93591987467902538</v>
      </c>
      <c r="M31" s="178">
        <v>-3.3993298811175965</v>
      </c>
      <c r="N31" s="77"/>
      <c r="O31" s="77"/>
      <c r="P31" s="77"/>
      <c r="Q31" s="77"/>
      <c r="R31" s="61"/>
      <c r="S31" s="61"/>
      <c r="T31" s="61"/>
    </row>
    <row r="32" spans="2:20" x14ac:dyDescent="0.35">
      <c r="B32" s="6"/>
      <c r="C32" s="20"/>
      <c r="D32" s="20"/>
      <c r="E32" s="20"/>
      <c r="F32" s="20"/>
      <c r="G32" s="20"/>
      <c r="H32" s="20"/>
      <c r="I32" s="20"/>
      <c r="J32" s="20"/>
      <c r="L32" s="133"/>
      <c r="M32" s="135"/>
      <c r="N32" s="77"/>
      <c r="O32" s="77"/>
      <c r="P32" s="77"/>
      <c r="Q32" s="77"/>
      <c r="R32" s="61"/>
      <c r="S32" s="61"/>
      <c r="T32" s="61"/>
    </row>
    <row r="33" spans="2:20" x14ac:dyDescent="0.35">
      <c r="B33" s="83" t="s">
        <v>204</v>
      </c>
      <c r="L33" s="77"/>
      <c r="M33" s="77"/>
      <c r="N33" s="77"/>
      <c r="O33" s="77"/>
      <c r="P33" s="77"/>
      <c r="Q33" s="77"/>
      <c r="R33" s="61"/>
      <c r="S33" s="61"/>
      <c r="T33" s="61"/>
    </row>
    <row r="34" spans="2:20" x14ac:dyDescent="0.35">
      <c r="L34" s="77"/>
      <c r="M34" s="77"/>
      <c r="N34" s="77"/>
      <c r="O34" s="77"/>
      <c r="P34" s="77"/>
      <c r="Q34" s="77"/>
      <c r="R34" s="61"/>
      <c r="S34" s="61"/>
      <c r="T34" s="61"/>
    </row>
    <row r="35" spans="2:20" x14ac:dyDescent="0.35">
      <c r="B35" s="199" t="s">
        <v>225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77"/>
    </row>
    <row r="36" spans="2:20" x14ac:dyDescent="0.35">
      <c r="B36" s="199" t="s">
        <v>230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77"/>
    </row>
    <row r="37" spans="2:20" x14ac:dyDescent="0.35">
      <c r="B37" s="199" t="s">
        <v>205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77"/>
    </row>
    <row r="38" spans="2:20" x14ac:dyDescent="0.35">
      <c r="L38" s="77"/>
      <c r="M38" s="77"/>
      <c r="N38" s="77"/>
    </row>
    <row r="39" spans="2:20" x14ac:dyDescent="0.35">
      <c r="B39" s="207" t="s">
        <v>201</v>
      </c>
      <c r="C39" s="211" t="s">
        <v>126</v>
      </c>
      <c r="D39" s="212"/>
      <c r="E39" s="212"/>
      <c r="F39" s="213"/>
      <c r="G39" s="216" t="s">
        <v>208</v>
      </c>
      <c r="H39" s="216"/>
      <c r="I39" s="216"/>
      <c r="J39" s="216"/>
      <c r="K39" s="70"/>
      <c r="L39" s="216" t="s">
        <v>233</v>
      </c>
      <c r="M39" s="216"/>
      <c r="N39" s="77"/>
    </row>
    <row r="40" spans="2:20" x14ac:dyDescent="0.35">
      <c r="B40" s="201"/>
      <c r="C40" s="11" t="s">
        <v>114</v>
      </c>
      <c r="D40" s="11" t="s">
        <v>115</v>
      </c>
      <c r="E40" s="11" t="s">
        <v>116</v>
      </c>
      <c r="F40" s="11" t="s">
        <v>117</v>
      </c>
      <c r="G40" s="11" t="s">
        <v>114</v>
      </c>
      <c r="H40" s="11" t="s">
        <v>115</v>
      </c>
      <c r="I40" s="11" t="s">
        <v>116</v>
      </c>
      <c r="J40" s="11" t="s">
        <v>117</v>
      </c>
      <c r="K40" s="67"/>
      <c r="L40" s="102" t="s">
        <v>126</v>
      </c>
      <c r="M40" s="110" t="s">
        <v>208</v>
      </c>
      <c r="N40" s="77"/>
    </row>
    <row r="41" spans="2:20" x14ac:dyDescent="0.35">
      <c r="B41" s="5"/>
      <c r="C41" s="26"/>
      <c r="D41" s="26"/>
      <c r="E41" s="26"/>
      <c r="F41" s="26"/>
      <c r="G41" s="26"/>
      <c r="H41" s="26"/>
      <c r="I41" s="82"/>
      <c r="J41" s="82"/>
      <c r="L41" s="136"/>
      <c r="M41" s="137"/>
      <c r="N41" s="77"/>
    </row>
    <row r="42" spans="2:20" x14ac:dyDescent="0.35">
      <c r="B42" s="30" t="s">
        <v>96</v>
      </c>
      <c r="C42" s="59"/>
      <c r="D42" s="59"/>
      <c r="E42" s="59"/>
      <c r="F42" s="59"/>
      <c r="G42" s="59"/>
      <c r="H42" s="59"/>
      <c r="I42" s="59"/>
      <c r="J42" s="59"/>
      <c r="L42" s="132"/>
      <c r="M42" s="134"/>
      <c r="N42" s="77"/>
    </row>
    <row r="43" spans="2:20" x14ac:dyDescent="0.35">
      <c r="B43" s="28" t="s">
        <v>66</v>
      </c>
      <c r="C43" s="178">
        <v>-25.828382139650373</v>
      </c>
      <c r="D43" s="178">
        <v>-26.172145600646324</v>
      </c>
      <c r="E43" s="178">
        <v>-17.848522158990889</v>
      </c>
      <c r="F43" s="178">
        <v>-12.588011995841963</v>
      </c>
      <c r="G43" s="178">
        <v>-1.2024878080342916</v>
      </c>
      <c r="H43" s="178">
        <v>3.0382752204349162</v>
      </c>
      <c r="I43" s="178">
        <v>4.4500120747373639</v>
      </c>
      <c r="J43" s="178">
        <v>3.3538878571824027</v>
      </c>
      <c r="K43" s="176"/>
      <c r="L43" s="180">
        <v>-20.838578454111769</v>
      </c>
      <c r="M43" s="178">
        <v>2.4154392526975599</v>
      </c>
      <c r="N43" s="77"/>
    </row>
    <row r="44" spans="2:20" x14ac:dyDescent="0.35">
      <c r="B44" s="28" t="s">
        <v>65</v>
      </c>
      <c r="C44" s="178">
        <v>-12.172088480947284</v>
      </c>
      <c r="D44" s="178">
        <v>32.597383086703658</v>
      </c>
      <c r="E44" s="178">
        <v>-2.6054400076011897</v>
      </c>
      <c r="F44" s="178">
        <v>1.0908924350278237</v>
      </c>
      <c r="G44" s="178">
        <v>-0.65390006517057619</v>
      </c>
      <c r="H44" s="178">
        <v>0.90009959547945328</v>
      </c>
      <c r="I44" s="178">
        <v>1.2340111534417497</v>
      </c>
      <c r="J44" s="178">
        <v>-0.42827785642201022</v>
      </c>
      <c r="K44" s="176"/>
      <c r="L44" s="180">
        <v>3.0458209808933656</v>
      </c>
      <c r="M44" s="178">
        <v>0.22988260862666365</v>
      </c>
      <c r="N44" s="77"/>
    </row>
    <row r="45" spans="2:20" x14ac:dyDescent="0.35">
      <c r="B45" s="28" t="s">
        <v>64</v>
      </c>
      <c r="C45" s="178">
        <v>-8.3997801498440836</v>
      </c>
      <c r="D45" s="178">
        <v>26.224797496327689</v>
      </c>
      <c r="E45" s="178">
        <v>7.674022950142545</v>
      </c>
      <c r="F45" s="178">
        <v>5.8313441583244474</v>
      </c>
      <c r="G45" s="178">
        <v>4.9252845716516891</v>
      </c>
      <c r="H45" s="178">
        <v>-3.9052334232970498</v>
      </c>
      <c r="I45" s="178">
        <v>3.5207784693525257</v>
      </c>
      <c r="J45" s="178">
        <v>-0.28375884232156867</v>
      </c>
      <c r="K45" s="176"/>
      <c r="L45" s="180">
        <v>7.4203940881888864</v>
      </c>
      <c r="M45" s="178">
        <v>0.71639967474583788</v>
      </c>
      <c r="N45" s="77"/>
    </row>
    <row r="46" spans="2:20" x14ac:dyDescent="0.35">
      <c r="B46" s="28" t="s">
        <v>67</v>
      </c>
      <c r="C46" s="178">
        <v>-7.1911112667709993</v>
      </c>
      <c r="D46" s="178">
        <v>23.448879537026436</v>
      </c>
      <c r="E46" s="178">
        <v>-7.914914731514699</v>
      </c>
      <c r="F46" s="178">
        <v>3.8298230617356932</v>
      </c>
      <c r="G46" s="178">
        <v>-5.683972745825927</v>
      </c>
      <c r="H46" s="178">
        <v>-6.6956156258253463</v>
      </c>
      <c r="I46" s="178">
        <v>-0.12084125673684776</v>
      </c>
      <c r="J46" s="178">
        <v>-2.4584645924046522</v>
      </c>
      <c r="K46" s="176"/>
      <c r="L46" s="180">
        <v>1.8389357328614686</v>
      </c>
      <c r="M46" s="178">
        <v>-3.6331814445546784</v>
      </c>
      <c r="N46" s="77"/>
    </row>
    <row r="47" spans="2:20" x14ac:dyDescent="0.35">
      <c r="B47" s="28" t="s">
        <v>68</v>
      </c>
      <c r="C47" s="178">
        <v>2.8082570790132211</v>
      </c>
      <c r="D47" s="178">
        <v>-6.6206094006124871</v>
      </c>
      <c r="E47" s="178">
        <v>-3.6403867354983133</v>
      </c>
      <c r="F47" s="178">
        <v>1.4351070558268786</v>
      </c>
      <c r="G47" s="178">
        <v>22.18205703633862</v>
      </c>
      <c r="H47" s="178">
        <v>22.220037466335384</v>
      </c>
      <c r="I47" s="178">
        <v>16.024155392737583</v>
      </c>
      <c r="J47" s="178">
        <v>1.0426425846569609</v>
      </c>
      <c r="K47" s="176"/>
      <c r="L47" s="180">
        <v>-1.5424214616144072</v>
      </c>
      <c r="M47" s="178">
        <v>15.137636680917431</v>
      </c>
      <c r="N47" s="77"/>
    </row>
    <row r="48" spans="2:20" x14ac:dyDescent="0.35">
      <c r="B48" s="30"/>
      <c r="C48" s="178"/>
      <c r="D48" s="178"/>
      <c r="E48" s="178"/>
      <c r="F48" s="178"/>
      <c r="G48" s="178"/>
      <c r="H48" s="178"/>
      <c r="I48" s="178"/>
      <c r="J48" s="178"/>
      <c r="K48" s="176"/>
      <c r="L48" s="180"/>
      <c r="M48" s="178"/>
      <c r="N48" s="77"/>
    </row>
    <row r="49" spans="2:14" x14ac:dyDescent="0.35">
      <c r="B49" s="30" t="s">
        <v>97</v>
      </c>
      <c r="C49" s="178"/>
      <c r="D49" s="178"/>
      <c r="E49" s="178"/>
      <c r="F49" s="178"/>
      <c r="G49" s="178"/>
      <c r="H49" s="178"/>
      <c r="I49" s="178"/>
      <c r="J49" s="178"/>
      <c r="K49" s="176"/>
      <c r="L49" s="180"/>
      <c r="M49" s="178"/>
      <c r="N49" s="77"/>
    </row>
    <row r="50" spans="2:14" x14ac:dyDescent="0.35">
      <c r="B50" s="28" t="s">
        <v>69</v>
      </c>
      <c r="C50" s="178">
        <v>-11.230028200305975</v>
      </c>
      <c r="D50" s="178">
        <v>-1.5649135702114458</v>
      </c>
      <c r="E50" s="178">
        <v>-1.3612388130208597</v>
      </c>
      <c r="F50" s="178">
        <v>-0.27582333562856665</v>
      </c>
      <c r="G50" s="178">
        <v>12.976757797242101</v>
      </c>
      <c r="H50" s="178">
        <v>6.9280022970443111</v>
      </c>
      <c r="I50" s="178">
        <v>6.6889089054221529</v>
      </c>
      <c r="J50" s="178">
        <v>2.2963675368263381</v>
      </c>
      <c r="K50" s="176"/>
      <c r="L50" s="180">
        <v>-3.5943360758270759</v>
      </c>
      <c r="M50" s="178">
        <v>6.9837213229583694</v>
      </c>
      <c r="N50" s="77"/>
    </row>
    <row r="51" spans="2:14" x14ac:dyDescent="0.35">
      <c r="B51" s="28" t="s">
        <v>70</v>
      </c>
      <c r="C51" s="178">
        <v>-11.594697490127604</v>
      </c>
      <c r="D51" s="178">
        <v>38.351851174287255</v>
      </c>
      <c r="E51" s="178">
        <v>-2.145017541395855</v>
      </c>
      <c r="F51" s="178">
        <v>-14.193212470918603</v>
      </c>
      <c r="G51" s="178">
        <v>-21.495537575548418</v>
      </c>
      <c r="H51" s="178">
        <v>-7.536175210262142</v>
      </c>
      <c r="I51" s="178">
        <v>-12.120693502551505</v>
      </c>
      <c r="J51" s="178">
        <v>4.2736767274270226</v>
      </c>
      <c r="K51" s="176"/>
      <c r="L51" s="180">
        <v>-1.515410740060763</v>
      </c>
      <c r="M51" s="178">
        <v>-9.7935043001238125</v>
      </c>
      <c r="N51" s="77"/>
    </row>
    <row r="52" spans="2:14" x14ac:dyDescent="0.35">
      <c r="B52" s="28" t="s">
        <v>71</v>
      </c>
      <c r="C52" s="178">
        <v>2.6181323414428137</v>
      </c>
      <c r="D52" s="178">
        <v>13.122843042244137</v>
      </c>
      <c r="E52" s="178">
        <v>8.119742997860202</v>
      </c>
      <c r="F52" s="178">
        <v>12.73056395772123</v>
      </c>
      <c r="G52" s="178">
        <v>12.441179773059229</v>
      </c>
      <c r="H52" s="178">
        <v>10.50824489388793</v>
      </c>
      <c r="I52" s="178">
        <v>6.0758267327263304</v>
      </c>
      <c r="J52" s="178">
        <v>0.23447712918562846</v>
      </c>
      <c r="K52" s="176"/>
      <c r="L52" s="180">
        <v>9.1788742051809535</v>
      </c>
      <c r="M52" s="178">
        <v>7.1227373536605576</v>
      </c>
      <c r="N52" s="77"/>
    </row>
    <row r="53" spans="2:14" x14ac:dyDescent="0.35">
      <c r="B53" s="28" t="s">
        <v>72</v>
      </c>
      <c r="C53" s="178">
        <v>1.2998765647088906</v>
      </c>
      <c r="D53" s="178">
        <v>1.753241287008267</v>
      </c>
      <c r="E53" s="178">
        <v>7.0530010146466093</v>
      </c>
      <c r="F53" s="178">
        <v>-8.6034935249672539</v>
      </c>
      <c r="G53" s="178">
        <v>11.713393652897054</v>
      </c>
      <c r="H53" s="178">
        <v>11.474985324361597</v>
      </c>
      <c r="I53" s="178">
        <v>13.948456512442476</v>
      </c>
      <c r="J53" s="178">
        <v>4.2778149985562175</v>
      </c>
      <c r="K53" s="176"/>
      <c r="L53" s="180">
        <v>-6.7002049045272738E-2</v>
      </c>
      <c r="M53" s="178">
        <v>10.277592463529706</v>
      </c>
      <c r="N53" s="77"/>
    </row>
    <row r="54" spans="2:14" x14ac:dyDescent="0.35">
      <c r="B54" s="6"/>
      <c r="C54" s="20"/>
      <c r="D54" s="20"/>
      <c r="E54" s="20"/>
      <c r="F54" s="20"/>
      <c r="G54" s="88"/>
      <c r="H54" s="88"/>
      <c r="I54" s="20"/>
      <c r="J54" s="20"/>
      <c r="L54" s="133"/>
      <c r="M54" s="135"/>
      <c r="N54" s="77"/>
    </row>
    <row r="55" spans="2:14" x14ac:dyDescent="0.35">
      <c r="B55" s="83" t="s">
        <v>204</v>
      </c>
      <c r="L55" s="77"/>
      <c r="M55" s="77"/>
      <c r="N55" s="77"/>
    </row>
    <row r="56" spans="2:14" x14ac:dyDescent="0.35">
      <c r="L56" s="77"/>
      <c r="M56" s="77"/>
      <c r="N56" s="77"/>
    </row>
    <row r="57" spans="2:14" x14ac:dyDescent="0.35">
      <c r="B57" s="199" t="s">
        <v>226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77"/>
    </row>
    <row r="58" spans="2:14" x14ac:dyDescent="0.35">
      <c r="B58" s="199" t="s">
        <v>230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77"/>
    </row>
    <row r="59" spans="2:14" x14ac:dyDescent="0.35">
      <c r="B59" s="199" t="s">
        <v>205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77"/>
    </row>
    <row r="60" spans="2:14" x14ac:dyDescent="0.35">
      <c r="L60" s="77"/>
      <c r="M60" s="77"/>
      <c r="N60" s="77"/>
    </row>
    <row r="61" spans="2:14" x14ac:dyDescent="0.35">
      <c r="B61" s="207" t="s">
        <v>201</v>
      </c>
      <c r="C61" s="211" t="s">
        <v>126</v>
      </c>
      <c r="D61" s="212"/>
      <c r="E61" s="212"/>
      <c r="F61" s="213"/>
      <c r="G61" s="216" t="s">
        <v>208</v>
      </c>
      <c r="H61" s="216"/>
      <c r="I61" s="216"/>
      <c r="J61" s="216"/>
      <c r="K61" s="70"/>
      <c r="L61" s="216" t="s">
        <v>233</v>
      </c>
      <c r="M61" s="216"/>
      <c r="N61" s="77"/>
    </row>
    <row r="62" spans="2:14" x14ac:dyDescent="0.35">
      <c r="B62" s="201"/>
      <c r="C62" s="11" t="s">
        <v>114</v>
      </c>
      <c r="D62" s="11" t="s">
        <v>115</v>
      </c>
      <c r="E62" s="11" t="s">
        <v>116</v>
      </c>
      <c r="F62" s="11" t="s">
        <v>117</v>
      </c>
      <c r="G62" s="3" t="s">
        <v>114</v>
      </c>
      <c r="H62" s="3" t="s">
        <v>115</v>
      </c>
      <c r="I62" s="3" t="s">
        <v>116</v>
      </c>
      <c r="J62" s="3" t="s">
        <v>117</v>
      </c>
      <c r="K62" s="67"/>
      <c r="L62" s="102" t="s">
        <v>126</v>
      </c>
      <c r="M62" s="110" t="s">
        <v>208</v>
      </c>
      <c r="N62" s="77"/>
    </row>
    <row r="63" spans="2:14" x14ac:dyDescent="0.35">
      <c r="B63" s="30"/>
      <c r="C63" s="26"/>
      <c r="D63" s="26"/>
      <c r="E63" s="26"/>
      <c r="F63" s="26"/>
      <c r="G63" s="26"/>
      <c r="H63" s="26"/>
      <c r="I63" s="82"/>
      <c r="J63" s="82"/>
      <c r="L63" s="136"/>
      <c r="M63" s="137"/>
      <c r="N63" s="77"/>
    </row>
    <row r="64" spans="2:14" x14ac:dyDescent="0.35">
      <c r="B64" s="30" t="s">
        <v>98</v>
      </c>
      <c r="D64" s="59"/>
      <c r="E64" s="59"/>
      <c r="F64" s="59"/>
      <c r="G64" s="59"/>
      <c r="H64" s="59"/>
      <c r="I64" s="59"/>
      <c r="J64" s="59"/>
      <c r="L64" s="132"/>
      <c r="M64" s="134"/>
      <c r="N64" s="77"/>
    </row>
    <row r="65" spans="2:20" x14ac:dyDescent="0.35">
      <c r="B65" s="28" t="s">
        <v>197</v>
      </c>
      <c r="C65" s="59">
        <v>1.2310843558269058</v>
      </c>
      <c r="D65" s="178">
        <v>12.549814120789149</v>
      </c>
      <c r="E65" s="178">
        <v>9.8632241574570187</v>
      </c>
      <c r="F65" s="178">
        <v>0.55216393387254037</v>
      </c>
      <c r="G65" s="178">
        <v>-12.679053593941958</v>
      </c>
      <c r="H65" s="178">
        <v>-15.954528216459041</v>
      </c>
      <c r="I65" s="178">
        <v>-13.445512506178304</v>
      </c>
      <c r="J65" s="178">
        <v>-9.0820782411826571</v>
      </c>
      <c r="K65" s="176"/>
      <c r="L65" s="180">
        <v>6.038982135583737</v>
      </c>
      <c r="M65" s="178">
        <v>-12.608901792112437</v>
      </c>
      <c r="N65" s="77"/>
    </row>
    <row r="66" spans="2:20" x14ac:dyDescent="0.35">
      <c r="B66" s="28" t="s">
        <v>74</v>
      </c>
      <c r="C66" s="178">
        <v>7.9840556370647908</v>
      </c>
      <c r="D66" s="178">
        <v>14.288875449492355</v>
      </c>
      <c r="E66" s="178">
        <v>5.6748662531629357</v>
      </c>
      <c r="F66" s="178">
        <v>17.844265673793025</v>
      </c>
      <c r="G66" s="178">
        <v>-6.3916445509098363</v>
      </c>
      <c r="H66" s="178">
        <v>-11.885484749690733</v>
      </c>
      <c r="I66" s="178">
        <v>-9.5030686286391877</v>
      </c>
      <c r="J66" s="178">
        <v>-14.561765191003605</v>
      </c>
      <c r="K66" s="176"/>
      <c r="L66" s="180">
        <v>11.745549148367207</v>
      </c>
      <c r="M66" s="178">
        <v>-10.620803655207133</v>
      </c>
      <c r="N66" s="77"/>
      <c r="O66" s="77"/>
      <c r="P66" s="77"/>
      <c r="Q66" s="77"/>
      <c r="R66" s="61"/>
      <c r="S66" s="61"/>
      <c r="T66" s="61"/>
    </row>
    <row r="67" spans="2:20" x14ac:dyDescent="0.35">
      <c r="B67" s="28" t="s">
        <v>198</v>
      </c>
      <c r="C67" s="178">
        <v>0.42795469757623827</v>
      </c>
      <c r="D67" s="178">
        <v>-1.2734759480466429</v>
      </c>
      <c r="E67" s="178">
        <v>1.5859091093201938</v>
      </c>
      <c r="F67" s="178">
        <v>-1.44490153312965</v>
      </c>
      <c r="G67" s="178">
        <v>-11.25888663085124</v>
      </c>
      <c r="H67" s="178">
        <v>-30.280913905800098</v>
      </c>
      <c r="I67" s="178">
        <v>-20.455805230536829</v>
      </c>
      <c r="J67" s="178">
        <v>-14.414801391802968</v>
      </c>
      <c r="K67" s="176"/>
      <c r="L67" s="180">
        <v>-0.46708579546275164</v>
      </c>
      <c r="M67" s="178">
        <v>-19.631874650382098</v>
      </c>
      <c r="N67" s="77"/>
      <c r="O67" s="77"/>
      <c r="P67" s="77"/>
      <c r="Q67" s="77"/>
      <c r="R67" s="61"/>
      <c r="S67" s="61"/>
      <c r="T67" s="61"/>
    </row>
    <row r="68" spans="2:20" x14ac:dyDescent="0.35">
      <c r="B68" s="28" t="s">
        <v>86</v>
      </c>
      <c r="C68" s="178">
        <v>23.46194454369186</v>
      </c>
      <c r="D68" s="178">
        <v>-11.951836582972975</v>
      </c>
      <c r="E68" s="178">
        <v>-11.640607748869936</v>
      </c>
      <c r="F68" s="178">
        <v>-20.716697451801224</v>
      </c>
      <c r="G68" s="178">
        <v>-20.338196952946276</v>
      </c>
      <c r="H68" s="178">
        <v>17.231776907218908</v>
      </c>
      <c r="I68" s="178">
        <v>6.1053515352716081</v>
      </c>
      <c r="J68" s="178">
        <v>23.427940555485961</v>
      </c>
      <c r="K68" s="176"/>
      <c r="L68" s="180">
        <v>-6.7027581787723278</v>
      </c>
      <c r="M68" s="178">
        <v>5.5540511105406143</v>
      </c>
      <c r="N68" s="77"/>
      <c r="O68" s="77"/>
      <c r="P68" s="77"/>
      <c r="Q68" s="77"/>
      <c r="R68" s="61"/>
      <c r="S68" s="61"/>
      <c r="T68" s="61"/>
    </row>
    <row r="69" spans="2:20" x14ac:dyDescent="0.35">
      <c r="B69" s="28" t="s">
        <v>87</v>
      </c>
      <c r="C69" s="178">
        <v>-15.565401754387398</v>
      </c>
      <c r="D69" s="178">
        <v>-18.213102603983277</v>
      </c>
      <c r="E69" s="178">
        <v>-8.1293860641180498</v>
      </c>
      <c r="F69" s="178">
        <v>15.849013341932716</v>
      </c>
      <c r="G69" s="178">
        <v>-2.0151627207387168</v>
      </c>
      <c r="H69" s="178">
        <v>-4.2208311260467424</v>
      </c>
      <c r="I69" s="178">
        <v>-5.3879845143300908</v>
      </c>
      <c r="J69" s="178">
        <v>-2.9137997037573804</v>
      </c>
      <c r="K69" s="176"/>
      <c r="L69" s="180">
        <v>-10.142078975227442</v>
      </c>
      <c r="M69" s="178">
        <v>-3.7494571566677792</v>
      </c>
      <c r="N69" s="77"/>
      <c r="O69" s="77"/>
      <c r="P69" s="77"/>
      <c r="Q69" s="77"/>
      <c r="R69" s="61"/>
      <c r="S69" s="61"/>
      <c r="T69" s="61"/>
    </row>
    <row r="70" spans="2:20" x14ac:dyDescent="0.35">
      <c r="B70" s="28" t="s">
        <v>75</v>
      </c>
      <c r="C70" s="178">
        <v>-2.9340041773105674</v>
      </c>
      <c r="D70" s="178">
        <v>-0.48585642918697047</v>
      </c>
      <c r="E70" s="178">
        <v>-3.6865933667962203</v>
      </c>
      <c r="F70" s="178">
        <v>-20.271750067408679</v>
      </c>
      <c r="G70" s="178">
        <v>9.1245407166793413</v>
      </c>
      <c r="H70" s="178">
        <v>23.723018820879528</v>
      </c>
      <c r="I70" s="178">
        <v>10.760879175698479</v>
      </c>
      <c r="J70" s="178">
        <v>16.222632512996316</v>
      </c>
      <c r="K70" s="176"/>
      <c r="L70" s="180">
        <v>-8.5075702079888025</v>
      </c>
      <c r="M70" s="178">
        <v>14.97748340445726</v>
      </c>
      <c r="N70" s="77"/>
      <c r="O70" s="77"/>
      <c r="P70" s="77"/>
      <c r="Q70" s="77"/>
      <c r="R70" s="61"/>
      <c r="S70" s="61"/>
      <c r="T70" s="61"/>
    </row>
    <row r="71" spans="2:20" x14ac:dyDescent="0.35">
      <c r="B71" s="28" t="s">
        <v>102</v>
      </c>
      <c r="C71" s="178">
        <v>-17.608426909658803</v>
      </c>
      <c r="D71" s="178">
        <v>-34.958845412852313</v>
      </c>
      <c r="E71" s="178">
        <v>-19.823951199861888</v>
      </c>
      <c r="F71" s="178">
        <v>-10.389395157886305</v>
      </c>
      <c r="G71" s="178">
        <v>7.469087234822247</v>
      </c>
      <c r="H71" s="178">
        <v>10.373751664447406</v>
      </c>
      <c r="I71" s="178">
        <v>27.5510994967626</v>
      </c>
      <c r="J71" s="178">
        <v>11.854074618747434</v>
      </c>
      <c r="K71" s="176"/>
      <c r="L71" s="180">
        <v>-21.875735067847547</v>
      </c>
      <c r="M71" s="178">
        <v>14.142542258357405</v>
      </c>
      <c r="N71" s="77"/>
      <c r="O71" s="77"/>
      <c r="P71" s="77"/>
      <c r="Q71" s="77"/>
      <c r="R71" s="61"/>
      <c r="S71" s="61"/>
      <c r="T71" s="61"/>
    </row>
    <row r="72" spans="2:20" x14ac:dyDescent="0.35">
      <c r="B72" s="28" t="s">
        <v>199</v>
      </c>
      <c r="C72" s="178">
        <v>20.165783140972195</v>
      </c>
      <c r="D72" s="178">
        <v>13.480556430301839</v>
      </c>
      <c r="E72" s="178">
        <v>29.16509489420962</v>
      </c>
      <c r="F72" s="178">
        <v>15.136083311815174</v>
      </c>
      <c r="G72" s="178">
        <v>-24.826309598103048</v>
      </c>
      <c r="H72" s="178">
        <v>-18.658194590729448</v>
      </c>
      <c r="I72" s="178">
        <v>-32.541954322020963</v>
      </c>
      <c r="J72" s="178">
        <v>-36.999016213339161</v>
      </c>
      <c r="K72" s="176"/>
      <c r="L72" s="180">
        <v>19.422541639471547</v>
      </c>
      <c r="M72" s="178">
        <v>-28.799680802088069</v>
      </c>
      <c r="N72" s="77"/>
      <c r="O72" s="77"/>
      <c r="P72" s="77"/>
      <c r="Q72" s="77"/>
      <c r="R72" s="61"/>
      <c r="S72" s="61"/>
      <c r="T72" s="61"/>
    </row>
    <row r="73" spans="2:20" x14ac:dyDescent="0.35">
      <c r="B73" s="28" t="s">
        <v>103</v>
      </c>
      <c r="C73" s="178">
        <v>-10.343898350227942</v>
      </c>
      <c r="D73" s="178">
        <v>-16.919299708586866</v>
      </c>
      <c r="E73" s="178">
        <v>-20.340974321550178</v>
      </c>
      <c r="F73" s="178">
        <v>-11.466229762685575</v>
      </c>
      <c r="G73" s="178">
        <v>-5.2265363968069911</v>
      </c>
      <c r="H73" s="178">
        <v>-27.080508154833705</v>
      </c>
      <c r="I73" s="178">
        <v>-1.4836219653282856</v>
      </c>
      <c r="J73" s="178">
        <v>-1.7231994632498693</v>
      </c>
      <c r="K73" s="176"/>
      <c r="L73" s="180">
        <v>-15.101625063164303</v>
      </c>
      <c r="M73" s="178">
        <v>-10.010048545739069</v>
      </c>
      <c r="N73" s="77"/>
      <c r="O73" s="77"/>
      <c r="P73" s="77"/>
      <c r="Q73" s="77"/>
      <c r="R73" s="61"/>
      <c r="S73" s="61"/>
      <c r="T73" s="61"/>
    </row>
    <row r="74" spans="2:20" x14ac:dyDescent="0.35">
      <c r="B74" s="28" t="s">
        <v>109</v>
      </c>
      <c r="C74" s="178">
        <v>4.5565143562586563</v>
      </c>
      <c r="D74" s="178">
        <v>2.7790092840176639</v>
      </c>
      <c r="E74" s="178">
        <v>10.526947488815486</v>
      </c>
      <c r="F74" s="178">
        <v>-5.1694083160201298</v>
      </c>
      <c r="G74" s="178">
        <v>-5.8378835871424339</v>
      </c>
      <c r="H74" s="178">
        <v>18.363071606029237</v>
      </c>
      <c r="I74" s="178">
        <v>-12.049915894815266</v>
      </c>
      <c r="J74" s="178">
        <v>18.604294262187459</v>
      </c>
      <c r="K74" s="176"/>
      <c r="L74" s="180">
        <v>2.9658970358992232</v>
      </c>
      <c r="M74" s="178">
        <v>4.5260402316467774</v>
      </c>
      <c r="N74" s="77"/>
      <c r="O74" s="77"/>
      <c r="P74" s="77"/>
      <c r="Q74" s="77"/>
      <c r="R74" s="61"/>
      <c r="S74" s="61"/>
      <c r="T74" s="61"/>
    </row>
    <row r="75" spans="2:20" x14ac:dyDescent="0.35">
      <c r="B75" s="28" t="s">
        <v>200</v>
      </c>
      <c r="C75" s="178">
        <v>10.862793823099736</v>
      </c>
      <c r="D75" s="178">
        <v>-9.9616108340414566</v>
      </c>
      <c r="E75" s="178">
        <v>-5.5174626005529799</v>
      </c>
      <c r="F75" s="178">
        <v>-9.3714091875398253</v>
      </c>
      <c r="G75" s="178">
        <v>-0.57332952543397431</v>
      </c>
      <c r="H75" s="178">
        <v>-9.9984154953757667</v>
      </c>
      <c r="I75" s="178">
        <v>-17.505400663810967</v>
      </c>
      <c r="J75" s="178">
        <v>-19.780735049468699</v>
      </c>
      <c r="K75" s="176"/>
      <c r="L75" s="180">
        <v>-5.4231008669769825</v>
      </c>
      <c r="M75" s="178">
        <v>-12.295116530489491</v>
      </c>
      <c r="N75" s="77"/>
      <c r="O75" s="77"/>
      <c r="P75" s="77"/>
      <c r="Q75" s="77"/>
      <c r="R75" s="61"/>
      <c r="S75" s="61"/>
      <c r="T75" s="61"/>
    </row>
    <row r="76" spans="2:20" x14ac:dyDescent="0.35">
      <c r="B76" s="28" t="s">
        <v>89</v>
      </c>
      <c r="C76" s="178">
        <v>-3.3582242569071385</v>
      </c>
      <c r="D76" s="178">
        <v>4.4175303020283385</v>
      </c>
      <c r="E76" s="178">
        <v>7.1860777949505295</v>
      </c>
      <c r="F76" s="178">
        <v>10.186115219700786</v>
      </c>
      <c r="G76" s="178">
        <v>11.48323490041625</v>
      </c>
      <c r="H76" s="178">
        <v>34.387966288780071</v>
      </c>
      <c r="I76" s="178">
        <v>41.959668564438665</v>
      </c>
      <c r="J76" s="178">
        <v>2.3449877381562123</v>
      </c>
      <c r="K76" s="176"/>
      <c r="L76" s="180">
        <v>4.5700079522254189</v>
      </c>
      <c r="M76" s="178">
        <v>22.934946954485124</v>
      </c>
      <c r="N76" s="77"/>
      <c r="O76" s="77"/>
      <c r="P76" s="77"/>
      <c r="Q76" s="77"/>
      <c r="R76" s="61"/>
      <c r="S76" s="61"/>
      <c r="T76" s="61"/>
    </row>
    <row r="77" spans="2:20" x14ac:dyDescent="0.35">
      <c r="B77" s="28" t="s">
        <v>104</v>
      </c>
      <c r="C77" s="178">
        <v>-1.1802783924021343</v>
      </c>
      <c r="D77" s="178">
        <v>24.213838934633316</v>
      </c>
      <c r="E77" s="178">
        <v>-22.132472459234965</v>
      </c>
      <c r="F77" s="178">
        <v>32.608189917724317</v>
      </c>
      <c r="G77" s="178">
        <v>-8.3109375331392279</v>
      </c>
      <c r="H77" s="178">
        <v>-30.664198480723957</v>
      </c>
      <c r="I77" s="178">
        <v>-29.424246014736443</v>
      </c>
      <c r="J77" s="178">
        <v>-3.8025915797762377</v>
      </c>
      <c r="K77" s="176"/>
      <c r="L77" s="180">
        <v>3.769232354934382</v>
      </c>
      <c r="M77" s="178">
        <v>-19.526881576913468</v>
      </c>
      <c r="N77" s="77"/>
      <c r="O77" s="77"/>
      <c r="P77" s="77"/>
      <c r="Q77" s="77"/>
      <c r="R77" s="61"/>
      <c r="S77" s="61"/>
      <c r="T77" s="61"/>
    </row>
    <row r="78" spans="2:20" x14ac:dyDescent="0.35">
      <c r="B78" s="28" t="s">
        <v>105</v>
      </c>
      <c r="C78" s="178">
        <v>0.26892954102881728</v>
      </c>
      <c r="D78" s="178">
        <v>1.8688117140116978</v>
      </c>
      <c r="E78" s="178">
        <v>-37.962003178805126</v>
      </c>
      <c r="F78" s="178">
        <v>3.2132439854202888</v>
      </c>
      <c r="G78" s="178">
        <v>8.530213120656871</v>
      </c>
      <c r="H78" s="178">
        <v>47.674039254166424</v>
      </c>
      <c r="I78" s="178">
        <v>30.764023426287281</v>
      </c>
      <c r="J78" s="178">
        <v>-43.735633059801749</v>
      </c>
      <c r="K78" s="176"/>
      <c r="L78" s="180">
        <v>-13.148747615299616</v>
      </c>
      <c r="M78" s="178">
        <v>10.890046062986446</v>
      </c>
      <c r="N78" s="77"/>
      <c r="O78" s="77"/>
      <c r="P78" s="77"/>
      <c r="Q78" s="77"/>
      <c r="R78" s="61"/>
      <c r="S78" s="61"/>
      <c r="T78" s="61"/>
    </row>
    <row r="79" spans="2:20" x14ac:dyDescent="0.35">
      <c r="B79" s="28" t="s">
        <v>90</v>
      </c>
      <c r="C79" s="178">
        <v>-12.947372328387441</v>
      </c>
      <c r="D79" s="178">
        <v>8.9678361238631368</v>
      </c>
      <c r="E79" s="178">
        <v>3.6987246762882897</v>
      </c>
      <c r="F79" s="178">
        <v>14.577084317053469</v>
      </c>
      <c r="G79" s="178">
        <v>6.411509393293735</v>
      </c>
      <c r="H79" s="178">
        <v>22.970590414050186</v>
      </c>
      <c r="I79" s="178">
        <v>-14.310031157721104</v>
      </c>
      <c r="J79" s="178">
        <v>-26.305319338136247</v>
      </c>
      <c r="K79" s="176"/>
      <c r="L79" s="180">
        <v>3.8486616557464881</v>
      </c>
      <c r="M79" s="178">
        <v>-3.5492147319843514</v>
      </c>
      <c r="N79" s="77"/>
      <c r="O79" s="77"/>
      <c r="P79" s="77"/>
      <c r="Q79" s="77"/>
      <c r="R79" s="61"/>
      <c r="S79" s="61"/>
      <c r="T79" s="61"/>
    </row>
    <row r="80" spans="2:20" x14ac:dyDescent="0.35">
      <c r="B80" s="28" t="s">
        <v>106</v>
      </c>
      <c r="C80" s="178">
        <v>-1.6261402620063703</v>
      </c>
      <c r="D80" s="178">
        <v>-2.1803674549704444</v>
      </c>
      <c r="E80" s="178">
        <v>-6.830751387242973</v>
      </c>
      <c r="F80" s="178">
        <v>-11.302540879061029</v>
      </c>
      <c r="G80" s="178">
        <v>-6.6316841418624044</v>
      </c>
      <c r="H80" s="178">
        <v>-16.822832729000424</v>
      </c>
      <c r="I80" s="178">
        <v>-21.237767951355082</v>
      </c>
      <c r="J80" s="178">
        <v>-30.868544824711353</v>
      </c>
      <c r="K80" s="176"/>
      <c r="L80" s="180">
        <v>-5.5558848826557821</v>
      </c>
      <c r="M80" s="178">
        <v>-18.811780879238427</v>
      </c>
      <c r="N80" s="77"/>
      <c r="O80" s="77"/>
      <c r="P80" s="77"/>
      <c r="Q80" s="77"/>
      <c r="R80" s="61"/>
      <c r="S80" s="61"/>
      <c r="T80" s="61"/>
    </row>
    <row r="81" spans="2:20" x14ac:dyDescent="0.35">
      <c r="B81" s="28" t="s">
        <v>108</v>
      </c>
      <c r="C81" s="178">
        <v>-18.299504779246266</v>
      </c>
      <c r="D81" s="178">
        <v>-16.607534488677299</v>
      </c>
      <c r="E81" s="178">
        <v>-17.115470731062253</v>
      </c>
      <c r="F81" s="178">
        <v>12.913712168683977</v>
      </c>
      <c r="G81" s="178">
        <v>32.770186518348751</v>
      </c>
      <c r="H81" s="178">
        <v>-8.969937568938624</v>
      </c>
      <c r="I81" s="178">
        <v>-0.61697282054001823</v>
      </c>
      <c r="J81" s="178">
        <v>-31.37867017428735</v>
      </c>
      <c r="K81" s="176"/>
      <c r="L81" s="180">
        <v>-10.348904891030253</v>
      </c>
      <c r="M81" s="178">
        <v>-3.7991324205054355</v>
      </c>
      <c r="N81" s="77"/>
      <c r="O81" s="77"/>
      <c r="P81" s="77"/>
      <c r="Q81" s="77"/>
      <c r="R81" s="61"/>
      <c r="S81" s="61"/>
      <c r="T81" s="61"/>
    </row>
    <row r="82" spans="2:20" x14ac:dyDescent="0.35">
      <c r="B82" s="28" t="s">
        <v>91</v>
      </c>
      <c r="C82" s="178">
        <v>15.516939204464531</v>
      </c>
      <c r="D82" s="178">
        <v>4.7030973550904687</v>
      </c>
      <c r="E82" s="178">
        <v>-12.347856192320583</v>
      </c>
      <c r="F82" s="178">
        <v>-1.6189599484354389</v>
      </c>
      <c r="G82" s="178">
        <v>-11.287364953512814</v>
      </c>
      <c r="H82" s="178">
        <v>-7.7427438850894426</v>
      </c>
      <c r="I82" s="178">
        <v>-5.0586355370132559</v>
      </c>
      <c r="J82" s="178">
        <v>-34.271969029932137</v>
      </c>
      <c r="K82" s="176"/>
      <c r="L82" s="180">
        <v>0.29835913841378403</v>
      </c>
      <c r="M82" s="178">
        <v>-15.287094225534902</v>
      </c>
      <c r="N82" s="77"/>
      <c r="O82" s="77"/>
      <c r="P82" s="77"/>
      <c r="Q82" s="77"/>
      <c r="R82" s="61"/>
      <c r="S82" s="61"/>
      <c r="T82" s="61"/>
    </row>
    <row r="83" spans="2:20" x14ac:dyDescent="0.35">
      <c r="B83" s="28" t="s">
        <v>92</v>
      </c>
      <c r="C83" s="178">
        <v>9.2274522279778495</v>
      </c>
      <c r="D83" s="178">
        <v>2.5805668439083274</v>
      </c>
      <c r="E83" s="178">
        <v>8.4995475593257162</v>
      </c>
      <c r="F83" s="178">
        <v>14.785556636836006</v>
      </c>
      <c r="G83" s="178">
        <v>-6.4751219249660874</v>
      </c>
      <c r="H83" s="178">
        <v>-13.134317925064442</v>
      </c>
      <c r="I83" s="178">
        <v>6.343652329822147</v>
      </c>
      <c r="J83" s="178">
        <v>-34.15186294447183</v>
      </c>
      <c r="K83" s="176"/>
      <c r="L83" s="180">
        <v>8.5692688475692549</v>
      </c>
      <c r="M83" s="178">
        <v>-11.936056991608545</v>
      </c>
      <c r="N83" s="77"/>
      <c r="O83" s="77"/>
      <c r="P83" s="77"/>
      <c r="Q83" s="77"/>
      <c r="R83" s="61"/>
      <c r="S83" s="61"/>
      <c r="T83" s="61"/>
    </row>
    <row r="84" spans="2:20" x14ac:dyDescent="0.35">
      <c r="B84" s="28" t="s">
        <v>107</v>
      </c>
      <c r="C84" s="178">
        <v>-38.326274913376558</v>
      </c>
      <c r="D84" s="178">
        <v>-13.735776212925789</v>
      </c>
      <c r="E84" s="178">
        <v>6.9402831498762918</v>
      </c>
      <c r="F84" s="190">
        <v>-1.4951127798412678E-2</v>
      </c>
      <c r="G84" s="178">
        <v>-13.54522041608136</v>
      </c>
      <c r="H84" s="178">
        <v>32.401138160142608</v>
      </c>
      <c r="I84" s="178">
        <v>18.175170597589705</v>
      </c>
      <c r="J84" s="178">
        <v>8.0996107628239056</v>
      </c>
      <c r="K84" s="176"/>
      <c r="L84" s="180">
        <v>-14.737994006899912</v>
      </c>
      <c r="M84" s="178">
        <v>12.053016976729381</v>
      </c>
      <c r="N84" s="77"/>
      <c r="O84" s="77"/>
      <c r="P84" s="77"/>
      <c r="Q84" s="77"/>
      <c r="R84" s="61"/>
      <c r="S84" s="61"/>
      <c r="T84" s="61"/>
    </row>
    <row r="85" spans="2:20" x14ac:dyDescent="0.35">
      <c r="B85" s="28" t="s">
        <v>81</v>
      </c>
      <c r="C85" s="178">
        <v>-5.9308094729702105</v>
      </c>
      <c r="D85" s="178">
        <v>-0.58336744268209229</v>
      </c>
      <c r="E85" s="178">
        <v>6.1131063783196771</v>
      </c>
      <c r="F85" s="178">
        <v>5.938434584218788</v>
      </c>
      <c r="G85" s="178">
        <v>0.73968648295756889</v>
      </c>
      <c r="H85" s="178">
        <v>14.879873587490922</v>
      </c>
      <c r="I85" s="178">
        <v>1.9034343664336317</v>
      </c>
      <c r="J85" s="178">
        <v>-0.33368103923731018</v>
      </c>
      <c r="K85" s="176"/>
      <c r="L85" s="180">
        <v>1.3185213234501614</v>
      </c>
      <c r="M85" s="178">
        <v>4.9089664264764243</v>
      </c>
      <c r="N85" s="77"/>
      <c r="O85" s="77"/>
      <c r="P85" s="77"/>
      <c r="Q85" s="77"/>
      <c r="R85" s="61"/>
      <c r="S85" s="61"/>
      <c r="T85" s="61"/>
    </row>
    <row r="86" spans="2:20" x14ac:dyDescent="0.35">
      <c r="B86" s="6"/>
      <c r="C86" s="51"/>
      <c r="D86" s="51"/>
      <c r="E86" s="51"/>
      <c r="F86" s="51"/>
      <c r="G86" s="88"/>
      <c r="H86" s="88"/>
      <c r="I86" s="51"/>
      <c r="J86" s="51"/>
      <c r="L86" s="133"/>
      <c r="M86" s="135"/>
      <c r="N86" s="77"/>
      <c r="O86" s="77"/>
      <c r="P86" s="77"/>
      <c r="Q86" s="77"/>
      <c r="R86" s="61"/>
      <c r="S86" s="61"/>
      <c r="T86" s="61"/>
    </row>
    <row r="87" spans="2:20" x14ac:dyDescent="0.35">
      <c r="B87" s="83" t="s">
        <v>204</v>
      </c>
      <c r="N87" s="77"/>
      <c r="O87" s="77"/>
      <c r="P87" s="77"/>
      <c r="Q87" s="77"/>
      <c r="R87" s="61"/>
      <c r="S87" s="61"/>
      <c r="T87" s="61"/>
    </row>
    <row r="88" spans="2:20" x14ac:dyDescent="0.35">
      <c r="N88" s="77"/>
      <c r="O88" s="77"/>
      <c r="P88" s="77"/>
      <c r="Q88" s="77"/>
      <c r="R88" s="61"/>
      <c r="S88" s="61"/>
      <c r="T88" s="61"/>
    </row>
  </sheetData>
  <mergeCells count="21">
    <mergeCell ref="B37:M37"/>
    <mergeCell ref="B57:M57"/>
    <mergeCell ref="B58:M58"/>
    <mergeCell ref="B59:M59"/>
    <mergeCell ref="B1:M1"/>
    <mergeCell ref="B2:M2"/>
    <mergeCell ref="B3:M3"/>
    <mergeCell ref="B35:M35"/>
    <mergeCell ref="B36:M36"/>
    <mergeCell ref="G5:J5"/>
    <mergeCell ref="B5:B6"/>
    <mergeCell ref="C5:F5"/>
    <mergeCell ref="L5:M5"/>
    <mergeCell ref="L61:M61"/>
    <mergeCell ref="L39:M39"/>
    <mergeCell ref="B61:B62"/>
    <mergeCell ref="C39:F39"/>
    <mergeCell ref="C61:F61"/>
    <mergeCell ref="G39:J39"/>
    <mergeCell ref="G61:J61"/>
    <mergeCell ref="B39:B40"/>
  </mergeCells>
  <phoneticPr fontId="13" type="noConversion"/>
  <pageMargins left="0.7" right="0.7" top="0.75" bottom="0.75" header="0.3" footer="0.3"/>
  <pageSetup paperSize="9" scale="58" orientation="portrait" r:id="rId1"/>
  <colBreaks count="1" manualBreakCount="1">
    <brk id="16" max="8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B1:BB86"/>
  <sheetViews>
    <sheetView showGridLines="0" topLeftCell="A61" zoomScaleNormal="100" workbookViewId="0">
      <selection activeCell="B57" sqref="B57:R86"/>
    </sheetView>
  </sheetViews>
  <sheetFormatPr defaultColWidth="8.83203125" defaultRowHeight="15.5" x14ac:dyDescent="0.35"/>
  <cols>
    <col min="1" max="1" width="8.83203125" style="13"/>
    <col min="2" max="2" width="36.33203125" style="13" bestFit="1" customWidth="1"/>
    <col min="3" max="7" width="9.75" style="13" customWidth="1"/>
    <col min="8" max="14" width="9.75" style="35" customWidth="1"/>
    <col min="15" max="15" width="4.75" style="13" customWidth="1"/>
    <col min="16" max="18" width="9.75" style="13" customWidth="1"/>
    <col min="19" max="19" width="8.83203125" style="13"/>
    <col min="20" max="20" width="22.75" style="13" customWidth="1"/>
    <col min="21" max="32" width="9.75" style="13" customWidth="1"/>
    <col min="33" max="33" width="4.75" style="13" customWidth="1"/>
    <col min="34" max="36" width="9.75" style="13" customWidth="1"/>
    <col min="37" max="37" width="8.83203125" style="13"/>
    <col min="38" max="38" width="39.58203125" style="13" bestFit="1" customWidth="1"/>
    <col min="39" max="50" width="9.75" style="13" customWidth="1"/>
    <col min="51" max="51" width="4.75" style="13" customWidth="1"/>
    <col min="52" max="54" width="9.75" style="13" customWidth="1"/>
    <col min="55" max="16384" width="8.83203125" style="13"/>
  </cols>
  <sheetData>
    <row r="1" spans="2:54" x14ac:dyDescent="0.35">
      <c r="B1" s="223" t="s">
        <v>193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AL1" s="223" t="s">
        <v>195</v>
      </c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</row>
    <row r="2" spans="2:54" x14ac:dyDescent="0.35">
      <c r="B2" s="223" t="s">
        <v>230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2:54" x14ac:dyDescent="0.35">
      <c r="B3" s="223" t="s">
        <v>207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2:54" x14ac:dyDescent="0.35">
      <c r="H4" s="13"/>
      <c r="I4" s="13"/>
      <c r="J4" s="13"/>
      <c r="K4" s="13"/>
      <c r="L4" s="13"/>
    </row>
    <row r="5" spans="2:54" s="101" customFormat="1" ht="15" customHeight="1" x14ac:dyDescent="0.35">
      <c r="B5" s="224" t="s">
        <v>201</v>
      </c>
      <c r="C5" s="100">
        <v>2020</v>
      </c>
      <c r="D5" s="100"/>
      <c r="E5" s="100"/>
      <c r="F5" s="100"/>
      <c r="G5" s="100">
        <v>2021</v>
      </c>
      <c r="H5" s="100"/>
      <c r="I5" s="100"/>
      <c r="J5" s="100"/>
      <c r="K5" s="204">
        <v>2022</v>
      </c>
      <c r="L5" s="204"/>
      <c r="M5" s="204"/>
      <c r="N5" s="204"/>
      <c r="P5" s="216" t="s">
        <v>233</v>
      </c>
      <c r="Q5" s="216"/>
      <c r="R5" s="216"/>
    </row>
    <row r="6" spans="2:54" s="101" customFormat="1" x14ac:dyDescent="0.35">
      <c r="B6" s="225"/>
      <c r="C6" s="102" t="s">
        <v>114</v>
      </c>
      <c r="D6" s="102" t="s">
        <v>115</v>
      </c>
      <c r="E6" s="102" t="s">
        <v>116</v>
      </c>
      <c r="F6" s="102" t="s">
        <v>117</v>
      </c>
      <c r="G6" s="102" t="s">
        <v>114</v>
      </c>
      <c r="H6" s="102" t="s">
        <v>115</v>
      </c>
      <c r="I6" s="102" t="s">
        <v>116</v>
      </c>
      <c r="J6" s="102" t="s">
        <v>117</v>
      </c>
      <c r="K6" s="197" t="s">
        <v>114</v>
      </c>
      <c r="L6" s="197" t="s">
        <v>115</v>
      </c>
      <c r="M6" s="197" t="s">
        <v>116</v>
      </c>
      <c r="N6" s="197" t="s">
        <v>117</v>
      </c>
      <c r="P6" s="102">
        <v>2020</v>
      </c>
      <c r="Q6" s="102">
        <v>2021</v>
      </c>
      <c r="R6" s="102">
        <v>2022</v>
      </c>
    </row>
    <row r="7" spans="2:54" x14ac:dyDescent="0.35">
      <c r="B7" s="21"/>
      <c r="C7" s="21"/>
      <c r="D7" s="21"/>
      <c r="E7" s="21"/>
      <c r="F7" s="21"/>
      <c r="G7" s="21"/>
      <c r="H7" s="21"/>
      <c r="I7" s="21"/>
      <c r="J7" s="21"/>
      <c r="K7" s="43"/>
      <c r="L7" s="43"/>
      <c r="M7" s="43"/>
      <c r="N7" s="43"/>
      <c r="P7" s="138"/>
      <c r="Q7" s="138"/>
      <c r="R7" s="43"/>
    </row>
    <row r="8" spans="2:54" x14ac:dyDescent="0.35">
      <c r="B8" s="21" t="s">
        <v>95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39"/>
      <c r="Q8" s="139"/>
      <c r="R8" s="21"/>
    </row>
    <row r="9" spans="2:54" x14ac:dyDescent="0.35">
      <c r="B9" s="95" t="s">
        <v>47</v>
      </c>
      <c r="C9" s="21">
        <v>16.216666666666665</v>
      </c>
      <c r="D9" s="21">
        <v>18.556666666666668</v>
      </c>
      <c r="E9" s="21">
        <v>17.043333333333333</v>
      </c>
      <c r="F9" s="21">
        <v>15.31</v>
      </c>
      <c r="G9" s="21">
        <v>16.77</v>
      </c>
      <c r="H9" s="21">
        <v>17.07</v>
      </c>
      <c r="I9" s="21">
        <v>16.920000000000002</v>
      </c>
      <c r="J9" s="21">
        <v>16.260000000000002</v>
      </c>
      <c r="K9" s="21">
        <v>17.43</v>
      </c>
      <c r="L9" s="21">
        <v>17.350577876984133</v>
      </c>
      <c r="M9" s="21">
        <v>17.505029761904733</v>
      </c>
      <c r="N9" s="21">
        <v>17.408340773809531</v>
      </c>
      <c r="P9" s="139">
        <v>16.520269022307492</v>
      </c>
      <c r="Q9" s="139">
        <v>16.671650541325086</v>
      </c>
      <c r="R9" s="21">
        <v>17.419579112731089</v>
      </c>
    </row>
    <row r="10" spans="2:54" x14ac:dyDescent="0.35">
      <c r="B10" s="95" t="s">
        <v>48</v>
      </c>
      <c r="C10" s="21">
        <v>12.459407985018178</v>
      </c>
      <c r="D10" s="21">
        <v>12.642686489589861</v>
      </c>
      <c r="E10" s="21">
        <v>12.565667309104247</v>
      </c>
      <c r="F10" s="21">
        <v>11.808427916313731</v>
      </c>
      <c r="G10" s="21">
        <v>12.740917044507015</v>
      </c>
      <c r="H10" s="21">
        <v>13.493708551565966</v>
      </c>
      <c r="I10" s="21">
        <v>15.255456493849383</v>
      </c>
      <c r="J10" s="21">
        <v>15.339526270458427</v>
      </c>
      <c r="K10" s="21">
        <v>16.223596471091863</v>
      </c>
      <c r="L10" s="21">
        <v>17.354143552668482</v>
      </c>
      <c r="M10" s="21">
        <v>17.901236085405497</v>
      </c>
      <c r="N10" s="21">
        <v>18.085249060507628</v>
      </c>
      <c r="P10" s="139">
        <v>12.394307627822768</v>
      </c>
      <c r="Q10" s="139">
        <v>14.231194759647085</v>
      </c>
      <c r="R10" s="21">
        <v>17.350864249324196</v>
      </c>
    </row>
    <row r="11" spans="2:54" x14ac:dyDescent="0.35">
      <c r="B11" s="95" t="s">
        <v>51</v>
      </c>
      <c r="C11" s="21">
        <v>23.841006504253109</v>
      </c>
      <c r="D11" s="21">
        <v>26.480296910080011</v>
      </c>
      <c r="E11" s="21">
        <v>26.521119621513634</v>
      </c>
      <c r="F11" s="21">
        <v>26.710017403957306</v>
      </c>
      <c r="G11" s="21">
        <v>25.880927312385712</v>
      </c>
      <c r="H11" s="21">
        <v>24.55619447155048</v>
      </c>
      <c r="I11" s="21">
        <v>23.230421541011214</v>
      </c>
      <c r="J11" s="21">
        <v>22.436923709504757</v>
      </c>
      <c r="K11" s="21">
        <v>20.031839208056645</v>
      </c>
      <c r="L11" s="21">
        <v>19.395435457721891</v>
      </c>
      <c r="M11" s="21">
        <v>18.594170776243537</v>
      </c>
      <c r="N11" s="21">
        <v>18.357600734637217</v>
      </c>
      <c r="P11" s="139">
        <v>25.950557943953633</v>
      </c>
      <c r="Q11" s="139">
        <v>23.958851159841071</v>
      </c>
      <c r="R11" s="21">
        <v>19.054837748615078</v>
      </c>
    </row>
    <row r="12" spans="2:54" x14ac:dyDescent="0.35">
      <c r="B12" s="95" t="s">
        <v>49</v>
      </c>
      <c r="C12" s="21">
        <v>7.2719528224107197</v>
      </c>
      <c r="D12" s="21">
        <v>7.3798572645038183</v>
      </c>
      <c r="E12" s="21">
        <v>7.1698465726160547</v>
      </c>
      <c r="F12" s="21">
        <v>8.3836988090369786</v>
      </c>
      <c r="G12" s="21">
        <v>8.6043511554693879</v>
      </c>
      <c r="H12" s="21">
        <v>8.4742198272248821</v>
      </c>
      <c r="I12" s="21">
        <v>8.1049379628941693</v>
      </c>
      <c r="J12" s="21">
        <v>8.486656351447829</v>
      </c>
      <c r="K12" s="21">
        <v>9.180521063519091</v>
      </c>
      <c r="L12" s="21">
        <v>9.4637904187411159</v>
      </c>
      <c r="M12" s="21">
        <v>8.5689934352602855</v>
      </c>
      <c r="N12" s="21">
        <v>8.7430442385546208</v>
      </c>
      <c r="P12" s="139">
        <v>7.5793499755462292</v>
      </c>
      <c r="Q12" s="139">
        <v>8.4031635018412612</v>
      </c>
      <c r="R12" s="21">
        <v>8.9510322188014033</v>
      </c>
    </row>
    <row r="13" spans="2:54" x14ac:dyDescent="0.35">
      <c r="B13" s="95" t="s">
        <v>54</v>
      </c>
      <c r="C13" s="21">
        <v>46.029652509906803</v>
      </c>
      <c r="D13" s="21">
        <v>37.131046750309487</v>
      </c>
      <c r="E13" s="21">
        <v>44.864177034325785</v>
      </c>
      <c r="F13" s="21">
        <v>55.181404490435987</v>
      </c>
      <c r="G13" s="21">
        <v>54.58792608188844</v>
      </c>
      <c r="H13" s="21">
        <v>40.979383083224143</v>
      </c>
      <c r="I13" s="21">
        <v>42.325943319156117</v>
      </c>
      <c r="J13" s="21">
        <v>48.85859477481366</v>
      </c>
      <c r="K13" s="21">
        <v>44.749468155357576</v>
      </c>
      <c r="L13" s="21">
        <v>42.527993181960795</v>
      </c>
      <c r="M13" s="21">
        <v>50.463958738514513</v>
      </c>
      <c r="N13" s="21">
        <v>61.148677684714208</v>
      </c>
      <c r="P13" s="139">
        <v>39.558911699166423</v>
      </c>
      <c r="Q13" s="139">
        <v>43.171815872702929</v>
      </c>
      <c r="R13" s="21">
        <v>44.128824412270845</v>
      </c>
    </row>
    <row r="14" spans="2:54" x14ac:dyDescent="0.35">
      <c r="B14" s="95" t="s">
        <v>50</v>
      </c>
      <c r="C14" s="21">
        <v>1.769313294953218</v>
      </c>
      <c r="D14" s="21">
        <v>1.8145571664212736</v>
      </c>
      <c r="E14" s="21">
        <v>1.2759723514071379</v>
      </c>
      <c r="F14" s="21">
        <v>1.7284662248860831</v>
      </c>
      <c r="G14" s="21">
        <v>1.6569293049278231</v>
      </c>
      <c r="H14" s="21">
        <v>1.7413911405130467</v>
      </c>
      <c r="I14" s="21">
        <v>1.6082758766254468</v>
      </c>
      <c r="J14" s="21">
        <v>1.9077566557880137</v>
      </c>
      <c r="K14" s="21">
        <v>2.0457176003664816</v>
      </c>
      <c r="L14" s="21">
        <v>2.4096319811634102</v>
      </c>
      <c r="M14" s="21">
        <v>2.9523322405641692</v>
      </c>
      <c r="N14" s="21">
        <v>3.7352154573464733</v>
      </c>
      <c r="P14" s="139">
        <v>1.7576815965923951</v>
      </c>
      <c r="Q14" s="139">
        <v>1.74096804810846</v>
      </c>
      <c r="R14" s="21">
        <v>2.7391057071375915</v>
      </c>
    </row>
    <row r="15" spans="2:54" x14ac:dyDescent="0.35">
      <c r="B15" s="95" t="s">
        <v>52</v>
      </c>
      <c r="C15" s="21">
        <v>15.061666666666667</v>
      </c>
      <c r="D15" s="21">
        <v>13.28833333333333</v>
      </c>
      <c r="E15" s="21">
        <v>12.568333333333333</v>
      </c>
      <c r="F15" s="21">
        <v>44.074444444444445</v>
      </c>
      <c r="G15" s="21">
        <v>15.339318181818182</v>
      </c>
      <c r="H15" s="21">
        <v>14.195</v>
      </c>
      <c r="I15" s="21">
        <v>13.059999999999999</v>
      </c>
      <c r="J15" s="21">
        <v>13.61</v>
      </c>
      <c r="K15" s="21">
        <v>15.340162037037032</v>
      </c>
      <c r="L15" s="21">
        <v>14.598584249084251</v>
      </c>
      <c r="M15" s="21">
        <v>15.248164682539681</v>
      </c>
      <c r="N15" s="21">
        <v>17.220208333333336</v>
      </c>
      <c r="P15" s="139">
        <v>21.644003030285624</v>
      </c>
      <c r="Q15" s="139">
        <v>14.021290654015161</v>
      </c>
      <c r="R15" s="21">
        <v>15.622284425496012</v>
      </c>
    </row>
    <row r="16" spans="2:54" x14ac:dyDescent="0.35">
      <c r="B16" s="95" t="s">
        <v>57</v>
      </c>
      <c r="C16" s="21">
        <v>7.9288457751638433</v>
      </c>
      <c r="D16" s="21">
        <v>8.4502726031362929</v>
      </c>
      <c r="E16" s="21">
        <v>8.9007987981800696</v>
      </c>
      <c r="F16" s="21">
        <v>11.881596525774654</v>
      </c>
      <c r="G16" s="21">
        <v>8.2696252437296138</v>
      </c>
      <c r="H16" s="21">
        <v>7.8637661251368121</v>
      </c>
      <c r="I16" s="21">
        <v>8.5012626239290725</v>
      </c>
      <c r="J16" s="21">
        <v>9.333043704472022</v>
      </c>
      <c r="K16" s="21">
        <v>7.3936293934383297</v>
      </c>
      <c r="L16" s="21">
        <v>7.7338052247835378</v>
      </c>
      <c r="M16" s="21">
        <v>9.2054882758559859</v>
      </c>
      <c r="N16" s="21">
        <v>10.376092528238983</v>
      </c>
      <c r="P16" s="139">
        <v>9.4737637883269343</v>
      </c>
      <c r="Q16" s="139">
        <v>8.5455370445911196</v>
      </c>
      <c r="R16" s="21">
        <v>8.8427359366229936</v>
      </c>
    </row>
    <row r="17" spans="2:18" x14ac:dyDescent="0.35">
      <c r="B17" s="95" t="s">
        <v>63</v>
      </c>
      <c r="C17" s="21">
        <v>22.856666666666666</v>
      </c>
      <c r="D17" s="21">
        <v>18.430000000000003</v>
      </c>
      <c r="E17" s="21">
        <v>21.023333333333333</v>
      </c>
      <c r="F17" s="21">
        <v>25.886666666666667</v>
      </c>
      <c r="G17" s="21">
        <v>25.65</v>
      </c>
      <c r="H17" s="21">
        <v>27.15</v>
      </c>
      <c r="I17" s="21">
        <v>26.74</v>
      </c>
      <c r="J17" s="21">
        <v>27.77</v>
      </c>
      <c r="K17" s="21">
        <v>29.33</v>
      </c>
      <c r="L17" s="21">
        <v>28.456203373015867</v>
      </c>
      <c r="M17" s="21">
        <v>26.677995370370368</v>
      </c>
      <c r="N17" s="21">
        <v>24.581439484126999</v>
      </c>
      <c r="P17" s="139">
        <v>22.291844760095024</v>
      </c>
      <c r="Q17" s="139">
        <v>27.101710924317036</v>
      </c>
      <c r="R17" s="21">
        <v>26.807965887502984</v>
      </c>
    </row>
    <row r="18" spans="2:18" x14ac:dyDescent="0.35">
      <c r="B18" s="95" t="s">
        <v>76</v>
      </c>
      <c r="C18" s="21">
        <v>20.059999999999999</v>
      </c>
      <c r="D18" s="21">
        <v>22.296666666666667</v>
      </c>
      <c r="E18" s="21">
        <v>22.459999999999997</v>
      </c>
      <c r="F18" s="21">
        <v>21.48</v>
      </c>
      <c r="G18" s="21">
        <v>20.67</v>
      </c>
      <c r="H18" s="21">
        <v>19.03</v>
      </c>
      <c r="I18" s="21">
        <v>21.76</v>
      </c>
      <c r="J18" s="21">
        <v>22.94</v>
      </c>
      <c r="K18" s="21">
        <v>22.99</v>
      </c>
      <c r="L18" s="21">
        <v>22.815427083333333</v>
      </c>
      <c r="M18" s="21">
        <v>23.378628472222204</v>
      </c>
      <c r="N18" s="21">
        <v>24.227704861111096</v>
      </c>
      <c r="P18" s="139">
        <v>21.659352011802362</v>
      </c>
      <c r="Q18" s="139">
        <v>21.036108264426467</v>
      </c>
      <c r="R18" s="21">
        <v>23.348541100250991</v>
      </c>
    </row>
    <row r="19" spans="2:18" x14ac:dyDescent="0.35">
      <c r="B19" s="95" t="s">
        <v>59</v>
      </c>
      <c r="C19" s="21">
        <v>62.03933482041996</v>
      </c>
      <c r="D19" s="21">
        <v>49.117571119833428</v>
      </c>
      <c r="E19" s="21">
        <v>54.041657310879444</v>
      </c>
      <c r="F19" s="21">
        <v>71.687711656626362</v>
      </c>
      <c r="G19" s="21">
        <v>54.066893344284352</v>
      </c>
      <c r="H19" s="21">
        <v>49.811772268768507</v>
      </c>
      <c r="I19" s="21">
        <v>51.266759752159878</v>
      </c>
      <c r="J19" s="21">
        <v>54.370415391083597</v>
      </c>
      <c r="K19" s="21">
        <v>53.542821681305696</v>
      </c>
      <c r="L19" s="21">
        <v>56.258933485417636</v>
      </c>
      <c r="M19" s="21">
        <v>49.16905293276109</v>
      </c>
      <c r="N19" s="21">
        <v>139.84486629179071</v>
      </c>
      <c r="P19" s="139">
        <v>59.302295608370486</v>
      </c>
      <c r="Q19" s="139">
        <v>52.746197816316403</v>
      </c>
      <c r="R19" s="21">
        <v>58.278535692243523</v>
      </c>
    </row>
    <row r="20" spans="2:18" x14ac:dyDescent="0.35">
      <c r="B20" s="95" t="s">
        <v>61</v>
      </c>
      <c r="C20" s="21">
        <v>33.730000000000004</v>
      </c>
      <c r="D20" s="21">
        <v>26.31666666666667</v>
      </c>
      <c r="E20" s="21">
        <v>22.009999999999998</v>
      </c>
      <c r="F20" s="21">
        <v>41.789999999999992</v>
      </c>
      <c r="G20" s="21">
        <v>43.05</v>
      </c>
      <c r="H20" s="21">
        <v>28.305</v>
      </c>
      <c r="I20" s="21">
        <v>30.774999999999999</v>
      </c>
      <c r="J20" s="21">
        <v>37.524999999999999</v>
      </c>
      <c r="K20" s="21">
        <v>34.825000000000003</v>
      </c>
      <c r="L20" s="21">
        <v>34.810876736111112</v>
      </c>
      <c r="M20" s="21">
        <v>39.341890625000005</v>
      </c>
      <c r="N20" s="21">
        <v>56.373883680555544</v>
      </c>
      <c r="P20" s="139">
        <v>29.388560852855296</v>
      </c>
      <c r="Q20" s="139">
        <v>34.175614336005012</v>
      </c>
      <c r="R20" s="21">
        <v>37.563031131528945</v>
      </c>
    </row>
    <row r="21" spans="2:18" x14ac:dyDescent="0.35">
      <c r="B21" s="95" t="s">
        <v>53</v>
      </c>
      <c r="C21" s="21">
        <v>52.149943522808833</v>
      </c>
      <c r="D21" s="21">
        <v>50.620730310245442</v>
      </c>
      <c r="E21" s="21">
        <v>46.476712519943774</v>
      </c>
      <c r="F21" s="21">
        <v>45.885463672209994</v>
      </c>
      <c r="G21" s="21">
        <v>47.89087891269304</v>
      </c>
      <c r="H21" s="21">
        <v>50.530556934254385</v>
      </c>
      <c r="I21" s="21">
        <v>50.753249385311832</v>
      </c>
      <c r="J21" s="21">
        <v>48.710078473330832</v>
      </c>
      <c r="K21" s="21">
        <v>54.594622882951754</v>
      </c>
      <c r="L21" s="21">
        <v>66.194846449456719</v>
      </c>
      <c r="M21" s="21">
        <v>59.806939801103404</v>
      </c>
      <c r="N21" s="21">
        <v>59.436650316516975</v>
      </c>
      <c r="P21" s="139">
        <v>48.179902141709363</v>
      </c>
      <c r="Q21" s="139">
        <v>48.810147324500022</v>
      </c>
      <c r="R21" s="21">
        <v>58.580691414024919</v>
      </c>
    </row>
    <row r="22" spans="2:18" x14ac:dyDescent="0.35">
      <c r="B22" s="95" t="s">
        <v>55</v>
      </c>
      <c r="C22" s="21">
        <v>83.488083540505642</v>
      </c>
      <c r="D22" s="21">
        <v>106.11590368229835</v>
      </c>
      <c r="E22" s="21">
        <v>421.83</v>
      </c>
      <c r="F22" s="21">
        <v>633.94999999999993</v>
      </c>
      <c r="G22" s="21">
        <v>83.232506209769014</v>
      </c>
      <c r="H22" s="21">
        <v>105.58413027791325</v>
      </c>
      <c r="I22" s="21">
        <v>389.47550272199618</v>
      </c>
      <c r="J22" s="21">
        <v>374.67</v>
      </c>
      <c r="K22" s="21">
        <v>80.849697342279228</v>
      </c>
      <c r="L22" s="21">
        <v>90.81584155481319</v>
      </c>
      <c r="M22" s="21">
        <v>386.43618898065318</v>
      </c>
      <c r="N22" s="21">
        <v>385.6366666666666</v>
      </c>
      <c r="P22" s="139">
        <v>118.06691851551776</v>
      </c>
      <c r="Q22" s="139">
        <v>112.07629741932679</v>
      </c>
      <c r="R22" s="21">
        <v>103.0886460758079</v>
      </c>
    </row>
    <row r="23" spans="2:18" x14ac:dyDescent="0.35">
      <c r="B23" s="95" t="s">
        <v>56</v>
      </c>
      <c r="C23" s="21">
        <v>62.816666666666663</v>
      </c>
      <c r="D23" s="21">
        <v>62.963333333333331</v>
      </c>
      <c r="E23" s="21">
        <v>63.15</v>
      </c>
      <c r="F23" s="21">
        <v>63.116666666666667</v>
      </c>
      <c r="G23" s="21">
        <v>63.83</v>
      </c>
      <c r="H23" s="21">
        <v>62.26</v>
      </c>
      <c r="I23" s="21">
        <v>63.99</v>
      </c>
      <c r="J23" s="21">
        <v>63.76</v>
      </c>
      <c r="K23" s="21">
        <v>67</v>
      </c>
      <c r="L23" s="21">
        <v>65.962424242424277</v>
      </c>
      <c r="M23" s="21">
        <v>65.235858585858594</v>
      </c>
      <c r="N23" s="21">
        <v>65.1021717171717</v>
      </c>
      <c r="P23" s="139">
        <v>63.023320723520094</v>
      </c>
      <c r="Q23" s="139">
        <v>63.395201557198057</v>
      </c>
      <c r="R23" s="21">
        <v>65.775467402162079</v>
      </c>
    </row>
    <row r="24" spans="2:18" x14ac:dyDescent="0.35">
      <c r="B24" s="95" t="s">
        <v>58</v>
      </c>
      <c r="C24" s="21">
        <v>22.566666666666666</v>
      </c>
      <c r="D24" s="21">
        <v>22.23</v>
      </c>
      <c r="E24" s="21">
        <v>26.41</v>
      </c>
      <c r="F24" s="21">
        <v>46.573333333333345</v>
      </c>
      <c r="G24" s="21">
        <v>30.7</v>
      </c>
      <c r="H24" s="21">
        <v>20.51</v>
      </c>
      <c r="I24" s="21">
        <v>33.53</v>
      </c>
      <c r="J24" s="21">
        <v>28.03</v>
      </c>
      <c r="K24" s="21">
        <v>32.409999999999997</v>
      </c>
      <c r="L24" s="21">
        <v>37.311381944444435</v>
      </c>
      <c r="M24" s="21">
        <v>29.184062500000039</v>
      </c>
      <c r="N24" s="21">
        <v>38.02827083333333</v>
      </c>
      <c r="P24" s="139">
        <v>25.741692619252319</v>
      </c>
      <c r="Q24" s="139">
        <v>27.296867570119634</v>
      </c>
      <c r="R24" s="21">
        <v>34.246369060588187</v>
      </c>
    </row>
    <row r="25" spans="2:18" x14ac:dyDescent="0.35">
      <c r="B25" s="95" t="s">
        <v>83</v>
      </c>
      <c r="C25" s="21">
        <v>41.63</v>
      </c>
      <c r="D25" s="21">
        <v>44.38</v>
      </c>
      <c r="E25" s="21">
        <v>35.246666666666663</v>
      </c>
      <c r="F25" s="21">
        <v>40.316666666666663</v>
      </c>
      <c r="G25" s="21">
        <v>45.47</v>
      </c>
      <c r="H25" s="21">
        <v>26.92</v>
      </c>
      <c r="I25" s="21">
        <v>31</v>
      </c>
      <c r="J25" s="21">
        <v>44.31</v>
      </c>
      <c r="K25" s="21">
        <v>37.56</v>
      </c>
      <c r="L25" s="21">
        <v>35.861027777777764</v>
      </c>
      <c r="M25" s="21">
        <v>39.629361111111137</v>
      </c>
      <c r="N25" s="21">
        <v>48.951222222222235</v>
      </c>
      <c r="P25" s="139">
        <v>40.292004423454536</v>
      </c>
      <c r="Q25" s="139">
        <v>40.000901374967349</v>
      </c>
      <c r="R25" s="21">
        <v>43.852685534890348</v>
      </c>
    </row>
    <row r="26" spans="2:18" x14ac:dyDescent="0.35">
      <c r="B26" s="95" t="s">
        <v>84</v>
      </c>
      <c r="C26" s="21">
        <v>42.436666666666667</v>
      </c>
      <c r="D26" s="21">
        <v>40.546666666666674</v>
      </c>
      <c r="E26" s="21">
        <v>34.406666666666666</v>
      </c>
      <c r="F26" s="21">
        <v>50.75</v>
      </c>
      <c r="G26" s="21">
        <v>49.08</v>
      </c>
      <c r="H26" s="21">
        <v>38.57</v>
      </c>
      <c r="I26" s="21">
        <v>43.54</v>
      </c>
      <c r="J26" s="21">
        <v>44.89</v>
      </c>
      <c r="K26" s="21">
        <v>49.66</v>
      </c>
      <c r="L26" s="21">
        <v>46.832781249999961</v>
      </c>
      <c r="M26" s="21">
        <v>43.717472222222234</v>
      </c>
      <c r="N26" s="21">
        <v>55.552031249999999</v>
      </c>
      <c r="P26" s="139">
        <v>41.664907381799715</v>
      </c>
      <c r="Q26" s="139">
        <v>43.220265930500076</v>
      </c>
      <c r="R26" s="21">
        <v>48.465184090932027</v>
      </c>
    </row>
    <row r="27" spans="2:18" x14ac:dyDescent="0.35">
      <c r="B27" s="95" t="s">
        <v>60</v>
      </c>
      <c r="C27" s="21">
        <v>19.413333333333338</v>
      </c>
      <c r="D27" s="21">
        <v>29.91</v>
      </c>
      <c r="E27" s="21">
        <v>17.55</v>
      </c>
      <c r="F27" s="21">
        <v>34.630000000000003</v>
      </c>
      <c r="G27" s="21">
        <v>35.01</v>
      </c>
      <c r="H27" s="21">
        <v>18.12</v>
      </c>
      <c r="I27" s="21">
        <v>37.9</v>
      </c>
      <c r="J27" s="21">
        <v>31.11</v>
      </c>
      <c r="K27" s="21">
        <v>22.84</v>
      </c>
      <c r="L27" s="21">
        <v>23.712993827160464</v>
      </c>
      <c r="M27" s="21">
        <v>24.445061728395064</v>
      </c>
      <c r="N27" s="21">
        <v>35.015888888888895</v>
      </c>
      <c r="P27" s="139">
        <v>28.045476422772143</v>
      </c>
      <c r="Q27" s="139">
        <v>30.061089680705219</v>
      </c>
      <c r="R27" s="21">
        <v>28.931204736727135</v>
      </c>
    </row>
    <row r="28" spans="2:18" x14ac:dyDescent="0.35">
      <c r="B28" s="95" t="s">
        <v>62</v>
      </c>
      <c r="C28" s="21">
        <v>27.933333333333334</v>
      </c>
      <c r="D28" s="21">
        <v>30.183333333333334</v>
      </c>
      <c r="E28" s="21">
        <v>23.446666666666669</v>
      </c>
      <c r="F28" s="21">
        <v>25.266666666666666</v>
      </c>
      <c r="G28" s="21">
        <v>34.56</v>
      </c>
      <c r="H28" s="21">
        <v>33.909999999999997</v>
      </c>
      <c r="I28" s="21">
        <v>28.94</v>
      </c>
      <c r="J28" s="21">
        <v>28.49</v>
      </c>
      <c r="K28" s="21">
        <v>39.11</v>
      </c>
      <c r="L28" s="21">
        <v>38.568246527777767</v>
      </c>
      <c r="M28" s="21">
        <v>33.804120535714304</v>
      </c>
      <c r="N28" s="21">
        <v>37.406439682539698</v>
      </c>
      <c r="P28" s="139">
        <v>25.320931486381841</v>
      </c>
      <c r="Q28" s="139">
        <v>30.087360778264472</v>
      </c>
      <c r="R28" s="21">
        <v>35.874715881740819</v>
      </c>
    </row>
    <row r="29" spans="2:18" x14ac:dyDescent="0.35">
      <c r="B29" s="95" t="s">
        <v>112</v>
      </c>
      <c r="C29" s="21">
        <v>61.21</v>
      </c>
      <c r="D29" s="21">
        <v>60.127777777777773</v>
      </c>
      <c r="E29" s="21">
        <v>62.082222222222221</v>
      </c>
      <c r="F29" s="21">
        <v>62.951111111111118</v>
      </c>
      <c r="G29" s="21">
        <v>65.593333333333334</v>
      </c>
      <c r="H29" s="21">
        <v>62.643333333333338</v>
      </c>
      <c r="I29" s="21">
        <v>66.453333333333333</v>
      </c>
      <c r="J29" s="21">
        <v>68.353333333333325</v>
      </c>
      <c r="K29" s="21">
        <v>68.573333333333338</v>
      </c>
      <c r="L29" s="21">
        <v>61.022993827160491</v>
      </c>
      <c r="M29" s="21">
        <v>65.774832451499137</v>
      </c>
      <c r="N29" s="21">
        <v>68.600438271604943</v>
      </c>
      <c r="P29" s="139">
        <v>60.696532273768746</v>
      </c>
      <c r="Q29" s="139">
        <v>64.064824210385893</v>
      </c>
      <c r="R29" s="21">
        <v>63.723204960462937</v>
      </c>
    </row>
    <row r="30" spans="2:18" x14ac:dyDescent="0.35">
      <c r="B30" s="95" t="s">
        <v>113</v>
      </c>
      <c r="C30" s="21">
        <v>99.396666666666661</v>
      </c>
      <c r="D30" s="21">
        <v>99.963333333333324</v>
      </c>
      <c r="E30" s="21">
        <v>94.030000000000015</v>
      </c>
      <c r="F30" s="21">
        <v>98.416666666666671</v>
      </c>
      <c r="G30" s="21">
        <v>93.79</v>
      </c>
      <c r="H30" s="21">
        <v>91.83</v>
      </c>
      <c r="I30" s="21">
        <v>93.25</v>
      </c>
      <c r="J30" s="21">
        <v>90.96</v>
      </c>
      <c r="K30" s="21">
        <v>95.68</v>
      </c>
      <c r="L30" s="21">
        <v>88.823209876543203</v>
      </c>
      <c r="M30" s="21">
        <v>91.909899691358035</v>
      </c>
      <c r="N30" s="21">
        <v>104.75320987654334</v>
      </c>
      <c r="P30" s="139">
        <v>97.769303568265045</v>
      </c>
      <c r="Q30" s="139">
        <v>92.350950823701666</v>
      </c>
      <c r="R30" s="21">
        <v>95.985824744684535</v>
      </c>
    </row>
    <row r="31" spans="2:18" x14ac:dyDescent="0.35">
      <c r="B31" s="95" t="s">
        <v>99</v>
      </c>
      <c r="C31" s="21">
        <v>18.712115120833975</v>
      </c>
      <c r="D31" s="21">
        <v>17.704951885958522</v>
      </c>
      <c r="E31" s="21">
        <v>15.615000960226025</v>
      </c>
      <c r="F31" s="21">
        <v>22.835364021312273</v>
      </c>
      <c r="G31" s="21">
        <v>22.330650759203333</v>
      </c>
      <c r="H31" s="21">
        <v>17.685476255294404</v>
      </c>
      <c r="I31" s="21">
        <v>16.841852599899415</v>
      </c>
      <c r="J31" s="21">
        <v>18.525621698967946</v>
      </c>
      <c r="K31" s="21">
        <v>21.223678809073995</v>
      </c>
      <c r="L31" s="21">
        <v>19.038618772420357</v>
      </c>
      <c r="M31" s="21">
        <v>17.824752552107512</v>
      </c>
      <c r="N31" s="21">
        <v>20.232983947605252</v>
      </c>
      <c r="P31" s="139">
        <v>18.822172850938973</v>
      </c>
      <c r="Q31" s="139">
        <v>18.795499933926234</v>
      </c>
      <c r="R31" s="21">
        <v>19.608409954959644</v>
      </c>
    </row>
    <row r="32" spans="2:18" x14ac:dyDescent="0.3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140"/>
      <c r="Q32" s="140"/>
      <c r="R32" s="20"/>
    </row>
    <row r="33" spans="2:18" x14ac:dyDescent="0.35">
      <c r="B33" s="96" t="s">
        <v>204</v>
      </c>
      <c r="C33" s="35"/>
      <c r="D33" s="35"/>
      <c r="E33" s="35"/>
      <c r="F33" s="35"/>
      <c r="G33" s="35"/>
    </row>
    <row r="34" spans="2:18" x14ac:dyDescent="0.35">
      <c r="B34" s="35"/>
      <c r="C34" s="35"/>
      <c r="D34" s="35"/>
      <c r="E34" s="35"/>
      <c r="F34" s="35"/>
      <c r="G34" s="35"/>
    </row>
    <row r="35" spans="2:18" x14ac:dyDescent="0.35">
      <c r="B35" s="223" t="s">
        <v>194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</row>
    <row r="36" spans="2:18" x14ac:dyDescent="0.35">
      <c r="B36" s="223" t="s">
        <v>230</v>
      </c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</row>
    <row r="37" spans="2:18" x14ac:dyDescent="0.35">
      <c r="B37" s="223" t="s">
        <v>207</v>
      </c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</row>
    <row r="38" spans="2:18" x14ac:dyDescent="0.35">
      <c r="H38" s="13"/>
      <c r="I38" s="13"/>
      <c r="J38" s="13"/>
      <c r="K38" s="13"/>
      <c r="L38" s="13"/>
    </row>
    <row r="39" spans="2:18" s="101" customFormat="1" x14ac:dyDescent="0.35">
      <c r="B39" s="221" t="s">
        <v>201</v>
      </c>
      <c r="C39" s="100">
        <v>2020</v>
      </c>
      <c r="D39" s="100"/>
      <c r="E39" s="100"/>
      <c r="F39" s="100"/>
      <c r="G39" s="100">
        <v>2021</v>
      </c>
      <c r="H39" s="100"/>
      <c r="I39" s="100"/>
      <c r="J39" s="100"/>
      <c r="K39" s="204">
        <v>2022</v>
      </c>
      <c r="L39" s="204"/>
      <c r="M39" s="204"/>
      <c r="N39" s="204"/>
      <c r="P39" s="216" t="s">
        <v>233</v>
      </c>
      <c r="Q39" s="216"/>
      <c r="R39" s="216"/>
    </row>
    <row r="40" spans="2:18" s="101" customFormat="1" x14ac:dyDescent="0.35">
      <c r="B40" s="222"/>
      <c r="C40" s="102" t="s">
        <v>114</v>
      </c>
      <c r="D40" s="102" t="s">
        <v>115</v>
      </c>
      <c r="E40" s="102" t="s">
        <v>116</v>
      </c>
      <c r="F40" s="102" t="s">
        <v>117</v>
      </c>
      <c r="G40" s="102" t="s">
        <v>114</v>
      </c>
      <c r="H40" s="102" t="s">
        <v>115</v>
      </c>
      <c r="I40" s="102" t="s">
        <v>116</v>
      </c>
      <c r="J40" s="102" t="s">
        <v>117</v>
      </c>
      <c r="K40" s="197" t="s">
        <v>114</v>
      </c>
      <c r="L40" s="197" t="s">
        <v>115</v>
      </c>
      <c r="M40" s="197" t="s">
        <v>116</v>
      </c>
      <c r="N40" s="197" t="s">
        <v>117</v>
      </c>
      <c r="P40" s="102">
        <v>2020</v>
      </c>
      <c r="Q40" s="102">
        <v>2021</v>
      </c>
      <c r="R40" s="102">
        <v>2022</v>
      </c>
    </row>
    <row r="41" spans="2:18" ht="15" customHeight="1" x14ac:dyDescent="0.35">
      <c r="B41" s="21"/>
      <c r="C41" s="21"/>
      <c r="D41" s="21"/>
      <c r="E41" s="21"/>
      <c r="F41" s="21"/>
      <c r="G41" s="21"/>
      <c r="H41" s="21"/>
      <c r="I41" s="21"/>
      <c r="J41" s="21"/>
      <c r="K41" s="43"/>
      <c r="L41" s="43"/>
      <c r="M41" s="43"/>
      <c r="N41" s="43"/>
      <c r="P41" s="138"/>
      <c r="Q41" s="43"/>
      <c r="R41" s="112"/>
    </row>
    <row r="42" spans="2:18" x14ac:dyDescent="0.35">
      <c r="B42" s="97" t="s">
        <v>96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P42" s="139"/>
      <c r="Q42" s="21"/>
      <c r="R42" s="36"/>
    </row>
    <row r="43" spans="2:18" x14ac:dyDescent="0.35">
      <c r="B43" s="95" t="s">
        <v>66</v>
      </c>
      <c r="C43" s="21">
        <v>105.94775558098044</v>
      </c>
      <c r="D43" s="21">
        <v>111.04477958828457</v>
      </c>
      <c r="E43" s="21">
        <v>112.52777131083353</v>
      </c>
      <c r="F43" s="21">
        <v>129.07421385027646</v>
      </c>
      <c r="G43" s="21">
        <v>161.07799998193431</v>
      </c>
      <c r="H43" s="21">
        <v>168.79289198685271</v>
      </c>
      <c r="I43" s="21">
        <v>154.5752773559457</v>
      </c>
      <c r="J43" s="21">
        <v>155.69550318321149</v>
      </c>
      <c r="K43" s="21">
        <v>180.52563750525113</v>
      </c>
      <c r="L43" s="21">
        <v>179.68350332661075</v>
      </c>
      <c r="M43" s="21">
        <v>176.47253278261542</v>
      </c>
      <c r="N43" s="21">
        <v>161.58052425383093</v>
      </c>
      <c r="P43" s="139">
        <v>114.37815257583399</v>
      </c>
      <c r="Q43" s="21">
        <v>159.89346406390891</v>
      </c>
      <c r="R43" s="36">
        <v>174.22916819357835</v>
      </c>
    </row>
    <row r="44" spans="2:18" x14ac:dyDescent="0.35">
      <c r="B44" s="95" t="s">
        <v>65</v>
      </c>
      <c r="C44" s="21">
        <v>126.6237515925969</v>
      </c>
      <c r="D44" s="21">
        <v>127.56856666666668</v>
      </c>
      <c r="E44" s="21">
        <v>127.98783075248873</v>
      </c>
      <c r="F44" s="21">
        <v>132.4869189493524</v>
      </c>
      <c r="G44" s="21">
        <v>143.71000894396627</v>
      </c>
      <c r="H44" s="21">
        <v>148.32484628548463</v>
      </c>
      <c r="I44" s="21">
        <v>151.44067329072382</v>
      </c>
      <c r="J44" s="21">
        <v>148.84632511181229</v>
      </c>
      <c r="K44" s="21">
        <v>138.38956832281858</v>
      </c>
      <c r="L44" s="21">
        <v>161.74582536251538</v>
      </c>
      <c r="M44" s="21">
        <v>163.23567802611186</v>
      </c>
      <c r="N44" s="21">
        <v>162.56315552911906</v>
      </c>
      <c r="P44" s="139">
        <v>128.90061564929925</v>
      </c>
      <c r="Q44" s="21">
        <v>148.12448490530423</v>
      </c>
      <c r="R44" s="36">
        <v>157.09722914745572</v>
      </c>
    </row>
    <row r="45" spans="2:18" x14ac:dyDescent="0.35">
      <c r="B45" s="95" t="s">
        <v>64</v>
      </c>
      <c r="C45" s="21">
        <v>108.87009776248651</v>
      </c>
      <c r="D45" s="21">
        <v>108.19968353167667</v>
      </c>
      <c r="E45" s="21">
        <v>109.18372982887773</v>
      </c>
      <c r="F45" s="21">
        <v>112.62373226781041</v>
      </c>
      <c r="G45" s="21">
        <v>120.08016578965437</v>
      </c>
      <c r="H45" s="21">
        <v>125.57210540862398</v>
      </c>
      <c r="I45" s="21">
        <v>125.6911559790062</v>
      </c>
      <c r="J45" s="21">
        <v>127.17706971473973</v>
      </c>
      <c r="K45" s="21">
        <v>141.81502480122722</v>
      </c>
      <c r="L45" s="21">
        <v>163.7023530826348</v>
      </c>
      <c r="M45" s="21">
        <v>150.17016570567708</v>
      </c>
      <c r="N45" s="21">
        <v>144.58620356286048</v>
      </c>
      <c r="P45" s="139">
        <v>109.88517678783985</v>
      </c>
      <c r="Q45" s="21">
        <v>124.90246358676015</v>
      </c>
      <c r="R45" s="36">
        <v>150.22813458868819</v>
      </c>
    </row>
    <row r="46" spans="2:18" x14ac:dyDescent="0.35">
      <c r="B46" s="95" t="s">
        <v>67</v>
      </c>
      <c r="C46" s="21">
        <v>148.49200728789654</v>
      </c>
      <c r="D46" s="21">
        <v>149.66185773901827</v>
      </c>
      <c r="E46" s="21">
        <v>149.5986644358851</v>
      </c>
      <c r="F46" s="21">
        <v>154.85499667208637</v>
      </c>
      <c r="G46" s="21">
        <v>163.87490284800242</v>
      </c>
      <c r="H46" s="21">
        <v>169.97344651319068</v>
      </c>
      <c r="I46" s="21">
        <v>169.35064472456068</v>
      </c>
      <c r="J46" s="21">
        <v>174.19846414206526</v>
      </c>
      <c r="K46" s="21">
        <v>183.58862670287044</v>
      </c>
      <c r="L46" s="21">
        <v>207.13934698040771</v>
      </c>
      <c r="M46" s="21">
        <v>212.73843975837548</v>
      </c>
      <c r="N46" s="21">
        <v>212.83607160874433</v>
      </c>
      <c r="P46" s="139">
        <v>150.84404429441855</v>
      </c>
      <c r="Q46" s="21">
        <v>169.68451318140785</v>
      </c>
      <c r="R46" s="36">
        <v>205.04851107556468</v>
      </c>
    </row>
    <row r="47" spans="2:18" x14ac:dyDescent="0.35">
      <c r="B47" s="95" t="s">
        <v>68</v>
      </c>
      <c r="C47" s="21">
        <v>44.257595177497478</v>
      </c>
      <c r="D47" s="21">
        <v>44.251506147759109</v>
      </c>
      <c r="E47" s="21">
        <v>45.409003374987797</v>
      </c>
      <c r="F47" s="21">
        <v>46.765126553932916</v>
      </c>
      <c r="G47" s="21">
        <v>53.355574064721651</v>
      </c>
      <c r="H47" s="21">
        <v>52.796657858228173</v>
      </c>
      <c r="I47" s="21">
        <v>53.167148611171619</v>
      </c>
      <c r="J47" s="21">
        <v>54.702231929479019</v>
      </c>
      <c r="K47" s="21">
        <v>61.330035844000491</v>
      </c>
      <c r="L47" s="21">
        <v>54.989509065677169</v>
      </c>
      <c r="M47" s="21">
        <v>54.360744095150785</v>
      </c>
      <c r="N47" s="21">
        <v>51.378167505610577</v>
      </c>
      <c r="P47" s="139">
        <v>45.187652756002201</v>
      </c>
      <c r="Q47" s="21">
        <v>53.52598871661975</v>
      </c>
      <c r="R47" s="36">
        <v>55.699880347734492</v>
      </c>
    </row>
    <row r="48" spans="2:18" x14ac:dyDescent="0.35">
      <c r="B48" s="9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P48" s="139"/>
      <c r="Q48" s="21"/>
      <c r="R48" s="36"/>
    </row>
    <row r="49" spans="2:18" x14ac:dyDescent="0.35">
      <c r="B49" s="97" t="s">
        <v>97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P49" s="139"/>
      <c r="Q49" s="21"/>
      <c r="R49" s="36"/>
    </row>
    <row r="50" spans="2:18" x14ac:dyDescent="0.35">
      <c r="B50" s="95" t="s">
        <v>69</v>
      </c>
      <c r="C50" s="21">
        <v>93.915206585433253</v>
      </c>
      <c r="D50" s="21">
        <v>94.371479900709062</v>
      </c>
      <c r="E50" s="21">
        <v>97.947791504687856</v>
      </c>
      <c r="F50" s="21">
        <v>109.83176303666649</v>
      </c>
      <c r="G50" s="21">
        <v>118.76803347921891</v>
      </c>
      <c r="H50" s="21">
        <v>110.18997213519989</v>
      </c>
      <c r="I50" s="21">
        <v>102.90424139402523</v>
      </c>
      <c r="J50" s="21">
        <v>110.93906989519752</v>
      </c>
      <c r="K50" s="21">
        <v>117.51886303314684</v>
      </c>
      <c r="L50" s="21">
        <v>118.70524610478756</v>
      </c>
      <c r="M50" s="21">
        <v>136.46515324955371</v>
      </c>
      <c r="N50" s="21">
        <v>130.52677697464352</v>
      </c>
      <c r="P50" s="139">
        <v>99.247858364420253</v>
      </c>
      <c r="Q50" s="21">
        <v>110.59912107346487</v>
      </c>
      <c r="R50" s="36">
        <v>125.86841785804675</v>
      </c>
    </row>
    <row r="51" spans="2:18" x14ac:dyDescent="0.35">
      <c r="B51" s="95" t="s">
        <v>70</v>
      </c>
      <c r="C51" s="21">
        <v>117.54794638543804</v>
      </c>
      <c r="D51" s="21">
        <v>129.94181516850355</v>
      </c>
      <c r="E51" s="21">
        <v>135.53872634382176</v>
      </c>
      <c r="F51" s="21">
        <v>151.21366049422502</v>
      </c>
      <c r="G51" s="21">
        <v>157.22556882557603</v>
      </c>
      <c r="H51" s="21">
        <v>167.41806678488996</v>
      </c>
      <c r="I51" s="21">
        <v>152.65117293121179</v>
      </c>
      <c r="J51" s="21">
        <v>174.09110964572665</v>
      </c>
      <c r="K51" s="21">
        <v>185.15670851297159</v>
      </c>
      <c r="L51" s="21">
        <v>176.89130529829643</v>
      </c>
      <c r="M51" s="21">
        <v>171.17806654436438</v>
      </c>
      <c r="N51" s="21">
        <v>175.50076408988548</v>
      </c>
      <c r="P51" s="139">
        <v>133.3096153725968</v>
      </c>
      <c r="Q51" s="21">
        <v>162.36178509592034</v>
      </c>
      <c r="R51" s="36">
        <v>177.04913177350676</v>
      </c>
    </row>
    <row r="52" spans="2:18" x14ac:dyDescent="0.35">
      <c r="B52" s="95" t="s">
        <v>71</v>
      </c>
      <c r="C52" s="21">
        <v>118.37903876599441</v>
      </c>
      <c r="D52" s="21">
        <v>121.07278267653474</v>
      </c>
      <c r="E52" s="21">
        <v>123.32721842027549</v>
      </c>
      <c r="F52" s="21">
        <v>122.54534013432642</v>
      </c>
      <c r="G52" s="21">
        <v>123.0297150704064</v>
      </c>
      <c r="H52" s="21">
        <v>117.74847227649099</v>
      </c>
      <c r="I52" s="21">
        <v>113.04790401502743</v>
      </c>
      <c r="J52" s="21">
        <v>114.52374607066805</v>
      </c>
      <c r="K52" s="21">
        <v>111.73452297451381</v>
      </c>
      <c r="L52" s="21">
        <v>117.71387267305452</v>
      </c>
      <c r="M52" s="21">
        <v>130.39952164967102</v>
      </c>
      <c r="N52" s="21">
        <v>131.82242138039527</v>
      </c>
      <c r="P52" s="139">
        <v>121.36457211972507</v>
      </c>
      <c r="Q52" s="21">
        <v>116.92577179052599</v>
      </c>
      <c r="R52" s="36">
        <v>122.92409620039514</v>
      </c>
    </row>
    <row r="53" spans="2:18" x14ac:dyDescent="0.35">
      <c r="B53" s="95" t="s">
        <v>72</v>
      </c>
      <c r="C53" s="21">
        <v>105.97054919153501</v>
      </c>
      <c r="D53" s="21">
        <v>104.18047385026516</v>
      </c>
      <c r="E53" s="21">
        <v>107.1850706736202</v>
      </c>
      <c r="F53" s="21">
        <v>105.38260865344809</v>
      </c>
      <c r="G53" s="21">
        <v>109.8876909754309</v>
      </c>
      <c r="H53" s="21">
        <v>105.40314378502805</v>
      </c>
      <c r="I53" s="21">
        <v>107.45000036608134</v>
      </c>
      <c r="J53" s="21">
        <v>108.90741313658195</v>
      </c>
      <c r="K53" s="21">
        <v>110.94424825374281</v>
      </c>
      <c r="L53" s="21">
        <v>118.98373045060204</v>
      </c>
      <c r="M53" s="21">
        <v>141.50722155462464</v>
      </c>
      <c r="N53" s="21">
        <v>143.09337311508386</v>
      </c>
      <c r="P53" s="139">
        <v>105.58854587651361</v>
      </c>
      <c r="Q53" s="21">
        <v>107.81175622589605</v>
      </c>
      <c r="R53" s="36">
        <v>128.50312703427838</v>
      </c>
    </row>
    <row r="54" spans="2:18" x14ac:dyDescent="0.35">
      <c r="B54" s="9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140"/>
      <c r="Q54" s="20"/>
      <c r="R54" s="42"/>
    </row>
    <row r="55" spans="2:18" x14ac:dyDescent="0.35">
      <c r="B55" s="96" t="s">
        <v>204</v>
      </c>
      <c r="C55" s="35"/>
      <c r="D55" s="35"/>
      <c r="E55" s="35"/>
      <c r="F55" s="35"/>
      <c r="G55" s="35"/>
    </row>
    <row r="56" spans="2:18" x14ac:dyDescent="0.35">
      <c r="B56" s="35"/>
      <c r="C56" s="35"/>
      <c r="D56" s="35"/>
      <c r="E56" s="35"/>
      <c r="F56" s="35"/>
      <c r="G56" s="35"/>
    </row>
    <row r="57" spans="2:18" x14ac:dyDescent="0.35">
      <c r="B57" s="223" t="s">
        <v>230</v>
      </c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23"/>
    </row>
    <row r="58" spans="2:18" x14ac:dyDescent="0.35">
      <c r="B58" s="223" t="s">
        <v>207</v>
      </c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23"/>
    </row>
    <row r="59" spans="2:18" x14ac:dyDescent="0.35">
      <c r="H59" s="13"/>
      <c r="I59" s="13"/>
      <c r="J59" s="13"/>
      <c r="K59" s="13"/>
      <c r="L59" s="13"/>
    </row>
    <row r="60" spans="2:18" x14ac:dyDescent="0.35">
      <c r="B60" s="221" t="s">
        <v>201</v>
      </c>
      <c r="C60" s="100">
        <v>2020</v>
      </c>
      <c r="D60" s="100"/>
      <c r="E60" s="100"/>
      <c r="F60" s="100"/>
      <c r="G60" s="100">
        <v>2021</v>
      </c>
      <c r="H60" s="100"/>
      <c r="I60" s="100"/>
      <c r="J60" s="100"/>
      <c r="K60" s="204">
        <v>2022</v>
      </c>
      <c r="L60" s="204"/>
      <c r="M60" s="204"/>
      <c r="N60" s="204"/>
      <c r="O60" s="101"/>
      <c r="P60" s="216" t="s">
        <v>233</v>
      </c>
      <c r="Q60" s="216"/>
      <c r="R60" s="216"/>
    </row>
    <row r="61" spans="2:18" s="101" customFormat="1" x14ac:dyDescent="0.35">
      <c r="B61" s="222"/>
      <c r="C61" s="102" t="s">
        <v>114</v>
      </c>
      <c r="D61" s="102" t="s">
        <v>115</v>
      </c>
      <c r="E61" s="102" t="s">
        <v>116</v>
      </c>
      <c r="F61" s="102" t="s">
        <v>117</v>
      </c>
      <c r="G61" s="102" t="s">
        <v>114</v>
      </c>
      <c r="H61" s="102" t="s">
        <v>115</v>
      </c>
      <c r="I61" s="102" t="s">
        <v>116</v>
      </c>
      <c r="J61" s="102" t="s">
        <v>117</v>
      </c>
      <c r="K61" s="102" t="s">
        <v>114</v>
      </c>
      <c r="L61" s="102" t="s">
        <v>115</v>
      </c>
      <c r="M61" s="102" t="s">
        <v>116</v>
      </c>
      <c r="N61" s="102" t="s">
        <v>117</v>
      </c>
      <c r="P61" s="102">
        <v>2020</v>
      </c>
      <c r="Q61" s="102">
        <v>2021</v>
      </c>
      <c r="R61" s="102">
        <v>2022</v>
      </c>
    </row>
    <row r="62" spans="2:18" s="101" customFormat="1" x14ac:dyDescent="0.35">
      <c r="B62" s="21"/>
      <c r="C62" s="21"/>
      <c r="D62" s="21"/>
      <c r="E62" s="21"/>
      <c r="F62" s="21"/>
      <c r="G62" s="21"/>
      <c r="H62" s="21"/>
      <c r="I62" s="21"/>
      <c r="J62" s="21"/>
      <c r="K62" s="43"/>
      <c r="L62" s="43"/>
      <c r="M62" s="43"/>
      <c r="N62" s="43"/>
      <c r="O62" s="13"/>
      <c r="P62" s="138"/>
      <c r="Q62" s="138"/>
      <c r="R62" s="43"/>
    </row>
    <row r="63" spans="2:18" x14ac:dyDescent="0.35">
      <c r="B63" s="97" t="s">
        <v>98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P63" s="139"/>
      <c r="Q63" s="139"/>
      <c r="R63" s="21"/>
    </row>
    <row r="64" spans="2:18" x14ac:dyDescent="0.35">
      <c r="B64" s="99" t="s">
        <v>197</v>
      </c>
      <c r="C64" s="21">
        <v>110.44857527276329</v>
      </c>
      <c r="D64" s="21">
        <v>108.35368198793839</v>
      </c>
      <c r="E64" s="21">
        <v>94.120147406387701</v>
      </c>
      <c r="F64" s="21">
        <v>106.62011748105354</v>
      </c>
      <c r="G64" s="21">
        <v>114.24746099001823</v>
      </c>
      <c r="H64" s="21">
        <v>111.24838450485679</v>
      </c>
      <c r="I64" s="21">
        <v>110.81407376408819</v>
      </c>
      <c r="J64" s="21">
        <v>123.22310875990539</v>
      </c>
      <c r="K64" s="21">
        <v>117.32667337339601</v>
      </c>
      <c r="L64" s="21">
        <v>117.82058301913511</v>
      </c>
      <c r="M64" s="21">
        <v>122.85155940555707</v>
      </c>
      <c r="N64" s="21">
        <v>118.97318927616313</v>
      </c>
      <c r="P64" s="139">
        <v>104.5328760764606</v>
      </c>
      <c r="Q64" s="139">
        <v>115.42265167913696</v>
      </c>
      <c r="R64" s="21">
        <v>119.42361918576523</v>
      </c>
    </row>
    <row r="65" spans="2:18" x14ac:dyDescent="0.35">
      <c r="B65" s="99" t="s">
        <v>74</v>
      </c>
      <c r="C65" s="21">
        <v>82.741950441955623</v>
      </c>
      <c r="D65" s="21">
        <v>79.835479613588674</v>
      </c>
      <c r="E65" s="21">
        <v>86.736720684398733</v>
      </c>
      <c r="F65" s="21">
        <v>87.169779698095184</v>
      </c>
      <c r="G65" s="21">
        <v>83.226117381834314</v>
      </c>
      <c r="H65" s="21">
        <v>80.473771618126264</v>
      </c>
      <c r="I65" s="21">
        <v>85.378525069986978</v>
      </c>
      <c r="J65" s="21">
        <v>90.82975543109751</v>
      </c>
      <c r="K65" s="21">
        <v>79.081847790791159</v>
      </c>
      <c r="L65" s="21">
        <v>85.116322306888833</v>
      </c>
      <c r="M65" s="21">
        <v>87.013179513753414</v>
      </c>
      <c r="N65" s="21">
        <v>92.098893310419243</v>
      </c>
      <c r="P65" s="139">
        <v>83.806633459140087</v>
      </c>
      <c r="Q65" s="139">
        <v>84.859188160790907</v>
      </c>
      <c r="R65" s="21">
        <v>85.427440890150166</v>
      </c>
    </row>
    <row r="66" spans="2:18" ht="15" customHeight="1" x14ac:dyDescent="0.35">
      <c r="B66" s="99" t="s">
        <v>198</v>
      </c>
      <c r="C66" s="21">
        <v>496.41950346272722</v>
      </c>
      <c r="D66" s="21">
        <v>533.2738996030572</v>
      </c>
      <c r="E66" s="21">
        <v>373.72957936535528</v>
      </c>
      <c r="F66" s="21">
        <v>498.15864950565879</v>
      </c>
      <c r="G66" s="21">
        <v>525.04653715888003</v>
      </c>
      <c r="H66" s="21">
        <v>542.67633350078188</v>
      </c>
      <c r="I66" s="21">
        <v>416.32597553301497</v>
      </c>
      <c r="J66" s="21">
        <v>514.60521324504225</v>
      </c>
      <c r="K66" s="21">
        <v>494.79551875364353</v>
      </c>
      <c r="L66" s="21">
        <v>604.11671495822623</v>
      </c>
      <c r="M66" s="21">
        <v>398.3687487188061</v>
      </c>
      <c r="N66" s="21">
        <v>551.35621911734984</v>
      </c>
      <c r="P66" s="139">
        <v>485.17445697318755</v>
      </c>
      <c r="Q66" s="139">
        <v>506.31857447228691</v>
      </c>
      <c r="R66" s="21">
        <v>523.9417503726113</v>
      </c>
    </row>
    <row r="67" spans="2:18" x14ac:dyDescent="0.35">
      <c r="B67" s="99" t="s">
        <v>86</v>
      </c>
      <c r="C67" s="21">
        <v>77.163861686593819</v>
      </c>
      <c r="D67" s="21">
        <v>63.695167473265691</v>
      </c>
      <c r="E67" s="21">
        <v>69.225724385443996</v>
      </c>
      <c r="F67" s="21">
        <v>68.486072604020151</v>
      </c>
      <c r="G67" s="21">
        <v>81.973888097335418</v>
      </c>
      <c r="H67" s="21">
        <v>79.287552400247648</v>
      </c>
      <c r="I67" s="21">
        <v>78.354942567820743</v>
      </c>
      <c r="J67" s="21">
        <v>79.655764315386122</v>
      </c>
      <c r="K67" s="21">
        <v>81.703169974815495</v>
      </c>
      <c r="L67" s="21">
        <v>97.029251842361759</v>
      </c>
      <c r="M67" s="21">
        <v>102.09729639859357</v>
      </c>
      <c r="N67" s="21">
        <v>103.76515605414211</v>
      </c>
      <c r="P67" s="139">
        <v>69.129609763403295</v>
      </c>
      <c r="Q67" s="139">
        <v>79.899255866682978</v>
      </c>
      <c r="R67" s="21">
        <v>96.733006616165838</v>
      </c>
    </row>
    <row r="68" spans="2:18" x14ac:dyDescent="0.35">
      <c r="B68" s="99" t="s">
        <v>87</v>
      </c>
      <c r="C68" s="21">
        <v>66.731316334071806</v>
      </c>
      <c r="D68" s="21">
        <v>62.796584375673021</v>
      </c>
      <c r="E68" s="21">
        <v>71.363416636977192</v>
      </c>
      <c r="F68" s="21">
        <v>80.991945429513947</v>
      </c>
      <c r="G68" s="21">
        <v>80.522945246691449</v>
      </c>
      <c r="H68" s="21">
        <v>73.797093809612079</v>
      </c>
      <c r="I68" s="21">
        <v>86.725349241067406</v>
      </c>
      <c r="J68" s="21">
        <v>91.338368223392067</v>
      </c>
      <c r="K68" s="21">
        <v>89.752641419288082</v>
      </c>
      <c r="L68" s="21">
        <v>92.648019644410567</v>
      </c>
      <c r="M68" s="21">
        <v>103.13858271662356</v>
      </c>
      <c r="N68" s="21">
        <v>110.14867496475701</v>
      </c>
      <c r="P68" s="139">
        <v>68.478384941673156</v>
      </c>
      <c r="Q68" s="139">
        <v>81.818228385458838</v>
      </c>
      <c r="R68" s="21">
        <v>97.836483090430576</v>
      </c>
    </row>
    <row r="69" spans="2:18" x14ac:dyDescent="0.35">
      <c r="B69" s="99" t="s">
        <v>75</v>
      </c>
      <c r="C69" s="21">
        <v>7.0296617580297607</v>
      </c>
      <c r="D69" s="21">
        <v>7.8845964426417163</v>
      </c>
      <c r="E69" s="21">
        <v>7.5150167401728369</v>
      </c>
      <c r="F69" s="21">
        <v>6.7824232121694843</v>
      </c>
      <c r="G69" s="21">
        <v>7.4922177356879107</v>
      </c>
      <c r="H69" s="21">
        <v>7.4721468111574634</v>
      </c>
      <c r="I69" s="21">
        <v>8.1063874223769314</v>
      </c>
      <c r="J69" s="21">
        <v>7.2433998633328613</v>
      </c>
      <c r="K69" s="21">
        <v>7.9082848358518545</v>
      </c>
      <c r="L69" s="21">
        <v>10.439975820774213</v>
      </c>
      <c r="M69" s="21">
        <v>11.741771411836147</v>
      </c>
      <c r="N69" s="21">
        <v>12.559563540760101</v>
      </c>
      <c r="P69" s="139">
        <v>7.2271120496135204</v>
      </c>
      <c r="Q69" s="139">
        <v>7.5468289644952966</v>
      </c>
      <c r="R69" s="21">
        <v>10.745076640156405</v>
      </c>
    </row>
    <row r="70" spans="2:18" x14ac:dyDescent="0.35">
      <c r="B70" s="99" t="s">
        <v>102</v>
      </c>
      <c r="C70" s="21">
        <v>128.78814072310175</v>
      </c>
      <c r="D70" s="21">
        <v>103.06379178191312</v>
      </c>
      <c r="E70" s="21">
        <v>111.11051297692352</v>
      </c>
      <c r="F70" s="21">
        <v>120.11057596182471</v>
      </c>
      <c r="G70" s="21">
        <v>133.67627447467908</v>
      </c>
      <c r="H70" s="21">
        <v>137.53965597310582</v>
      </c>
      <c r="I70" s="21">
        <v>140.29530055284911</v>
      </c>
      <c r="J70" s="21">
        <v>141.98078726165051</v>
      </c>
      <c r="K70" s="21">
        <v>136.45920086851342</v>
      </c>
      <c r="L70" s="21">
        <v>178.67388489699047</v>
      </c>
      <c r="M70" s="21">
        <v>158.87883780199169</v>
      </c>
      <c r="N70" s="21">
        <v>171.33994980133576</v>
      </c>
      <c r="P70" s="139">
        <v>114.56968611812516</v>
      </c>
      <c r="Q70" s="139">
        <v>138.50505716261739</v>
      </c>
      <c r="R70" s="21">
        <v>162.36328914856782</v>
      </c>
    </row>
    <row r="71" spans="2:18" x14ac:dyDescent="0.35">
      <c r="B71" s="99" t="s">
        <v>199</v>
      </c>
      <c r="C71" s="21">
        <v>473.12087697132779</v>
      </c>
      <c r="D71" s="21">
        <v>444.70749042046032</v>
      </c>
      <c r="E71" s="21">
        <v>342.91012911441453</v>
      </c>
      <c r="F71" s="21">
        <v>413.73527816813385</v>
      </c>
      <c r="G71" s="21">
        <v>601.56341648810348</v>
      </c>
      <c r="H71" s="21">
        <v>433.69220469984509</v>
      </c>
      <c r="I71" s="21">
        <v>395.9358215875377</v>
      </c>
      <c r="J71" s="21">
        <v>418.16412419630171</v>
      </c>
      <c r="K71" s="21">
        <v>383.19974512662958</v>
      </c>
      <c r="L71" s="21">
        <v>476.10955169765782</v>
      </c>
      <c r="M71" s="21">
        <v>367.82951796125002</v>
      </c>
      <c r="N71" s="21">
        <v>493.67188676395813</v>
      </c>
      <c r="P71" s="139">
        <v>422.63590563466903</v>
      </c>
      <c r="Q71" s="139">
        <v>472.74662265829357</v>
      </c>
      <c r="R71" s="21">
        <v>425.68709402481045</v>
      </c>
    </row>
    <row r="72" spans="2:18" x14ac:dyDescent="0.35">
      <c r="B72" s="99" t="s">
        <v>103</v>
      </c>
      <c r="C72" s="21">
        <v>83.318020978582737</v>
      </c>
      <c r="D72" s="21">
        <v>75.013235825668076</v>
      </c>
      <c r="E72" s="21">
        <v>79.505330045611629</v>
      </c>
      <c r="F72" s="21">
        <v>88.131151270800828</v>
      </c>
      <c r="G72" s="21">
        <v>86.69616276509484</v>
      </c>
      <c r="H72" s="21">
        <v>87.20825812983108</v>
      </c>
      <c r="I72" s="21">
        <v>87.778153502596339</v>
      </c>
      <c r="J72" s="21">
        <v>94.065883012787552</v>
      </c>
      <c r="K72" s="21">
        <v>96.231349657986215</v>
      </c>
      <c r="L72" s="21">
        <v>130.23288215276355</v>
      </c>
      <c r="M72" s="21">
        <v>109.31160625207851</v>
      </c>
      <c r="N72" s="21">
        <v>113.9947676398107</v>
      </c>
      <c r="P72" s="139">
        <v>80.873862023977381</v>
      </c>
      <c r="Q72" s="139">
        <v>88.74674485081205</v>
      </c>
      <c r="R72" s="21">
        <v>112.09555616442383</v>
      </c>
    </row>
    <row r="73" spans="2:18" x14ac:dyDescent="0.35">
      <c r="B73" s="99" t="s">
        <v>109</v>
      </c>
      <c r="C73" s="21">
        <v>82.927964699694542</v>
      </c>
      <c r="D73" s="21">
        <v>79.593688761427984</v>
      </c>
      <c r="E73" s="21">
        <v>82.827909946758481</v>
      </c>
      <c r="F73" s="21">
        <v>88.974103509121448</v>
      </c>
      <c r="G73" s="21">
        <v>87.464858058949801</v>
      </c>
      <c r="H73" s="21">
        <v>90.460039203865705</v>
      </c>
      <c r="I73" s="21">
        <v>95.739715390893963</v>
      </c>
      <c r="J73" s="21">
        <v>96.85030742970757</v>
      </c>
      <c r="K73" s="21">
        <v>95.106922932421725</v>
      </c>
      <c r="L73" s="21">
        <v>115.84071382377068</v>
      </c>
      <c r="M73" s="21">
        <v>117.12561157031938</v>
      </c>
      <c r="N73" s="21">
        <v>118.65395984534126</v>
      </c>
      <c r="P73" s="139">
        <v>83.695552166626342</v>
      </c>
      <c r="Q73" s="139">
        <v>92.664748430137266</v>
      </c>
      <c r="R73" s="21">
        <v>112.28744201976755</v>
      </c>
    </row>
    <row r="74" spans="2:18" x14ac:dyDescent="0.35">
      <c r="B74" s="99" t="s">
        <v>200</v>
      </c>
      <c r="C74" s="21">
        <v>27.234665384881339</v>
      </c>
      <c r="D74" s="21">
        <v>21.903356441982989</v>
      </c>
      <c r="E74" s="21">
        <v>26.53858383153262</v>
      </c>
      <c r="F74" s="21">
        <v>27.520469998139237</v>
      </c>
      <c r="G74" s="21">
        <v>27.846976955655965</v>
      </c>
      <c r="H74" s="21">
        <v>28.559421608709332</v>
      </c>
      <c r="I74" s="21">
        <v>28.40254619828157</v>
      </c>
      <c r="J74" s="21">
        <v>30.493291584327881</v>
      </c>
      <c r="K74" s="21">
        <v>30.787803870576237</v>
      </c>
      <c r="L74" s="21">
        <v>35.537599567812592</v>
      </c>
      <c r="M74" s="21">
        <v>34.69310114564346</v>
      </c>
      <c r="N74" s="21">
        <v>40.244358860990026</v>
      </c>
      <c r="P74" s="139">
        <v>25.09701265745915</v>
      </c>
      <c r="Q74" s="139">
        <v>28.71923688528803</v>
      </c>
      <c r="R74" s="21">
        <v>35.098008222824802</v>
      </c>
    </row>
    <row r="75" spans="2:18" x14ac:dyDescent="0.35">
      <c r="B75" s="99" t="s">
        <v>89</v>
      </c>
      <c r="C75" s="21">
        <v>130.4703238181161</v>
      </c>
      <c r="D75" s="21">
        <v>120.7832188642526</v>
      </c>
      <c r="E75" s="21">
        <v>123.81249920971722</v>
      </c>
      <c r="F75" s="21">
        <v>130.83929470750317</v>
      </c>
      <c r="G75" s="21">
        <v>131.6971731557812</v>
      </c>
      <c r="H75" s="21">
        <v>127.92060838829727</v>
      </c>
      <c r="I75" s="21">
        <v>135.80115771955201</v>
      </c>
      <c r="J75" s="21">
        <v>135.88949500876814</v>
      </c>
      <c r="K75" s="21">
        <v>138.16404070113214</v>
      </c>
      <c r="L75" s="21">
        <v>148.50125182346912</v>
      </c>
      <c r="M75" s="21">
        <v>153.62649868044483</v>
      </c>
      <c r="N75" s="21">
        <v>154.17275332917416</v>
      </c>
      <c r="P75" s="139">
        <v>126.24772330398308</v>
      </c>
      <c r="Q75" s="139">
        <v>132.65690767277096</v>
      </c>
      <c r="R75" s="21">
        <v>149.01147702778849</v>
      </c>
    </row>
    <row r="76" spans="2:18" x14ac:dyDescent="0.35">
      <c r="B76" s="99" t="s">
        <v>104</v>
      </c>
      <c r="C76" s="21">
        <v>156.24990343993369</v>
      </c>
      <c r="D76" s="21">
        <v>137.97509101135881</v>
      </c>
      <c r="E76" s="21">
        <v>143.6649999140694</v>
      </c>
      <c r="F76" s="21">
        <v>134.21556471505414</v>
      </c>
      <c r="G76" s="21">
        <v>154.68433738225158</v>
      </c>
      <c r="H76" s="21">
        <v>176.00038050035266</v>
      </c>
      <c r="I76" s="21">
        <v>168.94640818066603</v>
      </c>
      <c r="J76" s="21">
        <v>206.07675773978679</v>
      </c>
      <c r="K76" s="21">
        <v>200.2929528083352</v>
      </c>
      <c r="L76" s="21">
        <v>196.53175571198864</v>
      </c>
      <c r="M76" s="21">
        <v>172.12217018455189</v>
      </c>
      <c r="N76" s="21">
        <v>162.68742159081918</v>
      </c>
      <c r="P76" s="139">
        <v>143.25121623467143</v>
      </c>
      <c r="Q76" s="139">
        <v>176.71917964693017</v>
      </c>
      <c r="R76" s="21">
        <v>182.31228888809113</v>
      </c>
    </row>
    <row r="77" spans="2:18" x14ac:dyDescent="0.35">
      <c r="B77" s="99" t="s">
        <v>105</v>
      </c>
      <c r="C77" s="21">
        <v>143.66298238881069</v>
      </c>
      <c r="D77" s="21">
        <v>128.49900267005265</v>
      </c>
      <c r="E77" s="21">
        <v>116.6926738641619</v>
      </c>
      <c r="F77" s="21">
        <v>131.84938045222265</v>
      </c>
      <c r="G77" s="21">
        <v>154.07779456835763</v>
      </c>
      <c r="H77" s="21">
        <v>146.50209398281058</v>
      </c>
      <c r="I77" s="21">
        <v>139.59375227600859</v>
      </c>
      <c r="J77" s="21">
        <v>148.71781903370555</v>
      </c>
      <c r="K77" s="21">
        <v>162.41162440765106</v>
      </c>
      <c r="L77" s="21">
        <v>187.74121440993713</v>
      </c>
      <c r="M77" s="21">
        <v>157.70319680317391</v>
      </c>
      <c r="N77" s="21">
        <v>155.12367716780412</v>
      </c>
      <c r="P77" s="139">
        <v>127.46611756478886</v>
      </c>
      <c r="Q77" s="139">
        <v>146.7705150679393</v>
      </c>
      <c r="R77" s="21">
        <v>168.74945546360709</v>
      </c>
    </row>
    <row r="78" spans="2:18" x14ac:dyDescent="0.35">
      <c r="B78" s="99" t="s">
        <v>90</v>
      </c>
      <c r="C78" s="21">
        <v>182.11350336863993</v>
      </c>
      <c r="D78" s="21">
        <v>171.24444331518177</v>
      </c>
      <c r="E78" s="21">
        <v>347.27434707890029</v>
      </c>
      <c r="F78" s="21">
        <v>170.69920789190144</v>
      </c>
      <c r="G78" s="21">
        <v>187.17202555142512</v>
      </c>
      <c r="H78" s="21">
        <v>192.01462959176331</v>
      </c>
      <c r="I78" s="21">
        <v>183.73352974265711</v>
      </c>
      <c r="J78" s="21">
        <v>189.4010903036135</v>
      </c>
      <c r="K78" s="21">
        <v>190.26592688444919</v>
      </c>
      <c r="L78" s="21">
        <v>233.16297134646297</v>
      </c>
      <c r="M78" s="21">
        <v>199.7544942720674</v>
      </c>
      <c r="N78" s="21">
        <v>226.37731446789286</v>
      </c>
      <c r="P78" s="139">
        <v>225.86770913693977</v>
      </c>
      <c r="Q78" s="139">
        <v>188.00353265394222</v>
      </c>
      <c r="R78" s="21">
        <v>214.30063134563454</v>
      </c>
    </row>
    <row r="79" spans="2:18" x14ac:dyDescent="0.35">
      <c r="B79" s="99" t="s">
        <v>106</v>
      </c>
      <c r="C79" s="21">
        <v>91.037702240180664</v>
      </c>
      <c r="D79" s="21">
        <v>85.163614567578719</v>
      </c>
      <c r="E79" s="21">
        <v>94.13504665711362</v>
      </c>
      <c r="F79" s="21">
        <v>100.34054873242664</v>
      </c>
      <c r="G79" s="21">
        <v>100.20770766991318</v>
      </c>
      <c r="H79" s="21">
        <v>94.609155112597719</v>
      </c>
      <c r="I79" s="21">
        <v>95.359810478689113</v>
      </c>
      <c r="J79" s="21">
        <v>107.91876843931867</v>
      </c>
      <c r="K79" s="21">
        <v>109.77281159121023</v>
      </c>
      <c r="L79" s="21">
        <v>127.19693928657003</v>
      </c>
      <c r="M79" s="21">
        <v>128.52149419957075</v>
      </c>
      <c r="N79" s="21">
        <v>126.47940774785017</v>
      </c>
      <c r="P79" s="139">
        <v>92.683474279118499</v>
      </c>
      <c r="Q79" s="139">
        <v>99.416982766958199</v>
      </c>
      <c r="R79" s="21">
        <v>122.43319680881855</v>
      </c>
    </row>
    <row r="80" spans="2:18" x14ac:dyDescent="0.35">
      <c r="B80" s="99" t="s">
        <v>108</v>
      </c>
      <c r="C80" s="21">
        <v>140.62618804351209</v>
      </c>
      <c r="D80" s="21">
        <v>125.67370853999039</v>
      </c>
      <c r="E80" s="21">
        <v>135.41915750296707</v>
      </c>
      <c r="F80" s="21">
        <v>136.07358266547939</v>
      </c>
      <c r="G80" s="21">
        <v>134.76569844359412</v>
      </c>
      <c r="H80" s="21">
        <v>132.24038340562601</v>
      </c>
      <c r="I80" s="21">
        <v>149.77714202114547</v>
      </c>
      <c r="J80" s="21">
        <v>144.20177354232365</v>
      </c>
      <c r="K80" s="21">
        <v>167.07975534410622</v>
      </c>
      <c r="L80" s="21">
        <v>153.9870016407296</v>
      </c>
      <c r="M80" s="21">
        <v>146.25727419396591</v>
      </c>
      <c r="N80" s="21">
        <v>161.70963077839596</v>
      </c>
      <c r="P80" s="139">
        <v>134.45912996465199</v>
      </c>
      <c r="Q80" s="139">
        <v>140.61933681491143</v>
      </c>
      <c r="R80" s="21">
        <v>157.79853694676959</v>
      </c>
    </row>
    <row r="81" spans="2:18" x14ac:dyDescent="0.35">
      <c r="B81" s="99" t="s">
        <v>91</v>
      </c>
      <c r="C81" s="21">
        <v>68.373028151521694</v>
      </c>
      <c r="D81" s="21">
        <v>68.657507734546726</v>
      </c>
      <c r="E81" s="21">
        <v>65.380497462917489</v>
      </c>
      <c r="F81" s="21">
        <v>64.203530463333237</v>
      </c>
      <c r="G81" s="21">
        <v>74.429585904737777</v>
      </c>
      <c r="H81" s="21">
        <v>73.169122388279675</v>
      </c>
      <c r="I81" s="21">
        <v>61.509497095223992</v>
      </c>
      <c r="J81" s="21">
        <v>70.492520363018713</v>
      </c>
      <c r="K81" s="21">
        <v>84.95602118719664</v>
      </c>
      <c r="L81" s="21">
        <v>84.668671980431967</v>
      </c>
      <c r="M81" s="21">
        <v>88.54755518710013</v>
      </c>
      <c r="N81" s="21">
        <v>88.337199894517553</v>
      </c>
      <c r="P81" s="139">
        <v>66.418551314942576</v>
      </c>
      <c r="Q81" s="139">
        <v>69.860081305379254</v>
      </c>
      <c r="R81" s="21">
        <v>86.594762700643329</v>
      </c>
    </row>
    <row r="82" spans="2:18" x14ac:dyDescent="0.35">
      <c r="B82" s="99" t="s">
        <v>92</v>
      </c>
      <c r="C82" s="21">
        <v>142.03004121914617</v>
      </c>
      <c r="D82" s="21">
        <v>128.17265039544134</v>
      </c>
      <c r="E82" s="21">
        <v>128.74313454436128</v>
      </c>
      <c r="F82" s="21">
        <v>135.66194560523084</v>
      </c>
      <c r="G82" s="21">
        <v>148.66345385213245</v>
      </c>
      <c r="H82" s="21">
        <v>145.50237845915476</v>
      </c>
      <c r="I82" s="21">
        <v>153.30054943189151</v>
      </c>
      <c r="J82" s="21">
        <v>158.85811256351582</v>
      </c>
      <c r="K82" s="21">
        <v>153.06169742821604</v>
      </c>
      <c r="L82" s="21">
        <v>147.32095990900015</v>
      </c>
      <c r="M82" s="21">
        <v>157.09298747434468</v>
      </c>
      <c r="N82" s="21">
        <v>154.57968808336946</v>
      </c>
      <c r="P82" s="139">
        <v>133.22680377003422</v>
      </c>
      <c r="Q82" s="139">
        <v>151.67274915632754</v>
      </c>
      <c r="R82" s="21">
        <v>153.16398619158898</v>
      </c>
    </row>
    <row r="83" spans="2:18" x14ac:dyDescent="0.35">
      <c r="B83" s="99" t="s">
        <v>107</v>
      </c>
      <c r="C83" s="21">
        <v>29.978753687979061</v>
      </c>
      <c r="D83" s="21">
        <v>35.853376063872844</v>
      </c>
      <c r="E83" s="21">
        <v>39.108253703844738</v>
      </c>
      <c r="F83" s="21">
        <v>42.478791319352716</v>
      </c>
      <c r="G83" s="21">
        <v>36.965268951472041</v>
      </c>
      <c r="H83" s="21">
        <v>42.59487234867462</v>
      </c>
      <c r="I83" s="21">
        <v>39.662918709405659</v>
      </c>
      <c r="J83" s="21">
        <v>47.814101583932207</v>
      </c>
      <c r="K83" s="21">
        <v>46.748227098976194</v>
      </c>
      <c r="L83" s="21">
        <v>48.454969187593129</v>
      </c>
      <c r="M83" s="21">
        <v>50.08998077485434</v>
      </c>
      <c r="N83" s="21">
        <v>55.677508539947574</v>
      </c>
      <c r="P83" s="139">
        <v>35.787474930589639</v>
      </c>
      <c r="Q83" s="139">
        <v>41.397450784153726</v>
      </c>
      <c r="R83" s="21">
        <v>50.053002115344938</v>
      </c>
    </row>
    <row r="84" spans="2:18" x14ac:dyDescent="0.35">
      <c r="B84" s="99" t="s">
        <v>81</v>
      </c>
      <c r="C84" s="21">
        <v>87.932280188260933</v>
      </c>
      <c r="D84" s="21">
        <v>74.077173263515718</v>
      </c>
      <c r="E84" s="21">
        <v>86.344398240544763</v>
      </c>
      <c r="F84" s="21">
        <v>90.860524237791864</v>
      </c>
      <c r="G84" s="21">
        <v>94.591409465166947</v>
      </c>
      <c r="H84" s="21">
        <v>85.207368809073444</v>
      </c>
      <c r="I84" s="21">
        <v>100.18063936869598</v>
      </c>
      <c r="J84" s="21">
        <v>107.63390921528463</v>
      </c>
      <c r="K84" s="21">
        <v>107.01150493035364</v>
      </c>
      <c r="L84" s="21">
        <v>104.39461278908166</v>
      </c>
      <c r="M84" s="21">
        <v>112.73023927611044</v>
      </c>
      <c r="N84" s="21">
        <v>122.54685625450938</v>
      </c>
      <c r="P84" s="139">
        <v>84.124527232260604</v>
      </c>
      <c r="Q84" s="139">
        <v>96.488264027380978</v>
      </c>
      <c r="R84" s="21">
        <v>111.2570139643793</v>
      </c>
    </row>
    <row r="85" spans="2:18" x14ac:dyDescent="0.3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P85" s="140"/>
      <c r="Q85" s="140"/>
      <c r="R85" s="20"/>
    </row>
    <row r="86" spans="2:18" x14ac:dyDescent="0.35">
      <c r="B86" s="96" t="s">
        <v>204</v>
      </c>
    </row>
  </sheetData>
  <mergeCells count="18">
    <mergeCell ref="AL1:BB1"/>
    <mergeCell ref="B57:R57"/>
    <mergeCell ref="B58:R58"/>
    <mergeCell ref="B60:B61"/>
    <mergeCell ref="B39:B40"/>
    <mergeCell ref="P39:R39"/>
    <mergeCell ref="K60:N60"/>
    <mergeCell ref="B1:R1"/>
    <mergeCell ref="B2:R2"/>
    <mergeCell ref="B3:R3"/>
    <mergeCell ref="P5:R5"/>
    <mergeCell ref="B5:B6"/>
    <mergeCell ref="K5:N5"/>
    <mergeCell ref="K39:N39"/>
    <mergeCell ref="P60:R60"/>
    <mergeCell ref="B35:R35"/>
    <mergeCell ref="B36:R36"/>
    <mergeCell ref="B37:R37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B1:W87"/>
  <sheetViews>
    <sheetView showGridLines="0" topLeftCell="A7" zoomScaleNormal="100" zoomScaleSheetLayoutView="80" workbookViewId="0">
      <selection activeCell="O81" sqref="O81"/>
    </sheetView>
  </sheetViews>
  <sheetFormatPr defaultColWidth="8.83203125" defaultRowHeight="15.5" x14ac:dyDescent="0.35"/>
  <cols>
    <col min="1" max="1" width="8.83203125" style="1"/>
    <col min="2" max="2" width="35" style="1" bestFit="1" customWidth="1"/>
    <col min="3" max="8" width="8.75" style="92" customWidth="1"/>
    <col min="9" max="10" width="8.75" style="157" customWidth="1"/>
    <col min="11" max="11" width="4.75" style="1" customWidth="1"/>
    <col min="12" max="13" width="11.75" style="1" customWidth="1"/>
    <col min="14" max="14" width="9.08203125" style="1" bestFit="1" customWidth="1"/>
    <col min="15" max="15" width="38.08203125" style="1" bestFit="1" customWidth="1"/>
    <col min="16" max="23" width="8.75" style="1" customWidth="1"/>
    <col min="24" max="24" width="4.75" style="1" customWidth="1"/>
    <col min="25" max="26" width="11.75" style="1" customWidth="1"/>
    <col min="27" max="16384" width="8.83203125" style="1"/>
  </cols>
  <sheetData>
    <row r="1" spans="2:23" x14ac:dyDescent="0.35">
      <c r="B1" s="199" t="s">
        <v>229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2:23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2:23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2:23" x14ac:dyDescent="0.35">
      <c r="K4" s="35"/>
    </row>
    <row r="5" spans="2:23" x14ac:dyDescent="0.35">
      <c r="B5" s="207" t="s">
        <v>201</v>
      </c>
      <c r="C5" s="226" t="s">
        <v>126</v>
      </c>
      <c r="D5" s="227"/>
      <c r="E5" s="227"/>
      <c r="F5" s="228"/>
      <c r="G5" s="216" t="s">
        <v>208</v>
      </c>
      <c r="H5" s="216"/>
      <c r="I5" s="216"/>
      <c r="J5" s="216"/>
      <c r="K5" s="70"/>
      <c r="L5" s="216" t="s">
        <v>233</v>
      </c>
      <c r="M5" s="216"/>
      <c r="P5" s="70"/>
      <c r="Q5" s="70"/>
      <c r="R5" s="70"/>
    </row>
    <row r="6" spans="2:23" x14ac:dyDescent="0.35">
      <c r="B6" s="201"/>
      <c r="C6" s="103" t="s">
        <v>114</v>
      </c>
      <c r="D6" s="103" t="s">
        <v>115</v>
      </c>
      <c r="E6" s="103" t="s">
        <v>116</v>
      </c>
      <c r="F6" s="103" t="s">
        <v>117</v>
      </c>
      <c r="G6" s="11" t="s">
        <v>114</v>
      </c>
      <c r="H6" s="147" t="s">
        <v>115</v>
      </c>
      <c r="I6" s="147" t="s">
        <v>116</v>
      </c>
      <c r="J6" s="147" t="s">
        <v>117</v>
      </c>
      <c r="K6" s="67"/>
      <c r="L6" s="102" t="s">
        <v>126</v>
      </c>
      <c r="M6" s="110" t="s">
        <v>208</v>
      </c>
      <c r="N6" s="67"/>
      <c r="O6" s="67"/>
      <c r="P6" s="67"/>
      <c r="Q6" s="67"/>
      <c r="R6" s="67"/>
    </row>
    <row r="7" spans="2:23" x14ac:dyDescent="0.35">
      <c r="B7" s="5"/>
      <c r="C7" s="59"/>
      <c r="D7" s="59"/>
      <c r="E7" s="59"/>
      <c r="F7" s="59"/>
      <c r="G7" s="91"/>
      <c r="H7" s="91"/>
      <c r="I7" s="162"/>
      <c r="J7" s="162"/>
      <c r="L7" s="129"/>
      <c r="M7" s="2"/>
    </row>
    <row r="8" spans="2:23" x14ac:dyDescent="0.35">
      <c r="B8" s="5" t="s">
        <v>95</v>
      </c>
      <c r="C8" s="178">
        <v>5.1804382014241099</v>
      </c>
      <c r="D8" s="178">
        <v>-1.5184908069990115</v>
      </c>
      <c r="E8" s="178">
        <v>1.9884193315298688</v>
      </c>
      <c r="F8" s="178">
        <v>-7.1726254038888726</v>
      </c>
      <c r="G8" s="178">
        <v>1.0863558072165631</v>
      </c>
      <c r="H8" s="178">
        <v>2.5377045996045666</v>
      </c>
      <c r="I8" s="185">
        <v>2.3654865304460202</v>
      </c>
      <c r="J8" s="185">
        <v>9.3308131769986886</v>
      </c>
      <c r="K8" s="184"/>
      <c r="L8" s="180">
        <v>-0.91068407483876967</v>
      </c>
      <c r="M8" s="178">
        <v>4.0651046444767616</v>
      </c>
      <c r="N8" s="35"/>
      <c r="O8" s="35"/>
      <c r="P8" s="35"/>
      <c r="Q8" s="35"/>
      <c r="R8" s="35"/>
      <c r="S8" s="13"/>
      <c r="T8" s="13"/>
      <c r="U8" s="13"/>
      <c r="V8" s="13"/>
      <c r="W8" s="13"/>
    </row>
    <row r="9" spans="2:23" x14ac:dyDescent="0.35">
      <c r="B9" s="28" t="s">
        <v>47</v>
      </c>
      <c r="C9" s="178">
        <v>3.4121274409044222</v>
      </c>
      <c r="D9" s="178">
        <v>-8.0114963175857756</v>
      </c>
      <c r="E9" s="178">
        <v>-0.72364560923136034</v>
      </c>
      <c r="F9" s="178">
        <v>6.2050947093402975</v>
      </c>
      <c r="G9" s="178">
        <v>3.9355992844364973</v>
      </c>
      <c r="H9" s="178">
        <v>1.6436899647576553</v>
      </c>
      <c r="I9" s="185">
        <v>3.4576227062927511</v>
      </c>
      <c r="J9" s="185">
        <v>7.0623663825924332</v>
      </c>
      <c r="K9" s="184"/>
      <c r="L9" s="180">
        <v>0.91633809844853253</v>
      </c>
      <c r="M9" s="178">
        <v>4.4862298999853945</v>
      </c>
      <c r="N9" s="35"/>
      <c r="O9" s="35"/>
      <c r="P9" s="35"/>
      <c r="Q9" s="35"/>
      <c r="R9" s="35"/>
      <c r="S9" s="13"/>
      <c r="T9" s="13"/>
      <c r="U9" s="13"/>
      <c r="V9" s="13"/>
      <c r="W9" s="13"/>
    </row>
    <row r="10" spans="2:23" x14ac:dyDescent="0.35">
      <c r="B10" s="28" t="s">
        <v>48</v>
      </c>
      <c r="C10" s="178">
        <v>2.2594095949609816</v>
      </c>
      <c r="D10" s="178">
        <v>6.7313388074349945</v>
      </c>
      <c r="E10" s="178">
        <v>21.40586025858169</v>
      </c>
      <c r="F10" s="178">
        <v>29.903204551609839</v>
      </c>
      <c r="G10" s="178">
        <v>27.334605620765217</v>
      </c>
      <c r="H10" s="178">
        <v>28.609147636099696</v>
      </c>
      <c r="I10" s="185">
        <v>17.343168935146757</v>
      </c>
      <c r="J10" s="185">
        <v>17.899658318243141</v>
      </c>
      <c r="K10" s="184"/>
      <c r="L10" s="180">
        <v>14.820409392622057</v>
      </c>
      <c r="M10" s="178">
        <v>21.921346326613509</v>
      </c>
      <c r="N10" s="35"/>
      <c r="O10" s="35"/>
      <c r="P10" s="35"/>
      <c r="Q10" s="35"/>
      <c r="R10" s="35"/>
      <c r="S10" s="13"/>
      <c r="T10" s="13"/>
      <c r="U10" s="13"/>
      <c r="V10" s="13"/>
      <c r="W10" s="13"/>
    </row>
    <row r="11" spans="2:23" x14ac:dyDescent="0.35">
      <c r="B11" s="28" t="s">
        <v>51</v>
      </c>
      <c r="C11" s="178">
        <v>8.5563535573411897</v>
      </c>
      <c r="D11" s="178">
        <v>-7.2661664069072485</v>
      </c>
      <c r="E11" s="178">
        <v>-12.407839968539802</v>
      </c>
      <c r="F11" s="178">
        <v>-15.99809401029988</v>
      </c>
      <c r="G11" s="178">
        <v>-22.599994326825744</v>
      </c>
      <c r="H11" s="178">
        <v>-21.016118844504071</v>
      </c>
      <c r="I11" s="185">
        <v>-19.957669543717891</v>
      </c>
      <c r="J11" s="185">
        <v>-18.18129360193641</v>
      </c>
      <c r="K11" s="184"/>
      <c r="L11" s="180">
        <v>-7.6750056334593086</v>
      </c>
      <c r="M11" s="178">
        <v>-20.468483144325035</v>
      </c>
      <c r="N11" s="35"/>
      <c r="O11" s="35"/>
      <c r="P11" s="35"/>
      <c r="Q11" s="35"/>
      <c r="R11" s="35"/>
      <c r="S11" s="13"/>
      <c r="T11" s="13"/>
      <c r="U11" s="13"/>
      <c r="V11" s="13"/>
      <c r="W11" s="13"/>
    </row>
    <row r="12" spans="2:23" x14ac:dyDescent="0.35">
      <c r="B12" s="28" t="s">
        <v>49</v>
      </c>
      <c r="C12" s="178">
        <v>18.322428178473338</v>
      </c>
      <c r="D12" s="178">
        <v>14.82904781891663</v>
      </c>
      <c r="E12" s="178">
        <v>13.042000003870768</v>
      </c>
      <c r="F12" s="178">
        <v>1.2280682399977261</v>
      </c>
      <c r="G12" s="178">
        <v>6.696262131090025</v>
      </c>
      <c r="H12" s="178">
        <v>11.677424136875336</v>
      </c>
      <c r="I12" s="185">
        <v>5.7255894430116916</v>
      </c>
      <c r="J12" s="185">
        <v>3.0210706842519031</v>
      </c>
      <c r="K12" s="184"/>
      <c r="L12" s="180">
        <v>10.869184414929478</v>
      </c>
      <c r="M12" s="178">
        <v>6.5197912291019344</v>
      </c>
      <c r="N12" s="35"/>
      <c r="O12" s="35"/>
      <c r="P12" s="35"/>
      <c r="Q12" s="35"/>
      <c r="R12" s="35"/>
      <c r="S12" s="13"/>
      <c r="T12" s="13"/>
      <c r="U12" s="13"/>
      <c r="V12" s="13"/>
      <c r="W12" s="13"/>
    </row>
    <row r="13" spans="2:23" x14ac:dyDescent="0.35">
      <c r="B13" s="28" t="s">
        <v>54</v>
      </c>
      <c r="C13" s="178">
        <v>18.59295715982141</v>
      </c>
      <c r="D13" s="178">
        <v>10.364201038535438</v>
      </c>
      <c r="E13" s="178">
        <v>-5.6575956207279843</v>
      </c>
      <c r="F13" s="178">
        <v>-11.458225418525171</v>
      </c>
      <c r="G13" s="178">
        <v>-18.023139241032894</v>
      </c>
      <c r="H13" s="178">
        <v>3.7789980771345766</v>
      </c>
      <c r="I13" s="185">
        <v>19.22701487830809</v>
      </c>
      <c r="J13" s="185">
        <v>25.154392930342762</v>
      </c>
      <c r="K13" s="184"/>
      <c r="L13" s="180">
        <v>9.1329716070339693</v>
      </c>
      <c r="M13" s="178">
        <v>2.2167437718852545</v>
      </c>
      <c r="N13" s="35"/>
      <c r="O13" s="35"/>
      <c r="P13" s="35"/>
      <c r="Q13" s="35"/>
      <c r="R13" s="35"/>
      <c r="S13" s="13"/>
      <c r="T13" s="13"/>
      <c r="U13" s="13"/>
      <c r="V13" s="13"/>
      <c r="W13" s="13"/>
    </row>
    <row r="14" spans="2:23" x14ac:dyDescent="0.35">
      <c r="B14" s="28" t="s">
        <v>50</v>
      </c>
      <c r="C14" s="178">
        <v>-6.3518422851373213</v>
      </c>
      <c r="D14" s="178">
        <v>-4.0321697911853249</v>
      </c>
      <c r="E14" s="178">
        <v>26.043160328031068</v>
      </c>
      <c r="F14" s="178">
        <v>10.372804994424856</v>
      </c>
      <c r="G14" s="178">
        <v>23.464386457670528</v>
      </c>
      <c r="H14" s="178">
        <v>38.373965796879325</v>
      </c>
      <c r="I14" s="185">
        <v>83.571256864144416</v>
      </c>
      <c r="J14" s="185">
        <v>95.790980260195369</v>
      </c>
      <c r="K14" s="184"/>
      <c r="L14" s="180">
        <v>-0.95088601464210498</v>
      </c>
      <c r="M14" s="178">
        <v>57.332336461521827</v>
      </c>
      <c r="N14" s="35"/>
      <c r="O14" s="35"/>
      <c r="P14" s="35"/>
      <c r="Q14" s="35"/>
      <c r="R14" s="35"/>
      <c r="S14" s="13"/>
      <c r="T14" s="13"/>
      <c r="U14" s="13"/>
      <c r="V14" s="13"/>
      <c r="W14" s="13"/>
    </row>
    <row r="15" spans="2:23" x14ac:dyDescent="0.35">
      <c r="B15" s="28" t="s">
        <v>52</v>
      </c>
      <c r="C15" s="178">
        <v>1.8434315490860831</v>
      </c>
      <c r="D15" s="178">
        <v>6.8230277185501231</v>
      </c>
      <c r="E15" s="178">
        <v>3.9119480175042964</v>
      </c>
      <c r="F15" s="178">
        <v>-69.120427559432272</v>
      </c>
      <c r="G15" s="190">
        <v>5.5012563716871909E-3</v>
      </c>
      <c r="H15" s="178">
        <v>2.8431437061236409</v>
      </c>
      <c r="I15" s="185">
        <v>16.754706604438606</v>
      </c>
      <c r="J15" s="185">
        <v>26.526144991427891</v>
      </c>
      <c r="K15" s="184"/>
      <c r="L15" s="180">
        <v>-35.218588565175743</v>
      </c>
      <c r="M15" s="178">
        <v>11.418305282919071</v>
      </c>
      <c r="N15" s="35"/>
      <c r="O15" s="35"/>
      <c r="P15" s="35"/>
      <c r="Q15" s="35"/>
      <c r="R15" s="35"/>
      <c r="S15" s="13"/>
      <c r="T15" s="13"/>
      <c r="U15" s="13"/>
      <c r="V15" s="13"/>
      <c r="W15" s="13"/>
    </row>
    <row r="16" spans="2:23" x14ac:dyDescent="0.35">
      <c r="B16" s="28" t="s">
        <v>57</v>
      </c>
      <c r="C16" s="178">
        <v>4.2979707037967829</v>
      </c>
      <c r="D16" s="178">
        <v>-6.9406811536683488</v>
      </c>
      <c r="E16" s="178">
        <v>-4.4887676186174392</v>
      </c>
      <c r="F16" s="178">
        <v>-21.44958226593603</v>
      </c>
      <c r="G16" s="178">
        <v>-10.592932865434278</v>
      </c>
      <c r="H16" s="178">
        <v>-1.6526546985909163</v>
      </c>
      <c r="I16" s="185">
        <v>8.2837771644024052</v>
      </c>
      <c r="J16" s="185">
        <v>11.175869917625846</v>
      </c>
      <c r="K16" s="184"/>
      <c r="L16" s="180">
        <v>-9.7978666607618674</v>
      </c>
      <c r="M16" s="178">
        <v>3.4778257993742567</v>
      </c>
      <c r="N16" s="35"/>
      <c r="O16" s="35"/>
      <c r="P16" s="35"/>
      <c r="Q16" s="35"/>
      <c r="R16" s="35"/>
      <c r="S16" s="13"/>
      <c r="T16" s="13"/>
      <c r="U16" s="13"/>
      <c r="V16" s="13"/>
      <c r="W16" s="13"/>
    </row>
    <row r="17" spans="2:23" x14ac:dyDescent="0.35">
      <c r="B17" s="28" t="s">
        <v>63</v>
      </c>
      <c r="C17" s="178">
        <v>12.221087939332076</v>
      </c>
      <c r="D17" s="178">
        <v>47.314161692892</v>
      </c>
      <c r="E17" s="178">
        <v>27.192008879023287</v>
      </c>
      <c r="F17" s="178">
        <v>7.2753026010816457</v>
      </c>
      <c r="G17" s="178">
        <v>14.346978557504864</v>
      </c>
      <c r="H17" s="178">
        <v>4.8110621473880899</v>
      </c>
      <c r="I17" s="185">
        <v>-0.23187969195822555</v>
      </c>
      <c r="J17" s="185">
        <v>-11.482032826334176</v>
      </c>
      <c r="K17" s="184"/>
      <c r="L17" s="180">
        <v>21.576797326492358</v>
      </c>
      <c r="M17" s="178">
        <v>-1.0838615969093301</v>
      </c>
      <c r="N17" s="35"/>
      <c r="O17" s="35"/>
      <c r="P17" s="35"/>
      <c r="Q17" s="35"/>
      <c r="R17" s="35"/>
      <c r="S17" s="13"/>
      <c r="T17" s="13"/>
      <c r="U17" s="13"/>
      <c r="V17" s="13"/>
      <c r="W17" s="13"/>
    </row>
    <row r="18" spans="2:23" x14ac:dyDescent="0.35">
      <c r="B18" s="28" t="s">
        <v>76</v>
      </c>
      <c r="C18" s="178">
        <v>3.040877367896333</v>
      </c>
      <c r="D18" s="178">
        <v>-14.650919419943186</v>
      </c>
      <c r="E18" s="178">
        <v>-3.1166518254674758</v>
      </c>
      <c r="F18" s="178">
        <v>6.7970204841713233</v>
      </c>
      <c r="G18" s="178">
        <v>11.223996129656499</v>
      </c>
      <c r="H18" s="178">
        <v>19.891892187773674</v>
      </c>
      <c r="I18" s="185">
        <v>7.4385499642564357</v>
      </c>
      <c r="J18" s="185">
        <v>5.6133603361425255</v>
      </c>
      <c r="K18" s="184"/>
      <c r="L18" s="180">
        <v>-2.8774810393047967</v>
      </c>
      <c r="M18" s="178">
        <v>10.99268365971955</v>
      </c>
      <c r="N18" s="35"/>
      <c r="O18" s="35"/>
      <c r="P18" s="35"/>
      <c r="Q18" s="35"/>
      <c r="R18" s="35"/>
      <c r="S18" s="13"/>
      <c r="T18" s="13"/>
      <c r="U18" s="13"/>
      <c r="V18" s="13"/>
      <c r="W18" s="13"/>
    </row>
    <row r="19" spans="2:23" x14ac:dyDescent="0.35">
      <c r="B19" s="28" t="s">
        <v>59</v>
      </c>
      <c r="C19" s="178">
        <v>-12.850623719955678</v>
      </c>
      <c r="D19" s="178">
        <v>1.4133458416366373</v>
      </c>
      <c r="E19" s="178">
        <v>-5.1347380831729854</v>
      </c>
      <c r="F19" s="178">
        <v>-24.156575604603027</v>
      </c>
      <c r="G19" s="178">
        <v>-0.96930234116004987</v>
      </c>
      <c r="H19" s="178">
        <v>12.943047241648609</v>
      </c>
      <c r="I19" s="185">
        <v>-4.0917483951390388</v>
      </c>
      <c r="J19" s="185">
        <v>157.20764736832299</v>
      </c>
      <c r="K19" s="184"/>
      <c r="L19" s="180">
        <v>-11.05538617821853</v>
      </c>
      <c r="M19" s="178">
        <v>10.488600325644249</v>
      </c>
      <c r="N19" s="35"/>
      <c r="O19" s="35"/>
      <c r="P19" s="35"/>
      <c r="Q19" s="35"/>
      <c r="R19" s="35"/>
      <c r="S19" s="13"/>
      <c r="T19" s="13"/>
      <c r="U19" s="13"/>
      <c r="V19" s="13"/>
      <c r="W19" s="13"/>
    </row>
    <row r="20" spans="2:23" x14ac:dyDescent="0.35">
      <c r="B20" s="28" t="s">
        <v>61</v>
      </c>
      <c r="C20" s="178">
        <v>27.631188852653409</v>
      </c>
      <c r="D20" s="178">
        <v>7.5554148195060122</v>
      </c>
      <c r="E20" s="178">
        <v>39.822807814629726</v>
      </c>
      <c r="F20" s="178">
        <v>-10.205790859057174</v>
      </c>
      <c r="G20" s="178">
        <v>-19.105691056910558</v>
      </c>
      <c r="H20" s="178">
        <v>22.984902794951822</v>
      </c>
      <c r="I20" s="185">
        <v>27.837175060926089</v>
      </c>
      <c r="J20" s="185">
        <v>50.23020301280625</v>
      </c>
      <c r="K20" s="184"/>
      <c r="L20" s="180">
        <v>16.288832607754667</v>
      </c>
      <c r="M20" s="178">
        <v>9.9117948904145603</v>
      </c>
      <c r="N20" s="35"/>
      <c r="O20" s="35"/>
      <c r="P20" s="35"/>
      <c r="Q20" s="35"/>
      <c r="R20" s="35"/>
      <c r="S20" s="13"/>
      <c r="T20" s="13"/>
      <c r="U20" s="13"/>
      <c r="V20" s="13"/>
      <c r="W20" s="13"/>
    </row>
    <row r="21" spans="2:23" x14ac:dyDescent="0.35">
      <c r="B21" s="28" t="s">
        <v>53</v>
      </c>
      <c r="C21" s="178">
        <v>-8.1669591995876427</v>
      </c>
      <c r="D21" s="178">
        <v>-0.17813527272009244</v>
      </c>
      <c r="E21" s="178">
        <v>9.2014616213075264</v>
      </c>
      <c r="F21" s="178">
        <v>6.1557943955822703</v>
      </c>
      <c r="G21" s="178">
        <v>13.997955607538337</v>
      </c>
      <c r="H21" s="178">
        <v>30.999637576888837</v>
      </c>
      <c r="I21" s="185">
        <v>17.838641910505416</v>
      </c>
      <c r="J21" s="185">
        <v>22.021257570050977</v>
      </c>
      <c r="K21" s="184"/>
      <c r="L21" s="180">
        <v>1.3081080591175631</v>
      </c>
      <c r="M21" s="178">
        <v>20.01744437395012</v>
      </c>
      <c r="N21" s="35"/>
      <c r="O21" s="35"/>
      <c r="P21" s="35"/>
      <c r="Q21" s="35"/>
      <c r="R21" s="35"/>
      <c r="S21" s="13"/>
      <c r="T21" s="13"/>
      <c r="U21" s="13"/>
      <c r="V21" s="13"/>
      <c r="W21" s="13"/>
    </row>
    <row r="22" spans="2:23" x14ac:dyDescent="0.35">
      <c r="B22" s="28" t="s">
        <v>55</v>
      </c>
      <c r="C22" s="178">
        <v>-0.30612432325461958</v>
      </c>
      <c r="D22" s="178">
        <v>-0.5011250773278908</v>
      </c>
      <c r="E22" s="178">
        <v>-7.6700323063802482</v>
      </c>
      <c r="F22" s="178">
        <v>-40.89912453663537</v>
      </c>
      <c r="G22" s="178">
        <v>-2.8628344573506492</v>
      </c>
      <c r="H22" s="178">
        <v>-13.987223917294866</v>
      </c>
      <c r="I22" s="185">
        <v>-0.78036069537149588</v>
      </c>
      <c r="J22" s="185">
        <v>2.9270202222399844</v>
      </c>
      <c r="K22" s="184"/>
      <c r="L22" s="180">
        <v>-5.0739200882960356</v>
      </c>
      <c r="M22" s="178">
        <v>-8.0192257867799928</v>
      </c>
      <c r="N22" s="35"/>
      <c r="O22" s="35"/>
      <c r="P22" s="35"/>
      <c r="Q22" s="35"/>
      <c r="R22" s="35"/>
      <c r="S22" s="13"/>
      <c r="T22" s="13"/>
      <c r="U22" s="13"/>
      <c r="V22" s="13"/>
      <c r="W22" s="13"/>
    </row>
    <row r="23" spans="2:23" x14ac:dyDescent="0.35">
      <c r="B23" s="28" t="s">
        <v>56</v>
      </c>
      <c r="C23" s="178">
        <v>1.613159989387114</v>
      </c>
      <c r="D23" s="178">
        <v>-1.11705225263381</v>
      </c>
      <c r="E23" s="178">
        <v>1.3301662707838613</v>
      </c>
      <c r="F23" s="178">
        <v>1.0192764721415282</v>
      </c>
      <c r="G23" s="178">
        <v>4.9663167789440799</v>
      </c>
      <c r="H23" s="178">
        <v>5.9467141702927773</v>
      </c>
      <c r="I23" s="185">
        <v>1.9469582526310258</v>
      </c>
      <c r="J23" s="185">
        <v>2.1050371975716686</v>
      </c>
      <c r="K23" s="184"/>
      <c r="L23" s="180">
        <v>0.59006861175943115</v>
      </c>
      <c r="M23" s="178">
        <v>3.7546467027420594</v>
      </c>
      <c r="N23" s="35"/>
      <c r="O23" s="35"/>
      <c r="P23" s="35"/>
      <c r="Q23" s="35"/>
      <c r="R23" s="35"/>
      <c r="S23" s="13"/>
      <c r="T23" s="13"/>
      <c r="U23" s="13"/>
      <c r="V23" s="13"/>
      <c r="W23" s="13"/>
    </row>
    <row r="24" spans="2:23" x14ac:dyDescent="0.35">
      <c r="B24" s="28" t="s">
        <v>58</v>
      </c>
      <c r="C24" s="178">
        <v>36.041358936484478</v>
      </c>
      <c r="D24" s="178">
        <v>-7.7372919478182585</v>
      </c>
      <c r="E24" s="178">
        <v>26.959485043544106</v>
      </c>
      <c r="F24" s="178">
        <v>-39.815344975665631</v>
      </c>
      <c r="G24" s="178">
        <v>5.5700325732898959</v>
      </c>
      <c r="H24" s="178">
        <v>81.918000704263449</v>
      </c>
      <c r="I24" s="185">
        <v>-12.961340590515846</v>
      </c>
      <c r="J24" s="185">
        <v>35.669892377214872</v>
      </c>
      <c r="K24" s="184"/>
      <c r="L24" s="180">
        <v>6.0414634494710517</v>
      </c>
      <c r="M24" s="178">
        <v>25.458970603923014</v>
      </c>
      <c r="N24" s="35"/>
      <c r="O24" s="35"/>
      <c r="P24" s="35"/>
      <c r="Q24" s="35"/>
      <c r="R24" s="35"/>
      <c r="S24" s="13"/>
      <c r="T24" s="13"/>
      <c r="U24" s="13"/>
      <c r="V24" s="13"/>
      <c r="W24" s="13"/>
    </row>
    <row r="25" spans="2:23" x14ac:dyDescent="0.35">
      <c r="B25" s="28" t="s">
        <v>83</v>
      </c>
      <c r="C25" s="178">
        <v>9.2241172231563695</v>
      </c>
      <c r="D25" s="178">
        <v>-39.342045966651639</v>
      </c>
      <c r="E25" s="178">
        <v>-12.048420654435398</v>
      </c>
      <c r="F25" s="178">
        <v>9.9049193881769462</v>
      </c>
      <c r="G25" s="178">
        <v>-17.396085330987454</v>
      </c>
      <c r="H25" s="178">
        <v>33.213327554895102</v>
      </c>
      <c r="I25" s="185">
        <v>27.836648745519788</v>
      </c>
      <c r="J25" s="185">
        <v>10.474435166378315</v>
      </c>
      <c r="K25" s="184"/>
      <c r="L25" s="180">
        <v>-0.72248341241055725</v>
      </c>
      <c r="M25" s="178">
        <v>9.6292434108333769</v>
      </c>
      <c r="N25" s="35"/>
      <c r="O25" s="35"/>
      <c r="P25" s="35"/>
      <c r="Q25" s="35"/>
      <c r="R25" s="35"/>
      <c r="S25" s="13"/>
      <c r="T25" s="13"/>
      <c r="U25" s="13"/>
      <c r="V25" s="13"/>
      <c r="W25" s="13"/>
    </row>
    <row r="26" spans="2:23" x14ac:dyDescent="0.35">
      <c r="B26" s="28" t="s">
        <v>84</v>
      </c>
      <c r="C26" s="178">
        <v>15.654701123242475</v>
      </c>
      <c r="D26" s="178">
        <v>-4.875041104899724</v>
      </c>
      <c r="E26" s="178">
        <v>26.545243169928302</v>
      </c>
      <c r="F26" s="178">
        <v>-11.546798029556648</v>
      </c>
      <c r="G26" s="178">
        <v>1.1817440912795352</v>
      </c>
      <c r="H26" s="178">
        <v>21.422818900699923</v>
      </c>
      <c r="I26" s="185">
        <v>0.4076073087327492</v>
      </c>
      <c r="J26" s="185">
        <v>23.751461906883485</v>
      </c>
      <c r="K26" s="184"/>
      <c r="L26" s="180">
        <v>3.733018135496402</v>
      </c>
      <c r="M26" s="178">
        <v>12.13532135333455</v>
      </c>
      <c r="N26" s="35"/>
      <c r="O26" s="35"/>
      <c r="P26" s="35"/>
      <c r="Q26" s="35"/>
      <c r="R26" s="35"/>
      <c r="S26" s="13"/>
      <c r="T26" s="13"/>
      <c r="U26" s="13"/>
      <c r="V26" s="13"/>
      <c r="W26" s="13"/>
    </row>
    <row r="27" spans="2:23" x14ac:dyDescent="0.35">
      <c r="B27" s="28" t="s">
        <v>60</v>
      </c>
      <c r="C27" s="178">
        <v>80.339972527472469</v>
      </c>
      <c r="D27" s="178">
        <v>-39.418254764292868</v>
      </c>
      <c r="E27" s="178">
        <v>115.95441595441596</v>
      </c>
      <c r="F27" s="178">
        <v>-10.164597170083756</v>
      </c>
      <c r="G27" s="178">
        <v>-34.761496715224219</v>
      </c>
      <c r="H27" s="178">
        <v>30.866411849671426</v>
      </c>
      <c r="I27" s="185">
        <v>-35.501156389458934</v>
      </c>
      <c r="J27" s="185">
        <v>12.555091253259064</v>
      </c>
      <c r="K27" s="184"/>
      <c r="L27" s="180">
        <v>7.186946042736686</v>
      </c>
      <c r="M27" s="178">
        <v>-3.7586293643350643</v>
      </c>
      <c r="N27" s="35"/>
      <c r="O27" s="35"/>
      <c r="P27" s="35"/>
      <c r="Q27" s="35"/>
      <c r="R27" s="35"/>
      <c r="S27" s="13"/>
      <c r="T27" s="13"/>
      <c r="U27" s="13"/>
      <c r="V27" s="13"/>
      <c r="W27" s="13"/>
    </row>
    <row r="28" spans="2:23" x14ac:dyDescent="0.35">
      <c r="B28" s="28" t="s">
        <v>62</v>
      </c>
      <c r="C28" s="178">
        <v>23.723150357995237</v>
      </c>
      <c r="D28" s="178">
        <v>12.346769740474862</v>
      </c>
      <c r="E28" s="178">
        <v>23.429058856980369</v>
      </c>
      <c r="F28" s="178">
        <v>12.757255936675449</v>
      </c>
      <c r="G28" s="178">
        <v>13.165509259259256</v>
      </c>
      <c r="H28" s="178">
        <v>13.737087961597672</v>
      </c>
      <c r="I28" s="185">
        <v>16.807603786158619</v>
      </c>
      <c r="J28" s="185">
        <v>31.296734582448927</v>
      </c>
      <c r="K28" s="184"/>
      <c r="L28" s="180">
        <v>18.824067726126593</v>
      </c>
      <c r="M28" s="178">
        <v>19.235170363155319</v>
      </c>
      <c r="N28" s="35"/>
      <c r="O28" s="35"/>
      <c r="P28" s="35"/>
      <c r="Q28" s="35"/>
      <c r="R28" s="35"/>
      <c r="S28" s="13"/>
      <c r="T28" s="13"/>
      <c r="U28" s="13"/>
      <c r="V28" s="13"/>
      <c r="W28" s="13"/>
    </row>
    <row r="29" spans="2:23" x14ac:dyDescent="0.35">
      <c r="B29" s="28" t="s">
        <v>112</v>
      </c>
      <c r="C29" s="178">
        <v>7.1611392473996505</v>
      </c>
      <c r="D29" s="178">
        <v>4.1836828975330587</v>
      </c>
      <c r="E29" s="178">
        <v>7.0408418942620843</v>
      </c>
      <c r="F29" s="178">
        <v>8.5816153628918137</v>
      </c>
      <c r="G29" s="178">
        <v>4.543144628519169</v>
      </c>
      <c r="H29" s="178">
        <v>-2.5866112480809611</v>
      </c>
      <c r="I29" s="185">
        <v>-1.0210185822143836</v>
      </c>
      <c r="J29" s="185">
        <v>0.36151117468783411</v>
      </c>
      <c r="K29" s="184"/>
      <c r="L29" s="180">
        <v>5.5493976516230559</v>
      </c>
      <c r="M29" s="178">
        <v>-0.53323997081626828</v>
      </c>
      <c r="N29" s="35"/>
      <c r="O29" s="35"/>
      <c r="P29" s="35"/>
      <c r="Q29" s="35"/>
      <c r="R29" s="35"/>
      <c r="S29" s="13"/>
      <c r="T29" s="13"/>
      <c r="U29" s="13"/>
      <c r="V29" s="13"/>
      <c r="W29" s="13"/>
    </row>
    <row r="30" spans="2:23" x14ac:dyDescent="0.35">
      <c r="B30" s="28" t="s">
        <v>113</v>
      </c>
      <c r="C30" s="178">
        <v>-5.6406988832623401</v>
      </c>
      <c r="D30" s="178">
        <v>-8.1363166494381254</v>
      </c>
      <c r="E30" s="178">
        <v>-0.82952249282145507</v>
      </c>
      <c r="F30" s="178">
        <v>-7.5766299745978039</v>
      </c>
      <c r="G30" s="178">
        <v>2.0151402068450786</v>
      </c>
      <c r="H30" s="178">
        <v>-3.2743004720209079</v>
      </c>
      <c r="I30" s="185">
        <v>-1.4371048886240856</v>
      </c>
      <c r="J30" s="185">
        <v>15.164039002356366</v>
      </c>
      <c r="K30" s="184"/>
      <c r="L30" s="180">
        <v>-5.5419774375094599</v>
      </c>
      <c r="M30" s="178">
        <v>3.9359355681370944</v>
      </c>
      <c r="N30" s="35"/>
      <c r="O30" s="35"/>
      <c r="P30" s="35"/>
      <c r="Q30" s="35"/>
      <c r="R30" s="35"/>
      <c r="S30" s="13"/>
      <c r="T30" s="13"/>
      <c r="U30" s="13"/>
      <c r="V30" s="13"/>
      <c r="W30" s="13"/>
    </row>
    <row r="31" spans="2:23" x14ac:dyDescent="0.35">
      <c r="B31" s="28" t="s">
        <v>99</v>
      </c>
      <c r="C31" s="178">
        <v>19.337929544589528</v>
      </c>
      <c r="D31" s="178">
        <v>-0.11000103693906693</v>
      </c>
      <c r="E31" s="178">
        <v>7.8568784132539093</v>
      </c>
      <c r="F31" s="178">
        <v>-18.873105409320555</v>
      </c>
      <c r="G31" s="178">
        <v>-4.9571862551883399</v>
      </c>
      <c r="H31" s="178">
        <v>7.65115113437147</v>
      </c>
      <c r="I31" s="185">
        <v>5.8360560180533039</v>
      </c>
      <c r="J31" s="185">
        <v>9.2162210606536519</v>
      </c>
      <c r="K31" s="184"/>
      <c r="L31" s="180">
        <v>-0.1417100842924679</v>
      </c>
      <c r="M31" s="178">
        <v>4.3250247340646197</v>
      </c>
      <c r="N31" s="35"/>
      <c r="O31" s="35"/>
      <c r="P31" s="35"/>
      <c r="Q31" s="35"/>
      <c r="R31" s="35"/>
      <c r="S31" s="13"/>
      <c r="T31" s="13"/>
      <c r="U31" s="13"/>
      <c r="V31" s="13"/>
      <c r="W31" s="13"/>
    </row>
    <row r="32" spans="2:23" x14ac:dyDescent="0.35">
      <c r="B32" s="6"/>
      <c r="C32" s="89"/>
      <c r="D32" s="89"/>
      <c r="E32" s="89"/>
      <c r="F32" s="89"/>
      <c r="G32" s="89"/>
      <c r="H32" s="89"/>
      <c r="I32" s="161"/>
      <c r="J32" s="161"/>
      <c r="K32" s="35"/>
      <c r="L32" s="140"/>
      <c r="M32" s="20"/>
      <c r="N32" s="35"/>
      <c r="O32" s="35"/>
      <c r="P32" s="35"/>
      <c r="Q32" s="35"/>
      <c r="R32" s="35"/>
      <c r="S32" s="13"/>
      <c r="T32" s="13"/>
      <c r="U32" s="13"/>
      <c r="V32" s="13"/>
      <c r="W32" s="13"/>
    </row>
    <row r="33" spans="2:23" x14ac:dyDescent="0.35">
      <c r="B33" s="83" t="s">
        <v>204</v>
      </c>
      <c r="K33" s="35"/>
      <c r="L33" s="35"/>
      <c r="M33" s="35"/>
      <c r="N33" s="35"/>
      <c r="O33" s="35"/>
      <c r="P33" s="35"/>
      <c r="Q33" s="35"/>
      <c r="R33" s="35"/>
      <c r="S33" s="13"/>
      <c r="T33" s="13"/>
      <c r="U33" s="13"/>
      <c r="V33" s="13"/>
      <c r="W33" s="13"/>
    </row>
    <row r="34" spans="2:23" x14ac:dyDescent="0.35">
      <c r="K34" s="35"/>
      <c r="L34" s="35"/>
      <c r="M34" s="35"/>
      <c r="N34" s="35"/>
      <c r="O34" s="35"/>
      <c r="P34" s="35"/>
      <c r="Q34" s="35"/>
      <c r="R34" s="35"/>
      <c r="S34" s="13"/>
      <c r="T34" s="13"/>
      <c r="U34" s="13"/>
      <c r="V34" s="13"/>
      <c r="W34" s="13"/>
    </row>
    <row r="35" spans="2:23" x14ac:dyDescent="0.35">
      <c r="B35" s="199" t="s">
        <v>228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35"/>
    </row>
    <row r="36" spans="2:23" x14ac:dyDescent="0.35">
      <c r="B36" s="199" t="s">
        <v>230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35"/>
    </row>
    <row r="37" spans="2:23" x14ac:dyDescent="0.35">
      <c r="B37" s="199" t="s">
        <v>205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35"/>
    </row>
    <row r="38" spans="2:23" x14ac:dyDescent="0.35">
      <c r="K38" s="35"/>
      <c r="L38" s="35"/>
      <c r="M38" s="35"/>
      <c r="N38" s="35"/>
    </row>
    <row r="39" spans="2:23" x14ac:dyDescent="0.35">
      <c r="B39" s="207" t="s">
        <v>201</v>
      </c>
      <c r="C39" s="226" t="s">
        <v>126</v>
      </c>
      <c r="D39" s="227"/>
      <c r="E39" s="227"/>
      <c r="F39" s="228"/>
      <c r="G39" s="216" t="s">
        <v>208</v>
      </c>
      <c r="H39" s="216"/>
      <c r="I39" s="216"/>
      <c r="J39" s="216"/>
      <c r="K39" s="70"/>
      <c r="L39" s="216" t="s">
        <v>233</v>
      </c>
      <c r="M39" s="216"/>
      <c r="N39" s="35"/>
    </row>
    <row r="40" spans="2:23" x14ac:dyDescent="0.35">
      <c r="B40" s="201"/>
      <c r="C40" s="103" t="s">
        <v>114</v>
      </c>
      <c r="D40" s="103" t="s">
        <v>115</v>
      </c>
      <c r="E40" s="103" t="s">
        <v>116</v>
      </c>
      <c r="F40" s="103" t="s">
        <v>117</v>
      </c>
      <c r="G40" s="11" t="s">
        <v>114</v>
      </c>
      <c r="H40" s="147" t="s">
        <v>115</v>
      </c>
      <c r="I40" s="147" t="s">
        <v>116</v>
      </c>
      <c r="J40" s="147" t="s">
        <v>117</v>
      </c>
      <c r="K40" s="67"/>
      <c r="L40" s="102" t="s">
        <v>126</v>
      </c>
      <c r="M40" s="110" t="s">
        <v>208</v>
      </c>
      <c r="N40" s="35"/>
    </row>
    <row r="41" spans="2:23" x14ac:dyDescent="0.35">
      <c r="B41" s="5"/>
      <c r="C41" s="59"/>
      <c r="D41" s="59"/>
      <c r="E41" s="59"/>
      <c r="F41" s="59"/>
      <c r="G41" s="91"/>
      <c r="H41" s="91"/>
      <c r="I41" s="162"/>
      <c r="J41" s="162"/>
      <c r="K41" s="35"/>
      <c r="L41" s="138"/>
      <c r="M41" s="43"/>
      <c r="N41" s="35"/>
    </row>
    <row r="42" spans="2:23" x14ac:dyDescent="0.35">
      <c r="B42" s="30" t="s">
        <v>96</v>
      </c>
      <c r="C42" s="178">
        <v>44.409552398890582</v>
      </c>
      <c r="D42" s="178">
        <v>46.001085884937908</v>
      </c>
      <c r="E42" s="178">
        <v>33.607483108812062</v>
      </c>
      <c r="F42" s="178">
        <v>19.019927672119081</v>
      </c>
      <c r="G42" s="178">
        <v>10.868838047070113</v>
      </c>
      <c r="H42" s="178">
        <v>8.412107423087761</v>
      </c>
      <c r="I42" s="185">
        <v>14.147564848173914</v>
      </c>
      <c r="J42" s="185">
        <v>5.5975725104257634</v>
      </c>
      <c r="K42" s="184"/>
      <c r="L42" s="180">
        <v>35.024133842976767</v>
      </c>
      <c r="M42" s="178">
        <v>9.5856635961046948</v>
      </c>
      <c r="N42" s="35"/>
    </row>
    <row r="43" spans="2:23" x14ac:dyDescent="0.35">
      <c r="B43" s="28" t="s">
        <v>66</v>
      </c>
      <c r="C43" s="178">
        <v>52.035311270766329</v>
      </c>
      <c r="D43" s="178">
        <v>52.004346906426456</v>
      </c>
      <c r="E43" s="178">
        <v>37.366336820948007</v>
      </c>
      <c r="F43" s="178">
        <v>20.624792930224768</v>
      </c>
      <c r="G43" s="178">
        <v>12.07342872738546</v>
      </c>
      <c r="H43" s="178">
        <v>6.4520556591958211</v>
      </c>
      <c r="I43" s="185">
        <v>14.16607869073796</v>
      </c>
      <c r="J43" s="185">
        <v>3.7798272591690552</v>
      </c>
      <c r="K43" s="184"/>
      <c r="L43" s="180">
        <v>39.793711004291453</v>
      </c>
      <c r="M43" s="178">
        <v>8.9657849453680605</v>
      </c>
      <c r="N43" s="35"/>
    </row>
    <row r="44" spans="2:23" x14ac:dyDescent="0.35">
      <c r="B44" s="28" t="s">
        <v>65</v>
      </c>
      <c r="C44" s="178">
        <v>13.49372225705585</v>
      </c>
      <c r="D44" s="178">
        <v>16.27068498233859</v>
      </c>
      <c r="E44" s="178">
        <v>18.324275363014575</v>
      </c>
      <c r="F44" s="178">
        <v>12.347940681384429</v>
      </c>
      <c r="G44" s="178">
        <v>-3.7022060329995443</v>
      </c>
      <c r="H44" s="178">
        <v>9.0483687751134134</v>
      </c>
      <c r="I44" s="185">
        <v>7.7885316269988625</v>
      </c>
      <c r="J44" s="185">
        <v>9.2154310205527565</v>
      </c>
      <c r="K44" s="184"/>
      <c r="L44" s="180">
        <v>14.913714072791917</v>
      </c>
      <c r="M44" s="178">
        <v>6.0575699202517042</v>
      </c>
      <c r="N44" s="35"/>
    </row>
    <row r="45" spans="2:23" x14ac:dyDescent="0.35">
      <c r="B45" s="28" t="s">
        <v>64</v>
      </c>
      <c r="C45" s="178">
        <v>10.296737357234687</v>
      </c>
      <c r="D45" s="178">
        <v>16.055889730824724</v>
      </c>
      <c r="E45" s="178">
        <v>15.118943249145577</v>
      </c>
      <c r="F45" s="178">
        <v>12.922087693136142</v>
      </c>
      <c r="G45" s="178">
        <v>18.100290642208151</v>
      </c>
      <c r="H45" s="178">
        <v>30.365221280579192</v>
      </c>
      <c r="I45" s="185">
        <v>19.475522789176615</v>
      </c>
      <c r="J45" s="185">
        <v>13.688893671767822</v>
      </c>
      <c r="K45" s="184"/>
      <c r="L45" s="180">
        <v>13.666344486040028</v>
      </c>
      <c r="M45" s="178">
        <v>20.276358267614359</v>
      </c>
      <c r="N45" s="35"/>
    </row>
    <row r="46" spans="2:23" x14ac:dyDescent="0.35">
      <c r="B46" s="28" t="s">
        <v>67</v>
      </c>
      <c r="C46" s="178">
        <v>10.35940980330443</v>
      </c>
      <c r="D46" s="178">
        <v>13.571653513476999</v>
      </c>
      <c r="E46" s="178">
        <v>13.203313253602534</v>
      </c>
      <c r="F46" s="178">
        <v>12.491342149546325</v>
      </c>
      <c r="G46" s="178">
        <v>12.029739461174804</v>
      </c>
      <c r="H46" s="178">
        <v>21.86570975033608</v>
      </c>
      <c r="I46" s="185">
        <v>25.620094393134796</v>
      </c>
      <c r="J46" s="185">
        <v>22.180222803324302</v>
      </c>
      <c r="K46" s="184"/>
      <c r="L46" s="180">
        <v>12.49003165827105</v>
      </c>
      <c r="M46" s="178">
        <v>20.84102858364545</v>
      </c>
      <c r="N46" s="35"/>
    </row>
    <row r="47" spans="2:23" x14ac:dyDescent="0.35">
      <c r="B47" s="28" t="s">
        <v>68</v>
      </c>
      <c r="C47" s="178">
        <v>20.556875832806188</v>
      </c>
      <c r="D47" s="178">
        <v>19.310420038441546</v>
      </c>
      <c r="E47" s="178">
        <v>17.085037458578455</v>
      </c>
      <c r="F47" s="178">
        <v>16.972273915248493</v>
      </c>
      <c r="G47" s="178">
        <v>14.945883197893473</v>
      </c>
      <c r="H47" s="178">
        <v>4.1533901887072622</v>
      </c>
      <c r="I47" s="185">
        <v>2.2449868295708608</v>
      </c>
      <c r="J47" s="185">
        <v>-6.0766522802099825</v>
      </c>
      <c r="K47" s="184"/>
      <c r="L47" s="180">
        <v>18.452686634647076</v>
      </c>
      <c r="M47" s="178">
        <v>4.061375946970136</v>
      </c>
      <c r="N47" s="35"/>
    </row>
    <row r="48" spans="2:23" x14ac:dyDescent="0.35">
      <c r="B48" s="30"/>
      <c r="C48" s="178"/>
      <c r="D48" s="178"/>
      <c r="E48" s="178"/>
      <c r="F48" s="178"/>
      <c r="G48" s="178"/>
      <c r="H48" s="178"/>
      <c r="I48" s="185"/>
      <c r="J48" s="185"/>
      <c r="K48" s="184"/>
      <c r="L48" s="180"/>
      <c r="M48" s="178"/>
      <c r="N48" s="35"/>
    </row>
    <row r="49" spans="2:14" x14ac:dyDescent="0.35">
      <c r="B49" s="30" t="s">
        <v>97</v>
      </c>
      <c r="C49" s="178">
        <v>19.571341405410209</v>
      </c>
      <c r="D49" s="178">
        <v>11.073114128891731</v>
      </c>
      <c r="E49" s="178">
        <v>1.1809089724946489</v>
      </c>
      <c r="F49" s="178">
        <v>-0.91243113191600855</v>
      </c>
      <c r="G49" s="178">
        <v>-3.1054890222445835</v>
      </c>
      <c r="H49" s="178">
        <v>5.5233556459948261</v>
      </c>
      <c r="I49" s="185">
        <v>27.200790147990176</v>
      </c>
      <c r="J49" s="185">
        <v>17.039913997656228</v>
      </c>
      <c r="K49" s="184"/>
      <c r="L49" s="180">
        <v>7.2072105379948255</v>
      </c>
      <c r="M49" s="178">
        <v>11.280093632506237</v>
      </c>
      <c r="N49" s="35"/>
    </row>
    <row r="50" spans="2:14" x14ac:dyDescent="0.35">
      <c r="B50" s="28" t="s">
        <v>69</v>
      </c>
      <c r="C50" s="178">
        <v>26.463048740863293</v>
      </c>
      <c r="D50" s="178">
        <v>16.761941479707552</v>
      </c>
      <c r="E50" s="178">
        <v>5.0602977496436496</v>
      </c>
      <c r="F50" s="178">
        <v>1.0081845432649228</v>
      </c>
      <c r="G50" s="178">
        <v>-1.051773284004609</v>
      </c>
      <c r="H50" s="178">
        <v>7.7278120727171773</v>
      </c>
      <c r="I50" s="185">
        <v>32.61373039719728</v>
      </c>
      <c r="J50" s="185">
        <v>17.656274834420561</v>
      </c>
      <c r="K50" s="184"/>
      <c r="L50" s="180">
        <v>11.437287308875543</v>
      </c>
      <c r="M50" s="178">
        <v>13.80598384180589</v>
      </c>
      <c r="N50" s="35"/>
    </row>
    <row r="51" spans="2:14" x14ac:dyDescent="0.35">
      <c r="B51" s="28" t="s">
        <v>70</v>
      </c>
      <c r="C51" s="178">
        <v>33.75441567480528</v>
      </c>
      <c r="D51" s="178">
        <v>28.840794295345695</v>
      </c>
      <c r="E51" s="178">
        <v>12.62550346236897</v>
      </c>
      <c r="F51" s="178">
        <v>15.129221180632246</v>
      </c>
      <c r="G51" s="178">
        <v>17.765011057700164</v>
      </c>
      <c r="H51" s="178">
        <v>5.6584326263773743</v>
      </c>
      <c r="I51" s="185">
        <v>12.136751560697956</v>
      </c>
      <c r="J51" s="185">
        <v>0.80972224660262881</v>
      </c>
      <c r="K51" s="184"/>
      <c r="L51" s="180">
        <v>21.793003934580035</v>
      </c>
      <c r="M51" s="178">
        <v>9.0460613431352819</v>
      </c>
      <c r="N51" s="35"/>
    </row>
    <row r="52" spans="2:14" x14ac:dyDescent="0.35">
      <c r="B52" s="28" t="s">
        <v>71</v>
      </c>
      <c r="C52" s="178">
        <v>3.9286315828304774</v>
      </c>
      <c r="D52" s="178">
        <v>-2.7457123942754236</v>
      </c>
      <c r="E52" s="178">
        <v>-8.3349924995617215</v>
      </c>
      <c r="F52" s="178">
        <v>-6.5458172908619883</v>
      </c>
      <c r="G52" s="178">
        <v>-9.1808650368967122</v>
      </c>
      <c r="H52" s="190">
        <v>-2.9384333204096613E-2</v>
      </c>
      <c r="I52" s="185">
        <v>15.348906984013656</v>
      </c>
      <c r="J52" s="185">
        <v>15.104880780840757</v>
      </c>
      <c r="K52" s="184"/>
      <c r="L52" s="180">
        <v>-3.6574102735848157</v>
      </c>
      <c r="M52" s="178">
        <v>5.1300276389154131</v>
      </c>
      <c r="N52" s="35"/>
    </row>
    <row r="53" spans="2:14" x14ac:dyDescent="0.35">
      <c r="B53" s="28" t="s">
        <v>72</v>
      </c>
      <c r="C53" s="178">
        <v>3.6964437891285229</v>
      </c>
      <c r="D53" s="178">
        <v>1.1736075769056109</v>
      </c>
      <c r="E53" s="178">
        <v>0.2471703295954919</v>
      </c>
      <c r="F53" s="178">
        <v>3.3447686749957128</v>
      </c>
      <c r="G53" s="178">
        <v>0.96148828766284833</v>
      </c>
      <c r="H53" s="178">
        <v>12.884422777058614</v>
      </c>
      <c r="I53" s="185">
        <v>31.695878150312339</v>
      </c>
      <c r="J53" s="185">
        <v>31.389929293085792</v>
      </c>
      <c r="K53" s="184"/>
      <c r="L53" s="180">
        <v>2.1055412127585216</v>
      </c>
      <c r="M53" s="178">
        <v>19.192128514285645</v>
      </c>
      <c r="N53" s="35"/>
    </row>
    <row r="54" spans="2:14" x14ac:dyDescent="0.35">
      <c r="B54" s="6"/>
      <c r="C54" s="89"/>
      <c r="D54" s="89"/>
      <c r="E54" s="89"/>
      <c r="F54" s="89"/>
      <c r="G54" s="89"/>
      <c r="H54" s="89"/>
      <c r="I54" s="161"/>
      <c r="J54" s="161"/>
      <c r="K54" s="35"/>
      <c r="L54" s="140"/>
      <c r="M54" s="20"/>
      <c r="N54" s="35"/>
    </row>
    <row r="55" spans="2:14" x14ac:dyDescent="0.35">
      <c r="B55" s="83" t="s">
        <v>204</v>
      </c>
      <c r="K55" s="35"/>
      <c r="L55" s="35"/>
      <c r="M55" s="35"/>
      <c r="N55" s="35"/>
    </row>
    <row r="56" spans="2:14" x14ac:dyDescent="0.35">
      <c r="K56" s="35"/>
      <c r="L56" s="35"/>
      <c r="M56" s="35"/>
      <c r="N56" s="35"/>
    </row>
    <row r="57" spans="2:14" x14ac:dyDescent="0.35">
      <c r="B57" s="199" t="s">
        <v>227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35"/>
    </row>
    <row r="58" spans="2:14" x14ac:dyDescent="0.35">
      <c r="B58" s="199" t="s">
        <v>230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35"/>
    </row>
    <row r="59" spans="2:14" x14ac:dyDescent="0.35">
      <c r="B59" s="199" t="s">
        <v>205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35"/>
    </row>
    <row r="60" spans="2:14" x14ac:dyDescent="0.35">
      <c r="K60" s="35"/>
      <c r="L60" s="35"/>
      <c r="M60" s="35"/>
      <c r="N60" s="35"/>
    </row>
    <row r="61" spans="2:14" x14ac:dyDescent="0.35">
      <c r="B61" s="207" t="s">
        <v>201</v>
      </c>
      <c r="C61" s="226" t="s">
        <v>126</v>
      </c>
      <c r="D61" s="227"/>
      <c r="E61" s="227"/>
      <c r="F61" s="228"/>
      <c r="G61" s="216" t="s">
        <v>208</v>
      </c>
      <c r="H61" s="216"/>
      <c r="I61" s="216"/>
      <c r="J61" s="216"/>
      <c r="K61" s="70"/>
      <c r="L61" s="216" t="s">
        <v>233</v>
      </c>
      <c r="M61" s="216"/>
      <c r="N61" s="35"/>
    </row>
    <row r="62" spans="2:14" x14ac:dyDescent="0.35">
      <c r="B62" s="201"/>
      <c r="C62" s="103" t="s">
        <v>114</v>
      </c>
      <c r="D62" s="103" t="s">
        <v>115</v>
      </c>
      <c r="E62" s="103" t="s">
        <v>116</v>
      </c>
      <c r="F62" s="103" t="s">
        <v>117</v>
      </c>
      <c r="G62" s="11" t="s">
        <v>114</v>
      </c>
      <c r="H62" s="147" t="s">
        <v>115</v>
      </c>
      <c r="I62" s="147" t="s">
        <v>116</v>
      </c>
      <c r="J62" s="147" t="s">
        <v>117</v>
      </c>
      <c r="K62" s="67"/>
      <c r="L62" s="102" t="s">
        <v>126</v>
      </c>
      <c r="M62" s="110" t="s">
        <v>208</v>
      </c>
      <c r="N62" s="35"/>
    </row>
    <row r="63" spans="2:14" x14ac:dyDescent="0.35">
      <c r="B63" s="30"/>
      <c r="C63" s="59"/>
      <c r="D63" s="59"/>
      <c r="E63" s="59"/>
      <c r="F63" s="59"/>
      <c r="G63" s="91"/>
      <c r="H63" s="91"/>
      <c r="I63" s="162"/>
      <c r="J63" s="162"/>
      <c r="K63" s="35"/>
      <c r="L63" s="138"/>
      <c r="M63" s="43"/>
      <c r="N63" s="35"/>
    </row>
    <row r="64" spans="2:14" x14ac:dyDescent="0.35">
      <c r="B64" s="30" t="s">
        <v>98</v>
      </c>
      <c r="C64" s="178">
        <v>6.5805470499472563</v>
      </c>
      <c r="D64" s="178">
        <v>10.740082680583967</v>
      </c>
      <c r="E64" s="178">
        <v>11.532644284874522</v>
      </c>
      <c r="F64" s="178">
        <v>12.718486937648237</v>
      </c>
      <c r="G64" s="178">
        <v>3.6136656670898759</v>
      </c>
      <c r="H64" s="178">
        <v>19.627983730726513</v>
      </c>
      <c r="I64" s="185">
        <v>15.300198503963912</v>
      </c>
      <c r="J64" s="185">
        <v>13.695062345909975</v>
      </c>
      <c r="K64" s="184"/>
      <c r="L64" s="180">
        <v>10.518359071378399</v>
      </c>
      <c r="M64" s="178">
        <v>13.462455674211427</v>
      </c>
      <c r="N64" s="35"/>
    </row>
    <row r="65" spans="2:23" x14ac:dyDescent="0.35">
      <c r="B65" s="28" t="s">
        <v>73</v>
      </c>
      <c r="C65" s="178">
        <v>3.439506311306606</v>
      </c>
      <c r="D65" s="178">
        <v>2.6715312888404119</v>
      </c>
      <c r="E65" s="178">
        <v>17.736825555128188</v>
      </c>
      <c r="F65" s="178">
        <v>15.572099966783659</v>
      </c>
      <c r="G65" s="178">
        <v>2.6952129672683123</v>
      </c>
      <c r="H65" s="178">
        <v>5.9076799573583028</v>
      </c>
      <c r="I65" s="185">
        <v>10.862776931290741</v>
      </c>
      <c r="J65" s="185">
        <v>-3.4489630447670616</v>
      </c>
      <c r="K65" s="184"/>
      <c r="L65" s="180">
        <v>10.417560495236966</v>
      </c>
      <c r="M65" s="178">
        <v>3.4663624933436443</v>
      </c>
      <c r="N65" s="35"/>
    </row>
    <row r="66" spans="2:23" x14ac:dyDescent="0.35">
      <c r="B66" s="28" t="s">
        <v>74</v>
      </c>
      <c r="C66" s="178">
        <v>0.58515292097005567</v>
      </c>
      <c r="D66" s="178">
        <v>0.79950920020395166</v>
      </c>
      <c r="E66" s="178">
        <v>-1.5658830581729122</v>
      </c>
      <c r="F66" s="178">
        <v>4.1986749830942971</v>
      </c>
      <c r="G66" s="178">
        <v>-4.9795301299826349</v>
      </c>
      <c r="H66" s="178">
        <v>5.769023366759729</v>
      </c>
      <c r="I66" s="185">
        <v>1.9145967237387485</v>
      </c>
      <c r="J66" s="185">
        <v>1.3972710520887555</v>
      </c>
      <c r="K66" s="184"/>
      <c r="L66" s="191">
        <v>1.2559324461636878</v>
      </c>
      <c r="M66" s="178">
        <v>0.66964195825505168</v>
      </c>
      <c r="N66" s="35"/>
      <c r="O66" s="35"/>
      <c r="P66" s="35"/>
      <c r="Q66" s="35"/>
      <c r="R66" s="35"/>
      <c r="S66" s="13"/>
      <c r="T66" s="13"/>
      <c r="U66" s="13"/>
      <c r="V66" s="13"/>
      <c r="W66" s="13"/>
    </row>
    <row r="67" spans="2:23" x14ac:dyDescent="0.35">
      <c r="B67" s="28" t="s">
        <v>110</v>
      </c>
      <c r="C67" s="178">
        <v>5.7667020526928736</v>
      </c>
      <c r="D67" s="178">
        <v>1.7631528384800754</v>
      </c>
      <c r="E67" s="178">
        <v>11.397651810165588</v>
      </c>
      <c r="F67" s="178">
        <v>3.301471078682261</v>
      </c>
      <c r="G67" s="178">
        <v>-5.7615880239740509</v>
      </c>
      <c r="H67" s="178">
        <v>11.321735934400357</v>
      </c>
      <c r="I67" s="185">
        <v>-4.3132612110542752</v>
      </c>
      <c r="J67" s="185">
        <v>7.1415922198999615</v>
      </c>
      <c r="K67" s="184"/>
      <c r="L67" s="180">
        <v>4.3580442447463508</v>
      </c>
      <c r="M67" s="178">
        <v>3.4806496914896456</v>
      </c>
      <c r="N67" s="35"/>
      <c r="O67" s="35"/>
      <c r="P67" s="35"/>
      <c r="Q67" s="35"/>
      <c r="R67" s="35"/>
      <c r="S67" s="13"/>
      <c r="T67" s="13"/>
      <c r="U67" s="13"/>
      <c r="V67" s="13"/>
      <c r="W67" s="13"/>
    </row>
    <row r="68" spans="2:23" x14ac:dyDescent="0.35">
      <c r="B68" s="28" t="s">
        <v>86</v>
      </c>
      <c r="C68" s="178">
        <v>6.2335221509232541</v>
      </c>
      <c r="D68" s="178">
        <v>24.479698453617281</v>
      </c>
      <c r="E68" s="178">
        <v>13.187609466599293</v>
      </c>
      <c r="F68" s="178">
        <v>16.309435315334909</v>
      </c>
      <c r="G68" s="178">
        <v>-0.3302492156996073</v>
      </c>
      <c r="H68" s="178">
        <v>22.37639945366594</v>
      </c>
      <c r="I68" s="185">
        <v>30.301028949414956</v>
      </c>
      <c r="J68" s="185">
        <v>30.266976842125516</v>
      </c>
      <c r="K68" s="184"/>
      <c r="L68" s="180">
        <v>15.578919279508296</v>
      </c>
      <c r="M68" s="178">
        <v>21.068720311452015</v>
      </c>
      <c r="N68" s="35"/>
      <c r="O68" s="35"/>
      <c r="P68" s="35"/>
      <c r="Q68" s="35"/>
      <c r="R68" s="35"/>
      <c r="S68" s="13"/>
      <c r="T68" s="13"/>
      <c r="U68" s="13"/>
      <c r="V68" s="13"/>
      <c r="W68" s="13"/>
    </row>
    <row r="69" spans="2:23" x14ac:dyDescent="0.35">
      <c r="B69" s="28" t="s">
        <v>87</v>
      </c>
      <c r="C69" s="178">
        <v>20.667401259665972</v>
      </c>
      <c r="D69" s="178">
        <v>17.517687535566949</v>
      </c>
      <c r="E69" s="178">
        <v>21.526341265631576</v>
      </c>
      <c r="F69" s="178">
        <v>12.774631772343902</v>
      </c>
      <c r="G69" s="178">
        <v>11.462193967595669</v>
      </c>
      <c r="H69" s="178">
        <v>25.544265853383983</v>
      </c>
      <c r="I69" s="185">
        <v>18.925531714992427</v>
      </c>
      <c r="J69" s="185">
        <v>20.594091078307166</v>
      </c>
      <c r="K69" s="184"/>
      <c r="L69" s="180">
        <v>19.480371003416575</v>
      </c>
      <c r="M69" s="178">
        <v>19.577855718785742</v>
      </c>
      <c r="N69" s="35"/>
      <c r="O69" s="35"/>
      <c r="P69" s="35"/>
      <c r="Q69" s="35"/>
      <c r="R69" s="35"/>
      <c r="S69" s="13"/>
      <c r="T69" s="13"/>
      <c r="U69" s="13"/>
      <c r="V69" s="13"/>
      <c r="W69" s="13"/>
    </row>
    <row r="70" spans="2:23" x14ac:dyDescent="0.35">
      <c r="B70" s="28" t="s">
        <v>75</v>
      </c>
      <c r="C70" s="178">
        <v>6.5800602302064748</v>
      </c>
      <c r="D70" s="178">
        <v>-5.231081064005128</v>
      </c>
      <c r="E70" s="178">
        <v>7.8691864921979437</v>
      </c>
      <c r="F70" s="178">
        <v>6.7966364932265044</v>
      </c>
      <c r="G70" s="178">
        <v>5.5533236598567903</v>
      </c>
      <c r="H70" s="178">
        <v>39.718558596642751</v>
      </c>
      <c r="I70" s="185">
        <v>44.845919643861023</v>
      </c>
      <c r="J70" s="185">
        <v>73.393210063390654</v>
      </c>
      <c r="K70" s="184"/>
      <c r="L70" s="180">
        <v>4.4238544066695917</v>
      </c>
      <c r="M70" s="178">
        <v>42.37869561782226</v>
      </c>
      <c r="N70" s="35"/>
      <c r="O70" s="35"/>
      <c r="P70" s="35"/>
      <c r="Q70" s="35"/>
      <c r="R70" s="35"/>
      <c r="S70" s="13"/>
      <c r="T70" s="13"/>
      <c r="U70" s="13"/>
      <c r="V70" s="13"/>
      <c r="W70" s="13"/>
    </row>
    <row r="71" spans="2:23" x14ac:dyDescent="0.35">
      <c r="B71" s="28" t="s">
        <v>102</v>
      </c>
      <c r="C71" s="178">
        <v>3.7954843700142904</v>
      </c>
      <c r="D71" s="178">
        <v>33.450995344849076</v>
      </c>
      <c r="E71" s="178">
        <v>26.266450216089776</v>
      </c>
      <c r="F71" s="178">
        <v>18.208397657485964</v>
      </c>
      <c r="G71" s="178">
        <v>2.0818401805187126</v>
      </c>
      <c r="H71" s="178">
        <v>29.907177412111551</v>
      </c>
      <c r="I71" s="185">
        <v>13.246015494397966</v>
      </c>
      <c r="J71" s="185">
        <v>20.678264366558597</v>
      </c>
      <c r="K71" s="184"/>
      <c r="L71" s="180">
        <v>20.891539337739019</v>
      </c>
      <c r="M71" s="178">
        <v>17.225531308895615</v>
      </c>
      <c r="N71" s="35"/>
      <c r="O71" s="35"/>
      <c r="P71" s="35"/>
      <c r="Q71" s="35"/>
      <c r="R71" s="35"/>
      <c r="S71" s="13"/>
      <c r="T71" s="13"/>
      <c r="U71" s="13"/>
      <c r="V71" s="13"/>
      <c r="W71" s="13"/>
    </row>
    <row r="72" spans="2:23" x14ac:dyDescent="0.35">
      <c r="B72" s="28" t="s">
        <v>88</v>
      </c>
      <c r="C72" s="178">
        <v>27.14793317492088</v>
      </c>
      <c r="D72" s="178">
        <v>-2.4769732819657553</v>
      </c>
      <c r="E72" s="178">
        <v>15.46343720148049</v>
      </c>
      <c r="F72" s="178">
        <v>1.0704540467946444</v>
      </c>
      <c r="G72" s="178">
        <v>-36.29936019651425</v>
      </c>
      <c r="H72" s="178">
        <v>9.780518657735481</v>
      </c>
      <c r="I72" s="185">
        <v>-7.0987018839551048</v>
      </c>
      <c r="J72" s="185">
        <v>18.056968113364569</v>
      </c>
      <c r="K72" s="184"/>
      <c r="L72" s="180">
        <v>11.85671078948527</v>
      </c>
      <c r="M72" s="178">
        <v>-9.9544928251128475</v>
      </c>
      <c r="N72" s="35"/>
      <c r="O72" s="35"/>
      <c r="P72" s="35"/>
      <c r="Q72" s="35"/>
      <c r="R72" s="35"/>
      <c r="S72" s="13"/>
      <c r="T72" s="13"/>
      <c r="U72" s="13"/>
      <c r="V72" s="13"/>
      <c r="W72" s="13"/>
    </row>
    <row r="73" spans="2:23" x14ac:dyDescent="0.35">
      <c r="B73" s="28" t="s">
        <v>103</v>
      </c>
      <c r="C73" s="178">
        <v>4.0545151539070678</v>
      </c>
      <c r="D73" s="178">
        <v>16.257160712949936</v>
      </c>
      <c r="E73" s="178">
        <v>10.4053696176579</v>
      </c>
      <c r="F73" s="178">
        <v>6.7339773240350231</v>
      </c>
      <c r="G73" s="178">
        <v>10.998395533060879</v>
      </c>
      <c r="H73" s="178">
        <v>49.335492928754142</v>
      </c>
      <c r="I73" s="185">
        <v>24.5316766077168</v>
      </c>
      <c r="J73" s="185">
        <v>21.186092118344302</v>
      </c>
      <c r="K73" s="184"/>
      <c r="L73" s="180">
        <v>9.7347679828873943</v>
      </c>
      <c r="M73" s="178">
        <v>26.309484762356483</v>
      </c>
      <c r="N73" s="35"/>
      <c r="O73" s="35"/>
      <c r="P73" s="35"/>
      <c r="Q73" s="35"/>
      <c r="R73" s="35"/>
      <c r="S73" s="13"/>
      <c r="T73" s="13"/>
      <c r="U73" s="13"/>
      <c r="V73" s="13"/>
      <c r="W73" s="13"/>
    </row>
    <row r="74" spans="2:23" x14ac:dyDescent="0.35">
      <c r="B74" s="28" t="s">
        <v>109</v>
      </c>
      <c r="C74" s="178">
        <v>5.4708847319292486</v>
      </c>
      <c r="D74" s="178">
        <v>13.652276470070678</v>
      </c>
      <c r="E74" s="178">
        <v>15.588713336404547</v>
      </c>
      <c r="F74" s="178">
        <v>8.8522430796716733</v>
      </c>
      <c r="G74" s="178">
        <v>8.7372975193320546</v>
      </c>
      <c r="H74" s="178">
        <v>28.057333208429959</v>
      </c>
      <c r="I74" s="185">
        <v>22.337538911735134</v>
      </c>
      <c r="J74" s="185">
        <v>22.512734336396868</v>
      </c>
      <c r="K74" s="184"/>
      <c r="L74" s="180">
        <v>10.716455093879397</v>
      </c>
      <c r="M74" s="178">
        <v>21.176006973595165</v>
      </c>
      <c r="N74" s="35"/>
      <c r="O74" s="35"/>
      <c r="P74" s="35"/>
      <c r="Q74" s="35"/>
      <c r="R74" s="35"/>
      <c r="S74" s="13"/>
      <c r="T74" s="13"/>
      <c r="U74" s="13"/>
      <c r="V74" s="13"/>
      <c r="W74" s="13"/>
    </row>
    <row r="75" spans="2:23" x14ac:dyDescent="0.35">
      <c r="B75" s="28" t="s">
        <v>196</v>
      </c>
      <c r="C75" s="178">
        <v>2.2482801316682899</v>
      </c>
      <c r="D75" s="178">
        <v>30.388334246199868</v>
      </c>
      <c r="E75" s="178">
        <v>7.0235939437515382</v>
      </c>
      <c r="F75" s="178">
        <v>10.802219534730506</v>
      </c>
      <c r="G75" s="178">
        <v>10.560668468980673</v>
      </c>
      <c r="H75" s="178">
        <v>24.43389104552185</v>
      </c>
      <c r="I75" s="185">
        <v>22.147855700847295</v>
      </c>
      <c r="J75" s="185">
        <v>31.9777458254908</v>
      </c>
      <c r="K75" s="184"/>
      <c r="L75" s="180">
        <v>14.43288999080259</v>
      </c>
      <c r="M75" s="178">
        <v>22.210796766694109</v>
      </c>
      <c r="N75" s="35"/>
      <c r="O75" s="35"/>
      <c r="P75" s="35"/>
      <c r="Q75" s="35"/>
      <c r="R75" s="35"/>
      <c r="S75" s="13"/>
      <c r="T75" s="13"/>
      <c r="U75" s="13"/>
      <c r="V75" s="13"/>
      <c r="W75" s="13"/>
    </row>
    <row r="76" spans="2:23" x14ac:dyDescent="0.35">
      <c r="B76" s="28" t="s">
        <v>89</v>
      </c>
      <c r="C76" s="178">
        <v>0.94032826911305545</v>
      </c>
      <c r="D76" s="178">
        <v>5.9092559307152737</v>
      </c>
      <c r="E76" s="178">
        <v>9.682914557380883</v>
      </c>
      <c r="F76" s="178">
        <v>3.8598498352921506</v>
      </c>
      <c r="G76" s="178">
        <v>4.9104072550604005</v>
      </c>
      <c r="H76" s="178">
        <v>16.088606593161469</v>
      </c>
      <c r="I76" s="185">
        <v>13.126059645017607</v>
      </c>
      <c r="J76" s="185">
        <v>13.454504573165348</v>
      </c>
      <c r="K76" s="184"/>
      <c r="L76" s="180">
        <v>5.076673227093087</v>
      </c>
      <c r="M76" s="178">
        <v>12.328471725995517</v>
      </c>
      <c r="N76" s="35"/>
      <c r="O76" s="35"/>
      <c r="P76" s="35"/>
      <c r="Q76" s="35"/>
      <c r="R76" s="35"/>
      <c r="S76" s="13"/>
      <c r="T76" s="13"/>
      <c r="U76" s="13"/>
      <c r="V76" s="13"/>
      <c r="W76" s="13"/>
    </row>
    <row r="77" spans="2:23" x14ac:dyDescent="0.35">
      <c r="B77" s="28" t="s">
        <v>104</v>
      </c>
      <c r="C77" s="178">
        <v>-1.0019628961140059</v>
      </c>
      <c r="D77" s="178">
        <v>27.559532093994711</v>
      </c>
      <c r="E77" s="178">
        <v>17.59747209251956</v>
      </c>
      <c r="F77" s="178">
        <v>53.54162401156475</v>
      </c>
      <c r="G77" s="178">
        <v>29.484960273241434</v>
      </c>
      <c r="H77" s="178">
        <v>11.665528877419007</v>
      </c>
      <c r="I77" s="185">
        <v>1.8797452032776052</v>
      </c>
      <c r="J77" s="185">
        <v>-21.054939249265235</v>
      </c>
      <c r="K77" s="184"/>
      <c r="L77" s="180">
        <v>23.363126884334552</v>
      </c>
      <c r="M77" s="178">
        <v>3.1649701251078133</v>
      </c>
      <c r="N77" s="35"/>
      <c r="O77" s="35"/>
      <c r="P77" s="35"/>
      <c r="Q77" s="35"/>
      <c r="R77" s="35"/>
      <c r="S77" s="13"/>
      <c r="T77" s="13"/>
      <c r="U77" s="13"/>
      <c r="V77" s="13"/>
      <c r="W77" s="13"/>
    </row>
    <row r="78" spans="2:23" x14ac:dyDescent="0.35">
      <c r="B78" s="28" t="s">
        <v>105</v>
      </c>
      <c r="C78" s="178">
        <v>7.2494751301766858</v>
      </c>
      <c r="D78" s="178">
        <v>14.010296530459886</v>
      </c>
      <c r="E78" s="178">
        <v>19.625120972465737</v>
      </c>
      <c r="F78" s="178">
        <v>12.793718501844165</v>
      </c>
      <c r="G78" s="178">
        <v>5.4088454878526093</v>
      </c>
      <c r="H78" s="178">
        <v>28.149167910163264</v>
      </c>
      <c r="I78" s="185">
        <v>12.972962064490412</v>
      </c>
      <c r="J78" s="185">
        <v>4.307391122140336</v>
      </c>
      <c r="K78" s="184"/>
      <c r="L78" s="180">
        <v>15.144728553718089</v>
      </c>
      <c r="M78" s="178">
        <v>14.975037994173324</v>
      </c>
      <c r="N78" s="35"/>
      <c r="O78" s="35"/>
      <c r="P78" s="35"/>
      <c r="Q78" s="35"/>
      <c r="R78" s="35"/>
      <c r="S78" s="13"/>
      <c r="T78" s="13"/>
      <c r="U78" s="13"/>
      <c r="V78" s="13"/>
      <c r="W78" s="13"/>
    </row>
    <row r="79" spans="2:23" x14ac:dyDescent="0.35">
      <c r="B79" s="28" t="s">
        <v>90</v>
      </c>
      <c r="C79" s="178">
        <v>2.777675509621913</v>
      </c>
      <c r="D79" s="178">
        <v>12.128969486240937</v>
      </c>
      <c r="E79" s="178">
        <v>-47.09268585827531</v>
      </c>
      <c r="F79" s="178">
        <v>10.95604522286675</v>
      </c>
      <c r="G79" s="178">
        <v>1.6529720848557083</v>
      </c>
      <c r="H79" s="178">
        <v>21.429795137060093</v>
      </c>
      <c r="I79" s="185">
        <v>8.7196738406156715</v>
      </c>
      <c r="J79" s="185">
        <v>19.522709243651004</v>
      </c>
      <c r="K79" s="184"/>
      <c r="L79" s="180">
        <v>-16.76387325469403</v>
      </c>
      <c r="M79" s="178">
        <v>13.987555616892244</v>
      </c>
      <c r="N79" s="35"/>
      <c r="O79" s="35"/>
      <c r="P79" s="35"/>
      <c r="Q79" s="35"/>
      <c r="R79" s="35"/>
      <c r="S79" s="13"/>
      <c r="T79" s="13"/>
      <c r="U79" s="13"/>
      <c r="V79" s="13"/>
      <c r="W79" s="13"/>
    </row>
    <row r="80" spans="2:23" x14ac:dyDescent="0.35">
      <c r="B80" s="28" t="s">
        <v>106</v>
      </c>
      <c r="C80" s="178">
        <v>10.072755796867217</v>
      </c>
      <c r="D80" s="178">
        <v>11.091051727875879</v>
      </c>
      <c r="E80" s="178">
        <v>1.301071030470391</v>
      </c>
      <c r="F80" s="178">
        <v>7.5524997646768899</v>
      </c>
      <c r="G80" s="178">
        <v>9.5452776475086765</v>
      </c>
      <c r="H80" s="178">
        <v>34.444641361809467</v>
      </c>
      <c r="I80" s="185">
        <v>34.775324693302089</v>
      </c>
      <c r="J80" s="185">
        <v>17.198713047738234</v>
      </c>
      <c r="K80" s="184"/>
      <c r="L80" s="180">
        <v>7.2650583507061661</v>
      </c>
      <c r="M80" s="178">
        <v>23.151189466101883</v>
      </c>
      <c r="N80" s="35"/>
      <c r="O80" s="35"/>
      <c r="P80" s="35"/>
      <c r="Q80" s="35"/>
      <c r="R80" s="35"/>
      <c r="S80" s="13"/>
      <c r="T80" s="13"/>
      <c r="U80" s="13"/>
      <c r="V80" s="13"/>
      <c r="W80" s="13"/>
    </row>
    <row r="81" spans="2:23" x14ac:dyDescent="0.35">
      <c r="B81" s="28" t="s">
        <v>108</v>
      </c>
      <c r="C81" s="178">
        <v>-4.1674240633648107</v>
      </c>
      <c r="D81" s="178">
        <v>5.2251779166252899</v>
      </c>
      <c r="E81" s="178">
        <v>10.602624313228226</v>
      </c>
      <c r="F81" s="178">
        <v>5.9733790480305471</v>
      </c>
      <c r="G81" s="178">
        <v>23.977953792178862</v>
      </c>
      <c r="H81" s="178">
        <v>16.444763448998302</v>
      </c>
      <c r="I81" s="185">
        <v>-2.3500700972666544</v>
      </c>
      <c r="J81" s="185">
        <v>12.141221849073647</v>
      </c>
      <c r="K81" s="184"/>
      <c r="L81" s="180">
        <v>4.581471598008191</v>
      </c>
      <c r="M81" s="178">
        <v>12.216812083582829</v>
      </c>
      <c r="N81" s="35"/>
      <c r="O81" s="35"/>
      <c r="P81" s="35"/>
      <c r="Q81" s="35"/>
      <c r="R81" s="35"/>
      <c r="S81" s="13"/>
      <c r="T81" s="13"/>
      <c r="U81" s="13"/>
      <c r="V81" s="13"/>
      <c r="W81" s="13"/>
    </row>
    <row r="82" spans="2:23" x14ac:dyDescent="0.35">
      <c r="B82" s="28" t="s">
        <v>91</v>
      </c>
      <c r="C82" s="178">
        <v>8.8581095747201957</v>
      </c>
      <c r="D82" s="178">
        <v>6.571189084195117</v>
      </c>
      <c r="E82" s="178">
        <v>-5.9207263907544494</v>
      </c>
      <c r="F82" s="178">
        <v>9.7953957583019946</v>
      </c>
      <c r="G82" s="178">
        <v>14.142810489274549</v>
      </c>
      <c r="H82" s="178">
        <v>15.716396776127395</v>
      </c>
      <c r="I82" s="185">
        <v>43.95753398864246</v>
      </c>
      <c r="J82" s="185">
        <v>25.314287869980024</v>
      </c>
      <c r="K82" s="184"/>
      <c r="L82" s="180">
        <v>5.1815794266840909</v>
      </c>
      <c r="M82" s="178">
        <v>23.954569022202811</v>
      </c>
      <c r="N82" s="35"/>
      <c r="O82" s="35"/>
      <c r="P82" s="35"/>
      <c r="Q82" s="35"/>
      <c r="R82" s="35"/>
      <c r="S82" s="13"/>
      <c r="T82" s="13"/>
      <c r="U82" s="13"/>
      <c r="V82" s="13"/>
      <c r="W82" s="13"/>
    </row>
    <row r="83" spans="2:23" x14ac:dyDescent="0.35">
      <c r="B83" s="28" t="s">
        <v>92</v>
      </c>
      <c r="C83" s="178">
        <v>4.6704292810499259</v>
      </c>
      <c r="D83" s="178">
        <v>13.520613024890515</v>
      </c>
      <c r="E83" s="178">
        <v>19.074737440906752</v>
      </c>
      <c r="F83" s="178">
        <v>17.098506773435652</v>
      </c>
      <c r="G83" s="178">
        <v>2.958523740783181</v>
      </c>
      <c r="H83" s="178">
        <v>1.2498637266990853</v>
      </c>
      <c r="I83" s="185">
        <v>2.4738580889027251</v>
      </c>
      <c r="J83" s="185">
        <v>-2.6932363800027725</v>
      </c>
      <c r="K83" s="184"/>
      <c r="L83" s="180">
        <v>13.84552121968885</v>
      </c>
      <c r="M83" s="178">
        <v>0.98319377973721256</v>
      </c>
      <c r="N83" s="35"/>
      <c r="O83" s="35"/>
      <c r="P83" s="35"/>
      <c r="Q83" s="35"/>
      <c r="R83" s="35"/>
      <c r="S83" s="13"/>
      <c r="T83" s="13"/>
      <c r="U83" s="13"/>
      <c r="V83" s="13"/>
      <c r="W83" s="13"/>
    </row>
    <row r="84" spans="2:23" x14ac:dyDescent="0.35">
      <c r="B84" s="28" t="s">
        <v>107</v>
      </c>
      <c r="C84" s="178">
        <v>23.304888976403461</v>
      </c>
      <c r="D84" s="178">
        <v>18.802960906085353</v>
      </c>
      <c r="E84" s="178">
        <v>1.4182811888284075</v>
      </c>
      <c r="F84" s="178">
        <v>12.559938969235219</v>
      </c>
      <c r="G84" s="178">
        <v>26.465269765376821</v>
      </c>
      <c r="H84" s="178">
        <v>13.757751850853595</v>
      </c>
      <c r="I84" s="185">
        <v>26.289195058597659</v>
      </c>
      <c r="J84" s="185">
        <v>16.445790458306654</v>
      </c>
      <c r="K84" s="184"/>
      <c r="L84" s="180">
        <v>15.67580798713719</v>
      </c>
      <c r="M84" s="178">
        <v>20.90841626051143</v>
      </c>
      <c r="N84" s="35"/>
      <c r="O84" s="35"/>
      <c r="P84" s="35"/>
      <c r="Q84" s="35"/>
      <c r="R84" s="35"/>
      <c r="S84" s="13"/>
      <c r="T84" s="13"/>
      <c r="U84" s="13"/>
      <c r="V84" s="13"/>
      <c r="W84" s="13"/>
    </row>
    <row r="85" spans="2:23" x14ac:dyDescent="0.35">
      <c r="B85" s="28" t="s">
        <v>81</v>
      </c>
      <c r="C85" s="178">
        <v>7.5730201271352993</v>
      </c>
      <c r="D85" s="178">
        <v>15.025135349001694</v>
      </c>
      <c r="E85" s="178">
        <v>16.024480348574755</v>
      </c>
      <c r="F85" s="178">
        <v>18.460585736435988</v>
      </c>
      <c r="G85" s="178">
        <v>13.130257319783745</v>
      </c>
      <c r="H85" s="178">
        <v>22.518291842811887</v>
      </c>
      <c r="I85" s="185">
        <v>12.526971265603537</v>
      </c>
      <c r="J85" s="185">
        <v>13.855249844541584</v>
      </c>
      <c r="K85" s="184"/>
      <c r="L85" s="180">
        <v>14.696946540912093</v>
      </c>
      <c r="M85" s="178">
        <v>15.30626557112409</v>
      </c>
      <c r="N85" s="35"/>
      <c r="O85" s="35"/>
      <c r="P85" s="35"/>
      <c r="Q85" s="35"/>
      <c r="R85" s="35"/>
      <c r="S85" s="13"/>
      <c r="T85" s="13"/>
      <c r="U85" s="13"/>
      <c r="V85" s="13"/>
      <c r="W85" s="13"/>
    </row>
    <row r="86" spans="2:23" x14ac:dyDescent="0.35">
      <c r="B86" s="6"/>
      <c r="C86" s="89"/>
      <c r="D86" s="89"/>
      <c r="E86" s="89"/>
      <c r="F86" s="89"/>
      <c r="G86" s="89"/>
      <c r="H86" s="89"/>
      <c r="I86" s="161"/>
      <c r="J86" s="161"/>
      <c r="K86" s="35"/>
      <c r="L86" s="140"/>
      <c r="M86" s="20"/>
      <c r="N86" s="35"/>
      <c r="O86" s="35"/>
      <c r="P86" s="35"/>
      <c r="Q86" s="35"/>
      <c r="R86" s="35"/>
      <c r="S86" s="13"/>
      <c r="T86" s="13"/>
      <c r="U86" s="13"/>
      <c r="V86" s="13"/>
      <c r="W86" s="13"/>
    </row>
    <row r="87" spans="2:23" x14ac:dyDescent="0.35">
      <c r="B87" s="83" t="s">
        <v>204</v>
      </c>
    </row>
  </sheetData>
  <mergeCells count="21">
    <mergeCell ref="B1:M1"/>
    <mergeCell ref="B2:M2"/>
    <mergeCell ref="B3:M3"/>
    <mergeCell ref="B35:M35"/>
    <mergeCell ref="B36:M36"/>
    <mergeCell ref="G5:J5"/>
    <mergeCell ref="G39:J39"/>
    <mergeCell ref="G61:J61"/>
    <mergeCell ref="L61:M61"/>
    <mergeCell ref="C61:F61"/>
    <mergeCell ref="B5:B6"/>
    <mergeCell ref="B39:B40"/>
    <mergeCell ref="B61:B62"/>
    <mergeCell ref="C39:F39"/>
    <mergeCell ref="B37:M37"/>
    <mergeCell ref="B57:M57"/>
    <mergeCell ref="B58:M58"/>
    <mergeCell ref="B59:M59"/>
    <mergeCell ref="C5:F5"/>
    <mergeCell ref="L5:M5"/>
    <mergeCell ref="L39:M39"/>
  </mergeCells>
  <pageMargins left="0.7" right="0.7" top="0.75" bottom="0.75" header="0.3" footer="0.3"/>
  <pageSetup paperSize="9" scale="71" orientation="portrait" r:id="rId1"/>
  <colBreaks count="1" manualBreakCount="1">
    <brk id="14" max="8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U84"/>
  <sheetViews>
    <sheetView workbookViewId="0"/>
  </sheetViews>
  <sheetFormatPr defaultColWidth="9" defaultRowHeight="15.5" x14ac:dyDescent="0.35"/>
  <cols>
    <col min="1" max="1" width="19.25" style="1" customWidth="1"/>
    <col min="2" max="14" width="9" style="1" customWidth="1"/>
    <col min="15" max="17" width="9" style="1" hidden="1" customWidth="1"/>
    <col min="18" max="18" width="1.75" style="1" customWidth="1"/>
    <col min="19" max="21" width="9" style="1" customWidth="1"/>
    <col min="22" max="16384" width="9" style="1"/>
  </cols>
  <sheetData>
    <row r="1" spans="1:21" x14ac:dyDescent="0.35">
      <c r="A1" s="1" t="s">
        <v>176</v>
      </c>
    </row>
    <row r="2" spans="1:21" x14ac:dyDescent="0.35">
      <c r="A2" s="1" t="s">
        <v>160</v>
      </c>
    </row>
    <row r="3" spans="1:21" x14ac:dyDescent="0.35">
      <c r="A3" s="16" t="s">
        <v>94</v>
      </c>
    </row>
    <row r="5" spans="1:21" x14ac:dyDescent="0.35">
      <c r="A5" s="200" t="s">
        <v>100</v>
      </c>
      <c r="B5" s="9">
        <v>2017</v>
      </c>
      <c r="C5" s="7"/>
      <c r="D5" s="7"/>
      <c r="E5" s="7"/>
      <c r="F5" s="9">
        <v>2018</v>
      </c>
      <c r="G5" s="7"/>
      <c r="H5" s="7"/>
      <c r="I5" s="7"/>
      <c r="J5" s="9">
        <v>2019</v>
      </c>
      <c r="K5" s="7"/>
      <c r="L5" s="7"/>
      <c r="M5" s="7"/>
      <c r="N5" s="9">
        <v>2020</v>
      </c>
      <c r="O5" s="7"/>
      <c r="P5" s="7"/>
      <c r="Q5" s="7"/>
      <c r="S5" s="9" t="s">
        <v>159</v>
      </c>
      <c r="T5" s="9"/>
      <c r="U5" s="9"/>
    </row>
    <row r="6" spans="1:21" x14ac:dyDescent="0.35">
      <c r="A6" s="201"/>
      <c r="B6" s="11" t="s">
        <v>114</v>
      </c>
      <c r="C6" s="11" t="s">
        <v>115</v>
      </c>
      <c r="D6" s="11" t="s">
        <v>116</v>
      </c>
      <c r="E6" s="11" t="s">
        <v>117</v>
      </c>
      <c r="F6" s="11" t="s">
        <v>114</v>
      </c>
      <c r="G6" s="11" t="s">
        <v>115</v>
      </c>
      <c r="H6" s="11" t="s">
        <v>116</v>
      </c>
      <c r="I6" s="11" t="s">
        <v>117</v>
      </c>
      <c r="J6" s="11" t="s">
        <v>114</v>
      </c>
      <c r="K6" s="11" t="s">
        <v>115</v>
      </c>
      <c r="L6" s="11" t="s">
        <v>116</v>
      </c>
      <c r="M6" s="11" t="s">
        <v>117</v>
      </c>
      <c r="N6" s="11" t="s">
        <v>114</v>
      </c>
      <c r="O6" s="11" t="s">
        <v>115</v>
      </c>
      <c r="P6" s="11" t="s">
        <v>116</v>
      </c>
      <c r="Q6" s="11" t="s">
        <v>117</v>
      </c>
      <c r="S6" s="56">
        <v>2017</v>
      </c>
      <c r="T6" s="56">
        <v>2018</v>
      </c>
      <c r="U6" s="57">
        <v>2019</v>
      </c>
    </row>
    <row r="7" spans="1:21" x14ac:dyDescent="0.35">
      <c r="A7" s="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S7" s="5"/>
      <c r="T7" s="5"/>
      <c r="U7" s="34"/>
    </row>
    <row r="8" spans="1:21" x14ac:dyDescent="0.35">
      <c r="A8" s="27" t="s">
        <v>95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21"/>
      <c r="P8" s="21"/>
      <c r="Q8" s="21"/>
      <c r="S8" s="52"/>
      <c r="T8" s="52"/>
      <c r="U8" s="58"/>
    </row>
    <row r="9" spans="1:21" x14ac:dyDescent="0.35">
      <c r="A9" s="28" t="s">
        <v>47</v>
      </c>
      <c r="B9" s="52" t="e">
        <f>#REF!</f>
        <v>#REF!</v>
      </c>
      <c r="C9" s="52" t="e">
        <f>#REF!</f>
        <v>#REF!</v>
      </c>
      <c r="D9" s="52" t="e">
        <f>#REF!</f>
        <v>#REF!</v>
      </c>
      <c r="E9" s="52" t="e">
        <f>#REF!</f>
        <v>#REF!</v>
      </c>
      <c r="F9" s="52" t="e">
        <f>#REF!</f>
        <v>#REF!</v>
      </c>
      <c r="G9" s="52" t="e">
        <f>#REF!</f>
        <v>#REF!</v>
      </c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21" t="e">
        <f>#REF!</f>
        <v>#REF!</v>
      </c>
      <c r="P9" s="21" t="e">
        <f>#REF!</f>
        <v>#REF!</v>
      </c>
      <c r="Q9" s="21" t="e">
        <f>#REF!</f>
        <v>#REF!</v>
      </c>
      <c r="S9" s="52" t="e">
        <f>SUM(B9:E9)</f>
        <v>#REF!</v>
      </c>
      <c r="T9" s="52" t="e">
        <f>SUM(F9:I9)</f>
        <v>#REF!</v>
      </c>
      <c r="U9" s="58" t="e">
        <f>SUM(J9:M9)</f>
        <v>#REF!</v>
      </c>
    </row>
    <row r="10" spans="1:21" x14ac:dyDescent="0.35">
      <c r="A10" s="28" t="s">
        <v>48</v>
      </c>
      <c r="B10" s="52" t="e">
        <f>#REF!</f>
        <v>#REF!</v>
      </c>
      <c r="C10" s="52" t="e">
        <f>#REF!</f>
        <v>#REF!</v>
      </c>
      <c r="D10" s="52" t="e">
        <f>#REF!</f>
        <v>#REF!</v>
      </c>
      <c r="E10" s="52" t="e">
        <f>#REF!</f>
        <v>#REF!</v>
      </c>
      <c r="F10" s="52" t="e">
        <f>#REF!</f>
        <v>#REF!</v>
      </c>
      <c r="G10" s="52" t="e">
        <f>#REF!</f>
        <v>#REF!</v>
      </c>
      <c r="H10" s="52" t="e">
        <f>#REF!</f>
        <v>#REF!</v>
      </c>
      <c r="I10" s="52" t="e">
        <f>#REF!</f>
        <v>#REF!</v>
      </c>
      <c r="J10" s="52" t="e">
        <f>#REF!</f>
        <v>#REF!</v>
      </c>
      <c r="K10" s="52" t="e">
        <f>#REF!</f>
        <v>#REF!</v>
      </c>
      <c r="L10" s="52" t="e">
        <f>#REF!</f>
        <v>#REF!</v>
      </c>
      <c r="M10" s="52" t="e">
        <f>#REF!</f>
        <v>#REF!</v>
      </c>
      <c r="N10" s="52" t="e">
        <f>#REF!</f>
        <v>#REF!</v>
      </c>
      <c r="O10" s="21" t="e">
        <f>#REF!</f>
        <v>#REF!</v>
      </c>
      <c r="P10" s="21" t="e">
        <f>#REF!</f>
        <v>#REF!</v>
      </c>
      <c r="Q10" s="21" t="e">
        <f>#REF!</f>
        <v>#REF!</v>
      </c>
      <c r="S10" s="52" t="e">
        <f t="shared" ref="S10:S31" si="0">SUM(B10:E10)</f>
        <v>#REF!</v>
      </c>
      <c r="T10" s="52" t="e">
        <f t="shared" ref="T10:T31" si="1">SUM(F10:I10)</f>
        <v>#REF!</v>
      </c>
      <c r="U10" s="58" t="e">
        <f t="shared" ref="U10:U31" si="2">SUM(J10:M10)</f>
        <v>#REF!</v>
      </c>
    </row>
    <row r="11" spans="1:21" x14ac:dyDescent="0.35">
      <c r="A11" s="28" t="s">
        <v>51</v>
      </c>
      <c r="B11" s="52" t="e">
        <f>#REF!</f>
        <v>#REF!</v>
      </c>
      <c r="C11" s="52" t="e">
        <f>#REF!</f>
        <v>#REF!</v>
      </c>
      <c r="D11" s="52" t="e">
        <f>#REF!</f>
        <v>#REF!</v>
      </c>
      <c r="E11" s="52" t="e">
        <f>#REF!</f>
        <v>#REF!</v>
      </c>
      <c r="F11" s="52" t="e">
        <f>#REF!</f>
        <v>#REF!</v>
      </c>
      <c r="G11" s="52" t="e">
        <f>#REF!</f>
        <v>#REF!</v>
      </c>
      <c r="H11" s="52" t="e">
        <f>#REF!</f>
        <v>#REF!</v>
      </c>
      <c r="I11" s="52" t="e">
        <f>#REF!</f>
        <v>#REF!</v>
      </c>
      <c r="J11" s="52" t="e">
        <f>#REF!</f>
        <v>#REF!</v>
      </c>
      <c r="K11" s="52" t="e">
        <f>#REF!</f>
        <v>#REF!</v>
      </c>
      <c r="L11" s="52" t="e">
        <f>#REF!</f>
        <v>#REF!</v>
      </c>
      <c r="M11" s="52" t="e">
        <f>#REF!</f>
        <v>#REF!</v>
      </c>
      <c r="N11" s="52" t="e">
        <f>#REF!</f>
        <v>#REF!</v>
      </c>
      <c r="O11" s="21" t="e">
        <f>#REF!</f>
        <v>#REF!</v>
      </c>
      <c r="P11" s="21" t="e">
        <f>#REF!</f>
        <v>#REF!</v>
      </c>
      <c r="Q11" s="21" t="e">
        <f>#REF!</f>
        <v>#REF!</v>
      </c>
      <c r="S11" s="52" t="e">
        <f t="shared" si="0"/>
        <v>#REF!</v>
      </c>
      <c r="T11" s="52" t="e">
        <f t="shared" si="1"/>
        <v>#REF!</v>
      </c>
      <c r="U11" s="58" t="e">
        <f t="shared" si="2"/>
        <v>#REF!</v>
      </c>
    </row>
    <row r="12" spans="1:21" x14ac:dyDescent="0.35">
      <c r="A12" s="28" t="s">
        <v>49</v>
      </c>
      <c r="B12" s="52" t="e">
        <f>#REF!</f>
        <v>#REF!</v>
      </c>
      <c r="C12" s="52" t="e">
        <f>#REF!</f>
        <v>#REF!</v>
      </c>
      <c r="D12" s="52" t="e">
        <f>#REF!</f>
        <v>#REF!</v>
      </c>
      <c r="E12" s="52" t="e">
        <f>#REF!</f>
        <v>#REF!</v>
      </c>
      <c r="F12" s="52" t="e">
        <f>#REF!</f>
        <v>#REF!</v>
      </c>
      <c r="G12" s="52" t="e">
        <f>#REF!</f>
        <v>#REF!</v>
      </c>
      <c r="H12" s="52" t="e">
        <f>#REF!</f>
        <v>#REF!</v>
      </c>
      <c r="I12" s="52" t="e">
        <f>#REF!</f>
        <v>#REF!</v>
      </c>
      <c r="J12" s="52" t="e">
        <f>#REF!</f>
        <v>#REF!</v>
      </c>
      <c r="K12" s="52" t="e">
        <f>#REF!</f>
        <v>#REF!</v>
      </c>
      <c r="L12" s="52" t="e">
        <f>#REF!</f>
        <v>#REF!</v>
      </c>
      <c r="M12" s="52" t="e">
        <f>#REF!</f>
        <v>#REF!</v>
      </c>
      <c r="N12" s="52" t="e">
        <f>#REF!</f>
        <v>#REF!</v>
      </c>
      <c r="O12" s="21" t="e">
        <f>#REF!</f>
        <v>#REF!</v>
      </c>
      <c r="P12" s="21" t="e">
        <f>#REF!</f>
        <v>#REF!</v>
      </c>
      <c r="Q12" s="21" t="e">
        <f>#REF!</f>
        <v>#REF!</v>
      </c>
      <c r="S12" s="52" t="e">
        <f t="shared" si="0"/>
        <v>#REF!</v>
      </c>
      <c r="T12" s="52" t="e">
        <f t="shared" si="1"/>
        <v>#REF!</v>
      </c>
      <c r="U12" s="58" t="e">
        <f t="shared" si="2"/>
        <v>#REF!</v>
      </c>
    </row>
    <row r="13" spans="1:21" x14ac:dyDescent="0.35">
      <c r="A13" s="28" t="s">
        <v>54</v>
      </c>
      <c r="B13" s="52" t="e">
        <f>#REF!</f>
        <v>#REF!</v>
      </c>
      <c r="C13" s="52" t="e">
        <f>#REF!</f>
        <v>#REF!</v>
      </c>
      <c r="D13" s="52" t="e">
        <f>#REF!</f>
        <v>#REF!</v>
      </c>
      <c r="E13" s="52" t="e">
        <f>#REF!</f>
        <v>#REF!</v>
      </c>
      <c r="F13" s="52" t="e">
        <f>#REF!</f>
        <v>#REF!</v>
      </c>
      <c r="G13" s="52" t="e">
        <f>#REF!</f>
        <v>#REF!</v>
      </c>
      <c r="H13" s="52" t="e">
        <f>#REF!</f>
        <v>#REF!</v>
      </c>
      <c r="I13" s="52" t="e">
        <f>#REF!</f>
        <v>#REF!</v>
      </c>
      <c r="J13" s="52" t="e">
        <f>#REF!</f>
        <v>#REF!</v>
      </c>
      <c r="K13" s="52" t="e">
        <f>#REF!</f>
        <v>#REF!</v>
      </c>
      <c r="L13" s="52" t="e">
        <f>#REF!</f>
        <v>#REF!</v>
      </c>
      <c r="M13" s="52" t="e">
        <f>#REF!</f>
        <v>#REF!</v>
      </c>
      <c r="N13" s="52" t="e">
        <f>#REF!</f>
        <v>#REF!</v>
      </c>
      <c r="O13" s="21" t="e">
        <f>#REF!</f>
        <v>#REF!</v>
      </c>
      <c r="P13" s="21" t="e">
        <f>#REF!</f>
        <v>#REF!</v>
      </c>
      <c r="Q13" s="21" t="e">
        <f>#REF!</f>
        <v>#REF!</v>
      </c>
      <c r="S13" s="52" t="e">
        <f t="shared" si="0"/>
        <v>#REF!</v>
      </c>
      <c r="T13" s="52" t="e">
        <f t="shared" si="1"/>
        <v>#REF!</v>
      </c>
      <c r="U13" s="58" t="e">
        <f t="shared" si="2"/>
        <v>#REF!</v>
      </c>
    </row>
    <row r="14" spans="1:21" x14ac:dyDescent="0.35">
      <c r="A14" s="28" t="s">
        <v>50</v>
      </c>
      <c r="B14" s="52" t="e">
        <f>#REF!</f>
        <v>#REF!</v>
      </c>
      <c r="C14" s="52" t="e">
        <f>#REF!</f>
        <v>#REF!</v>
      </c>
      <c r="D14" s="52" t="e">
        <f>#REF!</f>
        <v>#REF!</v>
      </c>
      <c r="E14" s="52" t="e">
        <f>#REF!</f>
        <v>#REF!</v>
      </c>
      <c r="F14" s="52" t="e">
        <f>#REF!</f>
        <v>#REF!</v>
      </c>
      <c r="G14" s="52" t="e">
        <f>#REF!</f>
        <v>#REF!</v>
      </c>
      <c r="H14" s="52" t="e">
        <f>#REF!</f>
        <v>#REF!</v>
      </c>
      <c r="I14" s="52" t="e">
        <f>#REF!</f>
        <v>#REF!</v>
      </c>
      <c r="J14" s="52" t="e">
        <f>#REF!</f>
        <v>#REF!</v>
      </c>
      <c r="K14" s="52" t="e">
        <f>#REF!</f>
        <v>#REF!</v>
      </c>
      <c r="L14" s="52" t="e">
        <f>#REF!</f>
        <v>#REF!</v>
      </c>
      <c r="M14" s="52" t="e">
        <f>#REF!</f>
        <v>#REF!</v>
      </c>
      <c r="N14" s="52" t="e">
        <f>#REF!</f>
        <v>#REF!</v>
      </c>
      <c r="O14" s="21" t="e">
        <f>#REF!</f>
        <v>#REF!</v>
      </c>
      <c r="P14" s="21" t="e">
        <f>#REF!</f>
        <v>#REF!</v>
      </c>
      <c r="Q14" s="21" t="e">
        <f>#REF!</f>
        <v>#REF!</v>
      </c>
      <c r="S14" s="52" t="e">
        <f t="shared" si="0"/>
        <v>#REF!</v>
      </c>
      <c r="T14" s="52" t="e">
        <f t="shared" si="1"/>
        <v>#REF!</v>
      </c>
      <c r="U14" s="58" t="e">
        <f t="shared" si="2"/>
        <v>#REF!</v>
      </c>
    </row>
    <row r="15" spans="1:21" x14ac:dyDescent="0.35">
      <c r="A15" s="28" t="s">
        <v>52</v>
      </c>
      <c r="B15" s="52" t="e">
        <f>#REF!</f>
        <v>#REF!</v>
      </c>
      <c r="C15" s="52" t="e">
        <f>#REF!</f>
        <v>#REF!</v>
      </c>
      <c r="D15" s="52" t="e">
        <f>#REF!</f>
        <v>#REF!</v>
      </c>
      <c r="E15" s="52" t="e">
        <f>#REF!</f>
        <v>#REF!</v>
      </c>
      <c r="F15" s="52" t="e">
        <f>#REF!</f>
        <v>#REF!</v>
      </c>
      <c r="G15" s="52" t="e">
        <f>#REF!</f>
        <v>#REF!</v>
      </c>
      <c r="H15" s="52" t="e">
        <f>#REF!</f>
        <v>#REF!</v>
      </c>
      <c r="I15" s="52" t="e">
        <f>#REF!</f>
        <v>#REF!</v>
      </c>
      <c r="J15" s="52" t="e">
        <f>#REF!</f>
        <v>#REF!</v>
      </c>
      <c r="K15" s="52" t="e">
        <f>#REF!</f>
        <v>#REF!</v>
      </c>
      <c r="L15" s="52" t="e">
        <f>#REF!</f>
        <v>#REF!</v>
      </c>
      <c r="M15" s="52" t="e">
        <f>#REF!</f>
        <v>#REF!</v>
      </c>
      <c r="N15" s="52" t="e">
        <f>#REF!</f>
        <v>#REF!</v>
      </c>
      <c r="O15" s="21" t="e">
        <f>#REF!</f>
        <v>#REF!</v>
      </c>
      <c r="P15" s="21" t="e">
        <f>#REF!</f>
        <v>#REF!</v>
      </c>
      <c r="Q15" s="21" t="e">
        <f>#REF!</f>
        <v>#REF!</v>
      </c>
      <c r="S15" s="52" t="e">
        <f t="shared" si="0"/>
        <v>#REF!</v>
      </c>
      <c r="T15" s="52" t="e">
        <f t="shared" si="1"/>
        <v>#REF!</v>
      </c>
      <c r="U15" s="58" t="e">
        <f t="shared" si="2"/>
        <v>#REF!</v>
      </c>
    </row>
    <row r="16" spans="1:21" x14ac:dyDescent="0.35">
      <c r="A16" s="28" t="s">
        <v>57</v>
      </c>
      <c r="B16" s="52" t="e">
        <f>#REF!</f>
        <v>#REF!</v>
      </c>
      <c r="C16" s="52" t="e">
        <f>#REF!</f>
        <v>#REF!</v>
      </c>
      <c r="D16" s="52" t="e">
        <f>#REF!</f>
        <v>#REF!</v>
      </c>
      <c r="E16" s="52" t="e">
        <f>#REF!</f>
        <v>#REF!</v>
      </c>
      <c r="F16" s="52" t="e">
        <f>#REF!</f>
        <v>#REF!</v>
      </c>
      <c r="G16" s="52" t="e">
        <f>#REF!</f>
        <v>#REF!</v>
      </c>
      <c r="H16" s="52" t="e">
        <f>#REF!</f>
        <v>#REF!</v>
      </c>
      <c r="I16" s="52" t="e">
        <f>#REF!</f>
        <v>#REF!</v>
      </c>
      <c r="J16" s="52" t="e">
        <f>#REF!</f>
        <v>#REF!</v>
      </c>
      <c r="K16" s="52" t="e">
        <f>#REF!</f>
        <v>#REF!</v>
      </c>
      <c r="L16" s="52" t="e">
        <f>#REF!</f>
        <v>#REF!</v>
      </c>
      <c r="M16" s="52" t="e">
        <f>#REF!</f>
        <v>#REF!</v>
      </c>
      <c r="N16" s="52" t="e">
        <f>#REF!</f>
        <v>#REF!</v>
      </c>
      <c r="O16" s="21" t="e">
        <f>#REF!</f>
        <v>#REF!</v>
      </c>
      <c r="P16" s="21" t="e">
        <f>#REF!</f>
        <v>#REF!</v>
      </c>
      <c r="Q16" s="21" t="e">
        <f>#REF!</f>
        <v>#REF!</v>
      </c>
      <c r="S16" s="52" t="e">
        <f t="shared" si="0"/>
        <v>#REF!</v>
      </c>
      <c r="T16" s="52" t="e">
        <f t="shared" si="1"/>
        <v>#REF!</v>
      </c>
      <c r="U16" s="58" t="e">
        <f t="shared" si="2"/>
        <v>#REF!</v>
      </c>
    </row>
    <row r="17" spans="1:21" x14ac:dyDescent="0.35">
      <c r="A17" s="28" t="s">
        <v>63</v>
      </c>
      <c r="B17" s="52" t="e">
        <f>#REF!</f>
        <v>#REF!</v>
      </c>
      <c r="C17" s="52" t="e">
        <f>#REF!</f>
        <v>#REF!</v>
      </c>
      <c r="D17" s="52" t="e">
        <f>#REF!</f>
        <v>#REF!</v>
      </c>
      <c r="E17" s="52" t="e">
        <f>#REF!</f>
        <v>#REF!</v>
      </c>
      <c r="F17" s="52" t="e">
        <f>#REF!</f>
        <v>#REF!</v>
      </c>
      <c r="G17" s="52" t="e">
        <f>#REF!</f>
        <v>#REF!</v>
      </c>
      <c r="H17" s="52" t="e">
        <f>#REF!</f>
        <v>#REF!</v>
      </c>
      <c r="I17" s="52" t="e">
        <f>#REF!</f>
        <v>#REF!</v>
      </c>
      <c r="J17" s="52" t="e">
        <f>#REF!</f>
        <v>#REF!</v>
      </c>
      <c r="K17" s="52" t="e">
        <f>#REF!</f>
        <v>#REF!</v>
      </c>
      <c r="L17" s="52" t="e">
        <f>#REF!</f>
        <v>#REF!</v>
      </c>
      <c r="M17" s="52" t="e">
        <f>#REF!</f>
        <v>#REF!</v>
      </c>
      <c r="N17" s="52" t="e">
        <f>#REF!</f>
        <v>#REF!</v>
      </c>
      <c r="O17" s="21" t="e">
        <f>#REF!</f>
        <v>#REF!</v>
      </c>
      <c r="P17" s="21" t="e">
        <f>#REF!</f>
        <v>#REF!</v>
      </c>
      <c r="Q17" s="21" t="e">
        <f>#REF!</f>
        <v>#REF!</v>
      </c>
      <c r="S17" s="52" t="e">
        <f t="shared" si="0"/>
        <v>#REF!</v>
      </c>
      <c r="T17" s="52" t="e">
        <f t="shared" si="1"/>
        <v>#REF!</v>
      </c>
      <c r="U17" s="58" t="e">
        <f t="shared" si="2"/>
        <v>#REF!</v>
      </c>
    </row>
    <row r="18" spans="1:21" x14ac:dyDescent="0.35">
      <c r="A18" s="28" t="s">
        <v>76</v>
      </c>
      <c r="B18" s="52" t="e">
        <f>#REF!</f>
        <v>#REF!</v>
      </c>
      <c r="C18" s="52" t="e">
        <f>#REF!</f>
        <v>#REF!</v>
      </c>
      <c r="D18" s="52" t="e">
        <f>#REF!</f>
        <v>#REF!</v>
      </c>
      <c r="E18" s="52" t="e">
        <f>#REF!</f>
        <v>#REF!</v>
      </c>
      <c r="F18" s="52" t="e">
        <f>#REF!</f>
        <v>#REF!</v>
      </c>
      <c r="G18" s="52" t="e">
        <f>#REF!</f>
        <v>#REF!</v>
      </c>
      <c r="H18" s="52" t="e">
        <f>#REF!</f>
        <v>#REF!</v>
      </c>
      <c r="I18" s="52" t="e">
        <f>#REF!</f>
        <v>#REF!</v>
      </c>
      <c r="J18" s="52" t="e">
        <f>#REF!</f>
        <v>#REF!</v>
      </c>
      <c r="K18" s="52" t="e">
        <f>#REF!</f>
        <v>#REF!</v>
      </c>
      <c r="L18" s="52" t="e">
        <f>#REF!</f>
        <v>#REF!</v>
      </c>
      <c r="M18" s="52" t="e">
        <f>#REF!</f>
        <v>#REF!</v>
      </c>
      <c r="N18" s="52" t="e">
        <f>#REF!</f>
        <v>#REF!</v>
      </c>
      <c r="O18" s="21" t="e">
        <f>#REF!</f>
        <v>#REF!</v>
      </c>
      <c r="P18" s="21" t="e">
        <f>#REF!</f>
        <v>#REF!</v>
      </c>
      <c r="Q18" s="21" t="e">
        <f>#REF!</f>
        <v>#REF!</v>
      </c>
      <c r="S18" s="52" t="e">
        <f t="shared" si="0"/>
        <v>#REF!</v>
      </c>
      <c r="T18" s="52" t="e">
        <f t="shared" si="1"/>
        <v>#REF!</v>
      </c>
      <c r="U18" s="52" t="e">
        <f t="shared" si="2"/>
        <v>#REF!</v>
      </c>
    </row>
    <row r="19" spans="1:21" x14ac:dyDescent="0.35">
      <c r="A19" s="28" t="s">
        <v>59</v>
      </c>
      <c r="B19" s="52" t="e">
        <f>#REF!</f>
        <v>#REF!</v>
      </c>
      <c r="C19" s="52" t="e">
        <f>#REF!</f>
        <v>#REF!</v>
      </c>
      <c r="D19" s="52" t="e">
        <f>#REF!</f>
        <v>#REF!</v>
      </c>
      <c r="E19" s="52" t="e">
        <f>#REF!</f>
        <v>#REF!</v>
      </c>
      <c r="F19" s="52" t="e">
        <f>#REF!</f>
        <v>#REF!</v>
      </c>
      <c r="G19" s="52" t="e">
        <f>#REF!</f>
        <v>#REF!</v>
      </c>
      <c r="H19" s="52" t="e">
        <f>#REF!</f>
        <v>#REF!</v>
      </c>
      <c r="I19" s="52" t="e">
        <f>#REF!</f>
        <v>#REF!</v>
      </c>
      <c r="J19" s="52" t="e">
        <f>#REF!</f>
        <v>#REF!</v>
      </c>
      <c r="K19" s="52" t="e">
        <f>#REF!</f>
        <v>#REF!</v>
      </c>
      <c r="L19" s="52" t="e">
        <f>#REF!</f>
        <v>#REF!</v>
      </c>
      <c r="M19" s="52" t="e">
        <f>#REF!</f>
        <v>#REF!</v>
      </c>
      <c r="N19" s="52" t="e">
        <f>#REF!</f>
        <v>#REF!</v>
      </c>
      <c r="O19" s="21" t="e">
        <f>#REF!</f>
        <v>#REF!</v>
      </c>
      <c r="P19" s="21" t="e">
        <f>#REF!</f>
        <v>#REF!</v>
      </c>
      <c r="Q19" s="21" t="e">
        <f>#REF!</f>
        <v>#REF!</v>
      </c>
      <c r="S19" s="52" t="e">
        <f t="shared" si="0"/>
        <v>#REF!</v>
      </c>
      <c r="T19" s="52" t="e">
        <f t="shared" si="1"/>
        <v>#REF!</v>
      </c>
      <c r="U19" s="58" t="e">
        <f t="shared" si="2"/>
        <v>#REF!</v>
      </c>
    </row>
    <row r="20" spans="1:21" x14ac:dyDescent="0.35">
      <c r="A20" s="28" t="s">
        <v>61</v>
      </c>
      <c r="B20" s="52" t="e">
        <f>#REF!</f>
        <v>#REF!</v>
      </c>
      <c r="C20" s="52" t="e">
        <f>#REF!</f>
        <v>#REF!</v>
      </c>
      <c r="D20" s="52" t="e">
        <f>#REF!</f>
        <v>#REF!</v>
      </c>
      <c r="E20" s="52" t="e">
        <f>#REF!</f>
        <v>#REF!</v>
      </c>
      <c r="F20" s="52" t="e">
        <f>#REF!</f>
        <v>#REF!</v>
      </c>
      <c r="G20" s="52" t="e">
        <f>#REF!</f>
        <v>#REF!</v>
      </c>
      <c r="H20" s="52" t="e">
        <f>#REF!</f>
        <v>#REF!</v>
      </c>
      <c r="I20" s="52" t="e">
        <f>#REF!</f>
        <v>#REF!</v>
      </c>
      <c r="J20" s="52" t="e">
        <f>#REF!</f>
        <v>#REF!</v>
      </c>
      <c r="K20" s="52" t="e">
        <f>#REF!</f>
        <v>#REF!</v>
      </c>
      <c r="L20" s="52" t="e">
        <f>#REF!</f>
        <v>#REF!</v>
      </c>
      <c r="M20" s="52" t="e">
        <f>#REF!</f>
        <v>#REF!</v>
      </c>
      <c r="N20" s="52" t="e">
        <f>#REF!</f>
        <v>#REF!</v>
      </c>
      <c r="O20" s="21" t="e">
        <f>#REF!</f>
        <v>#REF!</v>
      </c>
      <c r="P20" s="21" t="e">
        <f>#REF!</f>
        <v>#REF!</v>
      </c>
      <c r="Q20" s="21" t="e">
        <f>#REF!</f>
        <v>#REF!</v>
      </c>
      <c r="S20" s="52" t="e">
        <f t="shared" si="0"/>
        <v>#REF!</v>
      </c>
      <c r="T20" s="52" t="e">
        <f t="shared" si="1"/>
        <v>#REF!</v>
      </c>
      <c r="U20" s="58" t="e">
        <f t="shared" si="2"/>
        <v>#REF!</v>
      </c>
    </row>
    <row r="21" spans="1:21" x14ac:dyDescent="0.35">
      <c r="A21" s="28" t="s">
        <v>53</v>
      </c>
      <c r="B21" s="52" t="e">
        <f>#REF!</f>
        <v>#REF!</v>
      </c>
      <c r="C21" s="52" t="e">
        <f>#REF!</f>
        <v>#REF!</v>
      </c>
      <c r="D21" s="52" t="e">
        <f>#REF!</f>
        <v>#REF!</v>
      </c>
      <c r="E21" s="52" t="e">
        <f>#REF!</f>
        <v>#REF!</v>
      </c>
      <c r="F21" s="52" t="e">
        <f>#REF!</f>
        <v>#REF!</v>
      </c>
      <c r="G21" s="52" t="e">
        <f>#REF!</f>
        <v>#REF!</v>
      </c>
      <c r="H21" s="52" t="e">
        <f>#REF!</f>
        <v>#REF!</v>
      </c>
      <c r="I21" s="52" t="e">
        <f>#REF!</f>
        <v>#REF!</v>
      </c>
      <c r="J21" s="52" t="e">
        <f>#REF!</f>
        <v>#REF!</v>
      </c>
      <c r="K21" s="52" t="e">
        <f>#REF!</f>
        <v>#REF!</v>
      </c>
      <c r="L21" s="52" t="e">
        <f>#REF!</f>
        <v>#REF!</v>
      </c>
      <c r="M21" s="52" t="e">
        <f>#REF!</f>
        <v>#REF!</v>
      </c>
      <c r="N21" s="52" t="e">
        <f>#REF!</f>
        <v>#REF!</v>
      </c>
      <c r="O21" s="21" t="e">
        <f>#REF!</f>
        <v>#REF!</v>
      </c>
      <c r="P21" s="21" t="e">
        <f>#REF!</f>
        <v>#REF!</v>
      </c>
      <c r="Q21" s="21" t="e">
        <f>#REF!</f>
        <v>#REF!</v>
      </c>
      <c r="S21" s="52" t="e">
        <f t="shared" si="0"/>
        <v>#REF!</v>
      </c>
      <c r="T21" s="52" t="e">
        <f t="shared" si="1"/>
        <v>#REF!</v>
      </c>
      <c r="U21" s="58" t="e">
        <f t="shared" si="2"/>
        <v>#REF!</v>
      </c>
    </row>
    <row r="22" spans="1:21" x14ac:dyDescent="0.35">
      <c r="A22" s="28" t="s">
        <v>55</v>
      </c>
      <c r="B22" s="52" t="e">
        <f>#REF!</f>
        <v>#REF!</v>
      </c>
      <c r="C22" s="52" t="e">
        <f>#REF!</f>
        <v>#REF!</v>
      </c>
      <c r="D22" s="52" t="e">
        <f>#REF!</f>
        <v>#REF!</v>
      </c>
      <c r="E22" s="52" t="e">
        <f>#REF!</f>
        <v>#REF!</v>
      </c>
      <c r="F22" s="52" t="e">
        <f>#REF!</f>
        <v>#REF!</v>
      </c>
      <c r="G22" s="52" t="e">
        <f>#REF!</f>
        <v>#REF!</v>
      </c>
      <c r="H22" s="52" t="e">
        <f>#REF!</f>
        <v>#REF!</v>
      </c>
      <c r="I22" s="52" t="e">
        <f>#REF!</f>
        <v>#REF!</v>
      </c>
      <c r="J22" s="52" t="e">
        <f>#REF!</f>
        <v>#REF!</v>
      </c>
      <c r="K22" s="52" t="e">
        <f>#REF!</f>
        <v>#REF!</v>
      </c>
      <c r="L22" s="52" t="e">
        <f>#REF!</f>
        <v>#REF!</v>
      </c>
      <c r="M22" s="52" t="e">
        <f>#REF!</f>
        <v>#REF!</v>
      </c>
      <c r="N22" s="52" t="e">
        <f>#REF!</f>
        <v>#REF!</v>
      </c>
      <c r="O22" s="21" t="e">
        <f>#REF!</f>
        <v>#REF!</v>
      </c>
      <c r="P22" s="21" t="e">
        <f>#REF!</f>
        <v>#REF!</v>
      </c>
      <c r="Q22" s="21" t="e">
        <f>#REF!</f>
        <v>#REF!</v>
      </c>
      <c r="S22" s="52" t="e">
        <f t="shared" si="0"/>
        <v>#REF!</v>
      </c>
      <c r="T22" s="52" t="e">
        <f t="shared" si="1"/>
        <v>#REF!</v>
      </c>
      <c r="U22" s="58" t="e">
        <f t="shared" si="2"/>
        <v>#REF!</v>
      </c>
    </row>
    <row r="23" spans="1:21" x14ac:dyDescent="0.35">
      <c r="A23" s="28" t="s">
        <v>56</v>
      </c>
      <c r="B23" s="52" t="e">
        <f>#REF!</f>
        <v>#REF!</v>
      </c>
      <c r="C23" s="52" t="e">
        <f>#REF!</f>
        <v>#REF!</v>
      </c>
      <c r="D23" s="52" t="e">
        <f>#REF!</f>
        <v>#REF!</v>
      </c>
      <c r="E23" s="52" t="e">
        <f>#REF!</f>
        <v>#REF!</v>
      </c>
      <c r="F23" s="52" t="e">
        <f>#REF!</f>
        <v>#REF!</v>
      </c>
      <c r="G23" s="52" t="e">
        <f>#REF!</f>
        <v>#REF!</v>
      </c>
      <c r="H23" s="52" t="e">
        <f>#REF!</f>
        <v>#REF!</v>
      </c>
      <c r="I23" s="52" t="e">
        <f>#REF!</f>
        <v>#REF!</v>
      </c>
      <c r="J23" s="52" t="e">
        <f>#REF!</f>
        <v>#REF!</v>
      </c>
      <c r="K23" s="52" t="e">
        <f>#REF!</f>
        <v>#REF!</v>
      </c>
      <c r="L23" s="52" t="e">
        <f>#REF!</f>
        <v>#REF!</v>
      </c>
      <c r="M23" s="52" t="e">
        <f>#REF!</f>
        <v>#REF!</v>
      </c>
      <c r="N23" s="52" t="e">
        <f>#REF!</f>
        <v>#REF!</v>
      </c>
      <c r="O23" s="21" t="e">
        <f>#REF!</f>
        <v>#REF!</v>
      </c>
      <c r="P23" s="21" t="e">
        <f>#REF!</f>
        <v>#REF!</v>
      </c>
      <c r="Q23" s="21" t="e">
        <f>#REF!</f>
        <v>#REF!</v>
      </c>
      <c r="S23" s="52" t="e">
        <f t="shared" si="0"/>
        <v>#REF!</v>
      </c>
      <c r="T23" s="52" t="e">
        <f t="shared" si="1"/>
        <v>#REF!</v>
      </c>
      <c r="U23" s="58" t="e">
        <f t="shared" si="2"/>
        <v>#REF!</v>
      </c>
    </row>
    <row r="24" spans="1:21" x14ac:dyDescent="0.35">
      <c r="A24" s="28" t="s">
        <v>58</v>
      </c>
      <c r="B24" s="52" t="e">
        <f>#REF!</f>
        <v>#REF!</v>
      </c>
      <c r="C24" s="52" t="e">
        <f>#REF!</f>
        <v>#REF!</v>
      </c>
      <c r="D24" s="52" t="e">
        <f>#REF!</f>
        <v>#REF!</v>
      </c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52" t="e">
        <f>#REF!</f>
        <v>#REF!</v>
      </c>
      <c r="M24" s="52" t="e">
        <f>#REF!</f>
        <v>#REF!</v>
      </c>
      <c r="N24" s="52" t="e">
        <f>#REF!</f>
        <v>#REF!</v>
      </c>
      <c r="O24" s="21" t="e">
        <f>#REF!</f>
        <v>#REF!</v>
      </c>
      <c r="P24" s="21" t="e">
        <f>#REF!</f>
        <v>#REF!</v>
      </c>
      <c r="Q24" s="21" t="e">
        <f>#REF!</f>
        <v>#REF!</v>
      </c>
      <c r="S24" s="52" t="e">
        <f t="shared" si="0"/>
        <v>#REF!</v>
      </c>
      <c r="T24" s="52" t="e">
        <f t="shared" si="1"/>
        <v>#REF!</v>
      </c>
      <c r="U24" s="58" t="e">
        <f t="shared" si="2"/>
        <v>#REF!</v>
      </c>
    </row>
    <row r="25" spans="1:21" x14ac:dyDescent="0.35">
      <c r="A25" s="28" t="s">
        <v>83</v>
      </c>
      <c r="B25" s="52" t="e">
        <f>#REF!</f>
        <v>#REF!</v>
      </c>
      <c r="C25" s="52" t="e">
        <f>#REF!</f>
        <v>#REF!</v>
      </c>
      <c r="D25" s="52" t="e">
        <f>#REF!</f>
        <v>#REF!</v>
      </c>
      <c r="E25" s="52" t="e">
        <f>#REF!</f>
        <v>#REF!</v>
      </c>
      <c r="F25" s="52" t="e">
        <f>#REF!</f>
        <v>#REF!</v>
      </c>
      <c r="G25" s="52" t="e">
        <f>#REF!</f>
        <v>#REF!</v>
      </c>
      <c r="H25" s="52" t="e">
        <f>#REF!</f>
        <v>#REF!</v>
      </c>
      <c r="I25" s="52" t="e">
        <f>#REF!</f>
        <v>#REF!</v>
      </c>
      <c r="J25" s="52" t="e">
        <f>#REF!</f>
        <v>#REF!</v>
      </c>
      <c r="K25" s="52" t="e">
        <f>#REF!</f>
        <v>#REF!</v>
      </c>
      <c r="L25" s="52" t="e">
        <f>#REF!</f>
        <v>#REF!</v>
      </c>
      <c r="M25" s="52" t="e">
        <f>#REF!</f>
        <v>#REF!</v>
      </c>
      <c r="N25" s="52" t="e">
        <f>#REF!</f>
        <v>#REF!</v>
      </c>
      <c r="O25" s="21" t="e">
        <f>#REF!</f>
        <v>#REF!</v>
      </c>
      <c r="P25" s="21" t="e">
        <f>#REF!</f>
        <v>#REF!</v>
      </c>
      <c r="Q25" s="21" t="e">
        <f>#REF!</f>
        <v>#REF!</v>
      </c>
      <c r="S25" s="52" t="e">
        <f t="shared" si="0"/>
        <v>#REF!</v>
      </c>
      <c r="T25" s="52" t="e">
        <f t="shared" si="1"/>
        <v>#REF!</v>
      </c>
      <c r="U25" s="58" t="e">
        <f t="shared" si="2"/>
        <v>#REF!</v>
      </c>
    </row>
    <row r="26" spans="1:21" x14ac:dyDescent="0.35">
      <c r="A26" s="28" t="s">
        <v>84</v>
      </c>
      <c r="B26" s="52" t="e">
        <f>#REF!</f>
        <v>#REF!</v>
      </c>
      <c r="C26" s="52" t="e">
        <f>#REF!</f>
        <v>#REF!</v>
      </c>
      <c r="D26" s="52" t="e">
        <f>#REF!</f>
        <v>#REF!</v>
      </c>
      <c r="E26" s="52" t="e">
        <f>#REF!</f>
        <v>#REF!</v>
      </c>
      <c r="F26" s="52" t="e">
        <f>#REF!</f>
        <v>#REF!</v>
      </c>
      <c r="G26" s="52" t="e">
        <f>#REF!</f>
        <v>#REF!</v>
      </c>
      <c r="H26" s="52" t="e">
        <f>#REF!</f>
        <v>#REF!</v>
      </c>
      <c r="I26" s="52" t="e">
        <f>#REF!</f>
        <v>#REF!</v>
      </c>
      <c r="J26" s="52" t="e">
        <f>#REF!</f>
        <v>#REF!</v>
      </c>
      <c r="K26" s="52" t="e">
        <f>#REF!</f>
        <v>#REF!</v>
      </c>
      <c r="L26" s="52" t="e">
        <f>#REF!</f>
        <v>#REF!</v>
      </c>
      <c r="M26" s="52" t="e">
        <f>#REF!</f>
        <v>#REF!</v>
      </c>
      <c r="N26" s="52" t="e">
        <f>#REF!</f>
        <v>#REF!</v>
      </c>
      <c r="O26" s="21" t="e">
        <f>#REF!</f>
        <v>#REF!</v>
      </c>
      <c r="P26" s="21" t="e">
        <f>#REF!</f>
        <v>#REF!</v>
      </c>
      <c r="Q26" s="21" t="e">
        <f>#REF!</f>
        <v>#REF!</v>
      </c>
      <c r="S26" s="52" t="e">
        <f t="shared" si="0"/>
        <v>#REF!</v>
      </c>
      <c r="T26" s="52" t="e">
        <f t="shared" si="1"/>
        <v>#REF!</v>
      </c>
      <c r="U26" s="58" t="e">
        <f t="shared" si="2"/>
        <v>#REF!</v>
      </c>
    </row>
    <row r="27" spans="1:21" x14ac:dyDescent="0.35">
      <c r="A27" s="28" t="s">
        <v>60</v>
      </c>
      <c r="B27" s="52" t="e">
        <f>#REF!</f>
        <v>#REF!</v>
      </c>
      <c r="C27" s="52" t="e">
        <f>#REF!</f>
        <v>#REF!</v>
      </c>
      <c r="D27" s="52" t="e">
        <f>#REF!</f>
        <v>#REF!</v>
      </c>
      <c r="E27" s="52" t="e">
        <f>#REF!</f>
        <v>#REF!</v>
      </c>
      <c r="F27" s="52" t="e">
        <f>#REF!</f>
        <v>#REF!</v>
      </c>
      <c r="G27" s="52" t="e">
        <f>#REF!</f>
        <v>#REF!</v>
      </c>
      <c r="H27" s="52" t="e">
        <f>#REF!</f>
        <v>#REF!</v>
      </c>
      <c r="I27" s="52" t="e">
        <f>#REF!</f>
        <v>#REF!</v>
      </c>
      <c r="J27" s="52" t="e">
        <f>#REF!</f>
        <v>#REF!</v>
      </c>
      <c r="K27" s="52" t="e">
        <f>#REF!</f>
        <v>#REF!</v>
      </c>
      <c r="L27" s="52" t="e">
        <f>#REF!</f>
        <v>#REF!</v>
      </c>
      <c r="M27" s="52" t="e">
        <f>#REF!</f>
        <v>#REF!</v>
      </c>
      <c r="N27" s="52" t="e">
        <f>#REF!</f>
        <v>#REF!</v>
      </c>
      <c r="O27" s="21" t="e">
        <f>#REF!</f>
        <v>#REF!</v>
      </c>
      <c r="P27" s="21" t="e">
        <f>#REF!</f>
        <v>#REF!</v>
      </c>
      <c r="Q27" s="21" t="e">
        <f>#REF!</f>
        <v>#REF!</v>
      </c>
      <c r="S27" s="52" t="e">
        <f t="shared" si="0"/>
        <v>#REF!</v>
      </c>
      <c r="T27" s="52" t="e">
        <f t="shared" si="1"/>
        <v>#REF!</v>
      </c>
      <c r="U27" s="58" t="e">
        <f t="shared" si="2"/>
        <v>#REF!</v>
      </c>
    </row>
    <row r="28" spans="1:21" x14ac:dyDescent="0.35">
      <c r="A28" s="28" t="s">
        <v>62</v>
      </c>
      <c r="B28" s="52" t="e">
        <f>#REF!</f>
        <v>#REF!</v>
      </c>
      <c r="C28" s="52" t="e">
        <f>#REF!</f>
        <v>#REF!</v>
      </c>
      <c r="D28" s="52" t="e">
        <f>#REF!</f>
        <v>#REF!</v>
      </c>
      <c r="E28" s="52" t="e">
        <f>#REF!</f>
        <v>#REF!</v>
      </c>
      <c r="F28" s="52" t="e">
        <f>#REF!</f>
        <v>#REF!</v>
      </c>
      <c r="G28" s="52" t="e">
        <f>#REF!</f>
        <v>#REF!</v>
      </c>
      <c r="H28" s="52" t="e">
        <f>#REF!</f>
        <v>#REF!</v>
      </c>
      <c r="I28" s="52" t="e">
        <f>#REF!</f>
        <v>#REF!</v>
      </c>
      <c r="J28" s="52" t="e">
        <f>#REF!</f>
        <v>#REF!</v>
      </c>
      <c r="K28" s="52" t="e">
        <f>#REF!</f>
        <v>#REF!</v>
      </c>
      <c r="L28" s="52" t="e">
        <f>#REF!</f>
        <v>#REF!</v>
      </c>
      <c r="M28" s="52" t="e">
        <f>#REF!</f>
        <v>#REF!</v>
      </c>
      <c r="N28" s="52" t="e">
        <f>#REF!</f>
        <v>#REF!</v>
      </c>
      <c r="O28" s="21" t="e">
        <f>#REF!</f>
        <v>#REF!</v>
      </c>
      <c r="P28" s="21" t="e">
        <f>#REF!</f>
        <v>#REF!</v>
      </c>
      <c r="Q28" s="21" t="e">
        <f>#REF!</f>
        <v>#REF!</v>
      </c>
      <c r="S28" s="52" t="e">
        <f t="shared" si="0"/>
        <v>#REF!</v>
      </c>
      <c r="T28" s="52" t="e">
        <f t="shared" si="1"/>
        <v>#REF!</v>
      </c>
      <c r="U28" s="58" t="e">
        <f t="shared" si="2"/>
        <v>#REF!</v>
      </c>
    </row>
    <row r="29" spans="1:21" x14ac:dyDescent="0.35">
      <c r="A29" s="28" t="s">
        <v>112</v>
      </c>
      <c r="B29" s="52" t="e">
        <f>#REF!</f>
        <v>#REF!</v>
      </c>
      <c r="C29" s="52" t="e">
        <f>#REF!</f>
        <v>#REF!</v>
      </c>
      <c r="D29" s="52" t="e">
        <f>#REF!</f>
        <v>#REF!</v>
      </c>
      <c r="E29" s="52" t="e">
        <f>#REF!</f>
        <v>#REF!</v>
      </c>
      <c r="F29" s="52" t="e">
        <f>#REF!</f>
        <v>#REF!</v>
      </c>
      <c r="G29" s="52" t="e">
        <f>#REF!</f>
        <v>#REF!</v>
      </c>
      <c r="H29" s="52" t="e">
        <f>#REF!</f>
        <v>#REF!</v>
      </c>
      <c r="I29" s="52" t="e">
        <f>#REF!</f>
        <v>#REF!</v>
      </c>
      <c r="J29" s="52" t="e">
        <f>#REF!</f>
        <v>#REF!</v>
      </c>
      <c r="K29" s="52" t="e">
        <f>#REF!</f>
        <v>#REF!</v>
      </c>
      <c r="L29" s="52" t="e">
        <f>#REF!</f>
        <v>#REF!</v>
      </c>
      <c r="M29" s="52" t="e">
        <f>#REF!</f>
        <v>#REF!</v>
      </c>
      <c r="N29" s="52" t="e">
        <f>#REF!</f>
        <v>#REF!</v>
      </c>
      <c r="O29" s="21" t="e">
        <f>#REF!</f>
        <v>#REF!</v>
      </c>
      <c r="P29" s="21" t="e">
        <f>#REF!</f>
        <v>#REF!</v>
      </c>
      <c r="Q29" s="21" t="e">
        <f>#REF!</f>
        <v>#REF!</v>
      </c>
      <c r="S29" s="52" t="e">
        <f t="shared" si="0"/>
        <v>#REF!</v>
      </c>
      <c r="T29" s="52" t="e">
        <f t="shared" si="1"/>
        <v>#REF!</v>
      </c>
      <c r="U29" s="58" t="e">
        <f t="shared" si="2"/>
        <v>#REF!</v>
      </c>
    </row>
    <row r="30" spans="1:21" x14ac:dyDescent="0.35">
      <c r="A30" s="28" t="s">
        <v>113</v>
      </c>
      <c r="B30" s="52" t="e">
        <f>#REF!</f>
        <v>#REF!</v>
      </c>
      <c r="C30" s="52" t="e">
        <f>#REF!</f>
        <v>#REF!</v>
      </c>
      <c r="D30" s="52" t="e">
        <f>#REF!</f>
        <v>#REF!</v>
      </c>
      <c r="E30" s="52" t="e">
        <f>#REF!</f>
        <v>#REF!</v>
      </c>
      <c r="F30" s="52" t="e">
        <f>#REF!</f>
        <v>#REF!</v>
      </c>
      <c r="G30" s="52" t="e">
        <f>#REF!</f>
        <v>#REF!</v>
      </c>
      <c r="H30" s="52" t="e">
        <f>#REF!</f>
        <v>#REF!</v>
      </c>
      <c r="I30" s="52" t="e">
        <f>#REF!</f>
        <v>#REF!</v>
      </c>
      <c r="J30" s="52" t="e">
        <f>#REF!</f>
        <v>#REF!</v>
      </c>
      <c r="K30" s="52" t="e">
        <f>#REF!</f>
        <v>#REF!</v>
      </c>
      <c r="L30" s="52" t="e">
        <f>#REF!</f>
        <v>#REF!</v>
      </c>
      <c r="M30" s="52" t="e">
        <f>#REF!</f>
        <v>#REF!</v>
      </c>
      <c r="N30" s="52" t="e">
        <f>#REF!</f>
        <v>#REF!</v>
      </c>
      <c r="O30" s="21" t="e">
        <f>#REF!</f>
        <v>#REF!</v>
      </c>
      <c r="P30" s="21" t="e">
        <f>#REF!</f>
        <v>#REF!</v>
      </c>
      <c r="Q30" s="21" t="e">
        <f>#REF!</f>
        <v>#REF!</v>
      </c>
      <c r="S30" s="52" t="e">
        <f t="shared" si="0"/>
        <v>#REF!</v>
      </c>
      <c r="T30" s="52" t="e">
        <f t="shared" si="1"/>
        <v>#REF!</v>
      </c>
      <c r="U30" s="58" t="e">
        <f t="shared" si="2"/>
        <v>#REF!</v>
      </c>
    </row>
    <row r="31" spans="1:21" x14ac:dyDescent="0.35">
      <c r="A31" s="28" t="s">
        <v>99</v>
      </c>
      <c r="B31" s="52" t="e">
        <f>#REF!</f>
        <v>#REF!</v>
      </c>
      <c r="C31" s="52" t="e">
        <f>#REF!</f>
        <v>#REF!</v>
      </c>
      <c r="D31" s="52" t="e">
        <f>#REF!</f>
        <v>#REF!</v>
      </c>
      <c r="E31" s="52" t="e">
        <f>#REF!</f>
        <v>#REF!</v>
      </c>
      <c r="F31" s="52" t="e">
        <f>#REF!</f>
        <v>#REF!</v>
      </c>
      <c r="G31" s="52" t="e">
        <f>#REF!</f>
        <v>#REF!</v>
      </c>
      <c r="H31" s="52" t="e">
        <f>#REF!</f>
        <v>#REF!</v>
      </c>
      <c r="I31" s="52" t="e">
        <f>#REF!</f>
        <v>#REF!</v>
      </c>
      <c r="J31" s="52" t="e">
        <f>#REF!</f>
        <v>#REF!</v>
      </c>
      <c r="K31" s="52" t="e">
        <f>#REF!</f>
        <v>#REF!</v>
      </c>
      <c r="L31" s="52" t="e">
        <f>#REF!</f>
        <v>#REF!</v>
      </c>
      <c r="M31" s="52" t="e">
        <f>#REF!</f>
        <v>#REF!</v>
      </c>
      <c r="N31" s="52" t="e">
        <f>#REF!</f>
        <v>#REF!</v>
      </c>
      <c r="O31" s="21" t="e">
        <f>#REF!</f>
        <v>#REF!</v>
      </c>
      <c r="P31" s="21" t="e">
        <f>#REF!</f>
        <v>#REF!</v>
      </c>
      <c r="Q31" s="21" t="e">
        <f>#REF!</f>
        <v>#REF!</v>
      </c>
      <c r="S31" s="52" t="e">
        <f t="shared" si="0"/>
        <v>#REF!</v>
      </c>
      <c r="T31" s="52" t="e">
        <f t="shared" si="1"/>
        <v>#REF!</v>
      </c>
      <c r="U31" s="58" t="e">
        <f t="shared" si="2"/>
        <v>#REF!</v>
      </c>
    </row>
    <row r="32" spans="1:21" x14ac:dyDescent="0.35">
      <c r="A32" s="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S32" s="6"/>
      <c r="T32" s="6"/>
      <c r="U32" s="55"/>
    </row>
    <row r="33" spans="1:21" x14ac:dyDescent="0.3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21" x14ac:dyDescent="0.35">
      <c r="A34" s="1" t="s">
        <v>177</v>
      </c>
    </row>
    <row r="35" spans="1:21" x14ac:dyDescent="0.35">
      <c r="A35" s="1" t="s">
        <v>160</v>
      </c>
    </row>
    <row r="36" spans="1:21" x14ac:dyDescent="0.35">
      <c r="A36" s="16" t="s">
        <v>94</v>
      </c>
    </row>
    <row r="38" spans="1:21" x14ac:dyDescent="0.35">
      <c r="A38" s="200" t="s">
        <v>100</v>
      </c>
      <c r="B38" s="9">
        <v>2017</v>
      </c>
      <c r="C38" s="7"/>
      <c r="D38" s="7"/>
      <c r="E38" s="7"/>
      <c r="F38" s="9">
        <v>2018</v>
      </c>
      <c r="G38" s="7"/>
      <c r="H38" s="7"/>
      <c r="I38" s="7"/>
      <c r="J38" s="9">
        <v>2019</v>
      </c>
      <c r="K38" s="7"/>
      <c r="L38" s="7"/>
      <c r="M38" s="7"/>
      <c r="N38" s="9">
        <v>2020</v>
      </c>
      <c r="O38" s="7"/>
      <c r="P38" s="7"/>
      <c r="Q38" s="7"/>
      <c r="S38" s="9" t="s">
        <v>159</v>
      </c>
      <c r="T38" s="9"/>
      <c r="U38" s="9"/>
    </row>
    <row r="39" spans="1:21" x14ac:dyDescent="0.35">
      <c r="A39" s="201"/>
      <c r="B39" s="11" t="s">
        <v>114</v>
      </c>
      <c r="C39" s="11" t="s">
        <v>115</v>
      </c>
      <c r="D39" s="11" t="s">
        <v>116</v>
      </c>
      <c r="E39" s="11" t="s">
        <v>117</v>
      </c>
      <c r="F39" s="11" t="s">
        <v>114</v>
      </c>
      <c r="G39" s="11" t="s">
        <v>115</v>
      </c>
      <c r="H39" s="11" t="s">
        <v>116</v>
      </c>
      <c r="I39" s="11" t="s">
        <v>117</v>
      </c>
      <c r="J39" s="11" t="s">
        <v>114</v>
      </c>
      <c r="K39" s="11" t="s">
        <v>115</v>
      </c>
      <c r="L39" s="11" t="s">
        <v>116</v>
      </c>
      <c r="M39" s="11" t="s">
        <v>117</v>
      </c>
      <c r="N39" s="11" t="s">
        <v>114</v>
      </c>
      <c r="O39" s="11" t="s">
        <v>115</v>
      </c>
      <c r="P39" s="11" t="s">
        <v>116</v>
      </c>
      <c r="Q39" s="11" t="s">
        <v>117</v>
      </c>
      <c r="S39" s="56">
        <v>2017</v>
      </c>
      <c r="T39" s="56">
        <v>2018</v>
      </c>
      <c r="U39" s="56">
        <v>2019</v>
      </c>
    </row>
    <row r="40" spans="1:21" x14ac:dyDescent="0.35">
      <c r="A40" s="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S40" s="5"/>
      <c r="T40" s="5"/>
      <c r="U40" s="5"/>
    </row>
    <row r="41" spans="1:21" x14ac:dyDescent="0.35">
      <c r="A41" s="29" t="s">
        <v>96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1"/>
      <c r="P41" s="21"/>
      <c r="Q41" s="21"/>
      <c r="S41" s="52"/>
      <c r="T41" s="52"/>
      <c r="U41" s="52"/>
    </row>
    <row r="42" spans="1:21" x14ac:dyDescent="0.35">
      <c r="A42" s="28" t="s">
        <v>66</v>
      </c>
      <c r="B42" s="52" t="e">
        <f>#REF!</f>
        <v>#REF!</v>
      </c>
      <c r="C42" s="52" t="e">
        <f>#REF!</f>
        <v>#REF!</v>
      </c>
      <c r="D42" s="52" t="e">
        <f>#REF!</f>
        <v>#REF!</v>
      </c>
      <c r="E42" s="52" t="e">
        <f>#REF!</f>
        <v>#REF!</v>
      </c>
      <c r="F42" s="52" t="e">
        <f>#REF!</f>
        <v>#REF!</v>
      </c>
      <c r="G42" s="52" t="e">
        <f>#REF!</f>
        <v>#REF!</v>
      </c>
      <c r="H42" s="52" t="e">
        <f>#REF!</f>
        <v>#REF!</v>
      </c>
      <c r="I42" s="52" t="e">
        <f>#REF!</f>
        <v>#REF!</v>
      </c>
      <c r="J42" s="52" t="e">
        <f>#REF!</f>
        <v>#REF!</v>
      </c>
      <c r="K42" s="52" t="e">
        <f>#REF!</f>
        <v>#REF!</v>
      </c>
      <c r="L42" s="52" t="e">
        <f>#REF!</f>
        <v>#REF!</v>
      </c>
      <c r="M42" s="52" t="e">
        <f>#REF!</f>
        <v>#REF!</v>
      </c>
      <c r="N42" s="52" t="e">
        <f>#REF!</f>
        <v>#REF!</v>
      </c>
      <c r="O42" s="21" t="e">
        <f>#REF!</f>
        <v>#REF!</v>
      </c>
      <c r="P42" s="21" t="e">
        <f>#REF!</f>
        <v>#REF!</v>
      </c>
      <c r="Q42" s="21" t="e">
        <f>#REF!</f>
        <v>#REF!</v>
      </c>
      <c r="S42" s="52" t="e">
        <f>SUM(B42:E42)</f>
        <v>#REF!</v>
      </c>
      <c r="T42" s="52" t="e">
        <f>SUM(F42:I42)</f>
        <v>#REF!</v>
      </c>
      <c r="U42" s="52" t="e">
        <f>SUM(J42:M42)</f>
        <v>#REF!</v>
      </c>
    </row>
    <row r="43" spans="1:21" x14ac:dyDescent="0.35">
      <c r="A43" s="28" t="s">
        <v>65</v>
      </c>
      <c r="B43" s="52" t="e">
        <f>#REF!</f>
        <v>#REF!</v>
      </c>
      <c r="C43" s="52" t="e">
        <f>#REF!</f>
        <v>#REF!</v>
      </c>
      <c r="D43" s="52" t="e">
        <f>#REF!</f>
        <v>#REF!</v>
      </c>
      <c r="E43" s="52" t="e">
        <f>#REF!</f>
        <v>#REF!</v>
      </c>
      <c r="F43" s="52" t="e">
        <f>#REF!</f>
        <v>#REF!</v>
      </c>
      <c r="G43" s="52" t="e">
        <f>#REF!</f>
        <v>#REF!</v>
      </c>
      <c r="H43" s="52" t="e">
        <f>#REF!</f>
        <v>#REF!</v>
      </c>
      <c r="I43" s="52" t="e">
        <f>#REF!</f>
        <v>#REF!</v>
      </c>
      <c r="J43" s="52" t="e">
        <f>#REF!</f>
        <v>#REF!</v>
      </c>
      <c r="K43" s="52" t="e">
        <f>#REF!</f>
        <v>#REF!</v>
      </c>
      <c r="L43" s="52" t="e">
        <f>#REF!</f>
        <v>#REF!</v>
      </c>
      <c r="M43" s="52" t="e">
        <f>#REF!</f>
        <v>#REF!</v>
      </c>
      <c r="N43" s="52" t="e">
        <f>#REF!</f>
        <v>#REF!</v>
      </c>
      <c r="O43" s="21" t="e">
        <f>#REF!</f>
        <v>#REF!</v>
      </c>
      <c r="P43" s="21" t="e">
        <f>#REF!</f>
        <v>#REF!</v>
      </c>
      <c r="Q43" s="21" t="e">
        <f>#REF!</f>
        <v>#REF!</v>
      </c>
      <c r="S43" s="52" t="e">
        <f>SUM(B43:E43)</f>
        <v>#REF!</v>
      </c>
      <c r="T43" s="52" t="e">
        <f>SUM(F43:I43)</f>
        <v>#REF!</v>
      </c>
      <c r="U43" s="52" t="e">
        <f>SUM(J43:M43)</f>
        <v>#REF!</v>
      </c>
    </row>
    <row r="44" spans="1:21" x14ac:dyDescent="0.35">
      <c r="A44" s="28" t="s">
        <v>64</v>
      </c>
      <c r="B44" s="52" t="e">
        <f>#REF!</f>
        <v>#REF!</v>
      </c>
      <c r="C44" s="52" t="e">
        <f>#REF!</f>
        <v>#REF!</v>
      </c>
      <c r="D44" s="52" t="e">
        <f>#REF!</f>
        <v>#REF!</v>
      </c>
      <c r="E44" s="52" t="e">
        <f>#REF!</f>
        <v>#REF!</v>
      </c>
      <c r="F44" s="52" t="e">
        <f>#REF!</f>
        <v>#REF!</v>
      </c>
      <c r="G44" s="52" t="e">
        <f>#REF!</f>
        <v>#REF!</v>
      </c>
      <c r="H44" s="52" t="e">
        <f>#REF!</f>
        <v>#REF!</v>
      </c>
      <c r="I44" s="52" t="e">
        <f>#REF!</f>
        <v>#REF!</v>
      </c>
      <c r="J44" s="52" t="e">
        <f>#REF!</f>
        <v>#REF!</v>
      </c>
      <c r="K44" s="52" t="e">
        <f>#REF!</f>
        <v>#REF!</v>
      </c>
      <c r="L44" s="52" t="e">
        <f>#REF!</f>
        <v>#REF!</v>
      </c>
      <c r="M44" s="52" t="e">
        <f>#REF!</f>
        <v>#REF!</v>
      </c>
      <c r="N44" s="52" t="e">
        <f>#REF!</f>
        <v>#REF!</v>
      </c>
      <c r="O44" s="21" t="e">
        <f>#REF!</f>
        <v>#REF!</v>
      </c>
      <c r="P44" s="21" t="e">
        <f>#REF!</f>
        <v>#REF!</v>
      </c>
      <c r="Q44" s="21" t="e">
        <f>#REF!</f>
        <v>#REF!</v>
      </c>
      <c r="S44" s="52" t="e">
        <f>SUM(B44:E44)</f>
        <v>#REF!</v>
      </c>
      <c r="T44" s="52" t="e">
        <f>SUM(F44:I44)</f>
        <v>#REF!</v>
      </c>
      <c r="U44" s="52" t="e">
        <f>SUM(J44:M44)</f>
        <v>#REF!</v>
      </c>
    </row>
    <row r="45" spans="1:21" x14ac:dyDescent="0.35">
      <c r="A45" s="28" t="s">
        <v>67</v>
      </c>
      <c r="B45" s="52" t="e">
        <f>#REF!</f>
        <v>#REF!</v>
      </c>
      <c r="C45" s="52" t="e">
        <f>#REF!</f>
        <v>#REF!</v>
      </c>
      <c r="D45" s="52" t="e">
        <f>#REF!</f>
        <v>#REF!</v>
      </c>
      <c r="E45" s="52" t="e">
        <f>#REF!</f>
        <v>#REF!</v>
      </c>
      <c r="F45" s="52" t="e">
        <f>#REF!</f>
        <v>#REF!</v>
      </c>
      <c r="G45" s="52" t="e">
        <f>#REF!</f>
        <v>#REF!</v>
      </c>
      <c r="H45" s="52" t="e">
        <f>#REF!</f>
        <v>#REF!</v>
      </c>
      <c r="I45" s="52" t="e">
        <f>#REF!</f>
        <v>#REF!</v>
      </c>
      <c r="J45" s="52" t="e">
        <f>#REF!</f>
        <v>#REF!</v>
      </c>
      <c r="K45" s="52" t="e">
        <f>#REF!</f>
        <v>#REF!</v>
      </c>
      <c r="L45" s="52" t="e">
        <f>#REF!</f>
        <v>#REF!</v>
      </c>
      <c r="M45" s="52" t="e">
        <f>#REF!</f>
        <v>#REF!</v>
      </c>
      <c r="N45" s="52" t="e">
        <f>#REF!</f>
        <v>#REF!</v>
      </c>
      <c r="O45" s="21" t="e">
        <f>#REF!</f>
        <v>#REF!</v>
      </c>
      <c r="P45" s="21" t="e">
        <f>#REF!</f>
        <v>#REF!</v>
      </c>
      <c r="Q45" s="21" t="e">
        <f>#REF!</f>
        <v>#REF!</v>
      </c>
      <c r="S45" s="52" t="e">
        <f>SUM(B45:E45)</f>
        <v>#REF!</v>
      </c>
      <c r="T45" s="52" t="e">
        <f>SUM(F45:I45)</f>
        <v>#REF!</v>
      </c>
      <c r="U45" s="52" t="e">
        <f>SUM(J45:M45)</f>
        <v>#REF!</v>
      </c>
    </row>
    <row r="46" spans="1:21" x14ac:dyDescent="0.35">
      <c r="A46" s="28" t="s">
        <v>68</v>
      </c>
      <c r="B46" s="52" t="e">
        <f>#REF!</f>
        <v>#REF!</v>
      </c>
      <c r="C46" s="52" t="e">
        <f>#REF!</f>
        <v>#REF!</v>
      </c>
      <c r="D46" s="52" t="e">
        <f>#REF!</f>
        <v>#REF!</v>
      </c>
      <c r="E46" s="52" t="e">
        <f>#REF!</f>
        <v>#REF!</v>
      </c>
      <c r="F46" s="52" t="e">
        <f>#REF!</f>
        <v>#REF!</v>
      </c>
      <c r="G46" s="52" t="e">
        <f>#REF!</f>
        <v>#REF!</v>
      </c>
      <c r="H46" s="52" t="e">
        <f>#REF!</f>
        <v>#REF!</v>
      </c>
      <c r="I46" s="52" t="e">
        <f>#REF!</f>
        <v>#REF!</v>
      </c>
      <c r="J46" s="52" t="e">
        <f>#REF!</f>
        <v>#REF!</v>
      </c>
      <c r="K46" s="52" t="e">
        <f>#REF!</f>
        <v>#REF!</v>
      </c>
      <c r="L46" s="52" t="e">
        <f>#REF!</f>
        <v>#REF!</v>
      </c>
      <c r="M46" s="52" t="e">
        <f>#REF!</f>
        <v>#REF!</v>
      </c>
      <c r="N46" s="52" t="e">
        <f>#REF!</f>
        <v>#REF!</v>
      </c>
      <c r="O46" s="21" t="e">
        <f>#REF!</f>
        <v>#REF!</v>
      </c>
      <c r="P46" s="21" t="e">
        <f>#REF!</f>
        <v>#REF!</v>
      </c>
      <c r="Q46" s="21" t="e">
        <f>#REF!</f>
        <v>#REF!</v>
      </c>
      <c r="S46" s="52" t="e">
        <f>SUM(B46:E46)</f>
        <v>#REF!</v>
      </c>
      <c r="T46" s="52" t="e">
        <f>SUM(F46:I46)</f>
        <v>#REF!</v>
      </c>
      <c r="U46" s="52" t="e">
        <f>SUM(J46:M46)</f>
        <v>#REF!</v>
      </c>
    </row>
    <row r="47" spans="1:21" x14ac:dyDescent="0.35">
      <c r="A47" s="3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1"/>
      <c r="P47" s="21"/>
      <c r="Q47" s="21"/>
      <c r="S47" s="52"/>
      <c r="T47" s="52"/>
      <c r="U47" s="52"/>
    </row>
    <row r="48" spans="1:21" x14ac:dyDescent="0.35">
      <c r="A48" s="29" t="s">
        <v>97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1"/>
      <c r="P48" s="21"/>
      <c r="Q48" s="21"/>
      <c r="S48" s="52"/>
      <c r="T48" s="52"/>
      <c r="U48" s="52"/>
    </row>
    <row r="49" spans="1:21" x14ac:dyDescent="0.35">
      <c r="A49" s="28" t="s">
        <v>69</v>
      </c>
      <c r="B49" s="52" t="e">
        <f>#REF!</f>
        <v>#REF!</v>
      </c>
      <c r="C49" s="52" t="e">
        <f>#REF!</f>
        <v>#REF!</v>
      </c>
      <c r="D49" s="52" t="e">
        <f>#REF!</f>
        <v>#REF!</v>
      </c>
      <c r="E49" s="52" t="e">
        <f>#REF!</f>
        <v>#REF!</v>
      </c>
      <c r="F49" s="52" t="e">
        <f>#REF!</f>
        <v>#REF!</v>
      </c>
      <c r="G49" s="52" t="e">
        <f>#REF!</f>
        <v>#REF!</v>
      </c>
      <c r="H49" s="52" t="e">
        <f>#REF!</f>
        <v>#REF!</v>
      </c>
      <c r="I49" s="52" t="e">
        <f>#REF!</f>
        <v>#REF!</v>
      </c>
      <c r="J49" s="52" t="e">
        <f>#REF!</f>
        <v>#REF!</v>
      </c>
      <c r="K49" s="52" t="e">
        <f>#REF!</f>
        <v>#REF!</v>
      </c>
      <c r="L49" s="52" t="e">
        <f>#REF!</f>
        <v>#REF!</v>
      </c>
      <c r="M49" s="52" t="e">
        <f>#REF!</f>
        <v>#REF!</v>
      </c>
      <c r="N49" s="52" t="e">
        <f>#REF!</f>
        <v>#REF!</v>
      </c>
      <c r="O49" s="21" t="e">
        <f>#REF!</f>
        <v>#REF!</v>
      </c>
      <c r="P49" s="21" t="e">
        <f>#REF!</f>
        <v>#REF!</v>
      </c>
      <c r="Q49" s="21" t="e">
        <f>#REF!</f>
        <v>#REF!</v>
      </c>
      <c r="S49" s="52" t="e">
        <f>SUM(B49:E49)</f>
        <v>#REF!</v>
      </c>
      <c r="T49" s="52" t="e">
        <f>SUM(F49:I49)</f>
        <v>#REF!</v>
      </c>
      <c r="U49" s="52" t="e">
        <f>SUM(J49:M49)</f>
        <v>#REF!</v>
      </c>
    </row>
    <row r="50" spans="1:21" x14ac:dyDescent="0.35">
      <c r="A50" s="28" t="s">
        <v>70</v>
      </c>
      <c r="B50" s="52" t="e">
        <f>#REF!</f>
        <v>#REF!</v>
      </c>
      <c r="C50" s="52" t="e">
        <f>#REF!</f>
        <v>#REF!</v>
      </c>
      <c r="D50" s="52" t="e">
        <f>#REF!</f>
        <v>#REF!</v>
      </c>
      <c r="E50" s="52" t="e">
        <f>#REF!</f>
        <v>#REF!</v>
      </c>
      <c r="F50" s="52" t="e">
        <f>#REF!</f>
        <v>#REF!</v>
      </c>
      <c r="G50" s="52" t="e">
        <f>#REF!</f>
        <v>#REF!</v>
      </c>
      <c r="H50" s="52" t="e">
        <f>#REF!</f>
        <v>#REF!</v>
      </c>
      <c r="I50" s="52" t="e">
        <f>#REF!</f>
        <v>#REF!</v>
      </c>
      <c r="J50" s="52" t="e">
        <f>#REF!</f>
        <v>#REF!</v>
      </c>
      <c r="K50" s="52" t="e">
        <f>#REF!</f>
        <v>#REF!</v>
      </c>
      <c r="L50" s="52" t="e">
        <f>#REF!</f>
        <v>#REF!</v>
      </c>
      <c r="M50" s="52" t="e">
        <f>#REF!</f>
        <v>#REF!</v>
      </c>
      <c r="N50" s="52" t="e">
        <f>#REF!</f>
        <v>#REF!</v>
      </c>
      <c r="O50" s="21" t="e">
        <f>#REF!</f>
        <v>#REF!</v>
      </c>
      <c r="P50" s="21" t="e">
        <f>#REF!</f>
        <v>#REF!</v>
      </c>
      <c r="Q50" s="21" t="e">
        <f>#REF!</f>
        <v>#REF!</v>
      </c>
      <c r="S50" s="52" t="e">
        <f>SUM(B50:E50)</f>
        <v>#REF!</v>
      </c>
      <c r="T50" s="52" t="e">
        <f>SUM(F50:I50)</f>
        <v>#REF!</v>
      </c>
      <c r="U50" s="52" t="e">
        <f>SUM(J50:M50)</f>
        <v>#REF!</v>
      </c>
    </row>
    <row r="51" spans="1:21" x14ac:dyDescent="0.35">
      <c r="A51" s="28" t="s">
        <v>71</v>
      </c>
      <c r="B51" s="52" t="e">
        <f>#REF!</f>
        <v>#REF!</v>
      </c>
      <c r="C51" s="52" t="e">
        <f>#REF!</f>
        <v>#REF!</v>
      </c>
      <c r="D51" s="52" t="e">
        <f>#REF!</f>
        <v>#REF!</v>
      </c>
      <c r="E51" s="52" t="e">
        <f>#REF!</f>
        <v>#REF!</v>
      </c>
      <c r="F51" s="52" t="e">
        <f>#REF!</f>
        <v>#REF!</v>
      </c>
      <c r="G51" s="52" t="e">
        <f>#REF!</f>
        <v>#REF!</v>
      </c>
      <c r="H51" s="52" t="e">
        <f>#REF!</f>
        <v>#REF!</v>
      </c>
      <c r="I51" s="52" t="e">
        <f>#REF!</f>
        <v>#REF!</v>
      </c>
      <c r="J51" s="52" t="e">
        <f>#REF!</f>
        <v>#REF!</v>
      </c>
      <c r="K51" s="52" t="e">
        <f>#REF!</f>
        <v>#REF!</v>
      </c>
      <c r="L51" s="52" t="e">
        <f>#REF!</f>
        <v>#REF!</v>
      </c>
      <c r="M51" s="52" t="e">
        <f>#REF!</f>
        <v>#REF!</v>
      </c>
      <c r="N51" s="52" t="e">
        <f>#REF!</f>
        <v>#REF!</v>
      </c>
      <c r="O51" s="21" t="e">
        <f>#REF!</f>
        <v>#REF!</v>
      </c>
      <c r="P51" s="21" t="e">
        <f>#REF!</f>
        <v>#REF!</v>
      </c>
      <c r="Q51" s="21" t="e">
        <f>#REF!</f>
        <v>#REF!</v>
      </c>
      <c r="S51" s="52" t="e">
        <f>SUM(B51:E51)</f>
        <v>#REF!</v>
      </c>
      <c r="T51" s="52" t="e">
        <f>SUM(F51:I51)</f>
        <v>#REF!</v>
      </c>
      <c r="U51" s="52" t="e">
        <f>SUM(J51:M51)</f>
        <v>#REF!</v>
      </c>
    </row>
    <row r="52" spans="1:21" x14ac:dyDescent="0.35">
      <c r="A52" s="28" t="s">
        <v>72</v>
      </c>
      <c r="B52" s="52" t="e">
        <f>#REF!</f>
        <v>#REF!</v>
      </c>
      <c r="C52" s="52" t="e">
        <f>#REF!</f>
        <v>#REF!</v>
      </c>
      <c r="D52" s="52" t="e">
        <f>#REF!</f>
        <v>#REF!</v>
      </c>
      <c r="E52" s="52" t="e">
        <f>#REF!</f>
        <v>#REF!</v>
      </c>
      <c r="F52" s="52" t="e">
        <f>#REF!</f>
        <v>#REF!</v>
      </c>
      <c r="G52" s="52" t="e">
        <f>#REF!</f>
        <v>#REF!</v>
      </c>
      <c r="H52" s="52" t="e">
        <f>#REF!</f>
        <v>#REF!</v>
      </c>
      <c r="I52" s="52" t="e">
        <f>#REF!</f>
        <v>#REF!</v>
      </c>
      <c r="J52" s="52" t="e">
        <f>#REF!</f>
        <v>#REF!</v>
      </c>
      <c r="K52" s="52" t="e">
        <f>#REF!</f>
        <v>#REF!</v>
      </c>
      <c r="L52" s="52" t="e">
        <f>#REF!</f>
        <v>#REF!</v>
      </c>
      <c r="M52" s="52" t="e">
        <f>#REF!</f>
        <v>#REF!</v>
      </c>
      <c r="N52" s="52" t="e">
        <f>#REF!</f>
        <v>#REF!</v>
      </c>
      <c r="O52" s="21" t="e">
        <f>#REF!</f>
        <v>#REF!</v>
      </c>
      <c r="P52" s="21" t="e">
        <f>#REF!</f>
        <v>#REF!</v>
      </c>
      <c r="Q52" s="21" t="e">
        <f>#REF!</f>
        <v>#REF!</v>
      </c>
      <c r="S52" s="52" t="e">
        <f>SUM(B52:E52)</f>
        <v>#REF!</v>
      </c>
      <c r="T52" s="52" t="e">
        <f>SUM(F52:I52)</f>
        <v>#REF!</v>
      </c>
      <c r="U52" s="52" t="e">
        <f>SUM(J52:M52)</f>
        <v>#REF!</v>
      </c>
    </row>
    <row r="53" spans="1:21" x14ac:dyDescent="0.35">
      <c r="A53" s="5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6"/>
      <c r="T53" s="6"/>
      <c r="U53" s="6"/>
    </row>
    <row r="54" spans="1:21" x14ac:dyDescent="0.3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21" x14ac:dyDescent="0.35">
      <c r="A55" s="1" t="s">
        <v>178</v>
      </c>
    </row>
    <row r="56" spans="1:21" x14ac:dyDescent="0.35">
      <c r="A56" s="1" t="s">
        <v>160</v>
      </c>
    </row>
    <row r="57" spans="1:21" x14ac:dyDescent="0.35">
      <c r="A57" s="16" t="s">
        <v>94</v>
      </c>
    </row>
    <row r="59" spans="1:21" x14ac:dyDescent="0.35">
      <c r="A59" s="200" t="s">
        <v>100</v>
      </c>
      <c r="B59" s="9">
        <v>2017</v>
      </c>
      <c r="C59" s="7"/>
      <c r="D59" s="7"/>
      <c r="E59" s="7"/>
      <c r="F59" s="9">
        <v>2018</v>
      </c>
      <c r="G59" s="7"/>
      <c r="H59" s="7"/>
      <c r="I59" s="7"/>
      <c r="J59" s="9">
        <v>2019</v>
      </c>
      <c r="K59" s="7"/>
      <c r="L59" s="7"/>
      <c r="M59" s="7"/>
      <c r="N59" s="9">
        <v>2020</v>
      </c>
      <c r="O59" s="7"/>
      <c r="P59" s="7"/>
      <c r="Q59" s="7"/>
      <c r="S59" s="9" t="s">
        <v>159</v>
      </c>
      <c r="T59" s="9"/>
      <c r="U59" s="9"/>
    </row>
    <row r="60" spans="1:21" x14ac:dyDescent="0.35">
      <c r="A60" s="201"/>
      <c r="B60" s="11" t="s">
        <v>114</v>
      </c>
      <c r="C60" s="11" t="s">
        <v>115</v>
      </c>
      <c r="D60" s="11" t="s">
        <v>116</v>
      </c>
      <c r="E60" s="11" t="s">
        <v>117</v>
      </c>
      <c r="F60" s="11" t="s">
        <v>114</v>
      </c>
      <c r="G60" s="11" t="s">
        <v>115</v>
      </c>
      <c r="H60" s="11" t="s">
        <v>116</v>
      </c>
      <c r="I60" s="11" t="s">
        <v>117</v>
      </c>
      <c r="J60" s="11" t="s">
        <v>114</v>
      </c>
      <c r="K60" s="11" t="s">
        <v>115</v>
      </c>
      <c r="L60" s="11" t="s">
        <v>116</v>
      </c>
      <c r="M60" s="11" t="s">
        <v>117</v>
      </c>
      <c r="N60" s="11" t="s">
        <v>114</v>
      </c>
      <c r="O60" s="11" t="s">
        <v>115</v>
      </c>
      <c r="P60" s="11" t="s">
        <v>116</v>
      </c>
      <c r="Q60" s="11" t="s">
        <v>117</v>
      </c>
      <c r="S60" s="56">
        <v>2017</v>
      </c>
      <c r="T60" s="56">
        <v>2018</v>
      </c>
      <c r="U60" s="56">
        <v>2019</v>
      </c>
    </row>
    <row r="61" spans="1:21" x14ac:dyDescent="0.35">
      <c r="A61" s="5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S61" s="5"/>
      <c r="T61" s="5"/>
      <c r="U61" s="5"/>
    </row>
    <row r="62" spans="1:21" x14ac:dyDescent="0.35">
      <c r="A62" s="29" t="s">
        <v>98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1"/>
      <c r="P62" s="21"/>
      <c r="Q62" s="21"/>
      <c r="S62" s="52"/>
      <c r="T62" s="52"/>
      <c r="U62" s="52"/>
    </row>
    <row r="63" spans="1:21" x14ac:dyDescent="0.35">
      <c r="A63" s="28" t="s">
        <v>73</v>
      </c>
      <c r="B63" s="52" t="e">
        <f>#REF!</f>
        <v>#REF!</v>
      </c>
      <c r="C63" s="52" t="e">
        <f>#REF!</f>
        <v>#REF!</v>
      </c>
      <c r="D63" s="52" t="e">
        <f>#REF!</f>
        <v>#REF!</v>
      </c>
      <c r="E63" s="52" t="e">
        <f>#REF!</f>
        <v>#REF!</v>
      </c>
      <c r="F63" s="52" t="e">
        <f>#REF!</f>
        <v>#REF!</v>
      </c>
      <c r="G63" s="52" t="e">
        <f>#REF!</f>
        <v>#REF!</v>
      </c>
      <c r="H63" s="52" t="e">
        <f>#REF!</f>
        <v>#REF!</v>
      </c>
      <c r="I63" s="52" t="e">
        <f>#REF!</f>
        <v>#REF!</v>
      </c>
      <c r="J63" s="52" t="e">
        <f>#REF!</f>
        <v>#REF!</v>
      </c>
      <c r="K63" s="52" t="e">
        <f>#REF!</f>
        <v>#REF!</v>
      </c>
      <c r="L63" s="52" t="e">
        <f>#REF!</f>
        <v>#REF!</v>
      </c>
      <c r="M63" s="52" t="e">
        <f>#REF!</f>
        <v>#REF!</v>
      </c>
      <c r="N63" s="52" t="e">
        <f>#REF!</f>
        <v>#REF!</v>
      </c>
      <c r="O63" s="21" t="e">
        <f>#REF!</f>
        <v>#REF!</v>
      </c>
      <c r="P63" s="21" t="e">
        <f>#REF!</f>
        <v>#REF!</v>
      </c>
      <c r="Q63" s="21" t="e">
        <f>#REF!</f>
        <v>#REF!</v>
      </c>
      <c r="S63" s="52" t="e">
        <f t="shared" ref="S63:S83" si="3">SUM(B63:E63)</f>
        <v>#REF!</v>
      </c>
      <c r="T63" s="52" t="e">
        <f t="shared" ref="T63:T83" si="4">SUM(F63:I63)</f>
        <v>#REF!</v>
      </c>
      <c r="U63" s="52" t="e">
        <f t="shared" ref="U63:U83" si="5">SUM(J63:M63)</f>
        <v>#REF!</v>
      </c>
    </row>
    <row r="64" spans="1:21" x14ac:dyDescent="0.35">
      <c r="A64" s="28" t="s">
        <v>74</v>
      </c>
      <c r="B64" s="52" t="e">
        <f>#REF!</f>
        <v>#REF!</v>
      </c>
      <c r="C64" s="52" t="e">
        <f>#REF!</f>
        <v>#REF!</v>
      </c>
      <c r="D64" s="52" t="e">
        <f>#REF!</f>
        <v>#REF!</v>
      </c>
      <c r="E64" s="52" t="e">
        <f>#REF!</f>
        <v>#REF!</v>
      </c>
      <c r="F64" s="52" t="e">
        <f>#REF!</f>
        <v>#REF!</v>
      </c>
      <c r="G64" s="52" t="e">
        <f>#REF!</f>
        <v>#REF!</v>
      </c>
      <c r="H64" s="52" t="e">
        <f>#REF!</f>
        <v>#REF!</v>
      </c>
      <c r="I64" s="52" t="e">
        <f>#REF!</f>
        <v>#REF!</v>
      </c>
      <c r="J64" s="52" t="e">
        <f>#REF!</f>
        <v>#REF!</v>
      </c>
      <c r="K64" s="52" t="e">
        <f>#REF!</f>
        <v>#REF!</v>
      </c>
      <c r="L64" s="52" t="e">
        <f>#REF!</f>
        <v>#REF!</v>
      </c>
      <c r="M64" s="52" t="e">
        <f>#REF!</f>
        <v>#REF!</v>
      </c>
      <c r="N64" s="52" t="e">
        <f>#REF!</f>
        <v>#REF!</v>
      </c>
      <c r="O64" s="21" t="e">
        <f>#REF!</f>
        <v>#REF!</v>
      </c>
      <c r="P64" s="21" t="e">
        <f>#REF!</f>
        <v>#REF!</v>
      </c>
      <c r="Q64" s="21" t="e">
        <f>#REF!</f>
        <v>#REF!</v>
      </c>
      <c r="S64" s="52" t="e">
        <f t="shared" si="3"/>
        <v>#REF!</v>
      </c>
      <c r="T64" s="52" t="e">
        <f t="shared" si="4"/>
        <v>#REF!</v>
      </c>
      <c r="U64" s="52" t="e">
        <f t="shared" si="5"/>
        <v>#REF!</v>
      </c>
    </row>
    <row r="65" spans="1:21" x14ac:dyDescent="0.35">
      <c r="A65" s="28" t="s">
        <v>110</v>
      </c>
      <c r="B65" s="52" t="e">
        <f>#REF!</f>
        <v>#REF!</v>
      </c>
      <c r="C65" s="52" t="e">
        <f>#REF!</f>
        <v>#REF!</v>
      </c>
      <c r="D65" s="52" t="e">
        <f>#REF!</f>
        <v>#REF!</v>
      </c>
      <c r="E65" s="52" t="e">
        <f>#REF!</f>
        <v>#REF!</v>
      </c>
      <c r="F65" s="52" t="e">
        <f>#REF!</f>
        <v>#REF!</v>
      </c>
      <c r="G65" s="52" t="e">
        <f>#REF!</f>
        <v>#REF!</v>
      </c>
      <c r="H65" s="52" t="e">
        <f>#REF!</f>
        <v>#REF!</v>
      </c>
      <c r="I65" s="52" t="e">
        <f>#REF!</f>
        <v>#REF!</v>
      </c>
      <c r="J65" s="52" t="e">
        <f>#REF!</f>
        <v>#REF!</v>
      </c>
      <c r="K65" s="52" t="e">
        <f>#REF!</f>
        <v>#REF!</v>
      </c>
      <c r="L65" s="52" t="e">
        <f>#REF!</f>
        <v>#REF!</v>
      </c>
      <c r="M65" s="52" t="e">
        <f>#REF!</f>
        <v>#REF!</v>
      </c>
      <c r="N65" s="52" t="e">
        <f>#REF!</f>
        <v>#REF!</v>
      </c>
      <c r="O65" s="21" t="e">
        <f>#REF!</f>
        <v>#REF!</v>
      </c>
      <c r="P65" s="21" t="e">
        <f>#REF!</f>
        <v>#REF!</v>
      </c>
      <c r="Q65" s="21" t="e">
        <f>#REF!</f>
        <v>#REF!</v>
      </c>
      <c r="S65" s="52" t="e">
        <f t="shared" si="3"/>
        <v>#REF!</v>
      </c>
      <c r="T65" s="52" t="e">
        <f t="shared" si="4"/>
        <v>#REF!</v>
      </c>
      <c r="U65" s="52" t="e">
        <f t="shared" si="5"/>
        <v>#REF!</v>
      </c>
    </row>
    <row r="66" spans="1:21" x14ac:dyDescent="0.35">
      <c r="A66" s="28" t="s">
        <v>161</v>
      </c>
      <c r="B66" s="52" t="e">
        <f>#REF!</f>
        <v>#REF!</v>
      </c>
      <c r="C66" s="52" t="e">
        <f>#REF!</f>
        <v>#REF!</v>
      </c>
      <c r="D66" s="52" t="e">
        <f>#REF!</f>
        <v>#REF!</v>
      </c>
      <c r="E66" s="52" t="e">
        <f>#REF!</f>
        <v>#REF!</v>
      </c>
      <c r="F66" s="52" t="e">
        <f>#REF!</f>
        <v>#REF!</v>
      </c>
      <c r="G66" s="52" t="e">
        <f>#REF!</f>
        <v>#REF!</v>
      </c>
      <c r="H66" s="52" t="e">
        <f>#REF!</f>
        <v>#REF!</v>
      </c>
      <c r="I66" s="52" t="e">
        <f>#REF!</f>
        <v>#REF!</v>
      </c>
      <c r="J66" s="52" t="e">
        <f>#REF!</f>
        <v>#REF!</v>
      </c>
      <c r="K66" s="52" t="e">
        <f>#REF!</f>
        <v>#REF!</v>
      </c>
      <c r="L66" s="52" t="e">
        <f>#REF!</f>
        <v>#REF!</v>
      </c>
      <c r="M66" s="52" t="e">
        <f>#REF!</f>
        <v>#REF!</v>
      </c>
      <c r="N66" s="52" t="e">
        <f>#REF!</f>
        <v>#REF!</v>
      </c>
      <c r="O66" s="21" t="e">
        <f>#REF!</f>
        <v>#REF!</v>
      </c>
      <c r="P66" s="21" t="e">
        <f>#REF!</f>
        <v>#REF!</v>
      </c>
      <c r="Q66" s="21" t="e">
        <f>#REF!</f>
        <v>#REF!</v>
      </c>
      <c r="S66" s="52" t="e">
        <f t="shared" si="3"/>
        <v>#REF!</v>
      </c>
      <c r="T66" s="52" t="e">
        <f t="shared" si="4"/>
        <v>#REF!</v>
      </c>
      <c r="U66" s="52" t="e">
        <f t="shared" si="5"/>
        <v>#REF!</v>
      </c>
    </row>
    <row r="67" spans="1:21" x14ac:dyDescent="0.35">
      <c r="A67" s="28" t="s">
        <v>162</v>
      </c>
      <c r="B67" s="52" t="e">
        <f>#REF!</f>
        <v>#REF!</v>
      </c>
      <c r="C67" s="52" t="e">
        <f>#REF!</f>
        <v>#REF!</v>
      </c>
      <c r="D67" s="52" t="e">
        <f>#REF!</f>
        <v>#REF!</v>
      </c>
      <c r="E67" s="52" t="e">
        <f>#REF!</f>
        <v>#REF!</v>
      </c>
      <c r="F67" s="52" t="e">
        <f>#REF!</f>
        <v>#REF!</v>
      </c>
      <c r="G67" s="52" t="e">
        <f>#REF!</f>
        <v>#REF!</v>
      </c>
      <c r="H67" s="52" t="e">
        <f>#REF!</f>
        <v>#REF!</v>
      </c>
      <c r="I67" s="52" t="e">
        <f>#REF!</f>
        <v>#REF!</v>
      </c>
      <c r="J67" s="52" t="e">
        <f>#REF!</f>
        <v>#REF!</v>
      </c>
      <c r="K67" s="52" t="e">
        <f>#REF!</f>
        <v>#REF!</v>
      </c>
      <c r="L67" s="52" t="e">
        <f>#REF!</f>
        <v>#REF!</v>
      </c>
      <c r="M67" s="52" t="e">
        <f>#REF!</f>
        <v>#REF!</v>
      </c>
      <c r="N67" s="52" t="e">
        <f>#REF!</f>
        <v>#REF!</v>
      </c>
      <c r="O67" s="21" t="e">
        <f>#REF!</f>
        <v>#REF!</v>
      </c>
      <c r="P67" s="21" t="e">
        <f>#REF!</f>
        <v>#REF!</v>
      </c>
      <c r="Q67" s="21" t="e">
        <f>#REF!</f>
        <v>#REF!</v>
      </c>
      <c r="S67" s="52" t="e">
        <f t="shared" si="3"/>
        <v>#REF!</v>
      </c>
      <c r="T67" s="52" t="e">
        <f t="shared" si="4"/>
        <v>#REF!</v>
      </c>
      <c r="U67" s="52" t="e">
        <f t="shared" si="5"/>
        <v>#REF!</v>
      </c>
    </row>
    <row r="68" spans="1:21" x14ac:dyDescent="0.35">
      <c r="A68" s="28" t="s">
        <v>75</v>
      </c>
      <c r="B68" s="52" t="e">
        <f>#REF!</f>
        <v>#REF!</v>
      </c>
      <c r="C68" s="52" t="e">
        <f>#REF!</f>
        <v>#REF!</v>
      </c>
      <c r="D68" s="52" t="e">
        <f>#REF!</f>
        <v>#REF!</v>
      </c>
      <c r="E68" s="52" t="e">
        <f>#REF!</f>
        <v>#REF!</v>
      </c>
      <c r="F68" s="52" t="e">
        <f>#REF!</f>
        <v>#REF!</v>
      </c>
      <c r="G68" s="52" t="e">
        <f>#REF!</f>
        <v>#REF!</v>
      </c>
      <c r="H68" s="52" t="e">
        <f>#REF!</f>
        <v>#REF!</v>
      </c>
      <c r="I68" s="52" t="e">
        <f>#REF!</f>
        <v>#REF!</v>
      </c>
      <c r="J68" s="52" t="e">
        <f>#REF!</f>
        <v>#REF!</v>
      </c>
      <c r="K68" s="52" t="e">
        <f>#REF!</f>
        <v>#REF!</v>
      </c>
      <c r="L68" s="52" t="e">
        <f>#REF!</f>
        <v>#REF!</v>
      </c>
      <c r="M68" s="52" t="e">
        <f>#REF!</f>
        <v>#REF!</v>
      </c>
      <c r="N68" s="52" t="e">
        <f>#REF!</f>
        <v>#REF!</v>
      </c>
      <c r="O68" s="21" t="e">
        <f>#REF!</f>
        <v>#REF!</v>
      </c>
      <c r="P68" s="21" t="e">
        <f>#REF!</f>
        <v>#REF!</v>
      </c>
      <c r="Q68" s="21" t="e">
        <f>#REF!</f>
        <v>#REF!</v>
      </c>
      <c r="S68" s="52" t="e">
        <f t="shared" si="3"/>
        <v>#REF!</v>
      </c>
      <c r="T68" s="52" t="e">
        <f t="shared" si="4"/>
        <v>#REF!</v>
      </c>
      <c r="U68" s="52" t="e">
        <f t="shared" si="5"/>
        <v>#REF!</v>
      </c>
    </row>
    <row r="69" spans="1:21" x14ac:dyDescent="0.35">
      <c r="A69" s="28" t="s">
        <v>163</v>
      </c>
      <c r="B69" s="52" t="e">
        <f>#REF!</f>
        <v>#REF!</v>
      </c>
      <c r="C69" s="52" t="e">
        <f>#REF!</f>
        <v>#REF!</v>
      </c>
      <c r="D69" s="52" t="e">
        <f>#REF!</f>
        <v>#REF!</v>
      </c>
      <c r="E69" s="52" t="e">
        <f>#REF!</f>
        <v>#REF!</v>
      </c>
      <c r="F69" s="52" t="e">
        <f>#REF!</f>
        <v>#REF!</v>
      </c>
      <c r="G69" s="52" t="e">
        <f>#REF!</f>
        <v>#REF!</v>
      </c>
      <c r="H69" s="52" t="e">
        <f>#REF!</f>
        <v>#REF!</v>
      </c>
      <c r="I69" s="52" t="e">
        <f>#REF!</f>
        <v>#REF!</v>
      </c>
      <c r="J69" s="52" t="e">
        <f>#REF!</f>
        <v>#REF!</v>
      </c>
      <c r="K69" s="52" t="e">
        <f>#REF!</f>
        <v>#REF!</v>
      </c>
      <c r="L69" s="52" t="e">
        <f>#REF!</f>
        <v>#REF!</v>
      </c>
      <c r="M69" s="52" t="e">
        <f>#REF!</f>
        <v>#REF!</v>
      </c>
      <c r="N69" s="52" t="e">
        <f>#REF!</f>
        <v>#REF!</v>
      </c>
      <c r="O69" s="21" t="e">
        <f>#REF!</f>
        <v>#REF!</v>
      </c>
      <c r="P69" s="21" t="e">
        <f>#REF!</f>
        <v>#REF!</v>
      </c>
      <c r="Q69" s="21" t="e">
        <f>#REF!</f>
        <v>#REF!</v>
      </c>
      <c r="S69" s="52" t="e">
        <f t="shared" si="3"/>
        <v>#REF!</v>
      </c>
      <c r="T69" s="52" t="e">
        <f t="shared" si="4"/>
        <v>#REF!</v>
      </c>
      <c r="U69" s="52" t="e">
        <f t="shared" si="5"/>
        <v>#REF!</v>
      </c>
    </row>
    <row r="70" spans="1:21" x14ac:dyDescent="0.35">
      <c r="A70" s="28" t="s">
        <v>88</v>
      </c>
      <c r="B70" s="52" t="e">
        <f>#REF!</f>
        <v>#REF!</v>
      </c>
      <c r="C70" s="52" t="e">
        <f>#REF!</f>
        <v>#REF!</v>
      </c>
      <c r="D70" s="52" t="e">
        <f>#REF!</f>
        <v>#REF!</v>
      </c>
      <c r="E70" s="52" t="e">
        <f>#REF!</f>
        <v>#REF!</v>
      </c>
      <c r="F70" s="52" t="e">
        <f>#REF!</f>
        <v>#REF!</v>
      </c>
      <c r="G70" s="52" t="e">
        <f>#REF!</f>
        <v>#REF!</v>
      </c>
      <c r="H70" s="52" t="e">
        <f>#REF!</f>
        <v>#REF!</v>
      </c>
      <c r="I70" s="52" t="e">
        <f>#REF!</f>
        <v>#REF!</v>
      </c>
      <c r="J70" s="52" t="e">
        <f>#REF!</f>
        <v>#REF!</v>
      </c>
      <c r="K70" s="52" t="e">
        <f>#REF!</f>
        <v>#REF!</v>
      </c>
      <c r="L70" s="52" t="e">
        <f>#REF!</f>
        <v>#REF!</v>
      </c>
      <c r="M70" s="52" t="e">
        <f>#REF!</f>
        <v>#REF!</v>
      </c>
      <c r="N70" s="52" t="e">
        <f>#REF!</f>
        <v>#REF!</v>
      </c>
      <c r="O70" s="21" t="e">
        <f>#REF!</f>
        <v>#REF!</v>
      </c>
      <c r="P70" s="21" t="e">
        <f>#REF!</f>
        <v>#REF!</v>
      </c>
      <c r="Q70" s="21" t="e">
        <f>#REF!</f>
        <v>#REF!</v>
      </c>
      <c r="S70" s="52" t="e">
        <f t="shared" si="3"/>
        <v>#REF!</v>
      </c>
      <c r="T70" s="52" t="e">
        <f t="shared" si="4"/>
        <v>#REF!</v>
      </c>
      <c r="U70" s="52" t="e">
        <f t="shared" si="5"/>
        <v>#REF!</v>
      </c>
    </row>
    <row r="71" spans="1:21" x14ac:dyDescent="0.35">
      <c r="A71" s="28" t="s">
        <v>164</v>
      </c>
      <c r="B71" s="52" t="e">
        <f>#REF!</f>
        <v>#REF!</v>
      </c>
      <c r="C71" s="52" t="e">
        <f>#REF!</f>
        <v>#REF!</v>
      </c>
      <c r="D71" s="52" t="e">
        <f>#REF!</f>
        <v>#REF!</v>
      </c>
      <c r="E71" s="52" t="e">
        <f>#REF!</f>
        <v>#REF!</v>
      </c>
      <c r="F71" s="52" t="e">
        <f>#REF!</f>
        <v>#REF!</v>
      </c>
      <c r="G71" s="52" t="e">
        <f>#REF!</f>
        <v>#REF!</v>
      </c>
      <c r="H71" s="52" t="e">
        <f>#REF!</f>
        <v>#REF!</v>
      </c>
      <c r="I71" s="52" t="e">
        <f>#REF!</f>
        <v>#REF!</v>
      </c>
      <c r="J71" s="52" t="e">
        <f>#REF!</f>
        <v>#REF!</v>
      </c>
      <c r="K71" s="52" t="e">
        <f>#REF!</f>
        <v>#REF!</v>
      </c>
      <c r="L71" s="52" t="e">
        <f>#REF!</f>
        <v>#REF!</v>
      </c>
      <c r="M71" s="52" t="e">
        <f>#REF!</f>
        <v>#REF!</v>
      </c>
      <c r="N71" s="52" t="e">
        <f>#REF!</f>
        <v>#REF!</v>
      </c>
      <c r="O71" s="21" t="e">
        <f>#REF!</f>
        <v>#REF!</v>
      </c>
      <c r="P71" s="21" t="e">
        <f>#REF!</f>
        <v>#REF!</v>
      </c>
      <c r="Q71" s="21" t="e">
        <f>#REF!</f>
        <v>#REF!</v>
      </c>
      <c r="S71" s="52" t="e">
        <f t="shared" si="3"/>
        <v>#REF!</v>
      </c>
      <c r="T71" s="52" t="e">
        <f t="shared" si="4"/>
        <v>#REF!</v>
      </c>
      <c r="U71" s="52" t="e">
        <f t="shared" si="5"/>
        <v>#REF!</v>
      </c>
    </row>
    <row r="72" spans="1:21" x14ac:dyDescent="0.35">
      <c r="A72" s="28" t="s">
        <v>165</v>
      </c>
      <c r="B72" s="52" t="e">
        <f>#REF!</f>
        <v>#REF!</v>
      </c>
      <c r="C72" s="52" t="e">
        <f>#REF!</f>
        <v>#REF!</v>
      </c>
      <c r="D72" s="52" t="e">
        <f>#REF!</f>
        <v>#REF!</v>
      </c>
      <c r="E72" s="52" t="e">
        <f>#REF!</f>
        <v>#REF!</v>
      </c>
      <c r="F72" s="52" t="e">
        <f>#REF!</f>
        <v>#REF!</v>
      </c>
      <c r="G72" s="52" t="e">
        <f>#REF!</f>
        <v>#REF!</v>
      </c>
      <c r="H72" s="52" t="e">
        <f>#REF!</f>
        <v>#REF!</v>
      </c>
      <c r="I72" s="52" t="e">
        <f>#REF!</f>
        <v>#REF!</v>
      </c>
      <c r="J72" s="52" t="e">
        <f>#REF!</f>
        <v>#REF!</v>
      </c>
      <c r="K72" s="52" t="e">
        <f>#REF!</f>
        <v>#REF!</v>
      </c>
      <c r="L72" s="52" t="e">
        <f>#REF!</f>
        <v>#REF!</v>
      </c>
      <c r="M72" s="52" t="e">
        <f>#REF!</f>
        <v>#REF!</v>
      </c>
      <c r="N72" s="52" t="e">
        <f>#REF!</f>
        <v>#REF!</v>
      </c>
      <c r="O72" s="21" t="e">
        <f>#REF!</f>
        <v>#REF!</v>
      </c>
      <c r="P72" s="21" t="e">
        <f>#REF!</f>
        <v>#REF!</v>
      </c>
      <c r="Q72" s="21" t="e">
        <f>#REF!</f>
        <v>#REF!</v>
      </c>
      <c r="S72" s="52" t="e">
        <f t="shared" si="3"/>
        <v>#REF!</v>
      </c>
      <c r="T72" s="52" t="e">
        <f t="shared" si="4"/>
        <v>#REF!</v>
      </c>
      <c r="U72" s="52" t="e">
        <f t="shared" si="5"/>
        <v>#REF!</v>
      </c>
    </row>
    <row r="73" spans="1:21" x14ac:dyDescent="0.35">
      <c r="A73" s="28" t="s">
        <v>166</v>
      </c>
      <c r="B73" s="52" t="e">
        <f>#REF!</f>
        <v>#REF!</v>
      </c>
      <c r="C73" s="52" t="e">
        <f>#REF!</f>
        <v>#REF!</v>
      </c>
      <c r="D73" s="52" t="e">
        <f>#REF!</f>
        <v>#REF!</v>
      </c>
      <c r="E73" s="52" t="e">
        <f>#REF!</f>
        <v>#REF!</v>
      </c>
      <c r="F73" s="52" t="e">
        <f>#REF!</f>
        <v>#REF!</v>
      </c>
      <c r="G73" s="52" t="e">
        <f>#REF!</f>
        <v>#REF!</v>
      </c>
      <c r="H73" s="52" t="e">
        <f>#REF!</f>
        <v>#REF!</v>
      </c>
      <c r="I73" s="52" t="e">
        <f>#REF!</f>
        <v>#REF!</v>
      </c>
      <c r="J73" s="52" t="e">
        <f>#REF!</f>
        <v>#REF!</v>
      </c>
      <c r="K73" s="52" t="e">
        <f>#REF!</f>
        <v>#REF!</v>
      </c>
      <c r="L73" s="52" t="e">
        <f>#REF!</f>
        <v>#REF!</v>
      </c>
      <c r="M73" s="52" t="e">
        <f>#REF!</f>
        <v>#REF!</v>
      </c>
      <c r="N73" s="52" t="e">
        <f>#REF!</f>
        <v>#REF!</v>
      </c>
      <c r="O73" s="21" t="e">
        <f>#REF!</f>
        <v>#REF!</v>
      </c>
      <c r="P73" s="21" t="e">
        <f>#REF!</f>
        <v>#REF!</v>
      </c>
      <c r="Q73" s="21" t="e">
        <f>#REF!</f>
        <v>#REF!</v>
      </c>
      <c r="S73" s="52" t="e">
        <f t="shared" si="3"/>
        <v>#REF!</v>
      </c>
      <c r="T73" s="52" t="e">
        <f t="shared" si="4"/>
        <v>#REF!</v>
      </c>
      <c r="U73" s="52" t="e">
        <f t="shared" si="5"/>
        <v>#REF!</v>
      </c>
    </row>
    <row r="74" spans="1:21" x14ac:dyDescent="0.35">
      <c r="A74" s="28" t="s">
        <v>167</v>
      </c>
      <c r="B74" s="52" t="e">
        <f>#REF!</f>
        <v>#REF!</v>
      </c>
      <c r="C74" s="52" t="e">
        <f>#REF!</f>
        <v>#REF!</v>
      </c>
      <c r="D74" s="52" t="e">
        <f>#REF!</f>
        <v>#REF!</v>
      </c>
      <c r="E74" s="52" t="e">
        <f>#REF!</f>
        <v>#REF!</v>
      </c>
      <c r="F74" s="52" t="e">
        <f>#REF!</f>
        <v>#REF!</v>
      </c>
      <c r="G74" s="52" t="e">
        <f>#REF!</f>
        <v>#REF!</v>
      </c>
      <c r="H74" s="52" t="e">
        <f>#REF!</f>
        <v>#REF!</v>
      </c>
      <c r="I74" s="52" t="e">
        <f>#REF!</f>
        <v>#REF!</v>
      </c>
      <c r="J74" s="52" t="e">
        <f>#REF!</f>
        <v>#REF!</v>
      </c>
      <c r="K74" s="52" t="e">
        <f>#REF!</f>
        <v>#REF!</v>
      </c>
      <c r="L74" s="52" t="e">
        <f>#REF!</f>
        <v>#REF!</v>
      </c>
      <c r="M74" s="52" t="e">
        <f>#REF!</f>
        <v>#REF!</v>
      </c>
      <c r="N74" s="52" t="e">
        <f>#REF!</f>
        <v>#REF!</v>
      </c>
      <c r="O74" s="21" t="e">
        <f>#REF!</f>
        <v>#REF!</v>
      </c>
      <c r="P74" s="21" t="e">
        <f>#REF!</f>
        <v>#REF!</v>
      </c>
      <c r="Q74" s="21" t="e">
        <f>#REF!</f>
        <v>#REF!</v>
      </c>
      <c r="S74" s="52" t="e">
        <f t="shared" si="3"/>
        <v>#REF!</v>
      </c>
      <c r="T74" s="52" t="e">
        <f t="shared" si="4"/>
        <v>#REF!</v>
      </c>
      <c r="U74" s="52" t="e">
        <f t="shared" si="5"/>
        <v>#REF!</v>
      </c>
    </row>
    <row r="75" spans="1:21" x14ac:dyDescent="0.35">
      <c r="A75" s="28" t="s">
        <v>168</v>
      </c>
      <c r="B75" s="52" t="e">
        <f>#REF!</f>
        <v>#REF!</v>
      </c>
      <c r="C75" s="52" t="e">
        <f>#REF!</f>
        <v>#REF!</v>
      </c>
      <c r="D75" s="52" t="e">
        <f>#REF!</f>
        <v>#REF!</v>
      </c>
      <c r="E75" s="52" t="e">
        <f>#REF!</f>
        <v>#REF!</v>
      </c>
      <c r="F75" s="52" t="e">
        <f>#REF!</f>
        <v>#REF!</v>
      </c>
      <c r="G75" s="52" t="e">
        <f>#REF!</f>
        <v>#REF!</v>
      </c>
      <c r="H75" s="52" t="e">
        <f>#REF!</f>
        <v>#REF!</v>
      </c>
      <c r="I75" s="52" t="e">
        <f>#REF!</f>
        <v>#REF!</v>
      </c>
      <c r="J75" s="52" t="e">
        <f>#REF!</f>
        <v>#REF!</v>
      </c>
      <c r="K75" s="52" t="e">
        <f>#REF!</f>
        <v>#REF!</v>
      </c>
      <c r="L75" s="52" t="e">
        <f>#REF!</f>
        <v>#REF!</v>
      </c>
      <c r="M75" s="52" t="e">
        <f>#REF!</f>
        <v>#REF!</v>
      </c>
      <c r="N75" s="52" t="e">
        <f>#REF!</f>
        <v>#REF!</v>
      </c>
      <c r="O75" s="21" t="e">
        <f>#REF!</f>
        <v>#REF!</v>
      </c>
      <c r="P75" s="21" t="e">
        <f>#REF!</f>
        <v>#REF!</v>
      </c>
      <c r="Q75" s="21" t="e">
        <f>#REF!</f>
        <v>#REF!</v>
      </c>
      <c r="S75" s="52" t="e">
        <f t="shared" si="3"/>
        <v>#REF!</v>
      </c>
      <c r="T75" s="52" t="e">
        <f t="shared" si="4"/>
        <v>#REF!</v>
      </c>
      <c r="U75" s="52" t="e">
        <f t="shared" si="5"/>
        <v>#REF!</v>
      </c>
    </row>
    <row r="76" spans="1:21" x14ac:dyDescent="0.35">
      <c r="A76" s="28" t="s">
        <v>169</v>
      </c>
      <c r="B76" s="52" t="e">
        <f>#REF!</f>
        <v>#REF!</v>
      </c>
      <c r="C76" s="52" t="e">
        <f>#REF!</f>
        <v>#REF!</v>
      </c>
      <c r="D76" s="52" t="e">
        <f>#REF!</f>
        <v>#REF!</v>
      </c>
      <c r="E76" s="52" t="e">
        <f>#REF!</f>
        <v>#REF!</v>
      </c>
      <c r="F76" s="52" t="e">
        <f>#REF!</f>
        <v>#REF!</v>
      </c>
      <c r="G76" s="52" t="e">
        <f>#REF!</f>
        <v>#REF!</v>
      </c>
      <c r="H76" s="52" t="e">
        <f>#REF!</f>
        <v>#REF!</v>
      </c>
      <c r="I76" s="52" t="e">
        <f>#REF!</f>
        <v>#REF!</v>
      </c>
      <c r="J76" s="52" t="e">
        <f>#REF!</f>
        <v>#REF!</v>
      </c>
      <c r="K76" s="52" t="e">
        <f>#REF!</f>
        <v>#REF!</v>
      </c>
      <c r="L76" s="52" t="e">
        <f>#REF!</f>
        <v>#REF!</v>
      </c>
      <c r="M76" s="52" t="e">
        <f>#REF!</f>
        <v>#REF!</v>
      </c>
      <c r="N76" s="52" t="e">
        <f>#REF!</f>
        <v>#REF!</v>
      </c>
      <c r="O76" s="21" t="e">
        <f>#REF!</f>
        <v>#REF!</v>
      </c>
      <c r="P76" s="21" t="e">
        <f>#REF!</f>
        <v>#REF!</v>
      </c>
      <c r="Q76" s="21" t="e">
        <f>#REF!</f>
        <v>#REF!</v>
      </c>
      <c r="S76" s="52" t="e">
        <f t="shared" si="3"/>
        <v>#REF!</v>
      </c>
      <c r="T76" s="52" t="e">
        <f t="shared" si="4"/>
        <v>#REF!</v>
      </c>
      <c r="U76" s="52" t="e">
        <f t="shared" si="5"/>
        <v>#REF!</v>
      </c>
    </row>
    <row r="77" spans="1:21" x14ac:dyDescent="0.35">
      <c r="A77" s="28" t="s">
        <v>170</v>
      </c>
      <c r="B77" s="52" t="e">
        <f>#REF!</f>
        <v>#REF!</v>
      </c>
      <c r="C77" s="52" t="e">
        <f>#REF!</f>
        <v>#REF!</v>
      </c>
      <c r="D77" s="52" t="e">
        <f>#REF!</f>
        <v>#REF!</v>
      </c>
      <c r="E77" s="52" t="e">
        <f>#REF!</f>
        <v>#REF!</v>
      </c>
      <c r="F77" s="52" t="e">
        <f>#REF!</f>
        <v>#REF!</v>
      </c>
      <c r="G77" s="52" t="e">
        <f>#REF!</f>
        <v>#REF!</v>
      </c>
      <c r="H77" s="52" t="e">
        <f>#REF!</f>
        <v>#REF!</v>
      </c>
      <c r="I77" s="52" t="e">
        <f>#REF!</f>
        <v>#REF!</v>
      </c>
      <c r="J77" s="52" t="e">
        <f>#REF!</f>
        <v>#REF!</v>
      </c>
      <c r="K77" s="52" t="e">
        <f>#REF!</f>
        <v>#REF!</v>
      </c>
      <c r="L77" s="52" t="e">
        <f>#REF!</f>
        <v>#REF!</v>
      </c>
      <c r="M77" s="52" t="e">
        <f>#REF!</f>
        <v>#REF!</v>
      </c>
      <c r="N77" s="52" t="e">
        <f>#REF!</f>
        <v>#REF!</v>
      </c>
      <c r="O77" s="21" t="e">
        <f>#REF!</f>
        <v>#REF!</v>
      </c>
      <c r="P77" s="21" t="e">
        <f>#REF!</f>
        <v>#REF!</v>
      </c>
      <c r="Q77" s="21" t="e">
        <f>#REF!</f>
        <v>#REF!</v>
      </c>
      <c r="S77" s="52" t="e">
        <f t="shared" si="3"/>
        <v>#REF!</v>
      </c>
      <c r="T77" s="52" t="e">
        <f t="shared" si="4"/>
        <v>#REF!</v>
      </c>
      <c r="U77" s="52" t="e">
        <f t="shared" si="5"/>
        <v>#REF!</v>
      </c>
    </row>
    <row r="78" spans="1:21" x14ac:dyDescent="0.35">
      <c r="A78" s="28" t="s">
        <v>171</v>
      </c>
      <c r="B78" s="52" t="e">
        <f>#REF!</f>
        <v>#REF!</v>
      </c>
      <c r="C78" s="52" t="e">
        <f>#REF!</f>
        <v>#REF!</v>
      </c>
      <c r="D78" s="52" t="e">
        <f>#REF!</f>
        <v>#REF!</v>
      </c>
      <c r="E78" s="52" t="e">
        <f>#REF!</f>
        <v>#REF!</v>
      </c>
      <c r="F78" s="52" t="e">
        <f>#REF!</f>
        <v>#REF!</v>
      </c>
      <c r="G78" s="52" t="e">
        <f>#REF!</f>
        <v>#REF!</v>
      </c>
      <c r="H78" s="52" t="e">
        <f>#REF!</f>
        <v>#REF!</v>
      </c>
      <c r="I78" s="52" t="e">
        <f>#REF!</f>
        <v>#REF!</v>
      </c>
      <c r="J78" s="52" t="e">
        <f>#REF!</f>
        <v>#REF!</v>
      </c>
      <c r="K78" s="52" t="e">
        <f>#REF!</f>
        <v>#REF!</v>
      </c>
      <c r="L78" s="52" t="e">
        <f>#REF!</f>
        <v>#REF!</v>
      </c>
      <c r="M78" s="52" t="e">
        <f>#REF!</f>
        <v>#REF!</v>
      </c>
      <c r="N78" s="52" t="e">
        <f>#REF!</f>
        <v>#REF!</v>
      </c>
      <c r="O78" s="21" t="e">
        <f>#REF!</f>
        <v>#REF!</v>
      </c>
      <c r="P78" s="21" t="e">
        <f>#REF!</f>
        <v>#REF!</v>
      </c>
      <c r="Q78" s="21" t="e">
        <f>#REF!</f>
        <v>#REF!</v>
      </c>
      <c r="S78" s="52" t="e">
        <f t="shared" si="3"/>
        <v>#REF!</v>
      </c>
      <c r="T78" s="52" t="e">
        <f t="shared" si="4"/>
        <v>#REF!</v>
      </c>
      <c r="U78" s="52" t="e">
        <f t="shared" si="5"/>
        <v>#REF!</v>
      </c>
    </row>
    <row r="79" spans="1:21" x14ac:dyDescent="0.35">
      <c r="A79" s="28" t="s">
        <v>172</v>
      </c>
      <c r="B79" s="52" t="e">
        <f>#REF!</f>
        <v>#REF!</v>
      </c>
      <c r="C79" s="52" t="e">
        <f>#REF!</f>
        <v>#REF!</v>
      </c>
      <c r="D79" s="52" t="e">
        <f>#REF!</f>
        <v>#REF!</v>
      </c>
      <c r="E79" s="52" t="e">
        <f>#REF!</f>
        <v>#REF!</v>
      </c>
      <c r="F79" s="52" t="e">
        <f>#REF!</f>
        <v>#REF!</v>
      </c>
      <c r="G79" s="52" t="e">
        <f>#REF!</f>
        <v>#REF!</v>
      </c>
      <c r="H79" s="52" t="e">
        <f>#REF!</f>
        <v>#REF!</v>
      </c>
      <c r="I79" s="52" t="e">
        <f>#REF!</f>
        <v>#REF!</v>
      </c>
      <c r="J79" s="52" t="e">
        <f>#REF!</f>
        <v>#REF!</v>
      </c>
      <c r="K79" s="52" t="e">
        <f>#REF!</f>
        <v>#REF!</v>
      </c>
      <c r="L79" s="52" t="e">
        <f>#REF!</f>
        <v>#REF!</v>
      </c>
      <c r="M79" s="52" t="e">
        <f>#REF!</f>
        <v>#REF!</v>
      </c>
      <c r="N79" s="52" t="e">
        <f>#REF!</f>
        <v>#REF!</v>
      </c>
      <c r="O79" s="21" t="e">
        <f>#REF!</f>
        <v>#REF!</v>
      </c>
      <c r="P79" s="21" t="e">
        <f>#REF!</f>
        <v>#REF!</v>
      </c>
      <c r="Q79" s="21" t="e">
        <f>#REF!</f>
        <v>#REF!</v>
      </c>
      <c r="S79" s="52" t="e">
        <f t="shared" si="3"/>
        <v>#REF!</v>
      </c>
      <c r="T79" s="52" t="e">
        <f t="shared" si="4"/>
        <v>#REF!</v>
      </c>
      <c r="U79" s="52" t="e">
        <f t="shared" si="5"/>
        <v>#REF!</v>
      </c>
    </row>
    <row r="80" spans="1:21" x14ac:dyDescent="0.35">
      <c r="A80" s="28" t="s">
        <v>173</v>
      </c>
      <c r="B80" s="52" t="e">
        <f>#REF!</f>
        <v>#REF!</v>
      </c>
      <c r="C80" s="52" t="e">
        <f>#REF!</f>
        <v>#REF!</v>
      </c>
      <c r="D80" s="52" t="e">
        <f>#REF!</f>
        <v>#REF!</v>
      </c>
      <c r="E80" s="52" t="e">
        <f>#REF!</f>
        <v>#REF!</v>
      </c>
      <c r="F80" s="52" t="e">
        <f>#REF!</f>
        <v>#REF!</v>
      </c>
      <c r="G80" s="52" t="e">
        <f>#REF!</f>
        <v>#REF!</v>
      </c>
      <c r="H80" s="52" t="e">
        <f>#REF!</f>
        <v>#REF!</v>
      </c>
      <c r="I80" s="52" t="e">
        <f>#REF!</f>
        <v>#REF!</v>
      </c>
      <c r="J80" s="52" t="e">
        <f>#REF!</f>
        <v>#REF!</v>
      </c>
      <c r="K80" s="52" t="e">
        <f>#REF!</f>
        <v>#REF!</v>
      </c>
      <c r="L80" s="52" t="e">
        <f>#REF!</f>
        <v>#REF!</v>
      </c>
      <c r="M80" s="52" t="e">
        <f>#REF!</f>
        <v>#REF!</v>
      </c>
      <c r="N80" s="52" t="e">
        <f>#REF!</f>
        <v>#REF!</v>
      </c>
      <c r="O80" s="21" t="e">
        <f>#REF!</f>
        <v>#REF!</v>
      </c>
      <c r="P80" s="21" t="e">
        <f>#REF!</f>
        <v>#REF!</v>
      </c>
      <c r="Q80" s="21" t="e">
        <f>#REF!</f>
        <v>#REF!</v>
      </c>
      <c r="S80" s="52" t="e">
        <f t="shared" si="3"/>
        <v>#REF!</v>
      </c>
      <c r="T80" s="52" t="e">
        <f t="shared" si="4"/>
        <v>#REF!</v>
      </c>
      <c r="U80" s="52" t="e">
        <f t="shared" si="5"/>
        <v>#REF!</v>
      </c>
    </row>
    <row r="81" spans="1:21" x14ac:dyDescent="0.35">
      <c r="A81" s="28" t="s">
        <v>174</v>
      </c>
      <c r="B81" s="52" t="e">
        <f>#REF!</f>
        <v>#REF!</v>
      </c>
      <c r="C81" s="52" t="e">
        <f>#REF!</f>
        <v>#REF!</v>
      </c>
      <c r="D81" s="52" t="e">
        <f>#REF!</f>
        <v>#REF!</v>
      </c>
      <c r="E81" s="52" t="e">
        <f>#REF!</f>
        <v>#REF!</v>
      </c>
      <c r="F81" s="52" t="e">
        <f>#REF!</f>
        <v>#REF!</v>
      </c>
      <c r="G81" s="52" t="e">
        <f>#REF!</f>
        <v>#REF!</v>
      </c>
      <c r="H81" s="52" t="e">
        <f>#REF!</f>
        <v>#REF!</v>
      </c>
      <c r="I81" s="52" t="e">
        <f>#REF!</f>
        <v>#REF!</v>
      </c>
      <c r="J81" s="52" t="e">
        <f>#REF!</f>
        <v>#REF!</v>
      </c>
      <c r="K81" s="52" t="e">
        <f>#REF!</f>
        <v>#REF!</v>
      </c>
      <c r="L81" s="52" t="e">
        <f>#REF!</f>
        <v>#REF!</v>
      </c>
      <c r="M81" s="52" t="e">
        <f>#REF!</f>
        <v>#REF!</v>
      </c>
      <c r="N81" s="52" t="e">
        <f>#REF!</f>
        <v>#REF!</v>
      </c>
      <c r="O81" s="21" t="e">
        <f>#REF!</f>
        <v>#REF!</v>
      </c>
      <c r="P81" s="21" t="e">
        <f>#REF!</f>
        <v>#REF!</v>
      </c>
      <c r="Q81" s="21" t="e">
        <f>#REF!</f>
        <v>#REF!</v>
      </c>
      <c r="S81" s="52" t="e">
        <f t="shared" si="3"/>
        <v>#REF!</v>
      </c>
      <c r="T81" s="52" t="e">
        <f t="shared" si="4"/>
        <v>#REF!</v>
      </c>
      <c r="U81" s="52" t="e">
        <f t="shared" si="5"/>
        <v>#REF!</v>
      </c>
    </row>
    <row r="82" spans="1:21" x14ac:dyDescent="0.35">
      <c r="A82" s="28" t="s">
        <v>175</v>
      </c>
      <c r="B82" s="52" t="e">
        <f>#REF!</f>
        <v>#REF!</v>
      </c>
      <c r="C82" s="52" t="e">
        <f>#REF!</f>
        <v>#REF!</v>
      </c>
      <c r="D82" s="52" t="e">
        <f>#REF!</f>
        <v>#REF!</v>
      </c>
      <c r="E82" s="52" t="e">
        <f>#REF!</f>
        <v>#REF!</v>
      </c>
      <c r="F82" s="52" t="e">
        <f>#REF!</f>
        <v>#REF!</v>
      </c>
      <c r="G82" s="52" t="e">
        <f>#REF!</f>
        <v>#REF!</v>
      </c>
      <c r="H82" s="52" t="e">
        <f>#REF!</f>
        <v>#REF!</v>
      </c>
      <c r="I82" s="52" t="e">
        <f>#REF!</f>
        <v>#REF!</v>
      </c>
      <c r="J82" s="52" t="e">
        <f>#REF!</f>
        <v>#REF!</v>
      </c>
      <c r="K82" s="52" t="e">
        <f>#REF!</f>
        <v>#REF!</v>
      </c>
      <c r="L82" s="52" t="e">
        <f>#REF!</f>
        <v>#REF!</v>
      </c>
      <c r="M82" s="52" t="e">
        <f>#REF!</f>
        <v>#REF!</v>
      </c>
      <c r="N82" s="52" t="e">
        <f>#REF!</f>
        <v>#REF!</v>
      </c>
      <c r="O82" s="21" t="e">
        <f>#REF!</f>
        <v>#REF!</v>
      </c>
      <c r="P82" s="21" t="e">
        <f>#REF!</f>
        <v>#REF!</v>
      </c>
      <c r="Q82" s="21" t="e">
        <f>#REF!</f>
        <v>#REF!</v>
      </c>
      <c r="S82" s="52" t="e">
        <f t="shared" si="3"/>
        <v>#REF!</v>
      </c>
      <c r="T82" s="52" t="e">
        <f t="shared" si="4"/>
        <v>#REF!</v>
      </c>
      <c r="U82" s="52" t="e">
        <f t="shared" si="5"/>
        <v>#REF!</v>
      </c>
    </row>
    <row r="83" spans="1:21" x14ac:dyDescent="0.35">
      <c r="A83" s="28" t="s">
        <v>81</v>
      </c>
      <c r="B83" s="52" t="e">
        <f>#REF!</f>
        <v>#REF!</v>
      </c>
      <c r="C83" s="52" t="e">
        <f>#REF!</f>
        <v>#REF!</v>
      </c>
      <c r="D83" s="52" t="e">
        <f>#REF!</f>
        <v>#REF!</v>
      </c>
      <c r="E83" s="52" t="e">
        <f>#REF!</f>
        <v>#REF!</v>
      </c>
      <c r="F83" s="52" t="e">
        <f>#REF!</f>
        <v>#REF!</v>
      </c>
      <c r="G83" s="52" t="e">
        <f>#REF!</f>
        <v>#REF!</v>
      </c>
      <c r="H83" s="52" t="e">
        <f>#REF!</f>
        <v>#REF!</v>
      </c>
      <c r="I83" s="52" t="e">
        <f>#REF!</f>
        <v>#REF!</v>
      </c>
      <c r="J83" s="52" t="e">
        <f>#REF!</f>
        <v>#REF!</v>
      </c>
      <c r="K83" s="52" t="e">
        <f>#REF!</f>
        <v>#REF!</v>
      </c>
      <c r="L83" s="52" t="e">
        <f>#REF!</f>
        <v>#REF!</v>
      </c>
      <c r="M83" s="52" t="e">
        <f>#REF!</f>
        <v>#REF!</v>
      </c>
      <c r="N83" s="52" t="e">
        <f>#REF!</f>
        <v>#REF!</v>
      </c>
      <c r="O83" s="21" t="e">
        <f>#REF!</f>
        <v>#REF!</v>
      </c>
      <c r="P83" s="21" t="e">
        <f>#REF!</f>
        <v>#REF!</v>
      </c>
      <c r="Q83" s="21" t="e">
        <f>#REF!</f>
        <v>#REF!</v>
      </c>
      <c r="S83" s="52" t="e">
        <f t="shared" si="3"/>
        <v>#REF!</v>
      </c>
      <c r="T83" s="52" t="e">
        <f t="shared" si="4"/>
        <v>#REF!</v>
      </c>
      <c r="U83" s="52" t="e">
        <f t="shared" si="5"/>
        <v>#REF!</v>
      </c>
    </row>
    <row r="84" spans="1:21" x14ac:dyDescent="0.35">
      <c r="A84" s="6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20"/>
      <c r="P84" s="20"/>
      <c r="Q84" s="20"/>
      <c r="S84" s="6"/>
      <c r="T84" s="6"/>
      <c r="U84" s="6"/>
    </row>
  </sheetData>
  <mergeCells count="3">
    <mergeCell ref="A5:A6"/>
    <mergeCell ref="A38:A39"/>
    <mergeCell ref="A59:A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CG142"/>
  <sheetViews>
    <sheetView workbookViewId="0"/>
  </sheetViews>
  <sheetFormatPr defaultColWidth="9" defaultRowHeight="15.5" x14ac:dyDescent="0.35"/>
  <cols>
    <col min="1" max="1" width="37.33203125" style="1" customWidth="1"/>
    <col min="2" max="85" width="10.25" style="1" customWidth="1"/>
    <col min="86" max="16384" width="9" style="1"/>
  </cols>
  <sheetData>
    <row r="1" spans="1:85" x14ac:dyDescent="0.35">
      <c r="A1" s="1" t="s">
        <v>123</v>
      </c>
    </row>
    <row r="2" spans="1:85" x14ac:dyDescent="0.35">
      <c r="A2" s="16" t="s">
        <v>122</v>
      </c>
    </row>
    <row r="4" spans="1:85" x14ac:dyDescent="0.35">
      <c r="A4" s="200" t="s">
        <v>100</v>
      </c>
      <c r="B4" s="9">
        <v>2000</v>
      </c>
      <c r="C4" s="7"/>
      <c r="D4" s="7"/>
      <c r="E4" s="7"/>
      <c r="F4" s="9">
        <v>2001</v>
      </c>
      <c r="G4" s="7"/>
      <c r="H4" s="7"/>
      <c r="I4" s="7"/>
      <c r="J4" s="9">
        <v>2002</v>
      </c>
      <c r="K4" s="7"/>
      <c r="L4" s="7"/>
      <c r="M4" s="7"/>
      <c r="N4" s="9">
        <v>2003</v>
      </c>
      <c r="O4" s="7"/>
      <c r="P4" s="7"/>
      <c r="Q4" s="7"/>
      <c r="R4" s="9">
        <v>2004</v>
      </c>
      <c r="S4" s="7"/>
      <c r="T4" s="7"/>
      <c r="U4" s="7"/>
      <c r="V4" s="9">
        <v>2005</v>
      </c>
      <c r="W4" s="7"/>
      <c r="X4" s="7"/>
      <c r="Y4" s="7"/>
      <c r="Z4" s="9">
        <v>2006</v>
      </c>
      <c r="AA4" s="7"/>
      <c r="AB4" s="7"/>
      <c r="AC4" s="7"/>
      <c r="AD4" s="9">
        <v>2007</v>
      </c>
      <c r="AE4" s="7"/>
      <c r="AF4" s="7"/>
      <c r="AG4" s="7"/>
      <c r="AH4" s="9">
        <v>2008</v>
      </c>
      <c r="AI4" s="7"/>
      <c r="AJ4" s="7"/>
      <c r="AK4" s="7"/>
      <c r="AL4" s="9">
        <v>2009</v>
      </c>
      <c r="AM4" s="7"/>
      <c r="AN4" s="7"/>
      <c r="AO4" s="7"/>
      <c r="AP4" s="9">
        <v>2010</v>
      </c>
      <c r="AQ4" s="7"/>
      <c r="AR4" s="7"/>
      <c r="AS4" s="7"/>
      <c r="AT4" s="9">
        <v>2011</v>
      </c>
      <c r="AU4" s="7"/>
      <c r="AV4" s="7"/>
      <c r="AW4" s="7"/>
      <c r="AX4" s="9">
        <v>2012</v>
      </c>
      <c r="AY4" s="7"/>
      <c r="AZ4" s="7"/>
      <c r="BA4" s="7"/>
      <c r="BB4" s="9">
        <v>2013</v>
      </c>
      <c r="BC4" s="7"/>
      <c r="BD4" s="7"/>
      <c r="BE4" s="7"/>
      <c r="BF4" s="9">
        <v>2014</v>
      </c>
      <c r="BG4" s="7"/>
      <c r="BH4" s="7"/>
      <c r="BI4" s="7"/>
      <c r="BJ4" s="9">
        <v>2015</v>
      </c>
      <c r="BK4" s="7"/>
      <c r="BL4" s="7"/>
      <c r="BM4" s="7"/>
      <c r="BN4" s="9">
        <v>2016</v>
      </c>
      <c r="BO4" s="7"/>
      <c r="BP4" s="7"/>
      <c r="BQ4" s="7"/>
      <c r="BR4" s="9">
        <v>2017</v>
      </c>
      <c r="BS4" s="7"/>
      <c r="BT4" s="7"/>
      <c r="BU4" s="7"/>
      <c r="BV4" s="9">
        <v>2018</v>
      </c>
      <c r="BW4" s="7"/>
      <c r="BX4" s="7"/>
      <c r="BY4" s="7"/>
      <c r="BZ4" s="9">
        <v>2019</v>
      </c>
      <c r="CA4" s="7"/>
      <c r="CB4" s="7"/>
      <c r="CC4" s="7"/>
      <c r="CD4" s="9">
        <v>2020</v>
      </c>
      <c r="CE4" s="7"/>
      <c r="CF4" s="7"/>
      <c r="CG4" s="7"/>
    </row>
    <row r="5" spans="1:85" x14ac:dyDescent="0.35">
      <c r="A5" s="201"/>
      <c r="B5" s="11" t="s">
        <v>114</v>
      </c>
      <c r="C5" s="11" t="s">
        <v>115</v>
      </c>
      <c r="D5" s="11" t="s">
        <v>116</v>
      </c>
      <c r="E5" s="11" t="s">
        <v>117</v>
      </c>
      <c r="F5" s="11" t="s">
        <v>114</v>
      </c>
      <c r="G5" s="11" t="s">
        <v>115</v>
      </c>
      <c r="H5" s="11" t="s">
        <v>116</v>
      </c>
      <c r="I5" s="11" t="s">
        <v>117</v>
      </c>
      <c r="J5" s="11" t="s">
        <v>114</v>
      </c>
      <c r="K5" s="11" t="s">
        <v>115</v>
      </c>
      <c r="L5" s="11" t="s">
        <v>116</v>
      </c>
      <c r="M5" s="11" t="s">
        <v>117</v>
      </c>
      <c r="N5" s="11" t="s">
        <v>114</v>
      </c>
      <c r="O5" s="11" t="s">
        <v>115</v>
      </c>
      <c r="P5" s="11" t="s">
        <v>116</v>
      </c>
      <c r="Q5" s="11" t="s">
        <v>117</v>
      </c>
      <c r="R5" s="11" t="s">
        <v>114</v>
      </c>
      <c r="S5" s="11" t="s">
        <v>115</v>
      </c>
      <c r="T5" s="11" t="s">
        <v>116</v>
      </c>
      <c r="U5" s="11" t="s">
        <v>117</v>
      </c>
      <c r="V5" s="11" t="s">
        <v>114</v>
      </c>
      <c r="W5" s="11" t="s">
        <v>115</v>
      </c>
      <c r="X5" s="11" t="s">
        <v>116</v>
      </c>
      <c r="Y5" s="11" t="s">
        <v>117</v>
      </c>
      <c r="Z5" s="11" t="s">
        <v>114</v>
      </c>
      <c r="AA5" s="11" t="s">
        <v>115</v>
      </c>
      <c r="AB5" s="11" t="s">
        <v>116</v>
      </c>
      <c r="AC5" s="11" t="s">
        <v>117</v>
      </c>
      <c r="AD5" s="11" t="s">
        <v>114</v>
      </c>
      <c r="AE5" s="11" t="s">
        <v>115</v>
      </c>
      <c r="AF5" s="11" t="s">
        <v>116</v>
      </c>
      <c r="AG5" s="11" t="s">
        <v>117</v>
      </c>
      <c r="AH5" s="11" t="s">
        <v>114</v>
      </c>
      <c r="AI5" s="11" t="s">
        <v>115</v>
      </c>
      <c r="AJ5" s="11" t="s">
        <v>116</v>
      </c>
      <c r="AK5" s="11" t="s">
        <v>117</v>
      </c>
      <c r="AL5" s="11" t="s">
        <v>114</v>
      </c>
      <c r="AM5" s="11" t="s">
        <v>115</v>
      </c>
      <c r="AN5" s="11" t="s">
        <v>116</v>
      </c>
      <c r="AO5" s="11" t="s">
        <v>117</v>
      </c>
      <c r="AP5" s="11" t="s">
        <v>114</v>
      </c>
      <c r="AQ5" s="11" t="s">
        <v>115</v>
      </c>
      <c r="AR5" s="11" t="s">
        <v>116</v>
      </c>
      <c r="AS5" s="11" t="s">
        <v>117</v>
      </c>
      <c r="AT5" s="11" t="s">
        <v>114</v>
      </c>
      <c r="AU5" s="11" t="s">
        <v>115</v>
      </c>
      <c r="AV5" s="11" t="s">
        <v>116</v>
      </c>
      <c r="AW5" s="11" t="s">
        <v>117</v>
      </c>
      <c r="AX5" s="11" t="s">
        <v>114</v>
      </c>
      <c r="AY5" s="11" t="s">
        <v>115</v>
      </c>
      <c r="AZ5" s="11" t="s">
        <v>116</v>
      </c>
      <c r="BA5" s="11" t="s">
        <v>117</v>
      </c>
      <c r="BB5" s="11" t="s">
        <v>114</v>
      </c>
      <c r="BC5" s="11" t="s">
        <v>115</v>
      </c>
      <c r="BD5" s="11" t="s">
        <v>116</v>
      </c>
      <c r="BE5" s="11" t="s">
        <v>117</v>
      </c>
      <c r="BF5" s="11" t="s">
        <v>114</v>
      </c>
      <c r="BG5" s="11" t="s">
        <v>115</v>
      </c>
      <c r="BH5" s="11" t="s">
        <v>116</v>
      </c>
      <c r="BI5" s="11" t="s">
        <v>117</v>
      </c>
      <c r="BJ5" s="11" t="s">
        <v>114</v>
      </c>
      <c r="BK5" s="11" t="s">
        <v>115</v>
      </c>
      <c r="BL5" s="11" t="s">
        <v>116</v>
      </c>
      <c r="BM5" s="11" t="s">
        <v>117</v>
      </c>
      <c r="BN5" s="11" t="s">
        <v>114</v>
      </c>
      <c r="BO5" s="11" t="s">
        <v>115</v>
      </c>
      <c r="BP5" s="11" t="s">
        <v>116</v>
      </c>
      <c r="BQ5" s="11" t="s">
        <v>117</v>
      </c>
      <c r="BR5" s="11" t="s">
        <v>114</v>
      </c>
      <c r="BS5" s="11" t="s">
        <v>115</v>
      </c>
      <c r="BT5" s="11" t="s">
        <v>116</v>
      </c>
      <c r="BU5" s="11" t="s">
        <v>117</v>
      </c>
      <c r="BV5" s="11" t="s">
        <v>114</v>
      </c>
      <c r="BW5" s="11" t="s">
        <v>115</v>
      </c>
      <c r="BX5" s="11" t="s">
        <v>116</v>
      </c>
      <c r="BY5" s="11" t="s">
        <v>117</v>
      </c>
      <c r="BZ5" s="11" t="s">
        <v>114</v>
      </c>
      <c r="CA5" s="11" t="s">
        <v>115</v>
      </c>
      <c r="CB5" s="11" t="s">
        <v>116</v>
      </c>
      <c r="CC5" s="11" t="s">
        <v>117</v>
      </c>
      <c r="CD5" s="11" t="s">
        <v>114</v>
      </c>
      <c r="CE5" s="11" t="s">
        <v>115</v>
      </c>
      <c r="CF5" s="11" t="s">
        <v>116</v>
      </c>
      <c r="CG5" s="11" t="s">
        <v>117</v>
      </c>
    </row>
    <row r="7" spans="1:85" x14ac:dyDescent="0.35">
      <c r="A7" s="22" t="s">
        <v>95</v>
      </c>
      <c r="B7" s="13" t="e">
        <f>(cum_current!#REF!/cum_current!#REF!-1)*100</f>
        <v>#REF!</v>
      </c>
      <c r="C7" s="13" t="e">
        <f>(cum_current!#REF!/cum_current!#REF!-1)*100</f>
        <v>#REF!</v>
      </c>
      <c r="D7" s="13" t="e">
        <f>(cum_current!#REF!/cum_current!#REF!-1)*100</f>
        <v>#REF!</v>
      </c>
      <c r="E7" s="13" t="e">
        <f>(cum_current!#REF!/cum_current!#REF!-1)*100</f>
        <v>#REF!</v>
      </c>
      <c r="F7" s="13" t="e">
        <f>(cum_current!#REF!/cum_current!#REF!-1)*100</f>
        <v>#REF!</v>
      </c>
      <c r="G7" s="13" t="e">
        <f>(cum_current!#REF!/cum_current!#REF!-1)*100</f>
        <v>#REF!</v>
      </c>
      <c r="H7" s="13" t="e">
        <f>(cum_current!#REF!/cum_current!#REF!-1)*100</f>
        <v>#REF!</v>
      </c>
      <c r="I7" s="13" t="e">
        <f>(cum_current!#REF!/cum_current!#REF!-1)*100</f>
        <v>#REF!</v>
      </c>
      <c r="J7" s="13" t="e">
        <f>(cum_current!#REF!/cum_current!#REF!-1)*100</f>
        <v>#REF!</v>
      </c>
      <c r="K7" s="13" t="e">
        <f>(cum_current!#REF!/cum_current!#REF!-1)*100</f>
        <v>#REF!</v>
      </c>
      <c r="L7" s="13" t="e">
        <f>(cum_current!#REF!/cum_current!#REF!-1)*100</f>
        <v>#REF!</v>
      </c>
      <c r="M7" s="13" t="e">
        <f>(cum_current!#REF!/cum_current!#REF!-1)*100</f>
        <v>#REF!</v>
      </c>
      <c r="N7" s="13" t="e">
        <f>(cum_current!#REF!/cum_current!#REF!-1)*100</f>
        <v>#REF!</v>
      </c>
      <c r="O7" s="13" t="e">
        <f>(cum_current!#REF!/cum_current!#REF!-1)*100</f>
        <v>#REF!</v>
      </c>
      <c r="P7" s="13" t="e">
        <f>(cum_current!#REF!/cum_current!#REF!-1)*100</f>
        <v>#REF!</v>
      </c>
      <c r="Q7" s="13" t="e">
        <f>(cum_current!#REF!/cum_current!#REF!-1)*100</f>
        <v>#REF!</v>
      </c>
      <c r="R7" s="13" t="e">
        <f>(cum_current!#REF!/cum_current!#REF!-1)*100</f>
        <v>#REF!</v>
      </c>
      <c r="S7" s="13" t="e">
        <f>(cum_current!#REF!/cum_current!#REF!-1)*100</f>
        <v>#REF!</v>
      </c>
      <c r="T7" s="13" t="e">
        <f>(cum_current!#REF!/cum_current!#REF!-1)*100</f>
        <v>#REF!</v>
      </c>
      <c r="U7" s="13" t="e">
        <f>(cum_current!#REF!/cum_current!#REF!-1)*100</f>
        <v>#REF!</v>
      </c>
      <c r="V7" s="13" t="e">
        <f>(cum_current!#REF!/cum_current!#REF!-1)*100</f>
        <v>#REF!</v>
      </c>
      <c r="W7" s="13" t="e">
        <f>(cum_current!#REF!/cum_current!#REF!-1)*100</f>
        <v>#REF!</v>
      </c>
      <c r="X7" s="13" t="e">
        <f>(cum_current!#REF!/cum_current!#REF!-1)*100</f>
        <v>#REF!</v>
      </c>
      <c r="Y7" s="13" t="e">
        <f>(cum_current!#REF!/cum_current!#REF!-1)*100</f>
        <v>#REF!</v>
      </c>
      <c r="Z7" s="13" t="e">
        <f>(cum_current!#REF!/cum_current!#REF!-1)*100</f>
        <v>#REF!</v>
      </c>
      <c r="AA7" s="13" t="e">
        <f>(cum_current!#REF!/cum_current!#REF!-1)*100</f>
        <v>#REF!</v>
      </c>
      <c r="AB7" s="13" t="e">
        <f>(cum_current!#REF!/cum_current!#REF!-1)*100</f>
        <v>#REF!</v>
      </c>
      <c r="AC7" s="13" t="e">
        <f>(cum_current!#REF!/cum_current!#REF!-1)*100</f>
        <v>#REF!</v>
      </c>
      <c r="AD7" s="13" t="e">
        <f>(cum_current!#REF!/cum_current!#REF!-1)*100</f>
        <v>#REF!</v>
      </c>
      <c r="AE7" s="13" t="e">
        <f>(cum_current!#REF!/cum_current!#REF!-1)*100</f>
        <v>#REF!</v>
      </c>
      <c r="AF7" s="13" t="e">
        <f>(cum_current!#REF!/cum_current!#REF!-1)*100</f>
        <v>#REF!</v>
      </c>
      <c r="AG7" s="13" t="e">
        <f>(cum_current!#REF!/cum_current!#REF!-1)*100</f>
        <v>#REF!</v>
      </c>
      <c r="AH7" s="13" t="e">
        <f>(cum_current!#REF!/cum_current!#REF!-1)*100</f>
        <v>#REF!</v>
      </c>
      <c r="AI7" s="13" t="e">
        <f>(cum_current!#REF!/cum_current!#REF!-1)*100</f>
        <v>#REF!</v>
      </c>
      <c r="AJ7" s="13" t="e">
        <f>(cum_current!#REF!/cum_current!#REF!-1)*100</f>
        <v>#REF!</v>
      </c>
      <c r="AK7" s="13" t="e">
        <f>(cum_current!#REF!/cum_current!#REF!-1)*100</f>
        <v>#REF!</v>
      </c>
      <c r="AL7" s="13" t="e">
        <f>(cum_current!#REF!/cum_current!#REF!-1)*100</f>
        <v>#REF!</v>
      </c>
      <c r="AM7" s="13" t="e">
        <f>(cum_current!#REF!/cum_current!#REF!-1)*100</f>
        <v>#REF!</v>
      </c>
      <c r="AN7" s="13" t="e">
        <f>(cum_current!#REF!/cum_current!#REF!-1)*100</f>
        <v>#REF!</v>
      </c>
      <c r="AO7" s="13" t="e">
        <f>(cum_current!#REF!/cum_current!#REF!-1)*100</f>
        <v>#REF!</v>
      </c>
      <c r="AP7" s="13" t="e">
        <f>(cum_current!#REF!/cum_current!#REF!-1)*100</f>
        <v>#REF!</v>
      </c>
      <c r="AQ7" s="13" t="e">
        <f>(cum_current!#REF!/cum_current!#REF!-1)*100</f>
        <v>#REF!</v>
      </c>
      <c r="AR7" s="13" t="e">
        <f>(cum_current!#REF!/cum_current!#REF!-1)*100</f>
        <v>#REF!</v>
      </c>
      <c r="AS7" s="13" t="e">
        <f>(cum_current!#REF!/cum_current!#REF!-1)*100</f>
        <v>#REF!</v>
      </c>
      <c r="AT7" s="13" t="e">
        <f>(cum_current!#REF!/cum_current!#REF!-1)*100</f>
        <v>#REF!</v>
      </c>
      <c r="AU7" s="13" t="e">
        <f>(cum_current!#REF!/cum_current!#REF!-1)*100</f>
        <v>#REF!</v>
      </c>
      <c r="AV7" s="13" t="e">
        <f>(cum_current!#REF!/cum_current!#REF!-1)*100</f>
        <v>#REF!</v>
      </c>
      <c r="AW7" s="13" t="e">
        <f>(cum_current!#REF!/cum_current!#REF!-1)*100</f>
        <v>#REF!</v>
      </c>
      <c r="AX7" s="13" t="e">
        <f>(cum_current!#REF!/cum_current!#REF!-1)*100</f>
        <v>#REF!</v>
      </c>
      <c r="AY7" s="13" t="e">
        <f>(cum_current!#REF!/cum_current!#REF!-1)*100</f>
        <v>#REF!</v>
      </c>
      <c r="AZ7" s="13" t="e">
        <f>(cum_current!#REF!/cum_current!#REF!-1)*100</f>
        <v>#REF!</v>
      </c>
      <c r="BA7" s="13" t="e">
        <f>(cum_current!#REF!/cum_current!#REF!-1)*100</f>
        <v>#REF!</v>
      </c>
      <c r="BB7" s="13" t="e">
        <f>(cum_current!#REF!/cum_current!#REF!-1)*100</f>
        <v>#REF!</v>
      </c>
      <c r="BC7" s="13" t="e">
        <f>(cum_current!#REF!/cum_current!#REF!-1)*100</f>
        <v>#REF!</v>
      </c>
      <c r="BD7" s="13" t="e">
        <f>(cum_current!#REF!/cum_current!#REF!-1)*100</f>
        <v>#REF!</v>
      </c>
      <c r="BE7" s="13" t="e">
        <f>(cum_current!#REF!/cum_current!#REF!-1)*100</f>
        <v>#REF!</v>
      </c>
      <c r="BF7" s="13" t="e">
        <f>(cum_current!#REF!/cum_current!#REF!-1)*100</f>
        <v>#REF!</v>
      </c>
      <c r="BG7" s="13" t="e">
        <f>(cum_current!#REF!/cum_current!#REF!-1)*100</f>
        <v>#REF!</v>
      </c>
      <c r="BH7" s="13" t="e">
        <f>(cum_current!#REF!/cum_current!#REF!-1)*100</f>
        <v>#REF!</v>
      </c>
      <c r="BI7" s="13" t="e">
        <f>(cum_current!#REF!/cum_current!#REF!-1)*100</f>
        <v>#REF!</v>
      </c>
      <c r="BJ7" s="13" t="e">
        <f>(cum_current!#REF!/cum_current!#REF!-1)*100</f>
        <v>#REF!</v>
      </c>
      <c r="BK7" s="13" t="e">
        <f>(cum_current!#REF!/cum_current!#REF!-1)*100</f>
        <v>#REF!</v>
      </c>
      <c r="BL7" s="13" t="e">
        <f>(cum_current!#REF!/cum_current!#REF!-1)*100</f>
        <v>#REF!</v>
      </c>
      <c r="BM7" s="13" t="e">
        <f>(cum_current!#REF!/cum_current!#REF!-1)*100</f>
        <v>#REF!</v>
      </c>
      <c r="BN7" s="13" t="e">
        <f>(cum_current!#REF!/cum_current!#REF!-1)*100</f>
        <v>#REF!</v>
      </c>
      <c r="BO7" s="13" t="e">
        <f>(cum_current!#REF!/cum_current!#REF!-1)*100</f>
        <v>#REF!</v>
      </c>
      <c r="BP7" s="13" t="e">
        <f>(cum_current!#REF!/cum_current!#REF!-1)*100</f>
        <v>#REF!</v>
      </c>
      <c r="BQ7" s="13" t="e">
        <f>(cum_current!#REF!/cum_current!#REF!-1)*100</f>
        <v>#REF!</v>
      </c>
      <c r="BR7" s="13" t="e">
        <f>(cum_current!B7/cum_current!#REF!-1)*100</f>
        <v>#REF!</v>
      </c>
      <c r="BS7" s="13" t="e">
        <f>(cum_current!C7/cum_current!#REF!-1)*100</f>
        <v>#REF!</v>
      </c>
      <c r="BT7" s="13" t="e">
        <f>(cum_current!D7/cum_current!#REF!-1)*100</f>
        <v>#REF!</v>
      </c>
      <c r="BU7" s="13" t="e">
        <f>(cum_current!E7/cum_current!#REF!-1)*100</f>
        <v>#REF!</v>
      </c>
      <c r="BV7" s="13" t="e">
        <f>(cum_current!F7/cum_current!B7-1)*100</f>
        <v>#REF!</v>
      </c>
      <c r="BW7" s="13" t="e">
        <f>(cum_current!G7/cum_current!C7-1)*100</f>
        <v>#REF!</v>
      </c>
      <c r="BX7" s="13" t="e">
        <f>(cum_current!H7/cum_current!D7-1)*100</f>
        <v>#REF!</v>
      </c>
      <c r="BY7" s="13" t="e">
        <f>(cum_current!I7/cum_current!E7-1)*100</f>
        <v>#REF!</v>
      </c>
      <c r="BZ7" s="13" t="e">
        <f>(cum_current!J7/cum_current!F7-1)*100</f>
        <v>#REF!</v>
      </c>
      <c r="CA7" s="13" t="e">
        <f>(cum_current!K7/cum_current!G7-1)*100</f>
        <v>#REF!</v>
      </c>
      <c r="CB7" s="13" t="e">
        <f>(cum_current!L7/cum_current!H7-1)*100</f>
        <v>#REF!</v>
      </c>
      <c r="CC7" s="13" t="e">
        <f>(cum_current!M7/cum_current!I7-1)*100</f>
        <v>#REF!</v>
      </c>
      <c r="CD7" s="13" t="e">
        <f>(cum_current!N7/cum_current!J7-1)*100</f>
        <v>#REF!</v>
      </c>
      <c r="CE7" s="13" t="e">
        <f>(cum_current!O7/cum_current!K7-1)*100</f>
        <v>#REF!</v>
      </c>
      <c r="CF7" s="13" t="e">
        <f>(cum_current!P7/cum_current!L7-1)*100</f>
        <v>#REF!</v>
      </c>
      <c r="CG7" s="13" t="e">
        <f>(cum_current!Q7/cum_current!M7-1)*100</f>
        <v>#REF!</v>
      </c>
    </row>
    <row r="8" spans="1:85" x14ac:dyDescent="0.35">
      <c r="A8" s="25" t="s">
        <v>47</v>
      </c>
      <c r="B8" s="13" t="e">
        <f>(cum_current!#REF!/cum_current!#REF!-1)*100</f>
        <v>#REF!</v>
      </c>
      <c r="C8" s="13" t="e">
        <f>(cum_current!#REF!/cum_current!#REF!-1)*100</f>
        <v>#REF!</v>
      </c>
      <c r="D8" s="13" t="e">
        <f>(cum_current!#REF!/cum_current!#REF!-1)*100</f>
        <v>#REF!</v>
      </c>
      <c r="E8" s="13" t="e">
        <f>(cum_current!#REF!/cum_current!#REF!-1)*100</f>
        <v>#REF!</v>
      </c>
      <c r="F8" s="13" t="e">
        <f>(cum_current!#REF!/cum_current!#REF!-1)*100</f>
        <v>#REF!</v>
      </c>
      <c r="G8" s="13" t="e">
        <f>(cum_current!#REF!/cum_current!#REF!-1)*100</f>
        <v>#REF!</v>
      </c>
      <c r="H8" s="13" t="e">
        <f>(cum_current!#REF!/cum_current!#REF!-1)*100</f>
        <v>#REF!</v>
      </c>
      <c r="I8" s="13" t="e">
        <f>(cum_current!#REF!/cum_current!#REF!-1)*100</f>
        <v>#REF!</v>
      </c>
      <c r="J8" s="13" t="e">
        <f>(cum_current!#REF!/cum_current!#REF!-1)*100</f>
        <v>#REF!</v>
      </c>
      <c r="K8" s="13" t="e">
        <f>(cum_current!#REF!/cum_current!#REF!-1)*100</f>
        <v>#REF!</v>
      </c>
      <c r="L8" s="13" t="e">
        <f>(cum_current!#REF!/cum_current!#REF!-1)*100</f>
        <v>#REF!</v>
      </c>
      <c r="M8" s="13" t="e">
        <f>(cum_current!#REF!/cum_current!#REF!-1)*100</f>
        <v>#REF!</v>
      </c>
      <c r="N8" s="13" t="e">
        <f>(cum_current!#REF!/cum_current!#REF!-1)*100</f>
        <v>#REF!</v>
      </c>
      <c r="O8" s="13" t="e">
        <f>(cum_current!#REF!/cum_current!#REF!-1)*100</f>
        <v>#REF!</v>
      </c>
      <c r="P8" s="13" t="e">
        <f>(cum_current!#REF!/cum_current!#REF!-1)*100</f>
        <v>#REF!</v>
      </c>
      <c r="Q8" s="13" t="e">
        <f>(cum_current!#REF!/cum_current!#REF!-1)*100</f>
        <v>#REF!</v>
      </c>
      <c r="R8" s="13" t="e">
        <f>(cum_current!#REF!/cum_current!#REF!-1)*100</f>
        <v>#REF!</v>
      </c>
      <c r="S8" s="13" t="e">
        <f>(cum_current!#REF!/cum_current!#REF!-1)*100</f>
        <v>#REF!</v>
      </c>
      <c r="T8" s="13" t="e">
        <f>(cum_current!#REF!/cum_current!#REF!-1)*100</f>
        <v>#REF!</v>
      </c>
      <c r="U8" s="13" t="e">
        <f>(cum_current!#REF!/cum_current!#REF!-1)*100</f>
        <v>#REF!</v>
      </c>
      <c r="V8" s="13" t="e">
        <f>(cum_current!#REF!/cum_current!#REF!-1)*100</f>
        <v>#REF!</v>
      </c>
      <c r="W8" s="13" t="e">
        <f>(cum_current!#REF!/cum_current!#REF!-1)*100</f>
        <v>#REF!</v>
      </c>
      <c r="X8" s="13" t="e">
        <f>(cum_current!#REF!/cum_current!#REF!-1)*100</f>
        <v>#REF!</v>
      </c>
      <c r="Y8" s="13" t="e">
        <f>(cum_current!#REF!/cum_current!#REF!-1)*100</f>
        <v>#REF!</v>
      </c>
      <c r="Z8" s="13" t="e">
        <f>(cum_current!#REF!/cum_current!#REF!-1)*100</f>
        <v>#REF!</v>
      </c>
      <c r="AA8" s="13" t="e">
        <f>(cum_current!#REF!/cum_current!#REF!-1)*100</f>
        <v>#REF!</v>
      </c>
      <c r="AB8" s="13" t="e">
        <f>(cum_current!#REF!/cum_current!#REF!-1)*100</f>
        <v>#REF!</v>
      </c>
      <c r="AC8" s="13" t="e">
        <f>(cum_current!#REF!/cum_current!#REF!-1)*100</f>
        <v>#REF!</v>
      </c>
      <c r="AD8" s="13" t="e">
        <f>(cum_current!#REF!/cum_current!#REF!-1)*100</f>
        <v>#REF!</v>
      </c>
      <c r="AE8" s="13" t="e">
        <f>(cum_current!#REF!/cum_current!#REF!-1)*100</f>
        <v>#REF!</v>
      </c>
      <c r="AF8" s="13" t="e">
        <f>(cum_current!#REF!/cum_current!#REF!-1)*100</f>
        <v>#REF!</v>
      </c>
      <c r="AG8" s="13" t="e">
        <f>(cum_current!#REF!/cum_current!#REF!-1)*100</f>
        <v>#REF!</v>
      </c>
      <c r="AH8" s="13" t="e">
        <f>(cum_current!#REF!/cum_current!#REF!-1)*100</f>
        <v>#REF!</v>
      </c>
      <c r="AI8" s="13" t="e">
        <f>(cum_current!#REF!/cum_current!#REF!-1)*100</f>
        <v>#REF!</v>
      </c>
      <c r="AJ8" s="13" t="e">
        <f>(cum_current!#REF!/cum_current!#REF!-1)*100</f>
        <v>#REF!</v>
      </c>
      <c r="AK8" s="13" t="e">
        <f>(cum_current!#REF!/cum_current!#REF!-1)*100</f>
        <v>#REF!</v>
      </c>
      <c r="AL8" s="13" t="e">
        <f>(cum_current!#REF!/cum_current!#REF!-1)*100</f>
        <v>#REF!</v>
      </c>
      <c r="AM8" s="13" t="e">
        <f>(cum_current!#REF!/cum_current!#REF!-1)*100</f>
        <v>#REF!</v>
      </c>
      <c r="AN8" s="13" t="e">
        <f>(cum_current!#REF!/cum_current!#REF!-1)*100</f>
        <v>#REF!</v>
      </c>
      <c r="AO8" s="13" t="e">
        <f>(cum_current!#REF!/cum_current!#REF!-1)*100</f>
        <v>#REF!</v>
      </c>
      <c r="AP8" s="13" t="e">
        <f>(cum_current!#REF!/cum_current!#REF!-1)*100</f>
        <v>#REF!</v>
      </c>
      <c r="AQ8" s="13" t="e">
        <f>(cum_current!#REF!/cum_current!#REF!-1)*100</f>
        <v>#REF!</v>
      </c>
      <c r="AR8" s="13" t="e">
        <f>(cum_current!#REF!/cum_current!#REF!-1)*100</f>
        <v>#REF!</v>
      </c>
      <c r="AS8" s="13" t="e">
        <f>(cum_current!#REF!/cum_current!#REF!-1)*100</f>
        <v>#REF!</v>
      </c>
      <c r="AT8" s="13" t="e">
        <f>(cum_current!#REF!/cum_current!#REF!-1)*100</f>
        <v>#REF!</v>
      </c>
      <c r="AU8" s="13" t="e">
        <f>(cum_current!#REF!/cum_current!#REF!-1)*100</f>
        <v>#REF!</v>
      </c>
      <c r="AV8" s="13" t="e">
        <f>(cum_current!#REF!/cum_current!#REF!-1)*100</f>
        <v>#REF!</v>
      </c>
      <c r="AW8" s="13" t="e">
        <f>(cum_current!#REF!/cum_current!#REF!-1)*100</f>
        <v>#REF!</v>
      </c>
      <c r="AX8" s="13" t="e">
        <f>(cum_current!#REF!/cum_current!#REF!-1)*100</f>
        <v>#REF!</v>
      </c>
      <c r="AY8" s="13" t="e">
        <f>(cum_current!#REF!/cum_current!#REF!-1)*100</f>
        <v>#REF!</v>
      </c>
      <c r="AZ8" s="13" t="e">
        <f>(cum_current!#REF!/cum_current!#REF!-1)*100</f>
        <v>#REF!</v>
      </c>
      <c r="BA8" s="13" t="e">
        <f>(cum_current!#REF!/cum_current!#REF!-1)*100</f>
        <v>#REF!</v>
      </c>
      <c r="BB8" s="13" t="e">
        <f>(cum_current!#REF!/cum_current!#REF!-1)*100</f>
        <v>#REF!</v>
      </c>
      <c r="BC8" s="13" t="e">
        <f>(cum_current!#REF!/cum_current!#REF!-1)*100</f>
        <v>#REF!</v>
      </c>
      <c r="BD8" s="13" t="e">
        <f>(cum_current!#REF!/cum_current!#REF!-1)*100</f>
        <v>#REF!</v>
      </c>
      <c r="BE8" s="13" t="e">
        <f>(cum_current!#REF!/cum_current!#REF!-1)*100</f>
        <v>#REF!</v>
      </c>
      <c r="BF8" s="13" t="e">
        <f>(cum_current!#REF!/cum_current!#REF!-1)*100</f>
        <v>#REF!</v>
      </c>
      <c r="BG8" s="13" t="e">
        <f>(cum_current!#REF!/cum_current!#REF!-1)*100</f>
        <v>#REF!</v>
      </c>
      <c r="BH8" s="13" t="e">
        <f>(cum_current!#REF!/cum_current!#REF!-1)*100</f>
        <v>#REF!</v>
      </c>
      <c r="BI8" s="13" t="e">
        <f>(cum_current!#REF!/cum_current!#REF!-1)*100</f>
        <v>#REF!</v>
      </c>
      <c r="BJ8" s="13" t="e">
        <f>(cum_current!#REF!/cum_current!#REF!-1)*100</f>
        <v>#REF!</v>
      </c>
      <c r="BK8" s="13" t="e">
        <f>(cum_current!#REF!/cum_current!#REF!-1)*100</f>
        <v>#REF!</v>
      </c>
      <c r="BL8" s="13" t="e">
        <f>(cum_current!#REF!/cum_current!#REF!-1)*100</f>
        <v>#REF!</v>
      </c>
      <c r="BM8" s="13" t="e">
        <f>(cum_current!#REF!/cum_current!#REF!-1)*100</f>
        <v>#REF!</v>
      </c>
      <c r="BN8" s="13" t="e">
        <f>(cum_current!#REF!/cum_current!#REF!-1)*100</f>
        <v>#REF!</v>
      </c>
      <c r="BO8" s="13" t="e">
        <f>(cum_current!#REF!/cum_current!#REF!-1)*100</f>
        <v>#REF!</v>
      </c>
      <c r="BP8" s="13" t="e">
        <f>(cum_current!#REF!/cum_current!#REF!-1)*100</f>
        <v>#REF!</v>
      </c>
      <c r="BQ8" s="13" t="e">
        <f>(cum_current!#REF!/cum_current!#REF!-1)*100</f>
        <v>#REF!</v>
      </c>
      <c r="BR8" s="13" t="e">
        <f>(cum_current!B8/cum_current!#REF!-1)*100</f>
        <v>#REF!</v>
      </c>
      <c r="BS8" s="13" t="e">
        <f>(cum_current!C8/cum_current!#REF!-1)*100</f>
        <v>#REF!</v>
      </c>
      <c r="BT8" s="13" t="e">
        <f>(cum_current!D8/cum_current!#REF!-1)*100</f>
        <v>#REF!</v>
      </c>
      <c r="BU8" s="13" t="e">
        <f>(cum_current!E8/cum_current!#REF!-1)*100</f>
        <v>#REF!</v>
      </c>
      <c r="BV8" s="13" t="e">
        <f>(cum_current!F8/cum_current!B8-1)*100</f>
        <v>#REF!</v>
      </c>
      <c r="BW8" s="13" t="e">
        <f>(cum_current!G8/cum_current!C8-1)*100</f>
        <v>#REF!</v>
      </c>
      <c r="BX8" s="13" t="e">
        <f>(cum_current!H8/cum_current!D8-1)*100</f>
        <v>#REF!</v>
      </c>
      <c r="BY8" s="13" t="e">
        <f>(cum_current!I8/cum_current!E8-1)*100</f>
        <v>#REF!</v>
      </c>
      <c r="BZ8" s="13" t="e">
        <f>(cum_current!J8/cum_current!F8-1)*100</f>
        <v>#REF!</v>
      </c>
      <c r="CA8" s="13" t="e">
        <f>(cum_current!K8/cum_current!G8-1)*100</f>
        <v>#REF!</v>
      </c>
      <c r="CB8" s="13" t="e">
        <f>(cum_current!L8/cum_current!H8-1)*100</f>
        <v>#REF!</v>
      </c>
      <c r="CC8" s="13" t="e">
        <f>(cum_current!M8/cum_current!I8-1)*100</f>
        <v>#REF!</v>
      </c>
      <c r="CD8" s="13" t="e">
        <f>(cum_current!N8/cum_current!J8-1)*100</f>
        <v>#REF!</v>
      </c>
      <c r="CE8" s="13" t="e">
        <f>(cum_current!O8/cum_current!K8-1)*100</f>
        <v>#REF!</v>
      </c>
      <c r="CF8" s="13" t="e">
        <f>(cum_current!P8/cum_current!L8-1)*100</f>
        <v>#REF!</v>
      </c>
      <c r="CG8" s="13" t="e">
        <f>(cum_current!Q8/cum_current!M8-1)*100</f>
        <v>#REF!</v>
      </c>
    </row>
    <row r="9" spans="1:85" x14ac:dyDescent="0.35">
      <c r="A9" s="25" t="s">
        <v>48</v>
      </c>
      <c r="B9" s="13" t="e">
        <f>(cum_current!#REF!/cum_current!#REF!-1)*100</f>
        <v>#REF!</v>
      </c>
      <c r="C9" s="13" t="e">
        <f>(cum_current!#REF!/cum_current!#REF!-1)*100</f>
        <v>#REF!</v>
      </c>
      <c r="D9" s="13" t="e">
        <f>(cum_current!#REF!/cum_current!#REF!-1)*100</f>
        <v>#REF!</v>
      </c>
      <c r="E9" s="13" t="e">
        <f>(cum_current!#REF!/cum_current!#REF!-1)*100</f>
        <v>#REF!</v>
      </c>
      <c r="F9" s="13" t="e">
        <f>(cum_current!#REF!/cum_current!#REF!-1)*100</f>
        <v>#REF!</v>
      </c>
      <c r="G9" s="13" t="e">
        <f>(cum_current!#REF!/cum_current!#REF!-1)*100</f>
        <v>#REF!</v>
      </c>
      <c r="H9" s="13" t="e">
        <f>(cum_current!#REF!/cum_current!#REF!-1)*100</f>
        <v>#REF!</v>
      </c>
      <c r="I9" s="13" t="e">
        <f>(cum_current!#REF!/cum_current!#REF!-1)*100</f>
        <v>#REF!</v>
      </c>
      <c r="J9" s="13" t="e">
        <f>(cum_current!#REF!/cum_current!#REF!-1)*100</f>
        <v>#REF!</v>
      </c>
      <c r="K9" s="13" t="e">
        <f>(cum_current!#REF!/cum_current!#REF!-1)*100</f>
        <v>#REF!</v>
      </c>
      <c r="L9" s="13" t="e">
        <f>(cum_current!#REF!/cum_current!#REF!-1)*100</f>
        <v>#REF!</v>
      </c>
      <c r="M9" s="13" t="e">
        <f>(cum_current!#REF!/cum_current!#REF!-1)*100</f>
        <v>#REF!</v>
      </c>
      <c r="N9" s="13" t="e">
        <f>(cum_current!#REF!/cum_current!#REF!-1)*100</f>
        <v>#REF!</v>
      </c>
      <c r="O9" s="13" t="e">
        <f>(cum_current!#REF!/cum_current!#REF!-1)*100</f>
        <v>#REF!</v>
      </c>
      <c r="P9" s="13" t="e">
        <f>(cum_current!#REF!/cum_current!#REF!-1)*100</f>
        <v>#REF!</v>
      </c>
      <c r="Q9" s="13" t="e">
        <f>(cum_current!#REF!/cum_current!#REF!-1)*100</f>
        <v>#REF!</v>
      </c>
      <c r="R9" s="13" t="e">
        <f>(cum_current!#REF!/cum_current!#REF!-1)*100</f>
        <v>#REF!</v>
      </c>
      <c r="S9" s="13" t="e">
        <f>(cum_current!#REF!/cum_current!#REF!-1)*100</f>
        <v>#REF!</v>
      </c>
      <c r="T9" s="13" t="e">
        <f>(cum_current!#REF!/cum_current!#REF!-1)*100</f>
        <v>#REF!</v>
      </c>
      <c r="U9" s="13" t="e">
        <f>(cum_current!#REF!/cum_current!#REF!-1)*100</f>
        <v>#REF!</v>
      </c>
      <c r="V9" s="13" t="e">
        <f>(cum_current!#REF!/cum_current!#REF!-1)*100</f>
        <v>#REF!</v>
      </c>
      <c r="W9" s="13" t="e">
        <f>(cum_current!#REF!/cum_current!#REF!-1)*100</f>
        <v>#REF!</v>
      </c>
      <c r="X9" s="13" t="e">
        <f>(cum_current!#REF!/cum_current!#REF!-1)*100</f>
        <v>#REF!</v>
      </c>
      <c r="Y9" s="13" t="e">
        <f>(cum_current!#REF!/cum_current!#REF!-1)*100</f>
        <v>#REF!</v>
      </c>
      <c r="Z9" s="13" t="e">
        <f>(cum_current!#REF!/cum_current!#REF!-1)*100</f>
        <v>#REF!</v>
      </c>
      <c r="AA9" s="13" t="e">
        <f>(cum_current!#REF!/cum_current!#REF!-1)*100</f>
        <v>#REF!</v>
      </c>
      <c r="AB9" s="13" t="e">
        <f>(cum_current!#REF!/cum_current!#REF!-1)*100</f>
        <v>#REF!</v>
      </c>
      <c r="AC9" s="13" t="e">
        <f>(cum_current!#REF!/cum_current!#REF!-1)*100</f>
        <v>#REF!</v>
      </c>
      <c r="AD9" s="13" t="e">
        <f>(cum_current!#REF!/cum_current!#REF!-1)*100</f>
        <v>#REF!</v>
      </c>
      <c r="AE9" s="13" t="e">
        <f>(cum_current!#REF!/cum_current!#REF!-1)*100</f>
        <v>#REF!</v>
      </c>
      <c r="AF9" s="13" t="e">
        <f>(cum_current!#REF!/cum_current!#REF!-1)*100</f>
        <v>#REF!</v>
      </c>
      <c r="AG9" s="13" t="e">
        <f>(cum_current!#REF!/cum_current!#REF!-1)*100</f>
        <v>#REF!</v>
      </c>
      <c r="AH9" s="13" t="e">
        <f>(cum_current!#REF!/cum_current!#REF!-1)*100</f>
        <v>#REF!</v>
      </c>
      <c r="AI9" s="13" t="e">
        <f>(cum_current!#REF!/cum_current!#REF!-1)*100</f>
        <v>#REF!</v>
      </c>
      <c r="AJ9" s="13" t="e">
        <f>(cum_current!#REF!/cum_current!#REF!-1)*100</f>
        <v>#REF!</v>
      </c>
      <c r="AK9" s="13" t="e">
        <f>(cum_current!#REF!/cum_current!#REF!-1)*100</f>
        <v>#REF!</v>
      </c>
      <c r="AL9" s="13" t="e">
        <f>(cum_current!#REF!/cum_current!#REF!-1)*100</f>
        <v>#REF!</v>
      </c>
      <c r="AM9" s="13" t="e">
        <f>(cum_current!#REF!/cum_current!#REF!-1)*100</f>
        <v>#REF!</v>
      </c>
      <c r="AN9" s="13" t="e">
        <f>(cum_current!#REF!/cum_current!#REF!-1)*100</f>
        <v>#REF!</v>
      </c>
      <c r="AO9" s="13" t="e">
        <f>(cum_current!#REF!/cum_current!#REF!-1)*100</f>
        <v>#REF!</v>
      </c>
      <c r="AP9" s="13" t="e">
        <f>(cum_current!#REF!/cum_current!#REF!-1)*100</f>
        <v>#REF!</v>
      </c>
      <c r="AQ9" s="13" t="e">
        <f>(cum_current!#REF!/cum_current!#REF!-1)*100</f>
        <v>#REF!</v>
      </c>
      <c r="AR9" s="13" t="e">
        <f>(cum_current!#REF!/cum_current!#REF!-1)*100</f>
        <v>#REF!</v>
      </c>
      <c r="AS9" s="13" t="e">
        <f>(cum_current!#REF!/cum_current!#REF!-1)*100</f>
        <v>#REF!</v>
      </c>
      <c r="AT9" s="13" t="e">
        <f>(cum_current!#REF!/cum_current!#REF!-1)*100</f>
        <v>#REF!</v>
      </c>
      <c r="AU9" s="13" t="e">
        <f>(cum_current!#REF!/cum_current!#REF!-1)*100</f>
        <v>#REF!</v>
      </c>
      <c r="AV9" s="13" t="e">
        <f>(cum_current!#REF!/cum_current!#REF!-1)*100</f>
        <v>#REF!</v>
      </c>
      <c r="AW9" s="13" t="e">
        <f>(cum_current!#REF!/cum_current!#REF!-1)*100</f>
        <v>#REF!</v>
      </c>
      <c r="AX9" s="13" t="e">
        <f>(cum_current!#REF!/cum_current!#REF!-1)*100</f>
        <v>#REF!</v>
      </c>
      <c r="AY9" s="13" t="e">
        <f>(cum_current!#REF!/cum_current!#REF!-1)*100</f>
        <v>#REF!</v>
      </c>
      <c r="AZ9" s="13" t="e">
        <f>(cum_current!#REF!/cum_current!#REF!-1)*100</f>
        <v>#REF!</v>
      </c>
      <c r="BA9" s="13" t="e">
        <f>(cum_current!#REF!/cum_current!#REF!-1)*100</f>
        <v>#REF!</v>
      </c>
      <c r="BB9" s="13" t="e">
        <f>(cum_current!#REF!/cum_current!#REF!-1)*100</f>
        <v>#REF!</v>
      </c>
      <c r="BC9" s="13" t="e">
        <f>(cum_current!#REF!/cum_current!#REF!-1)*100</f>
        <v>#REF!</v>
      </c>
      <c r="BD9" s="13" t="e">
        <f>(cum_current!#REF!/cum_current!#REF!-1)*100</f>
        <v>#REF!</v>
      </c>
      <c r="BE9" s="13" t="e">
        <f>(cum_current!#REF!/cum_current!#REF!-1)*100</f>
        <v>#REF!</v>
      </c>
      <c r="BF9" s="13" t="e">
        <f>(cum_current!#REF!/cum_current!#REF!-1)*100</f>
        <v>#REF!</v>
      </c>
      <c r="BG9" s="13" t="e">
        <f>(cum_current!#REF!/cum_current!#REF!-1)*100</f>
        <v>#REF!</v>
      </c>
      <c r="BH9" s="13" t="e">
        <f>(cum_current!#REF!/cum_current!#REF!-1)*100</f>
        <v>#REF!</v>
      </c>
      <c r="BI9" s="13" t="e">
        <f>(cum_current!#REF!/cum_current!#REF!-1)*100</f>
        <v>#REF!</v>
      </c>
      <c r="BJ9" s="13" t="e">
        <f>(cum_current!#REF!/cum_current!#REF!-1)*100</f>
        <v>#REF!</v>
      </c>
      <c r="BK9" s="13" t="e">
        <f>(cum_current!#REF!/cum_current!#REF!-1)*100</f>
        <v>#REF!</v>
      </c>
      <c r="BL9" s="13" t="e">
        <f>(cum_current!#REF!/cum_current!#REF!-1)*100</f>
        <v>#REF!</v>
      </c>
      <c r="BM9" s="13" t="e">
        <f>(cum_current!#REF!/cum_current!#REF!-1)*100</f>
        <v>#REF!</v>
      </c>
      <c r="BN9" s="13" t="e">
        <f>(cum_current!#REF!/cum_current!#REF!-1)*100</f>
        <v>#REF!</v>
      </c>
      <c r="BO9" s="13" t="e">
        <f>(cum_current!#REF!/cum_current!#REF!-1)*100</f>
        <v>#REF!</v>
      </c>
      <c r="BP9" s="13" t="e">
        <f>(cum_current!#REF!/cum_current!#REF!-1)*100</f>
        <v>#REF!</v>
      </c>
      <c r="BQ9" s="13" t="e">
        <f>(cum_current!#REF!/cum_current!#REF!-1)*100</f>
        <v>#REF!</v>
      </c>
      <c r="BR9" s="13" t="e">
        <f>(cum_current!B9/cum_current!#REF!-1)*100</f>
        <v>#REF!</v>
      </c>
      <c r="BS9" s="13" t="e">
        <f>(cum_current!C9/cum_current!#REF!-1)*100</f>
        <v>#REF!</v>
      </c>
      <c r="BT9" s="13" t="e">
        <f>(cum_current!D9/cum_current!#REF!-1)*100</f>
        <v>#REF!</v>
      </c>
      <c r="BU9" s="13" t="e">
        <f>(cum_current!E9/cum_current!#REF!-1)*100</f>
        <v>#REF!</v>
      </c>
      <c r="BV9" s="13" t="e">
        <f>(cum_current!F9/cum_current!B9-1)*100</f>
        <v>#REF!</v>
      </c>
      <c r="BW9" s="13" t="e">
        <f>(cum_current!G9/cum_current!C9-1)*100</f>
        <v>#REF!</v>
      </c>
      <c r="BX9" s="13" t="e">
        <f>(cum_current!H9/cum_current!D9-1)*100</f>
        <v>#REF!</v>
      </c>
      <c r="BY9" s="13" t="e">
        <f>(cum_current!I9/cum_current!E9-1)*100</f>
        <v>#REF!</v>
      </c>
      <c r="BZ9" s="13" t="e">
        <f>(cum_current!J9/cum_current!F9-1)*100</f>
        <v>#REF!</v>
      </c>
      <c r="CA9" s="13" t="e">
        <f>(cum_current!K9/cum_current!G9-1)*100</f>
        <v>#REF!</v>
      </c>
      <c r="CB9" s="13" t="e">
        <f>(cum_current!L9/cum_current!H9-1)*100</f>
        <v>#REF!</v>
      </c>
      <c r="CC9" s="13" t="e">
        <f>(cum_current!M9/cum_current!I9-1)*100</f>
        <v>#REF!</v>
      </c>
      <c r="CD9" s="13" t="e">
        <f>(cum_current!N9/cum_current!J9-1)*100</f>
        <v>#REF!</v>
      </c>
      <c r="CE9" s="13" t="e">
        <f>(cum_current!O9/cum_current!K9-1)*100</f>
        <v>#REF!</v>
      </c>
      <c r="CF9" s="13" t="e">
        <f>(cum_current!P9/cum_current!L9-1)*100</f>
        <v>#REF!</v>
      </c>
      <c r="CG9" s="13" t="e">
        <f>(cum_current!Q9/cum_current!M9-1)*100</f>
        <v>#REF!</v>
      </c>
    </row>
    <row r="10" spans="1:85" x14ac:dyDescent="0.35">
      <c r="A10" s="25" t="s">
        <v>51</v>
      </c>
      <c r="B10" s="13" t="e">
        <f>(cum_current!#REF!/cum_current!#REF!-1)*100</f>
        <v>#REF!</v>
      </c>
      <c r="C10" s="13" t="e">
        <f>(cum_current!#REF!/cum_current!#REF!-1)*100</f>
        <v>#REF!</v>
      </c>
      <c r="D10" s="13" t="e">
        <f>(cum_current!#REF!/cum_current!#REF!-1)*100</f>
        <v>#REF!</v>
      </c>
      <c r="E10" s="13" t="e">
        <f>(cum_current!#REF!/cum_current!#REF!-1)*100</f>
        <v>#REF!</v>
      </c>
      <c r="F10" s="13" t="e">
        <f>(cum_current!#REF!/cum_current!#REF!-1)*100</f>
        <v>#REF!</v>
      </c>
      <c r="G10" s="13" t="e">
        <f>(cum_current!#REF!/cum_current!#REF!-1)*100</f>
        <v>#REF!</v>
      </c>
      <c r="H10" s="13" t="e">
        <f>(cum_current!#REF!/cum_current!#REF!-1)*100</f>
        <v>#REF!</v>
      </c>
      <c r="I10" s="13" t="e">
        <f>(cum_current!#REF!/cum_current!#REF!-1)*100</f>
        <v>#REF!</v>
      </c>
      <c r="J10" s="13" t="e">
        <f>(cum_current!#REF!/cum_current!#REF!-1)*100</f>
        <v>#REF!</v>
      </c>
      <c r="K10" s="13" t="e">
        <f>(cum_current!#REF!/cum_current!#REF!-1)*100</f>
        <v>#REF!</v>
      </c>
      <c r="L10" s="13" t="e">
        <f>(cum_current!#REF!/cum_current!#REF!-1)*100</f>
        <v>#REF!</v>
      </c>
      <c r="M10" s="13" t="e">
        <f>(cum_current!#REF!/cum_current!#REF!-1)*100</f>
        <v>#REF!</v>
      </c>
      <c r="N10" s="13" t="e">
        <f>(cum_current!#REF!/cum_current!#REF!-1)*100</f>
        <v>#REF!</v>
      </c>
      <c r="O10" s="13" t="e">
        <f>(cum_current!#REF!/cum_current!#REF!-1)*100</f>
        <v>#REF!</v>
      </c>
      <c r="P10" s="13" t="e">
        <f>(cum_current!#REF!/cum_current!#REF!-1)*100</f>
        <v>#REF!</v>
      </c>
      <c r="Q10" s="13" t="e">
        <f>(cum_current!#REF!/cum_current!#REF!-1)*100</f>
        <v>#REF!</v>
      </c>
      <c r="R10" s="13" t="e">
        <f>(cum_current!#REF!/cum_current!#REF!-1)*100</f>
        <v>#REF!</v>
      </c>
      <c r="S10" s="13" t="e">
        <f>(cum_current!#REF!/cum_current!#REF!-1)*100</f>
        <v>#REF!</v>
      </c>
      <c r="T10" s="13" t="e">
        <f>(cum_current!#REF!/cum_current!#REF!-1)*100</f>
        <v>#REF!</v>
      </c>
      <c r="U10" s="13" t="e">
        <f>(cum_current!#REF!/cum_current!#REF!-1)*100</f>
        <v>#REF!</v>
      </c>
      <c r="V10" s="13" t="e">
        <f>(cum_current!#REF!/cum_current!#REF!-1)*100</f>
        <v>#REF!</v>
      </c>
      <c r="W10" s="13" t="e">
        <f>(cum_current!#REF!/cum_current!#REF!-1)*100</f>
        <v>#REF!</v>
      </c>
      <c r="X10" s="13" t="e">
        <f>(cum_current!#REF!/cum_current!#REF!-1)*100</f>
        <v>#REF!</v>
      </c>
      <c r="Y10" s="13" t="e">
        <f>(cum_current!#REF!/cum_current!#REF!-1)*100</f>
        <v>#REF!</v>
      </c>
      <c r="Z10" s="13" t="e">
        <f>(cum_current!#REF!/cum_current!#REF!-1)*100</f>
        <v>#REF!</v>
      </c>
      <c r="AA10" s="13" t="e">
        <f>(cum_current!#REF!/cum_current!#REF!-1)*100</f>
        <v>#REF!</v>
      </c>
      <c r="AB10" s="13" t="e">
        <f>(cum_current!#REF!/cum_current!#REF!-1)*100</f>
        <v>#REF!</v>
      </c>
      <c r="AC10" s="13" t="e">
        <f>(cum_current!#REF!/cum_current!#REF!-1)*100</f>
        <v>#REF!</v>
      </c>
      <c r="AD10" s="13" t="e">
        <f>(cum_current!#REF!/cum_current!#REF!-1)*100</f>
        <v>#REF!</v>
      </c>
      <c r="AE10" s="13" t="e">
        <f>(cum_current!#REF!/cum_current!#REF!-1)*100</f>
        <v>#REF!</v>
      </c>
      <c r="AF10" s="13" t="e">
        <f>(cum_current!#REF!/cum_current!#REF!-1)*100</f>
        <v>#REF!</v>
      </c>
      <c r="AG10" s="13" t="e">
        <f>(cum_current!#REF!/cum_current!#REF!-1)*100</f>
        <v>#REF!</v>
      </c>
      <c r="AH10" s="13" t="e">
        <f>(cum_current!#REF!/cum_current!#REF!-1)*100</f>
        <v>#REF!</v>
      </c>
      <c r="AI10" s="13" t="e">
        <f>(cum_current!#REF!/cum_current!#REF!-1)*100</f>
        <v>#REF!</v>
      </c>
      <c r="AJ10" s="13" t="e">
        <f>(cum_current!#REF!/cum_current!#REF!-1)*100</f>
        <v>#REF!</v>
      </c>
      <c r="AK10" s="13" t="e">
        <f>(cum_current!#REF!/cum_current!#REF!-1)*100</f>
        <v>#REF!</v>
      </c>
      <c r="AL10" s="13" t="e">
        <f>(cum_current!#REF!/cum_current!#REF!-1)*100</f>
        <v>#REF!</v>
      </c>
      <c r="AM10" s="13" t="e">
        <f>(cum_current!#REF!/cum_current!#REF!-1)*100</f>
        <v>#REF!</v>
      </c>
      <c r="AN10" s="13" t="e">
        <f>(cum_current!#REF!/cum_current!#REF!-1)*100</f>
        <v>#REF!</v>
      </c>
      <c r="AO10" s="13" t="e">
        <f>(cum_current!#REF!/cum_current!#REF!-1)*100</f>
        <v>#REF!</v>
      </c>
      <c r="AP10" s="13" t="e">
        <f>(cum_current!#REF!/cum_current!#REF!-1)*100</f>
        <v>#REF!</v>
      </c>
      <c r="AQ10" s="13" t="e">
        <f>(cum_current!#REF!/cum_current!#REF!-1)*100</f>
        <v>#REF!</v>
      </c>
      <c r="AR10" s="13" t="e">
        <f>(cum_current!#REF!/cum_current!#REF!-1)*100</f>
        <v>#REF!</v>
      </c>
      <c r="AS10" s="13" t="e">
        <f>(cum_current!#REF!/cum_current!#REF!-1)*100</f>
        <v>#REF!</v>
      </c>
      <c r="AT10" s="13" t="e">
        <f>(cum_current!#REF!/cum_current!#REF!-1)*100</f>
        <v>#REF!</v>
      </c>
      <c r="AU10" s="13" t="e">
        <f>(cum_current!#REF!/cum_current!#REF!-1)*100</f>
        <v>#REF!</v>
      </c>
      <c r="AV10" s="13" t="e">
        <f>(cum_current!#REF!/cum_current!#REF!-1)*100</f>
        <v>#REF!</v>
      </c>
      <c r="AW10" s="13" t="e">
        <f>(cum_current!#REF!/cum_current!#REF!-1)*100</f>
        <v>#REF!</v>
      </c>
      <c r="AX10" s="13" t="e">
        <f>(cum_current!#REF!/cum_current!#REF!-1)*100</f>
        <v>#REF!</v>
      </c>
      <c r="AY10" s="13" t="e">
        <f>(cum_current!#REF!/cum_current!#REF!-1)*100</f>
        <v>#REF!</v>
      </c>
      <c r="AZ10" s="13" t="e">
        <f>(cum_current!#REF!/cum_current!#REF!-1)*100</f>
        <v>#REF!</v>
      </c>
      <c r="BA10" s="13" t="e">
        <f>(cum_current!#REF!/cum_current!#REF!-1)*100</f>
        <v>#REF!</v>
      </c>
      <c r="BB10" s="13" t="e">
        <f>(cum_current!#REF!/cum_current!#REF!-1)*100</f>
        <v>#REF!</v>
      </c>
      <c r="BC10" s="13" t="e">
        <f>(cum_current!#REF!/cum_current!#REF!-1)*100</f>
        <v>#REF!</v>
      </c>
      <c r="BD10" s="13" t="e">
        <f>(cum_current!#REF!/cum_current!#REF!-1)*100</f>
        <v>#REF!</v>
      </c>
      <c r="BE10" s="13" t="e">
        <f>(cum_current!#REF!/cum_current!#REF!-1)*100</f>
        <v>#REF!</v>
      </c>
      <c r="BF10" s="13" t="e">
        <f>(cum_current!#REF!/cum_current!#REF!-1)*100</f>
        <v>#REF!</v>
      </c>
      <c r="BG10" s="13" t="e">
        <f>(cum_current!#REF!/cum_current!#REF!-1)*100</f>
        <v>#REF!</v>
      </c>
      <c r="BH10" s="13" t="e">
        <f>(cum_current!#REF!/cum_current!#REF!-1)*100</f>
        <v>#REF!</v>
      </c>
      <c r="BI10" s="13" t="e">
        <f>(cum_current!#REF!/cum_current!#REF!-1)*100</f>
        <v>#REF!</v>
      </c>
      <c r="BJ10" s="13" t="e">
        <f>(cum_current!#REF!/cum_current!#REF!-1)*100</f>
        <v>#REF!</v>
      </c>
      <c r="BK10" s="13" t="e">
        <f>(cum_current!#REF!/cum_current!#REF!-1)*100</f>
        <v>#REF!</v>
      </c>
      <c r="BL10" s="13" t="e">
        <f>(cum_current!#REF!/cum_current!#REF!-1)*100</f>
        <v>#REF!</v>
      </c>
      <c r="BM10" s="13" t="e">
        <f>(cum_current!#REF!/cum_current!#REF!-1)*100</f>
        <v>#REF!</v>
      </c>
      <c r="BN10" s="13" t="e">
        <f>(cum_current!#REF!/cum_current!#REF!-1)*100</f>
        <v>#REF!</v>
      </c>
      <c r="BO10" s="13" t="e">
        <f>(cum_current!#REF!/cum_current!#REF!-1)*100</f>
        <v>#REF!</v>
      </c>
      <c r="BP10" s="13" t="e">
        <f>(cum_current!#REF!/cum_current!#REF!-1)*100</f>
        <v>#REF!</v>
      </c>
      <c r="BQ10" s="13" t="e">
        <f>(cum_current!#REF!/cum_current!#REF!-1)*100</f>
        <v>#REF!</v>
      </c>
      <c r="BR10" s="13" t="e">
        <f>(cum_current!B10/cum_current!#REF!-1)*100</f>
        <v>#REF!</v>
      </c>
      <c r="BS10" s="13" t="e">
        <f>(cum_current!C10/cum_current!#REF!-1)*100</f>
        <v>#REF!</v>
      </c>
      <c r="BT10" s="13" t="e">
        <f>(cum_current!D10/cum_current!#REF!-1)*100</f>
        <v>#REF!</v>
      </c>
      <c r="BU10" s="13" t="e">
        <f>(cum_current!E10/cum_current!#REF!-1)*100</f>
        <v>#REF!</v>
      </c>
      <c r="BV10" s="13" t="e">
        <f>(cum_current!F10/cum_current!B10-1)*100</f>
        <v>#REF!</v>
      </c>
      <c r="BW10" s="13" t="e">
        <f>(cum_current!G10/cum_current!C10-1)*100</f>
        <v>#REF!</v>
      </c>
      <c r="BX10" s="13" t="e">
        <f>(cum_current!H10/cum_current!D10-1)*100</f>
        <v>#REF!</v>
      </c>
      <c r="BY10" s="13" t="e">
        <f>(cum_current!I10/cum_current!E10-1)*100</f>
        <v>#REF!</v>
      </c>
      <c r="BZ10" s="13" t="e">
        <f>(cum_current!J10/cum_current!F10-1)*100</f>
        <v>#REF!</v>
      </c>
      <c r="CA10" s="13" t="e">
        <f>(cum_current!K10/cum_current!G10-1)*100</f>
        <v>#REF!</v>
      </c>
      <c r="CB10" s="13" t="e">
        <f>(cum_current!L10/cum_current!H10-1)*100</f>
        <v>#REF!</v>
      </c>
      <c r="CC10" s="13" t="e">
        <f>(cum_current!M10/cum_current!I10-1)*100</f>
        <v>#REF!</v>
      </c>
      <c r="CD10" s="13" t="e">
        <f>(cum_current!N10/cum_current!J10-1)*100</f>
        <v>#REF!</v>
      </c>
      <c r="CE10" s="13" t="e">
        <f>(cum_current!O10/cum_current!K10-1)*100</f>
        <v>#REF!</v>
      </c>
      <c r="CF10" s="13" t="e">
        <f>(cum_current!P10/cum_current!L10-1)*100</f>
        <v>#REF!</v>
      </c>
      <c r="CG10" s="13" t="e">
        <f>(cum_current!Q10/cum_current!M10-1)*100</f>
        <v>#REF!</v>
      </c>
    </row>
    <row r="11" spans="1:85" x14ac:dyDescent="0.35">
      <c r="A11" s="25" t="s">
        <v>49</v>
      </c>
      <c r="B11" s="13" t="e">
        <f>(cum_current!#REF!/cum_current!#REF!-1)*100</f>
        <v>#REF!</v>
      </c>
      <c r="C11" s="13" t="e">
        <f>(cum_current!#REF!/cum_current!#REF!-1)*100</f>
        <v>#REF!</v>
      </c>
      <c r="D11" s="13" t="e">
        <f>(cum_current!#REF!/cum_current!#REF!-1)*100</f>
        <v>#REF!</v>
      </c>
      <c r="E11" s="13" t="e">
        <f>(cum_current!#REF!/cum_current!#REF!-1)*100</f>
        <v>#REF!</v>
      </c>
      <c r="F11" s="13" t="e">
        <f>(cum_current!#REF!/cum_current!#REF!-1)*100</f>
        <v>#REF!</v>
      </c>
      <c r="G11" s="13" t="e">
        <f>(cum_current!#REF!/cum_current!#REF!-1)*100</f>
        <v>#REF!</v>
      </c>
      <c r="H11" s="13" t="e">
        <f>(cum_current!#REF!/cum_current!#REF!-1)*100</f>
        <v>#REF!</v>
      </c>
      <c r="I11" s="13" t="e">
        <f>(cum_current!#REF!/cum_current!#REF!-1)*100</f>
        <v>#REF!</v>
      </c>
      <c r="J11" s="13" t="e">
        <f>(cum_current!#REF!/cum_current!#REF!-1)*100</f>
        <v>#REF!</v>
      </c>
      <c r="K11" s="13" t="e">
        <f>(cum_current!#REF!/cum_current!#REF!-1)*100</f>
        <v>#REF!</v>
      </c>
      <c r="L11" s="13" t="e">
        <f>(cum_current!#REF!/cum_current!#REF!-1)*100</f>
        <v>#REF!</v>
      </c>
      <c r="M11" s="13" t="e">
        <f>(cum_current!#REF!/cum_current!#REF!-1)*100</f>
        <v>#REF!</v>
      </c>
      <c r="N11" s="13" t="e">
        <f>(cum_current!#REF!/cum_current!#REF!-1)*100</f>
        <v>#REF!</v>
      </c>
      <c r="O11" s="13" t="e">
        <f>(cum_current!#REF!/cum_current!#REF!-1)*100</f>
        <v>#REF!</v>
      </c>
      <c r="P11" s="13" t="e">
        <f>(cum_current!#REF!/cum_current!#REF!-1)*100</f>
        <v>#REF!</v>
      </c>
      <c r="Q11" s="13" t="e">
        <f>(cum_current!#REF!/cum_current!#REF!-1)*100</f>
        <v>#REF!</v>
      </c>
      <c r="R11" s="13" t="e">
        <f>(cum_current!#REF!/cum_current!#REF!-1)*100</f>
        <v>#REF!</v>
      </c>
      <c r="S11" s="13" t="e">
        <f>(cum_current!#REF!/cum_current!#REF!-1)*100</f>
        <v>#REF!</v>
      </c>
      <c r="T11" s="13" t="e">
        <f>(cum_current!#REF!/cum_current!#REF!-1)*100</f>
        <v>#REF!</v>
      </c>
      <c r="U11" s="13" t="e">
        <f>(cum_current!#REF!/cum_current!#REF!-1)*100</f>
        <v>#REF!</v>
      </c>
      <c r="V11" s="13" t="e">
        <f>(cum_current!#REF!/cum_current!#REF!-1)*100</f>
        <v>#REF!</v>
      </c>
      <c r="W11" s="13" t="e">
        <f>(cum_current!#REF!/cum_current!#REF!-1)*100</f>
        <v>#REF!</v>
      </c>
      <c r="X11" s="13" t="e">
        <f>(cum_current!#REF!/cum_current!#REF!-1)*100</f>
        <v>#REF!</v>
      </c>
      <c r="Y11" s="13" t="e">
        <f>(cum_current!#REF!/cum_current!#REF!-1)*100</f>
        <v>#REF!</v>
      </c>
      <c r="Z11" s="13" t="e">
        <f>(cum_current!#REF!/cum_current!#REF!-1)*100</f>
        <v>#REF!</v>
      </c>
      <c r="AA11" s="13" t="e">
        <f>(cum_current!#REF!/cum_current!#REF!-1)*100</f>
        <v>#REF!</v>
      </c>
      <c r="AB11" s="13" t="e">
        <f>(cum_current!#REF!/cum_current!#REF!-1)*100</f>
        <v>#REF!</v>
      </c>
      <c r="AC11" s="13" t="e">
        <f>(cum_current!#REF!/cum_current!#REF!-1)*100</f>
        <v>#REF!</v>
      </c>
      <c r="AD11" s="13" t="e">
        <f>(cum_current!#REF!/cum_current!#REF!-1)*100</f>
        <v>#REF!</v>
      </c>
      <c r="AE11" s="13" t="e">
        <f>(cum_current!#REF!/cum_current!#REF!-1)*100</f>
        <v>#REF!</v>
      </c>
      <c r="AF11" s="13" t="e">
        <f>(cum_current!#REF!/cum_current!#REF!-1)*100</f>
        <v>#REF!</v>
      </c>
      <c r="AG11" s="13" t="e">
        <f>(cum_current!#REF!/cum_current!#REF!-1)*100</f>
        <v>#REF!</v>
      </c>
      <c r="AH11" s="13" t="e">
        <f>(cum_current!#REF!/cum_current!#REF!-1)*100</f>
        <v>#REF!</v>
      </c>
      <c r="AI11" s="13" t="e">
        <f>(cum_current!#REF!/cum_current!#REF!-1)*100</f>
        <v>#REF!</v>
      </c>
      <c r="AJ11" s="13" t="e">
        <f>(cum_current!#REF!/cum_current!#REF!-1)*100</f>
        <v>#REF!</v>
      </c>
      <c r="AK11" s="13" t="e">
        <f>(cum_current!#REF!/cum_current!#REF!-1)*100</f>
        <v>#REF!</v>
      </c>
      <c r="AL11" s="13" t="e">
        <f>(cum_current!#REF!/cum_current!#REF!-1)*100</f>
        <v>#REF!</v>
      </c>
      <c r="AM11" s="13" t="e">
        <f>(cum_current!#REF!/cum_current!#REF!-1)*100</f>
        <v>#REF!</v>
      </c>
      <c r="AN11" s="13" t="e">
        <f>(cum_current!#REF!/cum_current!#REF!-1)*100</f>
        <v>#REF!</v>
      </c>
      <c r="AO11" s="13" t="e">
        <f>(cum_current!#REF!/cum_current!#REF!-1)*100</f>
        <v>#REF!</v>
      </c>
      <c r="AP11" s="13" t="e">
        <f>(cum_current!#REF!/cum_current!#REF!-1)*100</f>
        <v>#REF!</v>
      </c>
      <c r="AQ11" s="13" t="e">
        <f>(cum_current!#REF!/cum_current!#REF!-1)*100</f>
        <v>#REF!</v>
      </c>
      <c r="AR11" s="13" t="e">
        <f>(cum_current!#REF!/cum_current!#REF!-1)*100</f>
        <v>#REF!</v>
      </c>
      <c r="AS11" s="13" t="e">
        <f>(cum_current!#REF!/cum_current!#REF!-1)*100</f>
        <v>#REF!</v>
      </c>
      <c r="AT11" s="13" t="e">
        <f>(cum_current!#REF!/cum_current!#REF!-1)*100</f>
        <v>#REF!</v>
      </c>
      <c r="AU11" s="13" t="e">
        <f>(cum_current!#REF!/cum_current!#REF!-1)*100</f>
        <v>#REF!</v>
      </c>
      <c r="AV11" s="13" t="e">
        <f>(cum_current!#REF!/cum_current!#REF!-1)*100</f>
        <v>#REF!</v>
      </c>
      <c r="AW11" s="13" t="e">
        <f>(cum_current!#REF!/cum_current!#REF!-1)*100</f>
        <v>#REF!</v>
      </c>
      <c r="AX11" s="13" t="e">
        <f>(cum_current!#REF!/cum_current!#REF!-1)*100</f>
        <v>#REF!</v>
      </c>
      <c r="AY11" s="13" t="e">
        <f>(cum_current!#REF!/cum_current!#REF!-1)*100</f>
        <v>#REF!</v>
      </c>
      <c r="AZ11" s="13" t="e">
        <f>(cum_current!#REF!/cum_current!#REF!-1)*100</f>
        <v>#REF!</v>
      </c>
      <c r="BA11" s="13" t="e">
        <f>(cum_current!#REF!/cum_current!#REF!-1)*100</f>
        <v>#REF!</v>
      </c>
      <c r="BB11" s="13" t="e">
        <f>(cum_current!#REF!/cum_current!#REF!-1)*100</f>
        <v>#REF!</v>
      </c>
      <c r="BC11" s="13" t="e">
        <f>(cum_current!#REF!/cum_current!#REF!-1)*100</f>
        <v>#REF!</v>
      </c>
      <c r="BD11" s="13" t="e">
        <f>(cum_current!#REF!/cum_current!#REF!-1)*100</f>
        <v>#REF!</v>
      </c>
      <c r="BE11" s="13" t="e">
        <f>(cum_current!#REF!/cum_current!#REF!-1)*100</f>
        <v>#REF!</v>
      </c>
      <c r="BF11" s="13" t="e">
        <f>(cum_current!#REF!/cum_current!#REF!-1)*100</f>
        <v>#REF!</v>
      </c>
      <c r="BG11" s="13" t="e">
        <f>(cum_current!#REF!/cum_current!#REF!-1)*100</f>
        <v>#REF!</v>
      </c>
      <c r="BH11" s="13" t="e">
        <f>(cum_current!#REF!/cum_current!#REF!-1)*100</f>
        <v>#REF!</v>
      </c>
      <c r="BI11" s="13" t="e">
        <f>(cum_current!#REF!/cum_current!#REF!-1)*100</f>
        <v>#REF!</v>
      </c>
      <c r="BJ11" s="13" t="e">
        <f>(cum_current!#REF!/cum_current!#REF!-1)*100</f>
        <v>#REF!</v>
      </c>
      <c r="BK11" s="13" t="e">
        <f>(cum_current!#REF!/cum_current!#REF!-1)*100</f>
        <v>#REF!</v>
      </c>
      <c r="BL11" s="13" t="e">
        <f>(cum_current!#REF!/cum_current!#REF!-1)*100</f>
        <v>#REF!</v>
      </c>
      <c r="BM11" s="13" t="e">
        <f>(cum_current!#REF!/cum_current!#REF!-1)*100</f>
        <v>#REF!</v>
      </c>
      <c r="BN11" s="13" t="e">
        <f>(cum_current!#REF!/cum_current!#REF!-1)*100</f>
        <v>#REF!</v>
      </c>
      <c r="BO11" s="13" t="e">
        <f>(cum_current!#REF!/cum_current!#REF!-1)*100</f>
        <v>#REF!</v>
      </c>
      <c r="BP11" s="13" t="e">
        <f>(cum_current!#REF!/cum_current!#REF!-1)*100</f>
        <v>#REF!</v>
      </c>
      <c r="BQ11" s="13" t="e">
        <f>(cum_current!#REF!/cum_current!#REF!-1)*100</f>
        <v>#REF!</v>
      </c>
      <c r="BR11" s="13" t="e">
        <f>(cum_current!B11/cum_current!#REF!-1)*100</f>
        <v>#REF!</v>
      </c>
      <c r="BS11" s="13" t="e">
        <f>(cum_current!C11/cum_current!#REF!-1)*100</f>
        <v>#REF!</v>
      </c>
      <c r="BT11" s="13" t="e">
        <f>(cum_current!D11/cum_current!#REF!-1)*100</f>
        <v>#REF!</v>
      </c>
      <c r="BU11" s="13" t="e">
        <f>(cum_current!E11/cum_current!#REF!-1)*100</f>
        <v>#REF!</v>
      </c>
      <c r="BV11" s="13" t="e">
        <f>(cum_current!F11/cum_current!B11-1)*100</f>
        <v>#REF!</v>
      </c>
      <c r="BW11" s="13" t="e">
        <f>(cum_current!G11/cum_current!C11-1)*100</f>
        <v>#REF!</v>
      </c>
      <c r="BX11" s="13" t="e">
        <f>(cum_current!H11/cum_current!D11-1)*100</f>
        <v>#REF!</v>
      </c>
      <c r="BY11" s="13" t="e">
        <f>(cum_current!I11/cum_current!E11-1)*100</f>
        <v>#REF!</v>
      </c>
      <c r="BZ11" s="13" t="e">
        <f>(cum_current!J11/cum_current!F11-1)*100</f>
        <v>#REF!</v>
      </c>
      <c r="CA11" s="13" t="e">
        <f>(cum_current!K11/cum_current!G11-1)*100</f>
        <v>#REF!</v>
      </c>
      <c r="CB11" s="13" t="e">
        <f>(cum_current!L11/cum_current!H11-1)*100</f>
        <v>#REF!</v>
      </c>
      <c r="CC11" s="13" t="e">
        <f>(cum_current!M11/cum_current!I11-1)*100</f>
        <v>#REF!</v>
      </c>
      <c r="CD11" s="13" t="e">
        <f>(cum_current!N11/cum_current!J11-1)*100</f>
        <v>#REF!</v>
      </c>
      <c r="CE11" s="13" t="e">
        <f>(cum_current!O11/cum_current!K11-1)*100</f>
        <v>#REF!</v>
      </c>
      <c r="CF11" s="13" t="e">
        <f>(cum_current!P11/cum_current!L11-1)*100</f>
        <v>#REF!</v>
      </c>
      <c r="CG11" s="13" t="e">
        <f>(cum_current!Q11/cum_current!M11-1)*100</f>
        <v>#REF!</v>
      </c>
    </row>
    <row r="12" spans="1:85" x14ac:dyDescent="0.35">
      <c r="A12" s="25" t="s">
        <v>54</v>
      </c>
      <c r="B12" s="13" t="e">
        <f>(cum_current!#REF!/cum_current!#REF!-1)*100</f>
        <v>#REF!</v>
      </c>
      <c r="C12" s="13" t="e">
        <f>(cum_current!#REF!/cum_current!#REF!-1)*100</f>
        <v>#REF!</v>
      </c>
      <c r="D12" s="13" t="e">
        <f>(cum_current!#REF!/cum_current!#REF!-1)*100</f>
        <v>#REF!</v>
      </c>
      <c r="E12" s="13" t="e">
        <f>(cum_current!#REF!/cum_current!#REF!-1)*100</f>
        <v>#REF!</v>
      </c>
      <c r="F12" s="13" t="e">
        <f>(cum_current!#REF!/cum_current!#REF!-1)*100</f>
        <v>#REF!</v>
      </c>
      <c r="G12" s="13" t="e">
        <f>(cum_current!#REF!/cum_current!#REF!-1)*100</f>
        <v>#REF!</v>
      </c>
      <c r="H12" s="13" t="e">
        <f>(cum_current!#REF!/cum_current!#REF!-1)*100</f>
        <v>#REF!</v>
      </c>
      <c r="I12" s="13" t="e">
        <f>(cum_current!#REF!/cum_current!#REF!-1)*100</f>
        <v>#REF!</v>
      </c>
      <c r="J12" s="13" t="e">
        <f>(cum_current!#REF!/cum_current!#REF!-1)*100</f>
        <v>#REF!</v>
      </c>
      <c r="K12" s="13" t="e">
        <f>(cum_current!#REF!/cum_current!#REF!-1)*100</f>
        <v>#REF!</v>
      </c>
      <c r="L12" s="13" t="e">
        <f>(cum_current!#REF!/cum_current!#REF!-1)*100</f>
        <v>#REF!</v>
      </c>
      <c r="M12" s="13" t="e">
        <f>(cum_current!#REF!/cum_current!#REF!-1)*100</f>
        <v>#REF!</v>
      </c>
      <c r="N12" s="13" t="e">
        <f>(cum_current!#REF!/cum_current!#REF!-1)*100</f>
        <v>#REF!</v>
      </c>
      <c r="O12" s="13" t="e">
        <f>(cum_current!#REF!/cum_current!#REF!-1)*100</f>
        <v>#REF!</v>
      </c>
      <c r="P12" s="13" t="e">
        <f>(cum_current!#REF!/cum_current!#REF!-1)*100</f>
        <v>#REF!</v>
      </c>
      <c r="Q12" s="13" t="e">
        <f>(cum_current!#REF!/cum_current!#REF!-1)*100</f>
        <v>#REF!</v>
      </c>
      <c r="R12" s="13" t="e">
        <f>(cum_current!#REF!/cum_current!#REF!-1)*100</f>
        <v>#REF!</v>
      </c>
      <c r="S12" s="13" t="e">
        <f>(cum_current!#REF!/cum_current!#REF!-1)*100</f>
        <v>#REF!</v>
      </c>
      <c r="T12" s="13" t="e">
        <f>(cum_current!#REF!/cum_current!#REF!-1)*100</f>
        <v>#REF!</v>
      </c>
      <c r="U12" s="13" t="e">
        <f>(cum_current!#REF!/cum_current!#REF!-1)*100</f>
        <v>#REF!</v>
      </c>
      <c r="V12" s="13" t="e">
        <f>(cum_current!#REF!/cum_current!#REF!-1)*100</f>
        <v>#REF!</v>
      </c>
      <c r="W12" s="13" t="e">
        <f>(cum_current!#REF!/cum_current!#REF!-1)*100</f>
        <v>#REF!</v>
      </c>
      <c r="X12" s="13" t="e">
        <f>(cum_current!#REF!/cum_current!#REF!-1)*100</f>
        <v>#REF!</v>
      </c>
      <c r="Y12" s="13" t="e">
        <f>(cum_current!#REF!/cum_current!#REF!-1)*100</f>
        <v>#REF!</v>
      </c>
      <c r="Z12" s="13" t="e">
        <f>(cum_current!#REF!/cum_current!#REF!-1)*100</f>
        <v>#REF!</v>
      </c>
      <c r="AA12" s="13" t="e">
        <f>(cum_current!#REF!/cum_current!#REF!-1)*100</f>
        <v>#REF!</v>
      </c>
      <c r="AB12" s="13" t="e">
        <f>(cum_current!#REF!/cum_current!#REF!-1)*100</f>
        <v>#REF!</v>
      </c>
      <c r="AC12" s="13" t="e">
        <f>(cum_current!#REF!/cum_current!#REF!-1)*100</f>
        <v>#REF!</v>
      </c>
      <c r="AD12" s="13" t="e">
        <f>(cum_current!#REF!/cum_current!#REF!-1)*100</f>
        <v>#REF!</v>
      </c>
      <c r="AE12" s="13" t="e">
        <f>(cum_current!#REF!/cum_current!#REF!-1)*100</f>
        <v>#REF!</v>
      </c>
      <c r="AF12" s="13" t="e">
        <f>(cum_current!#REF!/cum_current!#REF!-1)*100</f>
        <v>#REF!</v>
      </c>
      <c r="AG12" s="13" t="e">
        <f>(cum_current!#REF!/cum_current!#REF!-1)*100</f>
        <v>#REF!</v>
      </c>
      <c r="AH12" s="13" t="e">
        <f>(cum_current!#REF!/cum_current!#REF!-1)*100</f>
        <v>#REF!</v>
      </c>
      <c r="AI12" s="13" t="e">
        <f>(cum_current!#REF!/cum_current!#REF!-1)*100</f>
        <v>#REF!</v>
      </c>
      <c r="AJ12" s="13" t="e">
        <f>(cum_current!#REF!/cum_current!#REF!-1)*100</f>
        <v>#REF!</v>
      </c>
      <c r="AK12" s="13" t="e">
        <f>(cum_current!#REF!/cum_current!#REF!-1)*100</f>
        <v>#REF!</v>
      </c>
      <c r="AL12" s="13" t="e">
        <f>(cum_current!#REF!/cum_current!#REF!-1)*100</f>
        <v>#REF!</v>
      </c>
      <c r="AM12" s="13" t="e">
        <f>(cum_current!#REF!/cum_current!#REF!-1)*100</f>
        <v>#REF!</v>
      </c>
      <c r="AN12" s="13" t="e">
        <f>(cum_current!#REF!/cum_current!#REF!-1)*100</f>
        <v>#REF!</v>
      </c>
      <c r="AO12" s="13" t="e">
        <f>(cum_current!#REF!/cum_current!#REF!-1)*100</f>
        <v>#REF!</v>
      </c>
      <c r="AP12" s="13" t="e">
        <f>(cum_current!#REF!/cum_current!#REF!-1)*100</f>
        <v>#REF!</v>
      </c>
      <c r="AQ12" s="13" t="e">
        <f>(cum_current!#REF!/cum_current!#REF!-1)*100</f>
        <v>#REF!</v>
      </c>
      <c r="AR12" s="13" t="e">
        <f>(cum_current!#REF!/cum_current!#REF!-1)*100</f>
        <v>#REF!</v>
      </c>
      <c r="AS12" s="13" t="e">
        <f>(cum_current!#REF!/cum_current!#REF!-1)*100</f>
        <v>#REF!</v>
      </c>
      <c r="AT12" s="13" t="e">
        <f>(cum_current!#REF!/cum_current!#REF!-1)*100</f>
        <v>#REF!</v>
      </c>
      <c r="AU12" s="13" t="e">
        <f>(cum_current!#REF!/cum_current!#REF!-1)*100</f>
        <v>#REF!</v>
      </c>
      <c r="AV12" s="13" t="e">
        <f>(cum_current!#REF!/cum_current!#REF!-1)*100</f>
        <v>#REF!</v>
      </c>
      <c r="AW12" s="13" t="e">
        <f>(cum_current!#REF!/cum_current!#REF!-1)*100</f>
        <v>#REF!</v>
      </c>
      <c r="AX12" s="13" t="e">
        <f>(cum_current!#REF!/cum_current!#REF!-1)*100</f>
        <v>#REF!</v>
      </c>
      <c r="AY12" s="13" t="e">
        <f>(cum_current!#REF!/cum_current!#REF!-1)*100</f>
        <v>#REF!</v>
      </c>
      <c r="AZ12" s="13" t="e">
        <f>(cum_current!#REF!/cum_current!#REF!-1)*100</f>
        <v>#REF!</v>
      </c>
      <c r="BA12" s="13" t="e">
        <f>(cum_current!#REF!/cum_current!#REF!-1)*100</f>
        <v>#REF!</v>
      </c>
      <c r="BB12" s="13" t="e">
        <f>(cum_current!#REF!/cum_current!#REF!-1)*100</f>
        <v>#REF!</v>
      </c>
      <c r="BC12" s="13" t="e">
        <f>(cum_current!#REF!/cum_current!#REF!-1)*100</f>
        <v>#REF!</v>
      </c>
      <c r="BD12" s="13" t="e">
        <f>(cum_current!#REF!/cum_current!#REF!-1)*100</f>
        <v>#REF!</v>
      </c>
      <c r="BE12" s="13" t="e">
        <f>(cum_current!#REF!/cum_current!#REF!-1)*100</f>
        <v>#REF!</v>
      </c>
      <c r="BF12" s="13" t="e">
        <f>(cum_current!#REF!/cum_current!#REF!-1)*100</f>
        <v>#REF!</v>
      </c>
      <c r="BG12" s="13" t="e">
        <f>(cum_current!#REF!/cum_current!#REF!-1)*100</f>
        <v>#REF!</v>
      </c>
      <c r="BH12" s="13" t="e">
        <f>(cum_current!#REF!/cum_current!#REF!-1)*100</f>
        <v>#REF!</v>
      </c>
      <c r="BI12" s="13" t="e">
        <f>(cum_current!#REF!/cum_current!#REF!-1)*100</f>
        <v>#REF!</v>
      </c>
      <c r="BJ12" s="13" t="e">
        <f>(cum_current!#REF!/cum_current!#REF!-1)*100</f>
        <v>#REF!</v>
      </c>
      <c r="BK12" s="13" t="e">
        <f>(cum_current!#REF!/cum_current!#REF!-1)*100</f>
        <v>#REF!</v>
      </c>
      <c r="BL12" s="13" t="e">
        <f>(cum_current!#REF!/cum_current!#REF!-1)*100</f>
        <v>#REF!</v>
      </c>
      <c r="BM12" s="13" t="e">
        <f>(cum_current!#REF!/cum_current!#REF!-1)*100</f>
        <v>#REF!</v>
      </c>
      <c r="BN12" s="13" t="e">
        <f>(cum_current!#REF!/cum_current!#REF!-1)*100</f>
        <v>#REF!</v>
      </c>
      <c r="BO12" s="13" t="e">
        <f>(cum_current!#REF!/cum_current!#REF!-1)*100</f>
        <v>#REF!</v>
      </c>
      <c r="BP12" s="13" t="e">
        <f>(cum_current!#REF!/cum_current!#REF!-1)*100</f>
        <v>#REF!</v>
      </c>
      <c r="BQ12" s="13" t="e">
        <f>(cum_current!#REF!/cum_current!#REF!-1)*100</f>
        <v>#REF!</v>
      </c>
      <c r="BR12" s="13" t="e">
        <f>(cum_current!B12/cum_current!#REF!-1)*100</f>
        <v>#REF!</v>
      </c>
      <c r="BS12" s="13" t="e">
        <f>(cum_current!C12/cum_current!#REF!-1)*100</f>
        <v>#REF!</v>
      </c>
      <c r="BT12" s="13" t="e">
        <f>(cum_current!D12/cum_current!#REF!-1)*100</f>
        <v>#REF!</v>
      </c>
      <c r="BU12" s="13" t="e">
        <f>(cum_current!E12/cum_current!#REF!-1)*100</f>
        <v>#REF!</v>
      </c>
      <c r="BV12" s="13" t="e">
        <f>(cum_current!F12/cum_current!B12-1)*100</f>
        <v>#REF!</v>
      </c>
      <c r="BW12" s="13" t="e">
        <f>(cum_current!G12/cum_current!C12-1)*100</f>
        <v>#REF!</v>
      </c>
      <c r="BX12" s="13" t="e">
        <f>(cum_current!H12/cum_current!D12-1)*100</f>
        <v>#REF!</v>
      </c>
      <c r="BY12" s="13" t="e">
        <f>(cum_current!I12/cum_current!E12-1)*100</f>
        <v>#REF!</v>
      </c>
      <c r="BZ12" s="13" t="e">
        <f>(cum_current!J12/cum_current!F12-1)*100</f>
        <v>#REF!</v>
      </c>
      <c r="CA12" s="13" t="e">
        <f>(cum_current!K12/cum_current!G12-1)*100</f>
        <v>#REF!</v>
      </c>
      <c r="CB12" s="13" t="e">
        <f>(cum_current!L12/cum_current!H12-1)*100</f>
        <v>#REF!</v>
      </c>
      <c r="CC12" s="13" t="e">
        <f>(cum_current!M12/cum_current!I12-1)*100</f>
        <v>#REF!</v>
      </c>
      <c r="CD12" s="13" t="e">
        <f>(cum_current!N12/cum_current!J12-1)*100</f>
        <v>#REF!</v>
      </c>
      <c r="CE12" s="13" t="e">
        <f>(cum_current!O12/cum_current!K12-1)*100</f>
        <v>#REF!</v>
      </c>
      <c r="CF12" s="13" t="e">
        <f>(cum_current!P12/cum_current!L12-1)*100</f>
        <v>#REF!</v>
      </c>
      <c r="CG12" s="13" t="e">
        <f>(cum_current!Q12/cum_current!M12-1)*100</f>
        <v>#REF!</v>
      </c>
    </row>
    <row r="13" spans="1:85" x14ac:dyDescent="0.35">
      <c r="A13" s="25" t="s">
        <v>50</v>
      </c>
      <c r="B13" s="13" t="e">
        <f>(cum_current!#REF!/cum_current!#REF!-1)*100</f>
        <v>#REF!</v>
      </c>
      <c r="C13" s="13" t="e">
        <f>(cum_current!#REF!/cum_current!#REF!-1)*100</f>
        <v>#REF!</v>
      </c>
      <c r="D13" s="13" t="e">
        <f>(cum_current!#REF!/cum_current!#REF!-1)*100</f>
        <v>#REF!</v>
      </c>
      <c r="E13" s="13" t="e">
        <f>(cum_current!#REF!/cum_current!#REF!-1)*100</f>
        <v>#REF!</v>
      </c>
      <c r="F13" s="13" t="e">
        <f>(cum_current!#REF!/cum_current!#REF!-1)*100</f>
        <v>#REF!</v>
      </c>
      <c r="G13" s="13" t="e">
        <f>(cum_current!#REF!/cum_current!#REF!-1)*100</f>
        <v>#REF!</v>
      </c>
      <c r="H13" s="13" t="e">
        <f>(cum_current!#REF!/cum_current!#REF!-1)*100</f>
        <v>#REF!</v>
      </c>
      <c r="I13" s="13" t="e">
        <f>(cum_current!#REF!/cum_current!#REF!-1)*100</f>
        <v>#REF!</v>
      </c>
      <c r="J13" s="13" t="e">
        <f>(cum_current!#REF!/cum_current!#REF!-1)*100</f>
        <v>#REF!</v>
      </c>
      <c r="K13" s="13" t="e">
        <f>(cum_current!#REF!/cum_current!#REF!-1)*100</f>
        <v>#REF!</v>
      </c>
      <c r="L13" s="13" t="e">
        <f>(cum_current!#REF!/cum_current!#REF!-1)*100</f>
        <v>#REF!</v>
      </c>
      <c r="M13" s="13" t="e">
        <f>(cum_current!#REF!/cum_current!#REF!-1)*100</f>
        <v>#REF!</v>
      </c>
      <c r="N13" s="13" t="e">
        <f>(cum_current!#REF!/cum_current!#REF!-1)*100</f>
        <v>#REF!</v>
      </c>
      <c r="O13" s="13" t="e">
        <f>(cum_current!#REF!/cum_current!#REF!-1)*100</f>
        <v>#REF!</v>
      </c>
      <c r="P13" s="13" t="e">
        <f>(cum_current!#REF!/cum_current!#REF!-1)*100</f>
        <v>#REF!</v>
      </c>
      <c r="Q13" s="13" t="e">
        <f>(cum_current!#REF!/cum_current!#REF!-1)*100</f>
        <v>#REF!</v>
      </c>
      <c r="R13" s="13" t="e">
        <f>(cum_current!#REF!/cum_current!#REF!-1)*100</f>
        <v>#REF!</v>
      </c>
      <c r="S13" s="13" t="e">
        <f>(cum_current!#REF!/cum_current!#REF!-1)*100</f>
        <v>#REF!</v>
      </c>
      <c r="T13" s="13" t="e">
        <f>(cum_current!#REF!/cum_current!#REF!-1)*100</f>
        <v>#REF!</v>
      </c>
      <c r="U13" s="13" t="e">
        <f>(cum_current!#REF!/cum_current!#REF!-1)*100</f>
        <v>#REF!</v>
      </c>
      <c r="V13" s="13" t="e">
        <f>(cum_current!#REF!/cum_current!#REF!-1)*100</f>
        <v>#REF!</v>
      </c>
      <c r="W13" s="13" t="e">
        <f>(cum_current!#REF!/cum_current!#REF!-1)*100</f>
        <v>#REF!</v>
      </c>
      <c r="X13" s="13" t="e">
        <f>(cum_current!#REF!/cum_current!#REF!-1)*100</f>
        <v>#REF!</v>
      </c>
      <c r="Y13" s="13" t="e">
        <f>(cum_current!#REF!/cum_current!#REF!-1)*100</f>
        <v>#REF!</v>
      </c>
      <c r="Z13" s="13" t="e">
        <f>(cum_current!#REF!/cum_current!#REF!-1)*100</f>
        <v>#REF!</v>
      </c>
      <c r="AA13" s="13" t="e">
        <f>(cum_current!#REF!/cum_current!#REF!-1)*100</f>
        <v>#REF!</v>
      </c>
      <c r="AB13" s="13" t="e">
        <f>(cum_current!#REF!/cum_current!#REF!-1)*100</f>
        <v>#REF!</v>
      </c>
      <c r="AC13" s="13" t="e">
        <f>(cum_current!#REF!/cum_current!#REF!-1)*100</f>
        <v>#REF!</v>
      </c>
      <c r="AD13" s="13" t="e">
        <f>(cum_current!#REF!/cum_current!#REF!-1)*100</f>
        <v>#REF!</v>
      </c>
      <c r="AE13" s="13" t="e">
        <f>(cum_current!#REF!/cum_current!#REF!-1)*100</f>
        <v>#REF!</v>
      </c>
      <c r="AF13" s="13" t="e">
        <f>(cum_current!#REF!/cum_current!#REF!-1)*100</f>
        <v>#REF!</v>
      </c>
      <c r="AG13" s="13" t="e">
        <f>(cum_current!#REF!/cum_current!#REF!-1)*100</f>
        <v>#REF!</v>
      </c>
      <c r="AH13" s="13" t="e">
        <f>(cum_current!#REF!/cum_current!#REF!-1)*100</f>
        <v>#REF!</v>
      </c>
      <c r="AI13" s="13" t="e">
        <f>(cum_current!#REF!/cum_current!#REF!-1)*100</f>
        <v>#REF!</v>
      </c>
      <c r="AJ13" s="13" t="e">
        <f>(cum_current!#REF!/cum_current!#REF!-1)*100</f>
        <v>#REF!</v>
      </c>
      <c r="AK13" s="13" t="e">
        <f>(cum_current!#REF!/cum_current!#REF!-1)*100</f>
        <v>#REF!</v>
      </c>
      <c r="AL13" s="13" t="e">
        <f>(cum_current!#REF!/cum_current!#REF!-1)*100</f>
        <v>#REF!</v>
      </c>
      <c r="AM13" s="13" t="e">
        <f>(cum_current!#REF!/cum_current!#REF!-1)*100</f>
        <v>#REF!</v>
      </c>
      <c r="AN13" s="13" t="e">
        <f>(cum_current!#REF!/cum_current!#REF!-1)*100</f>
        <v>#REF!</v>
      </c>
      <c r="AO13" s="13" t="e">
        <f>(cum_current!#REF!/cum_current!#REF!-1)*100</f>
        <v>#REF!</v>
      </c>
      <c r="AP13" s="13" t="e">
        <f>(cum_current!#REF!/cum_current!#REF!-1)*100</f>
        <v>#REF!</v>
      </c>
      <c r="AQ13" s="13" t="e">
        <f>(cum_current!#REF!/cum_current!#REF!-1)*100</f>
        <v>#REF!</v>
      </c>
      <c r="AR13" s="13" t="e">
        <f>(cum_current!#REF!/cum_current!#REF!-1)*100</f>
        <v>#REF!</v>
      </c>
      <c r="AS13" s="13" t="e">
        <f>(cum_current!#REF!/cum_current!#REF!-1)*100</f>
        <v>#REF!</v>
      </c>
      <c r="AT13" s="13" t="e">
        <f>(cum_current!#REF!/cum_current!#REF!-1)*100</f>
        <v>#REF!</v>
      </c>
      <c r="AU13" s="13" t="e">
        <f>(cum_current!#REF!/cum_current!#REF!-1)*100</f>
        <v>#REF!</v>
      </c>
      <c r="AV13" s="13" t="e">
        <f>(cum_current!#REF!/cum_current!#REF!-1)*100</f>
        <v>#REF!</v>
      </c>
      <c r="AW13" s="13" t="e">
        <f>(cum_current!#REF!/cum_current!#REF!-1)*100</f>
        <v>#REF!</v>
      </c>
      <c r="AX13" s="13" t="e">
        <f>(cum_current!#REF!/cum_current!#REF!-1)*100</f>
        <v>#REF!</v>
      </c>
      <c r="AY13" s="13" t="e">
        <f>(cum_current!#REF!/cum_current!#REF!-1)*100</f>
        <v>#REF!</v>
      </c>
      <c r="AZ13" s="13" t="e">
        <f>(cum_current!#REF!/cum_current!#REF!-1)*100</f>
        <v>#REF!</v>
      </c>
      <c r="BA13" s="13" t="e">
        <f>(cum_current!#REF!/cum_current!#REF!-1)*100</f>
        <v>#REF!</v>
      </c>
      <c r="BB13" s="13" t="e">
        <f>(cum_current!#REF!/cum_current!#REF!-1)*100</f>
        <v>#REF!</v>
      </c>
      <c r="BC13" s="13" t="e">
        <f>(cum_current!#REF!/cum_current!#REF!-1)*100</f>
        <v>#REF!</v>
      </c>
      <c r="BD13" s="13" t="e">
        <f>(cum_current!#REF!/cum_current!#REF!-1)*100</f>
        <v>#REF!</v>
      </c>
      <c r="BE13" s="13" t="e">
        <f>(cum_current!#REF!/cum_current!#REF!-1)*100</f>
        <v>#REF!</v>
      </c>
      <c r="BF13" s="13" t="e">
        <f>(cum_current!#REF!/cum_current!#REF!-1)*100</f>
        <v>#REF!</v>
      </c>
      <c r="BG13" s="13" t="e">
        <f>(cum_current!#REF!/cum_current!#REF!-1)*100</f>
        <v>#REF!</v>
      </c>
      <c r="BH13" s="13" t="e">
        <f>(cum_current!#REF!/cum_current!#REF!-1)*100</f>
        <v>#REF!</v>
      </c>
      <c r="BI13" s="13" t="e">
        <f>(cum_current!#REF!/cum_current!#REF!-1)*100</f>
        <v>#REF!</v>
      </c>
      <c r="BJ13" s="13" t="e">
        <f>(cum_current!#REF!/cum_current!#REF!-1)*100</f>
        <v>#REF!</v>
      </c>
      <c r="BK13" s="13" t="e">
        <f>(cum_current!#REF!/cum_current!#REF!-1)*100</f>
        <v>#REF!</v>
      </c>
      <c r="BL13" s="13" t="e">
        <f>(cum_current!#REF!/cum_current!#REF!-1)*100</f>
        <v>#REF!</v>
      </c>
      <c r="BM13" s="13" t="e">
        <f>(cum_current!#REF!/cum_current!#REF!-1)*100</f>
        <v>#REF!</v>
      </c>
      <c r="BN13" s="13" t="e">
        <f>(cum_current!#REF!/cum_current!#REF!-1)*100</f>
        <v>#REF!</v>
      </c>
      <c r="BO13" s="13" t="e">
        <f>(cum_current!#REF!/cum_current!#REF!-1)*100</f>
        <v>#REF!</v>
      </c>
      <c r="BP13" s="13" t="e">
        <f>(cum_current!#REF!/cum_current!#REF!-1)*100</f>
        <v>#REF!</v>
      </c>
      <c r="BQ13" s="13" t="e">
        <f>(cum_current!#REF!/cum_current!#REF!-1)*100</f>
        <v>#REF!</v>
      </c>
      <c r="BR13" s="13" t="e">
        <f>(cum_current!B13/cum_current!#REF!-1)*100</f>
        <v>#REF!</v>
      </c>
      <c r="BS13" s="13" t="e">
        <f>(cum_current!C13/cum_current!#REF!-1)*100</f>
        <v>#REF!</v>
      </c>
      <c r="BT13" s="13" t="e">
        <f>(cum_current!D13/cum_current!#REF!-1)*100</f>
        <v>#REF!</v>
      </c>
      <c r="BU13" s="13" t="e">
        <f>(cum_current!E13/cum_current!#REF!-1)*100</f>
        <v>#REF!</v>
      </c>
      <c r="BV13" s="13" t="e">
        <f>(cum_current!F13/cum_current!B13-1)*100</f>
        <v>#REF!</v>
      </c>
      <c r="BW13" s="13" t="e">
        <f>(cum_current!G13/cum_current!C13-1)*100</f>
        <v>#REF!</v>
      </c>
      <c r="BX13" s="13" t="e">
        <f>(cum_current!H13/cum_current!D13-1)*100</f>
        <v>#REF!</v>
      </c>
      <c r="BY13" s="13" t="e">
        <f>(cum_current!I13/cum_current!E13-1)*100</f>
        <v>#REF!</v>
      </c>
      <c r="BZ13" s="13" t="e">
        <f>(cum_current!J13/cum_current!F13-1)*100</f>
        <v>#REF!</v>
      </c>
      <c r="CA13" s="13" t="e">
        <f>(cum_current!K13/cum_current!G13-1)*100</f>
        <v>#REF!</v>
      </c>
      <c r="CB13" s="13" t="e">
        <f>(cum_current!L13/cum_current!H13-1)*100</f>
        <v>#REF!</v>
      </c>
      <c r="CC13" s="13" t="e">
        <f>(cum_current!M13/cum_current!I13-1)*100</f>
        <v>#REF!</v>
      </c>
      <c r="CD13" s="13" t="e">
        <f>(cum_current!N13/cum_current!J13-1)*100</f>
        <v>#REF!</v>
      </c>
      <c r="CE13" s="13" t="e">
        <f>(cum_current!O13/cum_current!K13-1)*100</f>
        <v>#REF!</v>
      </c>
      <c r="CF13" s="13" t="e">
        <f>(cum_current!P13/cum_current!L13-1)*100</f>
        <v>#REF!</v>
      </c>
      <c r="CG13" s="13" t="e">
        <f>(cum_current!Q13/cum_current!M13-1)*100</f>
        <v>#REF!</v>
      </c>
    </row>
    <row r="14" spans="1:85" x14ac:dyDescent="0.35">
      <c r="A14" s="25" t="s">
        <v>52</v>
      </c>
      <c r="B14" s="13" t="e">
        <f>(cum_current!#REF!/cum_current!#REF!-1)*100</f>
        <v>#REF!</v>
      </c>
      <c r="C14" s="13" t="e">
        <f>(cum_current!#REF!/cum_current!#REF!-1)*100</f>
        <v>#REF!</v>
      </c>
      <c r="D14" s="13" t="e">
        <f>(cum_current!#REF!/cum_current!#REF!-1)*100</f>
        <v>#REF!</v>
      </c>
      <c r="E14" s="13" t="e">
        <f>(cum_current!#REF!/cum_current!#REF!-1)*100</f>
        <v>#REF!</v>
      </c>
      <c r="F14" s="13" t="e">
        <f>(cum_current!#REF!/cum_current!#REF!-1)*100</f>
        <v>#REF!</v>
      </c>
      <c r="G14" s="13" t="e">
        <f>(cum_current!#REF!/cum_current!#REF!-1)*100</f>
        <v>#REF!</v>
      </c>
      <c r="H14" s="13" t="e">
        <f>(cum_current!#REF!/cum_current!#REF!-1)*100</f>
        <v>#REF!</v>
      </c>
      <c r="I14" s="13" t="e">
        <f>(cum_current!#REF!/cum_current!#REF!-1)*100</f>
        <v>#REF!</v>
      </c>
      <c r="J14" s="13" t="e">
        <f>(cum_current!#REF!/cum_current!#REF!-1)*100</f>
        <v>#REF!</v>
      </c>
      <c r="K14" s="13" t="e">
        <f>(cum_current!#REF!/cum_current!#REF!-1)*100</f>
        <v>#REF!</v>
      </c>
      <c r="L14" s="13" t="e">
        <f>(cum_current!#REF!/cum_current!#REF!-1)*100</f>
        <v>#REF!</v>
      </c>
      <c r="M14" s="13" t="e">
        <f>(cum_current!#REF!/cum_current!#REF!-1)*100</f>
        <v>#REF!</v>
      </c>
      <c r="N14" s="13" t="e">
        <f>(cum_current!#REF!/cum_current!#REF!-1)*100</f>
        <v>#REF!</v>
      </c>
      <c r="O14" s="13" t="e">
        <f>(cum_current!#REF!/cum_current!#REF!-1)*100</f>
        <v>#REF!</v>
      </c>
      <c r="P14" s="13" t="e">
        <f>(cum_current!#REF!/cum_current!#REF!-1)*100</f>
        <v>#REF!</v>
      </c>
      <c r="Q14" s="13" t="e">
        <f>(cum_current!#REF!/cum_current!#REF!-1)*100</f>
        <v>#REF!</v>
      </c>
      <c r="R14" s="13" t="e">
        <f>(cum_current!#REF!/cum_current!#REF!-1)*100</f>
        <v>#REF!</v>
      </c>
      <c r="S14" s="13" t="e">
        <f>(cum_current!#REF!/cum_current!#REF!-1)*100</f>
        <v>#REF!</v>
      </c>
      <c r="T14" s="13" t="e">
        <f>(cum_current!#REF!/cum_current!#REF!-1)*100</f>
        <v>#REF!</v>
      </c>
      <c r="U14" s="13" t="e">
        <f>(cum_current!#REF!/cum_current!#REF!-1)*100</f>
        <v>#REF!</v>
      </c>
      <c r="V14" s="13" t="e">
        <f>(cum_current!#REF!/cum_current!#REF!-1)*100</f>
        <v>#REF!</v>
      </c>
      <c r="W14" s="13" t="e">
        <f>(cum_current!#REF!/cum_current!#REF!-1)*100</f>
        <v>#REF!</v>
      </c>
      <c r="X14" s="13" t="e">
        <f>(cum_current!#REF!/cum_current!#REF!-1)*100</f>
        <v>#REF!</v>
      </c>
      <c r="Y14" s="13" t="e">
        <f>(cum_current!#REF!/cum_current!#REF!-1)*100</f>
        <v>#REF!</v>
      </c>
      <c r="Z14" s="13" t="e">
        <f>(cum_current!#REF!/cum_current!#REF!-1)*100</f>
        <v>#REF!</v>
      </c>
      <c r="AA14" s="13" t="e">
        <f>(cum_current!#REF!/cum_current!#REF!-1)*100</f>
        <v>#REF!</v>
      </c>
      <c r="AB14" s="13" t="e">
        <f>(cum_current!#REF!/cum_current!#REF!-1)*100</f>
        <v>#REF!</v>
      </c>
      <c r="AC14" s="13" t="e">
        <f>(cum_current!#REF!/cum_current!#REF!-1)*100</f>
        <v>#REF!</v>
      </c>
      <c r="AD14" s="13" t="e">
        <f>(cum_current!#REF!/cum_current!#REF!-1)*100</f>
        <v>#REF!</v>
      </c>
      <c r="AE14" s="13" t="e">
        <f>(cum_current!#REF!/cum_current!#REF!-1)*100</f>
        <v>#REF!</v>
      </c>
      <c r="AF14" s="13" t="e">
        <f>(cum_current!#REF!/cum_current!#REF!-1)*100</f>
        <v>#REF!</v>
      </c>
      <c r="AG14" s="13" t="e">
        <f>(cum_current!#REF!/cum_current!#REF!-1)*100</f>
        <v>#REF!</v>
      </c>
      <c r="AH14" s="13" t="e">
        <f>(cum_current!#REF!/cum_current!#REF!-1)*100</f>
        <v>#REF!</v>
      </c>
      <c r="AI14" s="13" t="e">
        <f>(cum_current!#REF!/cum_current!#REF!-1)*100</f>
        <v>#REF!</v>
      </c>
      <c r="AJ14" s="13" t="e">
        <f>(cum_current!#REF!/cum_current!#REF!-1)*100</f>
        <v>#REF!</v>
      </c>
      <c r="AK14" s="13" t="e">
        <f>(cum_current!#REF!/cum_current!#REF!-1)*100</f>
        <v>#REF!</v>
      </c>
      <c r="AL14" s="13" t="e">
        <f>(cum_current!#REF!/cum_current!#REF!-1)*100</f>
        <v>#REF!</v>
      </c>
      <c r="AM14" s="13" t="e">
        <f>(cum_current!#REF!/cum_current!#REF!-1)*100</f>
        <v>#REF!</v>
      </c>
      <c r="AN14" s="13" t="e">
        <f>(cum_current!#REF!/cum_current!#REF!-1)*100</f>
        <v>#REF!</v>
      </c>
      <c r="AO14" s="13" t="e">
        <f>(cum_current!#REF!/cum_current!#REF!-1)*100</f>
        <v>#REF!</v>
      </c>
      <c r="AP14" s="13" t="e">
        <f>(cum_current!#REF!/cum_current!#REF!-1)*100</f>
        <v>#REF!</v>
      </c>
      <c r="AQ14" s="13" t="e">
        <f>(cum_current!#REF!/cum_current!#REF!-1)*100</f>
        <v>#REF!</v>
      </c>
      <c r="AR14" s="13" t="e">
        <f>(cum_current!#REF!/cum_current!#REF!-1)*100</f>
        <v>#REF!</v>
      </c>
      <c r="AS14" s="13" t="e">
        <f>(cum_current!#REF!/cum_current!#REF!-1)*100</f>
        <v>#REF!</v>
      </c>
      <c r="AT14" s="13" t="e">
        <f>(cum_current!#REF!/cum_current!#REF!-1)*100</f>
        <v>#REF!</v>
      </c>
      <c r="AU14" s="13" t="e">
        <f>(cum_current!#REF!/cum_current!#REF!-1)*100</f>
        <v>#REF!</v>
      </c>
      <c r="AV14" s="13" t="e">
        <f>(cum_current!#REF!/cum_current!#REF!-1)*100</f>
        <v>#REF!</v>
      </c>
      <c r="AW14" s="13" t="e">
        <f>(cum_current!#REF!/cum_current!#REF!-1)*100</f>
        <v>#REF!</v>
      </c>
      <c r="AX14" s="13" t="e">
        <f>(cum_current!#REF!/cum_current!#REF!-1)*100</f>
        <v>#REF!</v>
      </c>
      <c r="AY14" s="13" t="e">
        <f>(cum_current!#REF!/cum_current!#REF!-1)*100</f>
        <v>#REF!</v>
      </c>
      <c r="AZ14" s="13" t="e">
        <f>(cum_current!#REF!/cum_current!#REF!-1)*100</f>
        <v>#REF!</v>
      </c>
      <c r="BA14" s="13" t="e">
        <f>(cum_current!#REF!/cum_current!#REF!-1)*100</f>
        <v>#REF!</v>
      </c>
      <c r="BB14" s="13" t="e">
        <f>(cum_current!#REF!/cum_current!#REF!-1)*100</f>
        <v>#REF!</v>
      </c>
      <c r="BC14" s="13" t="e">
        <f>(cum_current!#REF!/cum_current!#REF!-1)*100</f>
        <v>#REF!</v>
      </c>
      <c r="BD14" s="13" t="e">
        <f>(cum_current!#REF!/cum_current!#REF!-1)*100</f>
        <v>#REF!</v>
      </c>
      <c r="BE14" s="13" t="e">
        <f>(cum_current!#REF!/cum_current!#REF!-1)*100</f>
        <v>#REF!</v>
      </c>
      <c r="BF14" s="13" t="e">
        <f>(cum_current!#REF!/cum_current!#REF!-1)*100</f>
        <v>#REF!</v>
      </c>
      <c r="BG14" s="13" t="e">
        <f>(cum_current!#REF!/cum_current!#REF!-1)*100</f>
        <v>#REF!</v>
      </c>
      <c r="BH14" s="13" t="e">
        <f>(cum_current!#REF!/cum_current!#REF!-1)*100</f>
        <v>#REF!</v>
      </c>
      <c r="BI14" s="13" t="e">
        <f>(cum_current!#REF!/cum_current!#REF!-1)*100</f>
        <v>#REF!</v>
      </c>
      <c r="BJ14" s="13" t="e">
        <f>(cum_current!#REF!/cum_current!#REF!-1)*100</f>
        <v>#REF!</v>
      </c>
      <c r="BK14" s="13" t="e">
        <f>(cum_current!#REF!/cum_current!#REF!-1)*100</f>
        <v>#REF!</v>
      </c>
      <c r="BL14" s="13" t="e">
        <f>(cum_current!#REF!/cum_current!#REF!-1)*100</f>
        <v>#REF!</v>
      </c>
      <c r="BM14" s="13" t="e">
        <f>(cum_current!#REF!/cum_current!#REF!-1)*100</f>
        <v>#REF!</v>
      </c>
      <c r="BN14" s="13" t="e">
        <f>(cum_current!#REF!/cum_current!#REF!-1)*100</f>
        <v>#REF!</v>
      </c>
      <c r="BO14" s="13" t="e">
        <f>(cum_current!#REF!/cum_current!#REF!-1)*100</f>
        <v>#REF!</v>
      </c>
      <c r="BP14" s="13" t="e">
        <f>(cum_current!#REF!/cum_current!#REF!-1)*100</f>
        <v>#REF!</v>
      </c>
      <c r="BQ14" s="13" t="e">
        <f>(cum_current!#REF!/cum_current!#REF!-1)*100</f>
        <v>#REF!</v>
      </c>
      <c r="BR14" s="13" t="e">
        <f>(cum_current!B14/cum_current!#REF!-1)*100</f>
        <v>#REF!</v>
      </c>
      <c r="BS14" s="13" t="e">
        <f>(cum_current!C14/cum_current!#REF!-1)*100</f>
        <v>#REF!</v>
      </c>
      <c r="BT14" s="13" t="e">
        <f>(cum_current!D14/cum_current!#REF!-1)*100</f>
        <v>#REF!</v>
      </c>
      <c r="BU14" s="13" t="e">
        <f>(cum_current!E14/cum_current!#REF!-1)*100</f>
        <v>#REF!</v>
      </c>
      <c r="BV14" s="13" t="e">
        <f>(cum_current!F14/cum_current!B14-1)*100</f>
        <v>#REF!</v>
      </c>
      <c r="BW14" s="13" t="e">
        <f>(cum_current!G14/cum_current!C14-1)*100</f>
        <v>#REF!</v>
      </c>
      <c r="BX14" s="13" t="e">
        <f>(cum_current!H14/cum_current!D14-1)*100</f>
        <v>#REF!</v>
      </c>
      <c r="BY14" s="13" t="e">
        <f>(cum_current!I14/cum_current!E14-1)*100</f>
        <v>#REF!</v>
      </c>
      <c r="BZ14" s="13" t="e">
        <f>(cum_current!J14/cum_current!F14-1)*100</f>
        <v>#REF!</v>
      </c>
      <c r="CA14" s="13" t="e">
        <f>(cum_current!K14/cum_current!G14-1)*100</f>
        <v>#REF!</v>
      </c>
      <c r="CB14" s="13" t="e">
        <f>(cum_current!L14/cum_current!H14-1)*100</f>
        <v>#REF!</v>
      </c>
      <c r="CC14" s="13" t="e">
        <f>(cum_current!M14/cum_current!I14-1)*100</f>
        <v>#REF!</v>
      </c>
      <c r="CD14" s="13" t="e">
        <f>(cum_current!N14/cum_current!J14-1)*100</f>
        <v>#REF!</v>
      </c>
      <c r="CE14" s="13" t="e">
        <f>(cum_current!O14/cum_current!K14-1)*100</f>
        <v>#REF!</v>
      </c>
      <c r="CF14" s="13" t="e">
        <f>(cum_current!P14/cum_current!L14-1)*100</f>
        <v>#REF!</v>
      </c>
      <c r="CG14" s="13" t="e">
        <f>(cum_current!Q14/cum_current!M14-1)*100</f>
        <v>#REF!</v>
      </c>
    </row>
    <row r="15" spans="1:85" x14ac:dyDescent="0.35">
      <c r="A15" s="25" t="s">
        <v>57</v>
      </c>
      <c r="B15" s="13" t="e">
        <f>(cum_current!#REF!/cum_current!#REF!-1)*100</f>
        <v>#REF!</v>
      </c>
      <c r="C15" s="13" t="e">
        <f>(cum_current!#REF!/cum_current!#REF!-1)*100</f>
        <v>#REF!</v>
      </c>
      <c r="D15" s="13" t="e">
        <f>(cum_current!#REF!/cum_current!#REF!-1)*100</f>
        <v>#REF!</v>
      </c>
      <c r="E15" s="13" t="e">
        <f>(cum_current!#REF!/cum_current!#REF!-1)*100</f>
        <v>#REF!</v>
      </c>
      <c r="F15" s="13" t="e">
        <f>(cum_current!#REF!/cum_current!#REF!-1)*100</f>
        <v>#REF!</v>
      </c>
      <c r="G15" s="13" t="e">
        <f>(cum_current!#REF!/cum_current!#REF!-1)*100</f>
        <v>#REF!</v>
      </c>
      <c r="H15" s="13" t="e">
        <f>(cum_current!#REF!/cum_current!#REF!-1)*100</f>
        <v>#REF!</v>
      </c>
      <c r="I15" s="13" t="e">
        <f>(cum_current!#REF!/cum_current!#REF!-1)*100</f>
        <v>#REF!</v>
      </c>
      <c r="J15" s="13" t="e">
        <f>(cum_current!#REF!/cum_current!#REF!-1)*100</f>
        <v>#REF!</v>
      </c>
      <c r="K15" s="13" t="e">
        <f>(cum_current!#REF!/cum_current!#REF!-1)*100</f>
        <v>#REF!</v>
      </c>
      <c r="L15" s="13" t="e">
        <f>(cum_current!#REF!/cum_current!#REF!-1)*100</f>
        <v>#REF!</v>
      </c>
      <c r="M15" s="13" t="e">
        <f>(cum_current!#REF!/cum_current!#REF!-1)*100</f>
        <v>#REF!</v>
      </c>
      <c r="N15" s="13" t="e">
        <f>(cum_current!#REF!/cum_current!#REF!-1)*100</f>
        <v>#REF!</v>
      </c>
      <c r="O15" s="13" t="e">
        <f>(cum_current!#REF!/cum_current!#REF!-1)*100</f>
        <v>#REF!</v>
      </c>
      <c r="P15" s="13" t="e">
        <f>(cum_current!#REF!/cum_current!#REF!-1)*100</f>
        <v>#REF!</v>
      </c>
      <c r="Q15" s="13" t="e">
        <f>(cum_current!#REF!/cum_current!#REF!-1)*100</f>
        <v>#REF!</v>
      </c>
      <c r="R15" s="13" t="e">
        <f>(cum_current!#REF!/cum_current!#REF!-1)*100</f>
        <v>#REF!</v>
      </c>
      <c r="S15" s="13" t="e">
        <f>(cum_current!#REF!/cum_current!#REF!-1)*100</f>
        <v>#REF!</v>
      </c>
      <c r="T15" s="13" t="e">
        <f>(cum_current!#REF!/cum_current!#REF!-1)*100</f>
        <v>#REF!</v>
      </c>
      <c r="U15" s="13" t="e">
        <f>(cum_current!#REF!/cum_current!#REF!-1)*100</f>
        <v>#REF!</v>
      </c>
      <c r="V15" s="13" t="e">
        <f>(cum_current!#REF!/cum_current!#REF!-1)*100</f>
        <v>#REF!</v>
      </c>
      <c r="W15" s="13" t="e">
        <f>(cum_current!#REF!/cum_current!#REF!-1)*100</f>
        <v>#REF!</v>
      </c>
      <c r="X15" s="13" t="e">
        <f>(cum_current!#REF!/cum_current!#REF!-1)*100</f>
        <v>#REF!</v>
      </c>
      <c r="Y15" s="13" t="e">
        <f>(cum_current!#REF!/cum_current!#REF!-1)*100</f>
        <v>#REF!</v>
      </c>
      <c r="Z15" s="13" t="e">
        <f>(cum_current!#REF!/cum_current!#REF!-1)*100</f>
        <v>#REF!</v>
      </c>
      <c r="AA15" s="13" t="e">
        <f>(cum_current!#REF!/cum_current!#REF!-1)*100</f>
        <v>#REF!</v>
      </c>
      <c r="AB15" s="13" t="e">
        <f>(cum_current!#REF!/cum_current!#REF!-1)*100</f>
        <v>#REF!</v>
      </c>
      <c r="AC15" s="13" t="e">
        <f>(cum_current!#REF!/cum_current!#REF!-1)*100</f>
        <v>#REF!</v>
      </c>
      <c r="AD15" s="13" t="e">
        <f>(cum_current!#REF!/cum_current!#REF!-1)*100</f>
        <v>#REF!</v>
      </c>
      <c r="AE15" s="13" t="e">
        <f>(cum_current!#REF!/cum_current!#REF!-1)*100</f>
        <v>#REF!</v>
      </c>
      <c r="AF15" s="13" t="e">
        <f>(cum_current!#REF!/cum_current!#REF!-1)*100</f>
        <v>#REF!</v>
      </c>
      <c r="AG15" s="13" t="e">
        <f>(cum_current!#REF!/cum_current!#REF!-1)*100</f>
        <v>#REF!</v>
      </c>
      <c r="AH15" s="13" t="e">
        <f>(cum_current!#REF!/cum_current!#REF!-1)*100</f>
        <v>#REF!</v>
      </c>
      <c r="AI15" s="13" t="e">
        <f>(cum_current!#REF!/cum_current!#REF!-1)*100</f>
        <v>#REF!</v>
      </c>
      <c r="AJ15" s="13" t="e">
        <f>(cum_current!#REF!/cum_current!#REF!-1)*100</f>
        <v>#REF!</v>
      </c>
      <c r="AK15" s="13" t="e">
        <f>(cum_current!#REF!/cum_current!#REF!-1)*100</f>
        <v>#REF!</v>
      </c>
      <c r="AL15" s="13" t="e">
        <f>(cum_current!#REF!/cum_current!#REF!-1)*100</f>
        <v>#REF!</v>
      </c>
      <c r="AM15" s="13" t="e">
        <f>(cum_current!#REF!/cum_current!#REF!-1)*100</f>
        <v>#REF!</v>
      </c>
      <c r="AN15" s="13" t="e">
        <f>(cum_current!#REF!/cum_current!#REF!-1)*100</f>
        <v>#REF!</v>
      </c>
      <c r="AO15" s="13" t="e">
        <f>(cum_current!#REF!/cum_current!#REF!-1)*100</f>
        <v>#REF!</v>
      </c>
      <c r="AP15" s="13" t="e">
        <f>(cum_current!#REF!/cum_current!#REF!-1)*100</f>
        <v>#REF!</v>
      </c>
      <c r="AQ15" s="13" t="e">
        <f>(cum_current!#REF!/cum_current!#REF!-1)*100</f>
        <v>#REF!</v>
      </c>
      <c r="AR15" s="13" t="e">
        <f>(cum_current!#REF!/cum_current!#REF!-1)*100</f>
        <v>#REF!</v>
      </c>
      <c r="AS15" s="13" t="e">
        <f>(cum_current!#REF!/cum_current!#REF!-1)*100</f>
        <v>#REF!</v>
      </c>
      <c r="AT15" s="13" t="e">
        <f>(cum_current!#REF!/cum_current!#REF!-1)*100</f>
        <v>#REF!</v>
      </c>
      <c r="AU15" s="13" t="e">
        <f>(cum_current!#REF!/cum_current!#REF!-1)*100</f>
        <v>#REF!</v>
      </c>
      <c r="AV15" s="13" t="e">
        <f>(cum_current!#REF!/cum_current!#REF!-1)*100</f>
        <v>#REF!</v>
      </c>
      <c r="AW15" s="13" t="e">
        <f>(cum_current!#REF!/cum_current!#REF!-1)*100</f>
        <v>#REF!</v>
      </c>
      <c r="AX15" s="13" t="e">
        <f>(cum_current!#REF!/cum_current!#REF!-1)*100</f>
        <v>#REF!</v>
      </c>
      <c r="AY15" s="13" t="e">
        <f>(cum_current!#REF!/cum_current!#REF!-1)*100</f>
        <v>#REF!</v>
      </c>
      <c r="AZ15" s="13" t="e">
        <f>(cum_current!#REF!/cum_current!#REF!-1)*100</f>
        <v>#REF!</v>
      </c>
      <c r="BA15" s="13" t="e">
        <f>(cum_current!#REF!/cum_current!#REF!-1)*100</f>
        <v>#REF!</v>
      </c>
      <c r="BB15" s="13" t="e">
        <f>(cum_current!#REF!/cum_current!#REF!-1)*100</f>
        <v>#REF!</v>
      </c>
      <c r="BC15" s="13" t="e">
        <f>(cum_current!#REF!/cum_current!#REF!-1)*100</f>
        <v>#REF!</v>
      </c>
      <c r="BD15" s="13" t="e">
        <f>(cum_current!#REF!/cum_current!#REF!-1)*100</f>
        <v>#REF!</v>
      </c>
      <c r="BE15" s="13" t="e">
        <f>(cum_current!#REF!/cum_current!#REF!-1)*100</f>
        <v>#REF!</v>
      </c>
      <c r="BF15" s="13" t="e">
        <f>(cum_current!#REF!/cum_current!#REF!-1)*100</f>
        <v>#REF!</v>
      </c>
      <c r="BG15" s="13" t="e">
        <f>(cum_current!#REF!/cum_current!#REF!-1)*100</f>
        <v>#REF!</v>
      </c>
      <c r="BH15" s="13" t="e">
        <f>(cum_current!#REF!/cum_current!#REF!-1)*100</f>
        <v>#REF!</v>
      </c>
      <c r="BI15" s="13" t="e">
        <f>(cum_current!#REF!/cum_current!#REF!-1)*100</f>
        <v>#REF!</v>
      </c>
      <c r="BJ15" s="13" t="e">
        <f>(cum_current!#REF!/cum_current!#REF!-1)*100</f>
        <v>#REF!</v>
      </c>
      <c r="BK15" s="13" t="e">
        <f>(cum_current!#REF!/cum_current!#REF!-1)*100</f>
        <v>#REF!</v>
      </c>
      <c r="BL15" s="13" t="e">
        <f>(cum_current!#REF!/cum_current!#REF!-1)*100</f>
        <v>#REF!</v>
      </c>
      <c r="BM15" s="13" t="e">
        <f>(cum_current!#REF!/cum_current!#REF!-1)*100</f>
        <v>#REF!</v>
      </c>
      <c r="BN15" s="13" t="e">
        <f>(cum_current!#REF!/cum_current!#REF!-1)*100</f>
        <v>#REF!</v>
      </c>
      <c r="BO15" s="13" t="e">
        <f>(cum_current!#REF!/cum_current!#REF!-1)*100</f>
        <v>#REF!</v>
      </c>
      <c r="BP15" s="13" t="e">
        <f>(cum_current!#REF!/cum_current!#REF!-1)*100</f>
        <v>#REF!</v>
      </c>
      <c r="BQ15" s="13" t="e">
        <f>(cum_current!#REF!/cum_current!#REF!-1)*100</f>
        <v>#REF!</v>
      </c>
      <c r="BR15" s="13" t="e">
        <f>(cum_current!B15/cum_current!#REF!-1)*100</f>
        <v>#REF!</v>
      </c>
      <c r="BS15" s="13" t="e">
        <f>(cum_current!C15/cum_current!#REF!-1)*100</f>
        <v>#REF!</v>
      </c>
      <c r="BT15" s="13" t="e">
        <f>(cum_current!D15/cum_current!#REF!-1)*100</f>
        <v>#REF!</v>
      </c>
      <c r="BU15" s="13" t="e">
        <f>(cum_current!E15/cum_current!#REF!-1)*100</f>
        <v>#REF!</v>
      </c>
      <c r="BV15" s="13" t="e">
        <f>(cum_current!F15/cum_current!B15-1)*100</f>
        <v>#REF!</v>
      </c>
      <c r="BW15" s="13" t="e">
        <f>(cum_current!G15/cum_current!C15-1)*100</f>
        <v>#REF!</v>
      </c>
      <c r="BX15" s="13" t="e">
        <f>(cum_current!H15/cum_current!D15-1)*100</f>
        <v>#REF!</v>
      </c>
      <c r="BY15" s="13" t="e">
        <f>(cum_current!I15/cum_current!E15-1)*100</f>
        <v>#REF!</v>
      </c>
      <c r="BZ15" s="13" t="e">
        <f>(cum_current!J15/cum_current!F15-1)*100</f>
        <v>#REF!</v>
      </c>
      <c r="CA15" s="13" t="e">
        <f>(cum_current!K15/cum_current!G15-1)*100</f>
        <v>#REF!</v>
      </c>
      <c r="CB15" s="13" t="e">
        <f>(cum_current!L15/cum_current!H15-1)*100</f>
        <v>#REF!</v>
      </c>
      <c r="CC15" s="13" t="e">
        <f>(cum_current!M15/cum_current!I15-1)*100</f>
        <v>#REF!</v>
      </c>
      <c r="CD15" s="13" t="e">
        <f>(cum_current!N15/cum_current!J15-1)*100</f>
        <v>#REF!</v>
      </c>
      <c r="CE15" s="13" t="e">
        <f>(cum_current!O15/cum_current!K15-1)*100</f>
        <v>#REF!</v>
      </c>
      <c r="CF15" s="13" t="e">
        <f>(cum_current!P15/cum_current!L15-1)*100</f>
        <v>#REF!</v>
      </c>
      <c r="CG15" s="13" t="e">
        <f>(cum_current!Q15/cum_current!M15-1)*100</f>
        <v>#REF!</v>
      </c>
    </row>
    <row r="16" spans="1:85" x14ac:dyDescent="0.35">
      <c r="A16" s="25" t="s">
        <v>63</v>
      </c>
      <c r="B16" s="13" t="e">
        <f>(cum_current!#REF!/cum_current!#REF!-1)*100</f>
        <v>#REF!</v>
      </c>
      <c r="C16" s="13" t="e">
        <f>(cum_current!#REF!/cum_current!#REF!-1)*100</f>
        <v>#REF!</v>
      </c>
      <c r="D16" s="13" t="e">
        <f>(cum_current!#REF!/cum_current!#REF!-1)*100</f>
        <v>#REF!</v>
      </c>
      <c r="E16" s="13" t="e">
        <f>(cum_current!#REF!/cum_current!#REF!-1)*100</f>
        <v>#REF!</v>
      </c>
      <c r="F16" s="13" t="e">
        <f>(cum_current!#REF!/cum_current!#REF!-1)*100</f>
        <v>#REF!</v>
      </c>
      <c r="G16" s="13" t="e">
        <f>(cum_current!#REF!/cum_current!#REF!-1)*100</f>
        <v>#REF!</v>
      </c>
      <c r="H16" s="13" t="e">
        <f>(cum_current!#REF!/cum_current!#REF!-1)*100</f>
        <v>#REF!</v>
      </c>
      <c r="I16" s="13" t="e">
        <f>(cum_current!#REF!/cum_current!#REF!-1)*100</f>
        <v>#REF!</v>
      </c>
      <c r="J16" s="13" t="e">
        <f>(cum_current!#REF!/cum_current!#REF!-1)*100</f>
        <v>#REF!</v>
      </c>
      <c r="K16" s="13" t="e">
        <f>(cum_current!#REF!/cum_current!#REF!-1)*100</f>
        <v>#REF!</v>
      </c>
      <c r="L16" s="13" t="e">
        <f>(cum_current!#REF!/cum_current!#REF!-1)*100</f>
        <v>#REF!</v>
      </c>
      <c r="M16" s="13" t="e">
        <f>(cum_current!#REF!/cum_current!#REF!-1)*100</f>
        <v>#REF!</v>
      </c>
      <c r="N16" s="13" t="e">
        <f>(cum_current!#REF!/cum_current!#REF!-1)*100</f>
        <v>#REF!</v>
      </c>
      <c r="O16" s="13" t="e">
        <f>(cum_current!#REF!/cum_current!#REF!-1)*100</f>
        <v>#REF!</v>
      </c>
      <c r="P16" s="13" t="e">
        <f>(cum_current!#REF!/cum_current!#REF!-1)*100</f>
        <v>#REF!</v>
      </c>
      <c r="Q16" s="13" t="e">
        <f>(cum_current!#REF!/cum_current!#REF!-1)*100</f>
        <v>#REF!</v>
      </c>
      <c r="R16" s="13" t="e">
        <f>(cum_current!#REF!/cum_current!#REF!-1)*100</f>
        <v>#REF!</v>
      </c>
      <c r="S16" s="13" t="e">
        <f>(cum_current!#REF!/cum_current!#REF!-1)*100</f>
        <v>#REF!</v>
      </c>
      <c r="T16" s="13" t="e">
        <f>(cum_current!#REF!/cum_current!#REF!-1)*100</f>
        <v>#REF!</v>
      </c>
      <c r="U16" s="13" t="e">
        <f>(cum_current!#REF!/cum_current!#REF!-1)*100</f>
        <v>#REF!</v>
      </c>
      <c r="V16" s="13" t="e">
        <f>(cum_current!#REF!/cum_current!#REF!-1)*100</f>
        <v>#REF!</v>
      </c>
      <c r="W16" s="13" t="e">
        <f>(cum_current!#REF!/cum_current!#REF!-1)*100</f>
        <v>#REF!</v>
      </c>
      <c r="X16" s="13" t="e">
        <f>(cum_current!#REF!/cum_current!#REF!-1)*100</f>
        <v>#REF!</v>
      </c>
      <c r="Y16" s="13" t="e">
        <f>(cum_current!#REF!/cum_current!#REF!-1)*100</f>
        <v>#REF!</v>
      </c>
      <c r="Z16" s="13" t="e">
        <f>(cum_current!#REF!/cum_current!#REF!-1)*100</f>
        <v>#REF!</v>
      </c>
      <c r="AA16" s="13" t="e">
        <f>(cum_current!#REF!/cum_current!#REF!-1)*100</f>
        <v>#REF!</v>
      </c>
      <c r="AB16" s="13" t="e">
        <f>(cum_current!#REF!/cum_current!#REF!-1)*100</f>
        <v>#REF!</v>
      </c>
      <c r="AC16" s="13" t="e">
        <f>(cum_current!#REF!/cum_current!#REF!-1)*100</f>
        <v>#REF!</v>
      </c>
      <c r="AD16" s="13" t="e">
        <f>(cum_current!#REF!/cum_current!#REF!-1)*100</f>
        <v>#REF!</v>
      </c>
      <c r="AE16" s="13" t="e">
        <f>(cum_current!#REF!/cum_current!#REF!-1)*100</f>
        <v>#REF!</v>
      </c>
      <c r="AF16" s="13" t="e">
        <f>(cum_current!#REF!/cum_current!#REF!-1)*100</f>
        <v>#REF!</v>
      </c>
      <c r="AG16" s="13" t="e">
        <f>(cum_current!#REF!/cum_current!#REF!-1)*100</f>
        <v>#REF!</v>
      </c>
      <c r="AH16" s="13" t="e">
        <f>(cum_current!#REF!/cum_current!#REF!-1)*100</f>
        <v>#REF!</v>
      </c>
      <c r="AI16" s="13" t="e">
        <f>(cum_current!#REF!/cum_current!#REF!-1)*100</f>
        <v>#REF!</v>
      </c>
      <c r="AJ16" s="13" t="e">
        <f>(cum_current!#REF!/cum_current!#REF!-1)*100</f>
        <v>#REF!</v>
      </c>
      <c r="AK16" s="13" t="e">
        <f>(cum_current!#REF!/cum_current!#REF!-1)*100</f>
        <v>#REF!</v>
      </c>
      <c r="AL16" s="13" t="e">
        <f>(cum_current!#REF!/cum_current!#REF!-1)*100</f>
        <v>#REF!</v>
      </c>
      <c r="AM16" s="13" t="e">
        <f>(cum_current!#REF!/cum_current!#REF!-1)*100</f>
        <v>#REF!</v>
      </c>
      <c r="AN16" s="13" t="e">
        <f>(cum_current!#REF!/cum_current!#REF!-1)*100</f>
        <v>#REF!</v>
      </c>
      <c r="AO16" s="13" t="e">
        <f>(cum_current!#REF!/cum_current!#REF!-1)*100</f>
        <v>#REF!</v>
      </c>
      <c r="AP16" s="13" t="e">
        <f>(cum_current!#REF!/cum_current!#REF!-1)*100</f>
        <v>#REF!</v>
      </c>
      <c r="AQ16" s="13" t="e">
        <f>(cum_current!#REF!/cum_current!#REF!-1)*100</f>
        <v>#REF!</v>
      </c>
      <c r="AR16" s="13" t="e">
        <f>(cum_current!#REF!/cum_current!#REF!-1)*100</f>
        <v>#REF!</v>
      </c>
      <c r="AS16" s="13" t="e">
        <f>(cum_current!#REF!/cum_current!#REF!-1)*100</f>
        <v>#REF!</v>
      </c>
      <c r="AT16" s="13" t="e">
        <f>(cum_current!#REF!/cum_current!#REF!-1)*100</f>
        <v>#REF!</v>
      </c>
      <c r="AU16" s="13" t="e">
        <f>(cum_current!#REF!/cum_current!#REF!-1)*100</f>
        <v>#REF!</v>
      </c>
      <c r="AV16" s="13" t="e">
        <f>(cum_current!#REF!/cum_current!#REF!-1)*100</f>
        <v>#REF!</v>
      </c>
      <c r="AW16" s="13" t="e">
        <f>(cum_current!#REF!/cum_current!#REF!-1)*100</f>
        <v>#REF!</v>
      </c>
      <c r="AX16" s="13" t="e">
        <f>(cum_current!#REF!/cum_current!#REF!-1)*100</f>
        <v>#REF!</v>
      </c>
      <c r="AY16" s="13" t="e">
        <f>(cum_current!#REF!/cum_current!#REF!-1)*100</f>
        <v>#REF!</v>
      </c>
      <c r="AZ16" s="13" t="e">
        <f>(cum_current!#REF!/cum_current!#REF!-1)*100</f>
        <v>#REF!</v>
      </c>
      <c r="BA16" s="13" t="e">
        <f>(cum_current!#REF!/cum_current!#REF!-1)*100</f>
        <v>#REF!</v>
      </c>
      <c r="BB16" s="13" t="e">
        <f>(cum_current!#REF!/cum_current!#REF!-1)*100</f>
        <v>#REF!</v>
      </c>
      <c r="BC16" s="13" t="e">
        <f>(cum_current!#REF!/cum_current!#REF!-1)*100</f>
        <v>#REF!</v>
      </c>
      <c r="BD16" s="13" t="e">
        <f>(cum_current!#REF!/cum_current!#REF!-1)*100</f>
        <v>#REF!</v>
      </c>
      <c r="BE16" s="13" t="e">
        <f>(cum_current!#REF!/cum_current!#REF!-1)*100</f>
        <v>#REF!</v>
      </c>
      <c r="BF16" s="13" t="e">
        <f>(cum_current!#REF!/cum_current!#REF!-1)*100</f>
        <v>#REF!</v>
      </c>
      <c r="BG16" s="13" t="e">
        <f>(cum_current!#REF!/cum_current!#REF!-1)*100</f>
        <v>#REF!</v>
      </c>
      <c r="BH16" s="13" t="e">
        <f>(cum_current!#REF!/cum_current!#REF!-1)*100</f>
        <v>#REF!</v>
      </c>
      <c r="BI16" s="13" t="e">
        <f>(cum_current!#REF!/cum_current!#REF!-1)*100</f>
        <v>#REF!</v>
      </c>
      <c r="BJ16" s="13" t="e">
        <f>(cum_current!#REF!/cum_current!#REF!-1)*100</f>
        <v>#REF!</v>
      </c>
      <c r="BK16" s="13" t="e">
        <f>(cum_current!#REF!/cum_current!#REF!-1)*100</f>
        <v>#REF!</v>
      </c>
      <c r="BL16" s="13" t="e">
        <f>(cum_current!#REF!/cum_current!#REF!-1)*100</f>
        <v>#REF!</v>
      </c>
      <c r="BM16" s="13" t="e">
        <f>(cum_current!#REF!/cum_current!#REF!-1)*100</f>
        <v>#REF!</v>
      </c>
      <c r="BN16" s="13" t="e">
        <f>(cum_current!#REF!/cum_current!#REF!-1)*100</f>
        <v>#REF!</v>
      </c>
      <c r="BO16" s="13" t="e">
        <f>(cum_current!#REF!/cum_current!#REF!-1)*100</f>
        <v>#REF!</v>
      </c>
      <c r="BP16" s="13" t="e">
        <f>(cum_current!#REF!/cum_current!#REF!-1)*100</f>
        <v>#REF!</v>
      </c>
      <c r="BQ16" s="13" t="e">
        <f>(cum_current!#REF!/cum_current!#REF!-1)*100</f>
        <v>#REF!</v>
      </c>
      <c r="BR16" s="13" t="e">
        <f>(cum_current!B16/cum_current!#REF!-1)*100</f>
        <v>#REF!</v>
      </c>
      <c r="BS16" s="13" t="e">
        <f>(cum_current!C16/cum_current!#REF!-1)*100</f>
        <v>#REF!</v>
      </c>
      <c r="BT16" s="13" t="e">
        <f>(cum_current!D16/cum_current!#REF!-1)*100</f>
        <v>#REF!</v>
      </c>
      <c r="BU16" s="13" t="e">
        <f>(cum_current!E16/cum_current!#REF!-1)*100</f>
        <v>#REF!</v>
      </c>
      <c r="BV16" s="13" t="e">
        <f>(cum_current!F16/cum_current!B16-1)*100</f>
        <v>#REF!</v>
      </c>
      <c r="BW16" s="13" t="e">
        <f>(cum_current!G16/cum_current!C16-1)*100</f>
        <v>#REF!</v>
      </c>
      <c r="BX16" s="13" t="e">
        <f>(cum_current!H16/cum_current!D16-1)*100</f>
        <v>#REF!</v>
      </c>
      <c r="BY16" s="13" t="e">
        <f>(cum_current!I16/cum_current!E16-1)*100</f>
        <v>#REF!</v>
      </c>
      <c r="BZ16" s="13" t="e">
        <f>(cum_current!J16/cum_current!F16-1)*100</f>
        <v>#REF!</v>
      </c>
      <c r="CA16" s="13" t="e">
        <f>(cum_current!K16/cum_current!G16-1)*100</f>
        <v>#REF!</v>
      </c>
      <c r="CB16" s="13" t="e">
        <f>(cum_current!L16/cum_current!H16-1)*100</f>
        <v>#REF!</v>
      </c>
      <c r="CC16" s="13" t="e">
        <f>(cum_current!M16/cum_current!I16-1)*100</f>
        <v>#REF!</v>
      </c>
      <c r="CD16" s="13" t="e">
        <f>(cum_current!N16/cum_current!J16-1)*100</f>
        <v>#REF!</v>
      </c>
      <c r="CE16" s="13" t="e">
        <f>(cum_current!O16/cum_current!K16-1)*100</f>
        <v>#REF!</v>
      </c>
      <c r="CF16" s="13" t="e">
        <f>(cum_current!P16/cum_current!L16-1)*100</f>
        <v>#REF!</v>
      </c>
      <c r="CG16" s="13" t="e">
        <f>(cum_current!Q16/cum_current!M16-1)*100</f>
        <v>#REF!</v>
      </c>
    </row>
    <row r="17" spans="1:85" x14ac:dyDescent="0.35">
      <c r="A17" s="25" t="s">
        <v>76</v>
      </c>
      <c r="B17" s="13" t="e">
        <f>(cum_current!#REF!/cum_current!#REF!-1)*100</f>
        <v>#REF!</v>
      </c>
      <c r="C17" s="13" t="e">
        <f>(cum_current!#REF!/cum_current!#REF!-1)*100</f>
        <v>#REF!</v>
      </c>
      <c r="D17" s="13" t="e">
        <f>(cum_current!#REF!/cum_current!#REF!-1)*100</f>
        <v>#REF!</v>
      </c>
      <c r="E17" s="13" t="e">
        <f>(cum_current!#REF!/cum_current!#REF!-1)*100</f>
        <v>#REF!</v>
      </c>
      <c r="F17" s="13" t="e">
        <f>(cum_current!#REF!/cum_current!#REF!-1)*100</f>
        <v>#REF!</v>
      </c>
      <c r="G17" s="13" t="e">
        <f>(cum_current!#REF!/cum_current!#REF!-1)*100</f>
        <v>#REF!</v>
      </c>
      <c r="H17" s="13" t="e">
        <f>(cum_current!#REF!/cum_current!#REF!-1)*100</f>
        <v>#REF!</v>
      </c>
      <c r="I17" s="13" t="e">
        <f>(cum_current!#REF!/cum_current!#REF!-1)*100</f>
        <v>#REF!</v>
      </c>
      <c r="J17" s="13" t="e">
        <f>(cum_current!#REF!/cum_current!#REF!-1)*100</f>
        <v>#REF!</v>
      </c>
      <c r="K17" s="13" t="e">
        <f>(cum_current!#REF!/cum_current!#REF!-1)*100</f>
        <v>#REF!</v>
      </c>
      <c r="L17" s="13" t="e">
        <f>(cum_current!#REF!/cum_current!#REF!-1)*100</f>
        <v>#REF!</v>
      </c>
      <c r="M17" s="13" t="e">
        <f>(cum_current!#REF!/cum_current!#REF!-1)*100</f>
        <v>#REF!</v>
      </c>
      <c r="N17" s="13" t="e">
        <f>(cum_current!#REF!/cum_current!#REF!-1)*100</f>
        <v>#REF!</v>
      </c>
      <c r="O17" s="13" t="e">
        <f>(cum_current!#REF!/cum_current!#REF!-1)*100</f>
        <v>#REF!</v>
      </c>
      <c r="P17" s="13" t="e">
        <f>(cum_current!#REF!/cum_current!#REF!-1)*100</f>
        <v>#REF!</v>
      </c>
      <c r="Q17" s="13" t="e">
        <f>(cum_current!#REF!/cum_current!#REF!-1)*100</f>
        <v>#REF!</v>
      </c>
      <c r="R17" s="13" t="e">
        <f>(cum_current!#REF!/cum_current!#REF!-1)*100</f>
        <v>#REF!</v>
      </c>
      <c r="S17" s="13" t="e">
        <f>(cum_current!#REF!/cum_current!#REF!-1)*100</f>
        <v>#REF!</v>
      </c>
      <c r="T17" s="13" t="e">
        <f>(cum_current!#REF!/cum_current!#REF!-1)*100</f>
        <v>#REF!</v>
      </c>
      <c r="U17" s="13" t="e">
        <f>(cum_current!#REF!/cum_current!#REF!-1)*100</f>
        <v>#REF!</v>
      </c>
      <c r="V17" s="13" t="e">
        <f>(cum_current!#REF!/cum_current!#REF!-1)*100</f>
        <v>#REF!</v>
      </c>
      <c r="W17" s="13" t="e">
        <f>(cum_current!#REF!/cum_current!#REF!-1)*100</f>
        <v>#REF!</v>
      </c>
      <c r="X17" s="13" t="e">
        <f>(cum_current!#REF!/cum_current!#REF!-1)*100</f>
        <v>#REF!</v>
      </c>
      <c r="Y17" s="13" t="e">
        <f>(cum_current!#REF!/cum_current!#REF!-1)*100</f>
        <v>#REF!</v>
      </c>
      <c r="Z17" s="13" t="e">
        <f>(cum_current!#REF!/cum_current!#REF!-1)*100</f>
        <v>#REF!</v>
      </c>
      <c r="AA17" s="13" t="e">
        <f>(cum_current!#REF!/cum_current!#REF!-1)*100</f>
        <v>#REF!</v>
      </c>
      <c r="AB17" s="13" t="e">
        <f>(cum_current!#REF!/cum_current!#REF!-1)*100</f>
        <v>#REF!</v>
      </c>
      <c r="AC17" s="13" t="e">
        <f>(cum_current!#REF!/cum_current!#REF!-1)*100</f>
        <v>#REF!</v>
      </c>
      <c r="AD17" s="13" t="e">
        <f>(cum_current!#REF!/cum_current!#REF!-1)*100</f>
        <v>#REF!</v>
      </c>
      <c r="AE17" s="13" t="e">
        <f>(cum_current!#REF!/cum_current!#REF!-1)*100</f>
        <v>#REF!</v>
      </c>
      <c r="AF17" s="13" t="e">
        <f>(cum_current!#REF!/cum_current!#REF!-1)*100</f>
        <v>#REF!</v>
      </c>
      <c r="AG17" s="13" t="e">
        <f>(cum_current!#REF!/cum_current!#REF!-1)*100</f>
        <v>#REF!</v>
      </c>
      <c r="AH17" s="13" t="e">
        <f>(cum_current!#REF!/cum_current!#REF!-1)*100</f>
        <v>#REF!</v>
      </c>
      <c r="AI17" s="13" t="e">
        <f>(cum_current!#REF!/cum_current!#REF!-1)*100</f>
        <v>#REF!</v>
      </c>
      <c r="AJ17" s="13" t="e">
        <f>(cum_current!#REF!/cum_current!#REF!-1)*100</f>
        <v>#REF!</v>
      </c>
      <c r="AK17" s="13" t="e">
        <f>(cum_current!#REF!/cum_current!#REF!-1)*100</f>
        <v>#REF!</v>
      </c>
      <c r="AL17" s="13" t="e">
        <f>(cum_current!#REF!/cum_current!#REF!-1)*100</f>
        <v>#REF!</v>
      </c>
      <c r="AM17" s="13" t="e">
        <f>(cum_current!#REF!/cum_current!#REF!-1)*100</f>
        <v>#REF!</v>
      </c>
      <c r="AN17" s="13" t="e">
        <f>(cum_current!#REF!/cum_current!#REF!-1)*100</f>
        <v>#REF!</v>
      </c>
      <c r="AO17" s="13" t="e">
        <f>(cum_current!#REF!/cum_current!#REF!-1)*100</f>
        <v>#REF!</v>
      </c>
      <c r="AP17" s="13" t="e">
        <f>(cum_current!#REF!/cum_current!#REF!-1)*100</f>
        <v>#REF!</v>
      </c>
      <c r="AQ17" s="13" t="e">
        <f>(cum_current!#REF!/cum_current!#REF!-1)*100</f>
        <v>#REF!</v>
      </c>
      <c r="AR17" s="13" t="e">
        <f>(cum_current!#REF!/cum_current!#REF!-1)*100</f>
        <v>#REF!</v>
      </c>
      <c r="AS17" s="13" t="e">
        <f>(cum_current!#REF!/cum_current!#REF!-1)*100</f>
        <v>#REF!</v>
      </c>
      <c r="AT17" s="13" t="e">
        <f>(cum_current!#REF!/cum_current!#REF!-1)*100</f>
        <v>#REF!</v>
      </c>
      <c r="AU17" s="13" t="e">
        <f>(cum_current!#REF!/cum_current!#REF!-1)*100</f>
        <v>#REF!</v>
      </c>
      <c r="AV17" s="13" t="e">
        <f>(cum_current!#REF!/cum_current!#REF!-1)*100</f>
        <v>#REF!</v>
      </c>
      <c r="AW17" s="13" t="e">
        <f>(cum_current!#REF!/cum_current!#REF!-1)*100</f>
        <v>#REF!</v>
      </c>
      <c r="AX17" s="13" t="e">
        <f>(cum_current!#REF!/cum_current!#REF!-1)*100</f>
        <v>#REF!</v>
      </c>
      <c r="AY17" s="13" t="e">
        <f>(cum_current!#REF!/cum_current!#REF!-1)*100</f>
        <v>#REF!</v>
      </c>
      <c r="AZ17" s="13" t="e">
        <f>(cum_current!#REF!/cum_current!#REF!-1)*100</f>
        <v>#REF!</v>
      </c>
      <c r="BA17" s="13" t="e">
        <f>(cum_current!#REF!/cum_current!#REF!-1)*100</f>
        <v>#REF!</v>
      </c>
      <c r="BB17" s="13" t="e">
        <f>(cum_current!#REF!/cum_current!#REF!-1)*100</f>
        <v>#REF!</v>
      </c>
      <c r="BC17" s="13" t="e">
        <f>(cum_current!#REF!/cum_current!#REF!-1)*100</f>
        <v>#REF!</v>
      </c>
      <c r="BD17" s="13" t="e">
        <f>(cum_current!#REF!/cum_current!#REF!-1)*100</f>
        <v>#REF!</v>
      </c>
      <c r="BE17" s="13" t="e">
        <f>(cum_current!#REF!/cum_current!#REF!-1)*100</f>
        <v>#REF!</v>
      </c>
      <c r="BF17" s="13" t="e">
        <f>(cum_current!#REF!/cum_current!#REF!-1)*100</f>
        <v>#REF!</v>
      </c>
      <c r="BG17" s="13" t="e">
        <f>(cum_current!#REF!/cum_current!#REF!-1)*100</f>
        <v>#REF!</v>
      </c>
      <c r="BH17" s="13" t="e">
        <f>(cum_current!#REF!/cum_current!#REF!-1)*100</f>
        <v>#REF!</v>
      </c>
      <c r="BI17" s="13" t="e">
        <f>(cum_current!#REF!/cum_current!#REF!-1)*100</f>
        <v>#REF!</v>
      </c>
      <c r="BJ17" s="13" t="e">
        <f>(cum_current!#REF!/cum_current!#REF!-1)*100</f>
        <v>#REF!</v>
      </c>
      <c r="BK17" s="13" t="e">
        <f>(cum_current!#REF!/cum_current!#REF!-1)*100</f>
        <v>#REF!</v>
      </c>
      <c r="BL17" s="13" t="e">
        <f>(cum_current!#REF!/cum_current!#REF!-1)*100</f>
        <v>#REF!</v>
      </c>
      <c r="BM17" s="13" t="e">
        <f>(cum_current!#REF!/cum_current!#REF!-1)*100</f>
        <v>#REF!</v>
      </c>
      <c r="BN17" s="13" t="e">
        <f>(cum_current!#REF!/cum_current!#REF!-1)*100</f>
        <v>#REF!</v>
      </c>
      <c r="BO17" s="13" t="e">
        <f>(cum_current!#REF!/cum_current!#REF!-1)*100</f>
        <v>#REF!</v>
      </c>
      <c r="BP17" s="13" t="e">
        <f>(cum_current!#REF!/cum_current!#REF!-1)*100</f>
        <v>#REF!</v>
      </c>
      <c r="BQ17" s="13" t="e">
        <f>(cum_current!#REF!/cum_current!#REF!-1)*100</f>
        <v>#REF!</v>
      </c>
      <c r="BR17" s="13" t="e">
        <f>(cum_current!B17/cum_current!#REF!-1)*100</f>
        <v>#REF!</v>
      </c>
      <c r="BS17" s="13" t="e">
        <f>(cum_current!C17/cum_current!#REF!-1)*100</f>
        <v>#REF!</v>
      </c>
      <c r="BT17" s="13" t="e">
        <f>(cum_current!D17/cum_current!#REF!-1)*100</f>
        <v>#REF!</v>
      </c>
      <c r="BU17" s="13" t="e">
        <f>(cum_current!E17/cum_current!#REF!-1)*100</f>
        <v>#REF!</v>
      </c>
      <c r="BV17" s="13" t="e">
        <f>(cum_current!F17/cum_current!B17-1)*100</f>
        <v>#REF!</v>
      </c>
      <c r="BW17" s="13" t="e">
        <f>(cum_current!G17/cum_current!C17-1)*100</f>
        <v>#REF!</v>
      </c>
      <c r="BX17" s="13" t="e">
        <f>(cum_current!H17/cum_current!D17-1)*100</f>
        <v>#REF!</v>
      </c>
      <c r="BY17" s="13" t="e">
        <f>(cum_current!I17/cum_current!E17-1)*100</f>
        <v>#REF!</v>
      </c>
      <c r="BZ17" s="13" t="e">
        <f>(cum_current!J17/cum_current!F17-1)*100</f>
        <v>#REF!</v>
      </c>
      <c r="CA17" s="13" t="e">
        <f>(cum_current!K17/cum_current!G17-1)*100</f>
        <v>#REF!</v>
      </c>
      <c r="CB17" s="13" t="e">
        <f>(cum_current!L17/cum_current!H17-1)*100</f>
        <v>#REF!</v>
      </c>
      <c r="CC17" s="13" t="e">
        <f>(cum_current!M17/cum_current!I17-1)*100</f>
        <v>#REF!</v>
      </c>
      <c r="CD17" s="13" t="e">
        <f>(cum_current!N17/cum_current!J17-1)*100</f>
        <v>#REF!</v>
      </c>
      <c r="CE17" s="13" t="e">
        <f>(cum_current!O17/cum_current!K17-1)*100</f>
        <v>#REF!</v>
      </c>
      <c r="CF17" s="13" t="e">
        <f>(cum_current!P17/cum_current!L17-1)*100</f>
        <v>#REF!</v>
      </c>
      <c r="CG17" s="13" t="e">
        <f>(cum_current!Q17/cum_current!M17-1)*100</f>
        <v>#REF!</v>
      </c>
    </row>
    <row r="18" spans="1:85" x14ac:dyDescent="0.35">
      <c r="A18" s="25" t="s">
        <v>59</v>
      </c>
      <c r="B18" s="13" t="e">
        <f>(cum_current!#REF!/cum_current!#REF!-1)*100</f>
        <v>#REF!</v>
      </c>
      <c r="C18" s="13" t="e">
        <f>(cum_current!#REF!/cum_current!#REF!-1)*100</f>
        <v>#REF!</v>
      </c>
      <c r="D18" s="13" t="e">
        <f>(cum_current!#REF!/cum_current!#REF!-1)*100</f>
        <v>#REF!</v>
      </c>
      <c r="E18" s="13" t="e">
        <f>(cum_current!#REF!/cum_current!#REF!-1)*100</f>
        <v>#REF!</v>
      </c>
      <c r="F18" s="13" t="e">
        <f>(cum_current!#REF!/cum_current!#REF!-1)*100</f>
        <v>#REF!</v>
      </c>
      <c r="G18" s="13" t="e">
        <f>(cum_current!#REF!/cum_current!#REF!-1)*100</f>
        <v>#REF!</v>
      </c>
      <c r="H18" s="13" t="e">
        <f>(cum_current!#REF!/cum_current!#REF!-1)*100</f>
        <v>#REF!</v>
      </c>
      <c r="I18" s="13" t="e">
        <f>(cum_current!#REF!/cum_current!#REF!-1)*100</f>
        <v>#REF!</v>
      </c>
      <c r="J18" s="13" t="e">
        <f>(cum_current!#REF!/cum_current!#REF!-1)*100</f>
        <v>#REF!</v>
      </c>
      <c r="K18" s="13" t="e">
        <f>(cum_current!#REF!/cum_current!#REF!-1)*100</f>
        <v>#REF!</v>
      </c>
      <c r="L18" s="13" t="e">
        <f>(cum_current!#REF!/cum_current!#REF!-1)*100</f>
        <v>#REF!</v>
      </c>
      <c r="M18" s="13" t="e">
        <f>(cum_current!#REF!/cum_current!#REF!-1)*100</f>
        <v>#REF!</v>
      </c>
      <c r="N18" s="13" t="e">
        <f>(cum_current!#REF!/cum_current!#REF!-1)*100</f>
        <v>#REF!</v>
      </c>
      <c r="O18" s="13" t="e">
        <f>(cum_current!#REF!/cum_current!#REF!-1)*100</f>
        <v>#REF!</v>
      </c>
      <c r="P18" s="13" t="e">
        <f>(cum_current!#REF!/cum_current!#REF!-1)*100</f>
        <v>#REF!</v>
      </c>
      <c r="Q18" s="13" t="e">
        <f>(cum_current!#REF!/cum_current!#REF!-1)*100</f>
        <v>#REF!</v>
      </c>
      <c r="R18" s="13" t="e">
        <f>(cum_current!#REF!/cum_current!#REF!-1)*100</f>
        <v>#REF!</v>
      </c>
      <c r="S18" s="13" t="e">
        <f>(cum_current!#REF!/cum_current!#REF!-1)*100</f>
        <v>#REF!</v>
      </c>
      <c r="T18" s="13" t="e">
        <f>(cum_current!#REF!/cum_current!#REF!-1)*100</f>
        <v>#REF!</v>
      </c>
      <c r="U18" s="13" t="e">
        <f>(cum_current!#REF!/cum_current!#REF!-1)*100</f>
        <v>#REF!</v>
      </c>
      <c r="V18" s="13" t="e">
        <f>(cum_current!#REF!/cum_current!#REF!-1)*100</f>
        <v>#REF!</v>
      </c>
      <c r="W18" s="13" t="e">
        <f>(cum_current!#REF!/cum_current!#REF!-1)*100</f>
        <v>#REF!</v>
      </c>
      <c r="X18" s="13" t="e">
        <f>(cum_current!#REF!/cum_current!#REF!-1)*100</f>
        <v>#REF!</v>
      </c>
      <c r="Y18" s="13" t="e">
        <f>(cum_current!#REF!/cum_current!#REF!-1)*100</f>
        <v>#REF!</v>
      </c>
      <c r="Z18" s="13" t="e">
        <f>(cum_current!#REF!/cum_current!#REF!-1)*100</f>
        <v>#REF!</v>
      </c>
      <c r="AA18" s="13" t="e">
        <f>(cum_current!#REF!/cum_current!#REF!-1)*100</f>
        <v>#REF!</v>
      </c>
      <c r="AB18" s="13" t="e">
        <f>(cum_current!#REF!/cum_current!#REF!-1)*100</f>
        <v>#REF!</v>
      </c>
      <c r="AC18" s="13" t="e">
        <f>(cum_current!#REF!/cum_current!#REF!-1)*100</f>
        <v>#REF!</v>
      </c>
      <c r="AD18" s="13" t="e">
        <f>(cum_current!#REF!/cum_current!#REF!-1)*100</f>
        <v>#REF!</v>
      </c>
      <c r="AE18" s="13" t="e">
        <f>(cum_current!#REF!/cum_current!#REF!-1)*100</f>
        <v>#REF!</v>
      </c>
      <c r="AF18" s="13" t="e">
        <f>(cum_current!#REF!/cum_current!#REF!-1)*100</f>
        <v>#REF!</v>
      </c>
      <c r="AG18" s="13" t="e">
        <f>(cum_current!#REF!/cum_current!#REF!-1)*100</f>
        <v>#REF!</v>
      </c>
      <c r="AH18" s="13" t="e">
        <f>(cum_current!#REF!/cum_current!#REF!-1)*100</f>
        <v>#REF!</v>
      </c>
      <c r="AI18" s="13" t="e">
        <f>(cum_current!#REF!/cum_current!#REF!-1)*100</f>
        <v>#REF!</v>
      </c>
      <c r="AJ18" s="13" t="e">
        <f>(cum_current!#REF!/cum_current!#REF!-1)*100</f>
        <v>#REF!</v>
      </c>
      <c r="AK18" s="13" t="e">
        <f>(cum_current!#REF!/cum_current!#REF!-1)*100</f>
        <v>#REF!</v>
      </c>
      <c r="AL18" s="13" t="e">
        <f>(cum_current!#REF!/cum_current!#REF!-1)*100</f>
        <v>#REF!</v>
      </c>
      <c r="AM18" s="13" t="e">
        <f>(cum_current!#REF!/cum_current!#REF!-1)*100</f>
        <v>#REF!</v>
      </c>
      <c r="AN18" s="13" t="e">
        <f>(cum_current!#REF!/cum_current!#REF!-1)*100</f>
        <v>#REF!</v>
      </c>
      <c r="AO18" s="13" t="e">
        <f>(cum_current!#REF!/cum_current!#REF!-1)*100</f>
        <v>#REF!</v>
      </c>
      <c r="AP18" s="13" t="e">
        <f>(cum_current!#REF!/cum_current!#REF!-1)*100</f>
        <v>#REF!</v>
      </c>
      <c r="AQ18" s="13" t="e">
        <f>(cum_current!#REF!/cum_current!#REF!-1)*100</f>
        <v>#REF!</v>
      </c>
      <c r="AR18" s="13" t="e">
        <f>(cum_current!#REF!/cum_current!#REF!-1)*100</f>
        <v>#REF!</v>
      </c>
      <c r="AS18" s="13" t="e">
        <f>(cum_current!#REF!/cum_current!#REF!-1)*100</f>
        <v>#REF!</v>
      </c>
      <c r="AT18" s="13" t="e">
        <f>(cum_current!#REF!/cum_current!#REF!-1)*100</f>
        <v>#REF!</v>
      </c>
      <c r="AU18" s="13" t="e">
        <f>(cum_current!#REF!/cum_current!#REF!-1)*100</f>
        <v>#REF!</v>
      </c>
      <c r="AV18" s="13" t="e">
        <f>(cum_current!#REF!/cum_current!#REF!-1)*100</f>
        <v>#REF!</v>
      </c>
      <c r="AW18" s="13" t="e">
        <f>(cum_current!#REF!/cum_current!#REF!-1)*100</f>
        <v>#REF!</v>
      </c>
      <c r="AX18" s="13" t="e">
        <f>(cum_current!#REF!/cum_current!#REF!-1)*100</f>
        <v>#REF!</v>
      </c>
      <c r="AY18" s="13" t="e">
        <f>(cum_current!#REF!/cum_current!#REF!-1)*100</f>
        <v>#REF!</v>
      </c>
      <c r="AZ18" s="13" t="e">
        <f>(cum_current!#REF!/cum_current!#REF!-1)*100</f>
        <v>#REF!</v>
      </c>
      <c r="BA18" s="13" t="e">
        <f>(cum_current!#REF!/cum_current!#REF!-1)*100</f>
        <v>#REF!</v>
      </c>
      <c r="BB18" s="13" t="e">
        <f>(cum_current!#REF!/cum_current!#REF!-1)*100</f>
        <v>#REF!</v>
      </c>
      <c r="BC18" s="13" t="e">
        <f>(cum_current!#REF!/cum_current!#REF!-1)*100</f>
        <v>#REF!</v>
      </c>
      <c r="BD18" s="13" t="e">
        <f>(cum_current!#REF!/cum_current!#REF!-1)*100</f>
        <v>#REF!</v>
      </c>
      <c r="BE18" s="13" t="e">
        <f>(cum_current!#REF!/cum_current!#REF!-1)*100</f>
        <v>#REF!</v>
      </c>
      <c r="BF18" s="13" t="e">
        <f>(cum_current!#REF!/cum_current!#REF!-1)*100</f>
        <v>#REF!</v>
      </c>
      <c r="BG18" s="13" t="e">
        <f>(cum_current!#REF!/cum_current!#REF!-1)*100</f>
        <v>#REF!</v>
      </c>
      <c r="BH18" s="13" t="e">
        <f>(cum_current!#REF!/cum_current!#REF!-1)*100</f>
        <v>#REF!</v>
      </c>
      <c r="BI18" s="13" t="e">
        <f>(cum_current!#REF!/cum_current!#REF!-1)*100</f>
        <v>#REF!</v>
      </c>
      <c r="BJ18" s="13" t="e">
        <f>(cum_current!#REF!/cum_current!#REF!-1)*100</f>
        <v>#REF!</v>
      </c>
      <c r="BK18" s="13" t="e">
        <f>(cum_current!#REF!/cum_current!#REF!-1)*100</f>
        <v>#REF!</v>
      </c>
      <c r="BL18" s="13" t="e">
        <f>(cum_current!#REF!/cum_current!#REF!-1)*100</f>
        <v>#REF!</v>
      </c>
      <c r="BM18" s="13" t="e">
        <f>(cum_current!#REF!/cum_current!#REF!-1)*100</f>
        <v>#REF!</v>
      </c>
      <c r="BN18" s="13" t="e">
        <f>(cum_current!#REF!/cum_current!#REF!-1)*100</f>
        <v>#REF!</v>
      </c>
      <c r="BO18" s="13" t="e">
        <f>(cum_current!#REF!/cum_current!#REF!-1)*100</f>
        <v>#REF!</v>
      </c>
      <c r="BP18" s="13" t="e">
        <f>(cum_current!#REF!/cum_current!#REF!-1)*100</f>
        <v>#REF!</v>
      </c>
      <c r="BQ18" s="13" t="e">
        <f>(cum_current!#REF!/cum_current!#REF!-1)*100</f>
        <v>#REF!</v>
      </c>
      <c r="BR18" s="13" t="e">
        <f>(cum_current!B18/cum_current!#REF!-1)*100</f>
        <v>#REF!</v>
      </c>
      <c r="BS18" s="13" t="e">
        <f>(cum_current!C18/cum_current!#REF!-1)*100</f>
        <v>#REF!</v>
      </c>
      <c r="BT18" s="13" t="e">
        <f>(cum_current!D18/cum_current!#REF!-1)*100</f>
        <v>#REF!</v>
      </c>
      <c r="BU18" s="13" t="e">
        <f>(cum_current!E18/cum_current!#REF!-1)*100</f>
        <v>#REF!</v>
      </c>
      <c r="BV18" s="13" t="e">
        <f>(cum_current!F18/cum_current!B18-1)*100</f>
        <v>#REF!</v>
      </c>
      <c r="BW18" s="13" t="e">
        <f>(cum_current!G18/cum_current!C18-1)*100</f>
        <v>#REF!</v>
      </c>
      <c r="BX18" s="13" t="e">
        <f>(cum_current!H18/cum_current!D18-1)*100</f>
        <v>#REF!</v>
      </c>
      <c r="BY18" s="13" t="e">
        <f>(cum_current!I18/cum_current!E18-1)*100</f>
        <v>#REF!</v>
      </c>
      <c r="BZ18" s="13" t="e">
        <f>(cum_current!J18/cum_current!F18-1)*100</f>
        <v>#REF!</v>
      </c>
      <c r="CA18" s="13" t="e">
        <f>(cum_current!K18/cum_current!G18-1)*100</f>
        <v>#REF!</v>
      </c>
      <c r="CB18" s="13" t="e">
        <f>(cum_current!L18/cum_current!H18-1)*100</f>
        <v>#REF!</v>
      </c>
      <c r="CC18" s="13" t="e">
        <f>(cum_current!M18/cum_current!I18-1)*100</f>
        <v>#REF!</v>
      </c>
      <c r="CD18" s="13" t="e">
        <f>(cum_current!N18/cum_current!J18-1)*100</f>
        <v>#REF!</v>
      </c>
      <c r="CE18" s="13" t="e">
        <f>(cum_current!O18/cum_current!K18-1)*100</f>
        <v>#REF!</v>
      </c>
      <c r="CF18" s="13" t="e">
        <f>(cum_current!P18/cum_current!L18-1)*100</f>
        <v>#REF!</v>
      </c>
      <c r="CG18" s="13" t="e">
        <f>(cum_current!Q18/cum_current!M18-1)*100</f>
        <v>#REF!</v>
      </c>
    </row>
    <row r="19" spans="1:85" x14ac:dyDescent="0.35">
      <c r="A19" s="25" t="s">
        <v>61</v>
      </c>
      <c r="B19" s="13" t="e">
        <f>(cum_current!#REF!/cum_current!#REF!-1)*100</f>
        <v>#REF!</v>
      </c>
      <c r="C19" s="13" t="e">
        <f>(cum_current!#REF!/cum_current!#REF!-1)*100</f>
        <v>#REF!</v>
      </c>
      <c r="D19" s="13" t="e">
        <f>(cum_current!#REF!/cum_current!#REF!-1)*100</f>
        <v>#REF!</v>
      </c>
      <c r="E19" s="13" t="e">
        <f>(cum_current!#REF!/cum_current!#REF!-1)*100</f>
        <v>#REF!</v>
      </c>
      <c r="F19" s="13" t="e">
        <f>(cum_current!#REF!/cum_current!#REF!-1)*100</f>
        <v>#REF!</v>
      </c>
      <c r="G19" s="13" t="e">
        <f>(cum_current!#REF!/cum_current!#REF!-1)*100</f>
        <v>#REF!</v>
      </c>
      <c r="H19" s="13" t="e">
        <f>(cum_current!#REF!/cum_current!#REF!-1)*100</f>
        <v>#REF!</v>
      </c>
      <c r="I19" s="13" t="e">
        <f>(cum_current!#REF!/cum_current!#REF!-1)*100</f>
        <v>#REF!</v>
      </c>
      <c r="J19" s="13" t="e">
        <f>(cum_current!#REF!/cum_current!#REF!-1)*100</f>
        <v>#REF!</v>
      </c>
      <c r="K19" s="13" t="e">
        <f>(cum_current!#REF!/cum_current!#REF!-1)*100</f>
        <v>#REF!</v>
      </c>
      <c r="L19" s="13" t="e">
        <f>(cum_current!#REF!/cum_current!#REF!-1)*100</f>
        <v>#REF!</v>
      </c>
      <c r="M19" s="13" t="e">
        <f>(cum_current!#REF!/cum_current!#REF!-1)*100</f>
        <v>#REF!</v>
      </c>
      <c r="N19" s="13" t="e">
        <f>(cum_current!#REF!/cum_current!#REF!-1)*100</f>
        <v>#REF!</v>
      </c>
      <c r="O19" s="13" t="e">
        <f>(cum_current!#REF!/cum_current!#REF!-1)*100</f>
        <v>#REF!</v>
      </c>
      <c r="P19" s="13" t="e">
        <f>(cum_current!#REF!/cum_current!#REF!-1)*100</f>
        <v>#REF!</v>
      </c>
      <c r="Q19" s="13" t="e">
        <f>(cum_current!#REF!/cum_current!#REF!-1)*100</f>
        <v>#REF!</v>
      </c>
      <c r="R19" s="13" t="e">
        <f>(cum_current!#REF!/cum_current!#REF!-1)*100</f>
        <v>#REF!</v>
      </c>
      <c r="S19" s="13" t="e">
        <f>(cum_current!#REF!/cum_current!#REF!-1)*100</f>
        <v>#REF!</v>
      </c>
      <c r="T19" s="13" t="e">
        <f>(cum_current!#REF!/cum_current!#REF!-1)*100</f>
        <v>#REF!</v>
      </c>
      <c r="U19" s="13" t="e">
        <f>(cum_current!#REF!/cum_current!#REF!-1)*100</f>
        <v>#REF!</v>
      </c>
      <c r="V19" s="13" t="e">
        <f>(cum_current!#REF!/cum_current!#REF!-1)*100</f>
        <v>#REF!</v>
      </c>
      <c r="W19" s="13" t="e">
        <f>(cum_current!#REF!/cum_current!#REF!-1)*100</f>
        <v>#REF!</v>
      </c>
      <c r="X19" s="13" t="e">
        <f>(cum_current!#REF!/cum_current!#REF!-1)*100</f>
        <v>#REF!</v>
      </c>
      <c r="Y19" s="13" t="e">
        <f>(cum_current!#REF!/cum_current!#REF!-1)*100</f>
        <v>#REF!</v>
      </c>
      <c r="Z19" s="13" t="e">
        <f>(cum_current!#REF!/cum_current!#REF!-1)*100</f>
        <v>#REF!</v>
      </c>
      <c r="AA19" s="13" t="e">
        <f>(cum_current!#REF!/cum_current!#REF!-1)*100</f>
        <v>#REF!</v>
      </c>
      <c r="AB19" s="13" t="e">
        <f>(cum_current!#REF!/cum_current!#REF!-1)*100</f>
        <v>#REF!</v>
      </c>
      <c r="AC19" s="13" t="e">
        <f>(cum_current!#REF!/cum_current!#REF!-1)*100</f>
        <v>#REF!</v>
      </c>
      <c r="AD19" s="13" t="e">
        <f>(cum_current!#REF!/cum_current!#REF!-1)*100</f>
        <v>#REF!</v>
      </c>
      <c r="AE19" s="13" t="e">
        <f>(cum_current!#REF!/cum_current!#REF!-1)*100</f>
        <v>#REF!</v>
      </c>
      <c r="AF19" s="13" t="e">
        <f>(cum_current!#REF!/cum_current!#REF!-1)*100</f>
        <v>#REF!</v>
      </c>
      <c r="AG19" s="13" t="e">
        <f>(cum_current!#REF!/cum_current!#REF!-1)*100</f>
        <v>#REF!</v>
      </c>
      <c r="AH19" s="13" t="e">
        <f>(cum_current!#REF!/cum_current!#REF!-1)*100</f>
        <v>#REF!</v>
      </c>
      <c r="AI19" s="13" t="e">
        <f>(cum_current!#REF!/cum_current!#REF!-1)*100</f>
        <v>#REF!</v>
      </c>
      <c r="AJ19" s="13" t="e">
        <f>(cum_current!#REF!/cum_current!#REF!-1)*100</f>
        <v>#REF!</v>
      </c>
      <c r="AK19" s="13" t="e">
        <f>(cum_current!#REF!/cum_current!#REF!-1)*100</f>
        <v>#REF!</v>
      </c>
      <c r="AL19" s="13" t="e">
        <f>(cum_current!#REF!/cum_current!#REF!-1)*100</f>
        <v>#REF!</v>
      </c>
      <c r="AM19" s="13" t="e">
        <f>(cum_current!#REF!/cum_current!#REF!-1)*100</f>
        <v>#REF!</v>
      </c>
      <c r="AN19" s="13" t="e">
        <f>(cum_current!#REF!/cum_current!#REF!-1)*100</f>
        <v>#REF!</v>
      </c>
      <c r="AO19" s="13" t="e">
        <f>(cum_current!#REF!/cum_current!#REF!-1)*100</f>
        <v>#REF!</v>
      </c>
      <c r="AP19" s="13" t="e">
        <f>(cum_current!#REF!/cum_current!#REF!-1)*100</f>
        <v>#REF!</v>
      </c>
      <c r="AQ19" s="13" t="e">
        <f>(cum_current!#REF!/cum_current!#REF!-1)*100</f>
        <v>#REF!</v>
      </c>
      <c r="AR19" s="13" t="e">
        <f>(cum_current!#REF!/cum_current!#REF!-1)*100</f>
        <v>#REF!</v>
      </c>
      <c r="AS19" s="13" t="e">
        <f>(cum_current!#REF!/cum_current!#REF!-1)*100</f>
        <v>#REF!</v>
      </c>
      <c r="AT19" s="13" t="e">
        <f>(cum_current!#REF!/cum_current!#REF!-1)*100</f>
        <v>#REF!</v>
      </c>
      <c r="AU19" s="13" t="e">
        <f>(cum_current!#REF!/cum_current!#REF!-1)*100</f>
        <v>#REF!</v>
      </c>
      <c r="AV19" s="13" t="e">
        <f>(cum_current!#REF!/cum_current!#REF!-1)*100</f>
        <v>#REF!</v>
      </c>
      <c r="AW19" s="13" t="e">
        <f>(cum_current!#REF!/cum_current!#REF!-1)*100</f>
        <v>#REF!</v>
      </c>
      <c r="AX19" s="13" t="e">
        <f>(cum_current!#REF!/cum_current!#REF!-1)*100</f>
        <v>#REF!</v>
      </c>
      <c r="AY19" s="13" t="e">
        <f>(cum_current!#REF!/cum_current!#REF!-1)*100</f>
        <v>#REF!</v>
      </c>
      <c r="AZ19" s="13" t="e">
        <f>(cum_current!#REF!/cum_current!#REF!-1)*100</f>
        <v>#REF!</v>
      </c>
      <c r="BA19" s="13" t="e">
        <f>(cum_current!#REF!/cum_current!#REF!-1)*100</f>
        <v>#REF!</v>
      </c>
      <c r="BB19" s="13" t="e">
        <f>(cum_current!#REF!/cum_current!#REF!-1)*100</f>
        <v>#REF!</v>
      </c>
      <c r="BC19" s="13" t="e">
        <f>(cum_current!#REF!/cum_current!#REF!-1)*100</f>
        <v>#REF!</v>
      </c>
      <c r="BD19" s="13" t="e">
        <f>(cum_current!#REF!/cum_current!#REF!-1)*100</f>
        <v>#REF!</v>
      </c>
      <c r="BE19" s="13" t="e">
        <f>(cum_current!#REF!/cum_current!#REF!-1)*100</f>
        <v>#REF!</v>
      </c>
      <c r="BF19" s="13" t="e">
        <f>(cum_current!#REF!/cum_current!#REF!-1)*100</f>
        <v>#REF!</v>
      </c>
      <c r="BG19" s="13" t="e">
        <f>(cum_current!#REF!/cum_current!#REF!-1)*100</f>
        <v>#REF!</v>
      </c>
      <c r="BH19" s="13" t="e">
        <f>(cum_current!#REF!/cum_current!#REF!-1)*100</f>
        <v>#REF!</v>
      </c>
      <c r="BI19" s="13" t="e">
        <f>(cum_current!#REF!/cum_current!#REF!-1)*100</f>
        <v>#REF!</v>
      </c>
      <c r="BJ19" s="13" t="e">
        <f>(cum_current!#REF!/cum_current!#REF!-1)*100</f>
        <v>#REF!</v>
      </c>
      <c r="BK19" s="13" t="e">
        <f>(cum_current!#REF!/cum_current!#REF!-1)*100</f>
        <v>#REF!</v>
      </c>
      <c r="BL19" s="13" t="e">
        <f>(cum_current!#REF!/cum_current!#REF!-1)*100</f>
        <v>#REF!</v>
      </c>
      <c r="BM19" s="13" t="e">
        <f>(cum_current!#REF!/cum_current!#REF!-1)*100</f>
        <v>#REF!</v>
      </c>
      <c r="BN19" s="13" t="e">
        <f>(cum_current!#REF!/cum_current!#REF!-1)*100</f>
        <v>#REF!</v>
      </c>
      <c r="BO19" s="13" t="e">
        <f>(cum_current!#REF!/cum_current!#REF!-1)*100</f>
        <v>#REF!</v>
      </c>
      <c r="BP19" s="13" t="e">
        <f>(cum_current!#REF!/cum_current!#REF!-1)*100</f>
        <v>#REF!</v>
      </c>
      <c r="BQ19" s="13" t="e">
        <f>(cum_current!#REF!/cum_current!#REF!-1)*100</f>
        <v>#REF!</v>
      </c>
      <c r="BR19" s="13" t="e">
        <f>(cum_current!B19/cum_current!#REF!-1)*100</f>
        <v>#REF!</v>
      </c>
      <c r="BS19" s="13" t="e">
        <f>(cum_current!C19/cum_current!#REF!-1)*100</f>
        <v>#REF!</v>
      </c>
      <c r="BT19" s="13" t="e">
        <f>(cum_current!D19/cum_current!#REF!-1)*100</f>
        <v>#REF!</v>
      </c>
      <c r="BU19" s="13" t="e">
        <f>(cum_current!E19/cum_current!#REF!-1)*100</f>
        <v>#REF!</v>
      </c>
      <c r="BV19" s="13" t="e">
        <f>(cum_current!F19/cum_current!B19-1)*100</f>
        <v>#REF!</v>
      </c>
      <c r="BW19" s="13" t="e">
        <f>(cum_current!G19/cum_current!C19-1)*100</f>
        <v>#REF!</v>
      </c>
      <c r="BX19" s="13" t="e">
        <f>(cum_current!H19/cum_current!D19-1)*100</f>
        <v>#REF!</v>
      </c>
      <c r="BY19" s="13" t="e">
        <f>(cum_current!I19/cum_current!E19-1)*100</f>
        <v>#REF!</v>
      </c>
      <c r="BZ19" s="13" t="e">
        <f>(cum_current!J19/cum_current!F19-1)*100</f>
        <v>#REF!</v>
      </c>
      <c r="CA19" s="13" t="e">
        <f>(cum_current!K19/cum_current!G19-1)*100</f>
        <v>#REF!</v>
      </c>
      <c r="CB19" s="13" t="e">
        <f>(cum_current!L19/cum_current!H19-1)*100</f>
        <v>#REF!</v>
      </c>
      <c r="CC19" s="13" t="e">
        <f>(cum_current!M19/cum_current!I19-1)*100</f>
        <v>#REF!</v>
      </c>
      <c r="CD19" s="13" t="e">
        <f>(cum_current!N19/cum_current!J19-1)*100</f>
        <v>#REF!</v>
      </c>
      <c r="CE19" s="13" t="e">
        <f>(cum_current!O19/cum_current!K19-1)*100</f>
        <v>#REF!</v>
      </c>
      <c r="CF19" s="13" t="e">
        <f>(cum_current!P19/cum_current!L19-1)*100</f>
        <v>#REF!</v>
      </c>
      <c r="CG19" s="13" t="e">
        <f>(cum_current!Q19/cum_current!M19-1)*100</f>
        <v>#REF!</v>
      </c>
    </row>
    <row r="20" spans="1:85" x14ac:dyDescent="0.35">
      <c r="A20" s="25" t="s">
        <v>53</v>
      </c>
      <c r="B20" s="13" t="e">
        <f>(cum_current!#REF!/cum_current!#REF!-1)*100</f>
        <v>#REF!</v>
      </c>
      <c r="C20" s="13" t="e">
        <f>(cum_current!#REF!/cum_current!#REF!-1)*100</f>
        <v>#REF!</v>
      </c>
      <c r="D20" s="13" t="e">
        <f>(cum_current!#REF!/cum_current!#REF!-1)*100</f>
        <v>#REF!</v>
      </c>
      <c r="E20" s="13" t="e">
        <f>(cum_current!#REF!/cum_current!#REF!-1)*100</f>
        <v>#REF!</v>
      </c>
      <c r="F20" s="13" t="e">
        <f>(cum_current!#REF!/cum_current!#REF!-1)*100</f>
        <v>#REF!</v>
      </c>
      <c r="G20" s="13" t="e">
        <f>(cum_current!#REF!/cum_current!#REF!-1)*100</f>
        <v>#REF!</v>
      </c>
      <c r="H20" s="13" t="e">
        <f>(cum_current!#REF!/cum_current!#REF!-1)*100</f>
        <v>#REF!</v>
      </c>
      <c r="I20" s="13" t="e">
        <f>(cum_current!#REF!/cum_current!#REF!-1)*100</f>
        <v>#REF!</v>
      </c>
      <c r="J20" s="13" t="e">
        <f>(cum_current!#REF!/cum_current!#REF!-1)*100</f>
        <v>#REF!</v>
      </c>
      <c r="K20" s="13" t="e">
        <f>(cum_current!#REF!/cum_current!#REF!-1)*100</f>
        <v>#REF!</v>
      </c>
      <c r="L20" s="13" t="e">
        <f>(cum_current!#REF!/cum_current!#REF!-1)*100</f>
        <v>#REF!</v>
      </c>
      <c r="M20" s="13" t="e">
        <f>(cum_current!#REF!/cum_current!#REF!-1)*100</f>
        <v>#REF!</v>
      </c>
      <c r="N20" s="13" t="e">
        <f>(cum_current!#REF!/cum_current!#REF!-1)*100</f>
        <v>#REF!</v>
      </c>
      <c r="O20" s="13" t="e">
        <f>(cum_current!#REF!/cum_current!#REF!-1)*100</f>
        <v>#REF!</v>
      </c>
      <c r="P20" s="13" t="e">
        <f>(cum_current!#REF!/cum_current!#REF!-1)*100</f>
        <v>#REF!</v>
      </c>
      <c r="Q20" s="13" t="e">
        <f>(cum_current!#REF!/cum_current!#REF!-1)*100</f>
        <v>#REF!</v>
      </c>
      <c r="R20" s="13" t="e">
        <f>(cum_current!#REF!/cum_current!#REF!-1)*100</f>
        <v>#REF!</v>
      </c>
      <c r="S20" s="13" t="e">
        <f>(cum_current!#REF!/cum_current!#REF!-1)*100</f>
        <v>#REF!</v>
      </c>
      <c r="T20" s="13" t="e">
        <f>(cum_current!#REF!/cum_current!#REF!-1)*100</f>
        <v>#REF!</v>
      </c>
      <c r="U20" s="13" t="e">
        <f>(cum_current!#REF!/cum_current!#REF!-1)*100</f>
        <v>#REF!</v>
      </c>
      <c r="V20" s="13" t="e">
        <f>(cum_current!#REF!/cum_current!#REF!-1)*100</f>
        <v>#REF!</v>
      </c>
      <c r="W20" s="13" t="e">
        <f>(cum_current!#REF!/cum_current!#REF!-1)*100</f>
        <v>#REF!</v>
      </c>
      <c r="X20" s="13" t="e">
        <f>(cum_current!#REF!/cum_current!#REF!-1)*100</f>
        <v>#REF!</v>
      </c>
      <c r="Y20" s="13" t="e">
        <f>(cum_current!#REF!/cum_current!#REF!-1)*100</f>
        <v>#REF!</v>
      </c>
      <c r="Z20" s="13" t="e">
        <f>(cum_current!#REF!/cum_current!#REF!-1)*100</f>
        <v>#REF!</v>
      </c>
      <c r="AA20" s="13" t="e">
        <f>(cum_current!#REF!/cum_current!#REF!-1)*100</f>
        <v>#REF!</v>
      </c>
      <c r="AB20" s="13" t="e">
        <f>(cum_current!#REF!/cum_current!#REF!-1)*100</f>
        <v>#REF!</v>
      </c>
      <c r="AC20" s="13" t="e">
        <f>(cum_current!#REF!/cum_current!#REF!-1)*100</f>
        <v>#REF!</v>
      </c>
      <c r="AD20" s="13" t="e">
        <f>(cum_current!#REF!/cum_current!#REF!-1)*100</f>
        <v>#REF!</v>
      </c>
      <c r="AE20" s="13" t="e">
        <f>(cum_current!#REF!/cum_current!#REF!-1)*100</f>
        <v>#REF!</v>
      </c>
      <c r="AF20" s="13" t="e">
        <f>(cum_current!#REF!/cum_current!#REF!-1)*100</f>
        <v>#REF!</v>
      </c>
      <c r="AG20" s="13" t="e">
        <f>(cum_current!#REF!/cum_current!#REF!-1)*100</f>
        <v>#REF!</v>
      </c>
      <c r="AH20" s="13" t="e">
        <f>(cum_current!#REF!/cum_current!#REF!-1)*100</f>
        <v>#REF!</v>
      </c>
      <c r="AI20" s="13" t="e">
        <f>(cum_current!#REF!/cum_current!#REF!-1)*100</f>
        <v>#REF!</v>
      </c>
      <c r="AJ20" s="13" t="e">
        <f>(cum_current!#REF!/cum_current!#REF!-1)*100</f>
        <v>#REF!</v>
      </c>
      <c r="AK20" s="13" t="e">
        <f>(cum_current!#REF!/cum_current!#REF!-1)*100</f>
        <v>#REF!</v>
      </c>
      <c r="AL20" s="13" t="e">
        <f>(cum_current!#REF!/cum_current!#REF!-1)*100</f>
        <v>#REF!</v>
      </c>
      <c r="AM20" s="13" t="e">
        <f>(cum_current!#REF!/cum_current!#REF!-1)*100</f>
        <v>#REF!</v>
      </c>
      <c r="AN20" s="13" t="e">
        <f>(cum_current!#REF!/cum_current!#REF!-1)*100</f>
        <v>#REF!</v>
      </c>
      <c r="AO20" s="13" t="e">
        <f>(cum_current!#REF!/cum_current!#REF!-1)*100</f>
        <v>#REF!</v>
      </c>
      <c r="AP20" s="13" t="e">
        <f>(cum_current!#REF!/cum_current!#REF!-1)*100</f>
        <v>#REF!</v>
      </c>
      <c r="AQ20" s="13" t="e">
        <f>(cum_current!#REF!/cum_current!#REF!-1)*100</f>
        <v>#REF!</v>
      </c>
      <c r="AR20" s="13" t="e">
        <f>(cum_current!#REF!/cum_current!#REF!-1)*100</f>
        <v>#REF!</v>
      </c>
      <c r="AS20" s="13" t="e">
        <f>(cum_current!#REF!/cum_current!#REF!-1)*100</f>
        <v>#REF!</v>
      </c>
      <c r="AT20" s="13" t="e">
        <f>(cum_current!#REF!/cum_current!#REF!-1)*100</f>
        <v>#REF!</v>
      </c>
      <c r="AU20" s="13" t="e">
        <f>(cum_current!#REF!/cum_current!#REF!-1)*100</f>
        <v>#REF!</v>
      </c>
      <c r="AV20" s="13" t="e">
        <f>(cum_current!#REF!/cum_current!#REF!-1)*100</f>
        <v>#REF!</v>
      </c>
      <c r="AW20" s="13" t="e">
        <f>(cum_current!#REF!/cum_current!#REF!-1)*100</f>
        <v>#REF!</v>
      </c>
      <c r="AX20" s="13" t="e">
        <f>(cum_current!#REF!/cum_current!#REF!-1)*100</f>
        <v>#REF!</v>
      </c>
      <c r="AY20" s="13" t="e">
        <f>(cum_current!#REF!/cum_current!#REF!-1)*100</f>
        <v>#REF!</v>
      </c>
      <c r="AZ20" s="13" t="e">
        <f>(cum_current!#REF!/cum_current!#REF!-1)*100</f>
        <v>#REF!</v>
      </c>
      <c r="BA20" s="13" t="e">
        <f>(cum_current!#REF!/cum_current!#REF!-1)*100</f>
        <v>#REF!</v>
      </c>
      <c r="BB20" s="13" t="e">
        <f>(cum_current!#REF!/cum_current!#REF!-1)*100</f>
        <v>#REF!</v>
      </c>
      <c r="BC20" s="13" t="e">
        <f>(cum_current!#REF!/cum_current!#REF!-1)*100</f>
        <v>#REF!</v>
      </c>
      <c r="BD20" s="13" t="e">
        <f>(cum_current!#REF!/cum_current!#REF!-1)*100</f>
        <v>#REF!</v>
      </c>
      <c r="BE20" s="13" t="e">
        <f>(cum_current!#REF!/cum_current!#REF!-1)*100</f>
        <v>#REF!</v>
      </c>
      <c r="BF20" s="13" t="e">
        <f>(cum_current!#REF!/cum_current!#REF!-1)*100</f>
        <v>#REF!</v>
      </c>
      <c r="BG20" s="13" t="e">
        <f>(cum_current!#REF!/cum_current!#REF!-1)*100</f>
        <v>#REF!</v>
      </c>
      <c r="BH20" s="13" t="e">
        <f>(cum_current!#REF!/cum_current!#REF!-1)*100</f>
        <v>#REF!</v>
      </c>
      <c r="BI20" s="13" t="e">
        <f>(cum_current!#REF!/cum_current!#REF!-1)*100</f>
        <v>#REF!</v>
      </c>
      <c r="BJ20" s="13" t="e">
        <f>(cum_current!#REF!/cum_current!#REF!-1)*100</f>
        <v>#REF!</v>
      </c>
      <c r="BK20" s="13" t="e">
        <f>(cum_current!#REF!/cum_current!#REF!-1)*100</f>
        <v>#REF!</v>
      </c>
      <c r="BL20" s="13" t="e">
        <f>(cum_current!#REF!/cum_current!#REF!-1)*100</f>
        <v>#REF!</v>
      </c>
      <c r="BM20" s="13" t="e">
        <f>(cum_current!#REF!/cum_current!#REF!-1)*100</f>
        <v>#REF!</v>
      </c>
      <c r="BN20" s="13" t="e">
        <f>(cum_current!#REF!/cum_current!#REF!-1)*100</f>
        <v>#REF!</v>
      </c>
      <c r="BO20" s="13" t="e">
        <f>(cum_current!#REF!/cum_current!#REF!-1)*100</f>
        <v>#REF!</v>
      </c>
      <c r="BP20" s="13" t="e">
        <f>(cum_current!#REF!/cum_current!#REF!-1)*100</f>
        <v>#REF!</v>
      </c>
      <c r="BQ20" s="13" t="e">
        <f>(cum_current!#REF!/cum_current!#REF!-1)*100</f>
        <v>#REF!</v>
      </c>
      <c r="BR20" s="13" t="e">
        <f>(cum_current!B20/cum_current!#REF!-1)*100</f>
        <v>#REF!</v>
      </c>
      <c r="BS20" s="13" t="e">
        <f>(cum_current!C20/cum_current!#REF!-1)*100</f>
        <v>#REF!</v>
      </c>
      <c r="BT20" s="13" t="e">
        <f>(cum_current!D20/cum_current!#REF!-1)*100</f>
        <v>#REF!</v>
      </c>
      <c r="BU20" s="13" t="e">
        <f>(cum_current!E20/cum_current!#REF!-1)*100</f>
        <v>#REF!</v>
      </c>
      <c r="BV20" s="13" t="e">
        <f>(cum_current!F20/cum_current!B20-1)*100</f>
        <v>#REF!</v>
      </c>
      <c r="BW20" s="13" t="e">
        <f>(cum_current!G20/cum_current!C20-1)*100</f>
        <v>#REF!</v>
      </c>
      <c r="BX20" s="13" t="e">
        <f>(cum_current!H20/cum_current!D20-1)*100</f>
        <v>#REF!</v>
      </c>
      <c r="BY20" s="13" t="e">
        <f>(cum_current!I20/cum_current!E20-1)*100</f>
        <v>#REF!</v>
      </c>
      <c r="BZ20" s="13" t="e">
        <f>(cum_current!J20/cum_current!F20-1)*100</f>
        <v>#REF!</v>
      </c>
      <c r="CA20" s="13" t="e">
        <f>(cum_current!K20/cum_current!G20-1)*100</f>
        <v>#REF!</v>
      </c>
      <c r="CB20" s="13" t="e">
        <f>(cum_current!L20/cum_current!H20-1)*100</f>
        <v>#REF!</v>
      </c>
      <c r="CC20" s="13" t="e">
        <f>(cum_current!M20/cum_current!I20-1)*100</f>
        <v>#REF!</v>
      </c>
      <c r="CD20" s="13" t="e">
        <f>(cum_current!N20/cum_current!J20-1)*100</f>
        <v>#REF!</v>
      </c>
      <c r="CE20" s="13" t="e">
        <f>(cum_current!O20/cum_current!K20-1)*100</f>
        <v>#REF!</v>
      </c>
      <c r="CF20" s="13" t="e">
        <f>(cum_current!P20/cum_current!L20-1)*100</f>
        <v>#REF!</v>
      </c>
      <c r="CG20" s="13" t="e">
        <f>(cum_current!Q20/cum_current!M20-1)*100</f>
        <v>#REF!</v>
      </c>
    </row>
    <row r="21" spans="1:85" x14ac:dyDescent="0.35">
      <c r="A21" s="25" t="s">
        <v>55</v>
      </c>
      <c r="B21" s="13" t="e">
        <f>(cum_current!#REF!/cum_current!#REF!-1)*100</f>
        <v>#REF!</v>
      </c>
      <c r="C21" s="13" t="e">
        <f>(cum_current!#REF!/cum_current!#REF!-1)*100</f>
        <v>#REF!</v>
      </c>
      <c r="D21" s="13" t="e">
        <f>(cum_current!#REF!/cum_current!#REF!-1)*100</f>
        <v>#REF!</v>
      </c>
      <c r="E21" s="13" t="e">
        <f>(cum_current!#REF!/cum_current!#REF!-1)*100</f>
        <v>#REF!</v>
      </c>
      <c r="F21" s="13" t="e">
        <f>(cum_current!#REF!/cum_current!#REF!-1)*100</f>
        <v>#REF!</v>
      </c>
      <c r="G21" s="13" t="e">
        <f>(cum_current!#REF!/cum_current!#REF!-1)*100</f>
        <v>#REF!</v>
      </c>
      <c r="H21" s="13" t="e">
        <f>(cum_current!#REF!/cum_current!#REF!-1)*100</f>
        <v>#REF!</v>
      </c>
      <c r="I21" s="13" t="e">
        <f>(cum_current!#REF!/cum_current!#REF!-1)*100</f>
        <v>#REF!</v>
      </c>
      <c r="J21" s="13" t="e">
        <f>(cum_current!#REF!/cum_current!#REF!-1)*100</f>
        <v>#REF!</v>
      </c>
      <c r="K21" s="13" t="e">
        <f>(cum_current!#REF!/cum_current!#REF!-1)*100</f>
        <v>#REF!</v>
      </c>
      <c r="L21" s="13" t="e">
        <f>(cum_current!#REF!/cum_current!#REF!-1)*100</f>
        <v>#REF!</v>
      </c>
      <c r="M21" s="13" t="e">
        <f>(cum_current!#REF!/cum_current!#REF!-1)*100</f>
        <v>#REF!</v>
      </c>
      <c r="N21" s="13" t="e">
        <f>(cum_current!#REF!/cum_current!#REF!-1)*100</f>
        <v>#REF!</v>
      </c>
      <c r="O21" s="13" t="e">
        <f>(cum_current!#REF!/cum_current!#REF!-1)*100</f>
        <v>#REF!</v>
      </c>
      <c r="P21" s="13" t="e">
        <f>(cum_current!#REF!/cum_current!#REF!-1)*100</f>
        <v>#REF!</v>
      </c>
      <c r="Q21" s="13" t="e">
        <f>(cum_current!#REF!/cum_current!#REF!-1)*100</f>
        <v>#REF!</v>
      </c>
      <c r="R21" s="13" t="e">
        <f>(cum_current!#REF!/cum_current!#REF!-1)*100</f>
        <v>#REF!</v>
      </c>
      <c r="S21" s="13" t="e">
        <f>(cum_current!#REF!/cum_current!#REF!-1)*100</f>
        <v>#REF!</v>
      </c>
      <c r="T21" s="13" t="e">
        <f>(cum_current!#REF!/cum_current!#REF!-1)*100</f>
        <v>#REF!</v>
      </c>
      <c r="U21" s="13" t="e">
        <f>(cum_current!#REF!/cum_current!#REF!-1)*100</f>
        <v>#REF!</v>
      </c>
      <c r="V21" s="13" t="e">
        <f>(cum_current!#REF!/cum_current!#REF!-1)*100</f>
        <v>#REF!</v>
      </c>
      <c r="W21" s="13" t="e">
        <f>(cum_current!#REF!/cum_current!#REF!-1)*100</f>
        <v>#REF!</v>
      </c>
      <c r="X21" s="13" t="e">
        <f>(cum_current!#REF!/cum_current!#REF!-1)*100</f>
        <v>#REF!</v>
      </c>
      <c r="Y21" s="13" t="e">
        <f>(cum_current!#REF!/cum_current!#REF!-1)*100</f>
        <v>#REF!</v>
      </c>
      <c r="Z21" s="13" t="e">
        <f>(cum_current!#REF!/cum_current!#REF!-1)*100</f>
        <v>#REF!</v>
      </c>
      <c r="AA21" s="13" t="e">
        <f>(cum_current!#REF!/cum_current!#REF!-1)*100</f>
        <v>#REF!</v>
      </c>
      <c r="AB21" s="13" t="e">
        <f>(cum_current!#REF!/cum_current!#REF!-1)*100</f>
        <v>#REF!</v>
      </c>
      <c r="AC21" s="13" t="e">
        <f>(cum_current!#REF!/cum_current!#REF!-1)*100</f>
        <v>#REF!</v>
      </c>
      <c r="AD21" s="13" t="e">
        <f>(cum_current!#REF!/cum_current!#REF!-1)*100</f>
        <v>#REF!</v>
      </c>
      <c r="AE21" s="13" t="e">
        <f>(cum_current!#REF!/cum_current!#REF!-1)*100</f>
        <v>#REF!</v>
      </c>
      <c r="AF21" s="13" t="e">
        <f>(cum_current!#REF!/cum_current!#REF!-1)*100</f>
        <v>#REF!</v>
      </c>
      <c r="AG21" s="13" t="e">
        <f>(cum_current!#REF!/cum_current!#REF!-1)*100</f>
        <v>#REF!</v>
      </c>
      <c r="AH21" s="13" t="e">
        <f>(cum_current!#REF!/cum_current!#REF!-1)*100</f>
        <v>#REF!</v>
      </c>
      <c r="AI21" s="13" t="e">
        <f>(cum_current!#REF!/cum_current!#REF!-1)*100</f>
        <v>#REF!</v>
      </c>
      <c r="AJ21" s="13" t="e">
        <f>(cum_current!#REF!/cum_current!#REF!-1)*100</f>
        <v>#REF!</v>
      </c>
      <c r="AK21" s="13" t="e">
        <f>(cum_current!#REF!/cum_current!#REF!-1)*100</f>
        <v>#REF!</v>
      </c>
      <c r="AL21" s="13" t="e">
        <f>(cum_current!#REF!/cum_current!#REF!-1)*100</f>
        <v>#REF!</v>
      </c>
      <c r="AM21" s="13" t="e">
        <f>(cum_current!#REF!/cum_current!#REF!-1)*100</f>
        <v>#REF!</v>
      </c>
      <c r="AN21" s="13" t="e">
        <f>(cum_current!#REF!/cum_current!#REF!-1)*100</f>
        <v>#REF!</v>
      </c>
      <c r="AO21" s="13" t="e">
        <f>(cum_current!#REF!/cum_current!#REF!-1)*100</f>
        <v>#REF!</v>
      </c>
      <c r="AP21" s="13" t="e">
        <f>(cum_current!#REF!/cum_current!#REF!-1)*100</f>
        <v>#REF!</v>
      </c>
      <c r="AQ21" s="13" t="e">
        <f>(cum_current!#REF!/cum_current!#REF!-1)*100</f>
        <v>#REF!</v>
      </c>
      <c r="AR21" s="13" t="e">
        <f>(cum_current!#REF!/cum_current!#REF!-1)*100</f>
        <v>#REF!</v>
      </c>
      <c r="AS21" s="13" t="e">
        <f>(cum_current!#REF!/cum_current!#REF!-1)*100</f>
        <v>#REF!</v>
      </c>
      <c r="AT21" s="13" t="e">
        <f>(cum_current!#REF!/cum_current!#REF!-1)*100</f>
        <v>#REF!</v>
      </c>
      <c r="AU21" s="13" t="e">
        <f>(cum_current!#REF!/cum_current!#REF!-1)*100</f>
        <v>#REF!</v>
      </c>
      <c r="AV21" s="13" t="e">
        <f>(cum_current!#REF!/cum_current!#REF!-1)*100</f>
        <v>#REF!</v>
      </c>
      <c r="AW21" s="13" t="e">
        <f>(cum_current!#REF!/cum_current!#REF!-1)*100</f>
        <v>#REF!</v>
      </c>
      <c r="AX21" s="13" t="e">
        <f>(cum_current!#REF!/cum_current!#REF!-1)*100</f>
        <v>#REF!</v>
      </c>
      <c r="AY21" s="13" t="e">
        <f>(cum_current!#REF!/cum_current!#REF!-1)*100</f>
        <v>#REF!</v>
      </c>
      <c r="AZ21" s="13" t="e">
        <f>(cum_current!#REF!/cum_current!#REF!-1)*100</f>
        <v>#REF!</v>
      </c>
      <c r="BA21" s="13" t="e">
        <f>(cum_current!#REF!/cum_current!#REF!-1)*100</f>
        <v>#REF!</v>
      </c>
      <c r="BB21" s="13" t="e">
        <f>(cum_current!#REF!/cum_current!#REF!-1)*100</f>
        <v>#REF!</v>
      </c>
      <c r="BC21" s="13" t="e">
        <f>(cum_current!#REF!/cum_current!#REF!-1)*100</f>
        <v>#REF!</v>
      </c>
      <c r="BD21" s="13" t="e">
        <f>(cum_current!#REF!/cum_current!#REF!-1)*100</f>
        <v>#REF!</v>
      </c>
      <c r="BE21" s="13" t="e">
        <f>(cum_current!#REF!/cum_current!#REF!-1)*100</f>
        <v>#REF!</v>
      </c>
      <c r="BF21" s="13" t="e">
        <f>(cum_current!#REF!/cum_current!#REF!-1)*100</f>
        <v>#REF!</v>
      </c>
      <c r="BG21" s="13" t="e">
        <f>(cum_current!#REF!/cum_current!#REF!-1)*100</f>
        <v>#REF!</v>
      </c>
      <c r="BH21" s="13" t="e">
        <f>(cum_current!#REF!/cum_current!#REF!-1)*100</f>
        <v>#REF!</v>
      </c>
      <c r="BI21" s="13" t="e">
        <f>(cum_current!#REF!/cum_current!#REF!-1)*100</f>
        <v>#REF!</v>
      </c>
      <c r="BJ21" s="13" t="e">
        <f>(cum_current!#REF!/cum_current!#REF!-1)*100</f>
        <v>#REF!</v>
      </c>
      <c r="BK21" s="13" t="e">
        <f>(cum_current!#REF!/cum_current!#REF!-1)*100</f>
        <v>#REF!</v>
      </c>
      <c r="BL21" s="13" t="e">
        <f>(cum_current!#REF!/cum_current!#REF!-1)*100</f>
        <v>#REF!</v>
      </c>
      <c r="BM21" s="13" t="e">
        <f>(cum_current!#REF!/cum_current!#REF!-1)*100</f>
        <v>#REF!</v>
      </c>
      <c r="BN21" s="13" t="e">
        <f>(cum_current!#REF!/cum_current!#REF!-1)*100</f>
        <v>#REF!</v>
      </c>
      <c r="BO21" s="13" t="e">
        <f>(cum_current!#REF!/cum_current!#REF!-1)*100</f>
        <v>#REF!</v>
      </c>
      <c r="BP21" s="13" t="e">
        <f>(cum_current!#REF!/cum_current!#REF!-1)*100</f>
        <v>#REF!</v>
      </c>
      <c r="BQ21" s="13" t="e">
        <f>(cum_current!#REF!/cum_current!#REF!-1)*100</f>
        <v>#REF!</v>
      </c>
      <c r="BR21" s="13" t="e">
        <f>(cum_current!B21/cum_current!#REF!-1)*100</f>
        <v>#REF!</v>
      </c>
      <c r="BS21" s="13" t="e">
        <f>(cum_current!C21/cum_current!#REF!-1)*100</f>
        <v>#REF!</v>
      </c>
      <c r="BT21" s="13" t="e">
        <f>(cum_current!D21/cum_current!#REF!-1)*100</f>
        <v>#REF!</v>
      </c>
      <c r="BU21" s="13" t="e">
        <f>(cum_current!E21/cum_current!#REF!-1)*100</f>
        <v>#REF!</v>
      </c>
      <c r="BV21" s="13" t="e">
        <f>(cum_current!F21/cum_current!B21-1)*100</f>
        <v>#REF!</v>
      </c>
      <c r="BW21" s="13" t="e">
        <f>(cum_current!G21/cum_current!C21-1)*100</f>
        <v>#REF!</v>
      </c>
      <c r="BX21" s="13" t="e">
        <f>(cum_current!H21/cum_current!D21-1)*100</f>
        <v>#REF!</v>
      </c>
      <c r="BY21" s="13" t="e">
        <f>(cum_current!I21/cum_current!E21-1)*100</f>
        <v>#REF!</v>
      </c>
      <c r="BZ21" s="13" t="e">
        <f>(cum_current!J21/cum_current!F21-1)*100</f>
        <v>#REF!</v>
      </c>
      <c r="CA21" s="13" t="e">
        <f>(cum_current!K21/cum_current!G21-1)*100</f>
        <v>#REF!</v>
      </c>
      <c r="CB21" s="13" t="e">
        <f>(cum_current!L21/cum_current!H21-1)*100</f>
        <v>#REF!</v>
      </c>
      <c r="CC21" s="13" t="e">
        <f>(cum_current!M21/cum_current!I21-1)*100</f>
        <v>#REF!</v>
      </c>
      <c r="CD21" s="13" t="e">
        <f>(cum_current!N21/cum_current!J21-1)*100</f>
        <v>#REF!</v>
      </c>
      <c r="CE21" s="13" t="e">
        <f>(cum_current!O21/cum_current!K21-1)*100</f>
        <v>#REF!</v>
      </c>
      <c r="CF21" s="13" t="e">
        <f>(cum_current!P21/cum_current!L21-1)*100</f>
        <v>#REF!</v>
      </c>
      <c r="CG21" s="13" t="e">
        <f>(cum_current!Q21/cum_current!M21-1)*100</f>
        <v>#REF!</v>
      </c>
    </row>
    <row r="22" spans="1:85" x14ac:dyDescent="0.35">
      <c r="A22" s="25" t="s">
        <v>56</v>
      </c>
      <c r="B22" s="13" t="e">
        <f>(cum_current!#REF!/cum_current!#REF!-1)*100</f>
        <v>#REF!</v>
      </c>
      <c r="C22" s="13" t="e">
        <f>(cum_current!#REF!/cum_current!#REF!-1)*100</f>
        <v>#REF!</v>
      </c>
      <c r="D22" s="13" t="e">
        <f>(cum_current!#REF!/cum_current!#REF!-1)*100</f>
        <v>#REF!</v>
      </c>
      <c r="E22" s="13" t="e">
        <f>(cum_current!#REF!/cum_current!#REF!-1)*100</f>
        <v>#REF!</v>
      </c>
      <c r="F22" s="13" t="e">
        <f>(cum_current!#REF!/cum_current!#REF!-1)*100</f>
        <v>#REF!</v>
      </c>
      <c r="G22" s="13" t="e">
        <f>(cum_current!#REF!/cum_current!#REF!-1)*100</f>
        <v>#REF!</v>
      </c>
      <c r="H22" s="13" t="e">
        <f>(cum_current!#REF!/cum_current!#REF!-1)*100</f>
        <v>#REF!</v>
      </c>
      <c r="I22" s="13" t="e">
        <f>(cum_current!#REF!/cum_current!#REF!-1)*100</f>
        <v>#REF!</v>
      </c>
      <c r="J22" s="13" t="e">
        <f>(cum_current!#REF!/cum_current!#REF!-1)*100</f>
        <v>#REF!</v>
      </c>
      <c r="K22" s="13" t="e">
        <f>(cum_current!#REF!/cum_current!#REF!-1)*100</f>
        <v>#REF!</v>
      </c>
      <c r="L22" s="13" t="e">
        <f>(cum_current!#REF!/cum_current!#REF!-1)*100</f>
        <v>#REF!</v>
      </c>
      <c r="M22" s="13" t="e">
        <f>(cum_current!#REF!/cum_current!#REF!-1)*100</f>
        <v>#REF!</v>
      </c>
      <c r="N22" s="13" t="e">
        <f>(cum_current!#REF!/cum_current!#REF!-1)*100</f>
        <v>#REF!</v>
      </c>
      <c r="O22" s="13" t="e">
        <f>(cum_current!#REF!/cum_current!#REF!-1)*100</f>
        <v>#REF!</v>
      </c>
      <c r="P22" s="13" t="e">
        <f>(cum_current!#REF!/cum_current!#REF!-1)*100</f>
        <v>#REF!</v>
      </c>
      <c r="Q22" s="13" t="e">
        <f>(cum_current!#REF!/cum_current!#REF!-1)*100</f>
        <v>#REF!</v>
      </c>
      <c r="R22" s="13" t="e">
        <f>(cum_current!#REF!/cum_current!#REF!-1)*100</f>
        <v>#REF!</v>
      </c>
      <c r="S22" s="13" t="e">
        <f>(cum_current!#REF!/cum_current!#REF!-1)*100</f>
        <v>#REF!</v>
      </c>
      <c r="T22" s="13" t="e">
        <f>(cum_current!#REF!/cum_current!#REF!-1)*100</f>
        <v>#REF!</v>
      </c>
      <c r="U22" s="13" t="e">
        <f>(cum_current!#REF!/cum_current!#REF!-1)*100</f>
        <v>#REF!</v>
      </c>
      <c r="V22" s="13" t="e">
        <f>(cum_current!#REF!/cum_current!#REF!-1)*100</f>
        <v>#REF!</v>
      </c>
      <c r="W22" s="13" t="e">
        <f>(cum_current!#REF!/cum_current!#REF!-1)*100</f>
        <v>#REF!</v>
      </c>
      <c r="X22" s="13" t="e">
        <f>(cum_current!#REF!/cum_current!#REF!-1)*100</f>
        <v>#REF!</v>
      </c>
      <c r="Y22" s="13" t="e">
        <f>(cum_current!#REF!/cum_current!#REF!-1)*100</f>
        <v>#REF!</v>
      </c>
      <c r="Z22" s="13" t="e">
        <f>(cum_current!#REF!/cum_current!#REF!-1)*100</f>
        <v>#REF!</v>
      </c>
      <c r="AA22" s="13" t="e">
        <f>(cum_current!#REF!/cum_current!#REF!-1)*100</f>
        <v>#REF!</v>
      </c>
      <c r="AB22" s="13" t="e">
        <f>(cum_current!#REF!/cum_current!#REF!-1)*100</f>
        <v>#REF!</v>
      </c>
      <c r="AC22" s="13" t="e">
        <f>(cum_current!#REF!/cum_current!#REF!-1)*100</f>
        <v>#REF!</v>
      </c>
      <c r="AD22" s="13" t="e">
        <f>(cum_current!#REF!/cum_current!#REF!-1)*100</f>
        <v>#REF!</v>
      </c>
      <c r="AE22" s="13" t="e">
        <f>(cum_current!#REF!/cum_current!#REF!-1)*100</f>
        <v>#REF!</v>
      </c>
      <c r="AF22" s="13" t="e">
        <f>(cum_current!#REF!/cum_current!#REF!-1)*100</f>
        <v>#REF!</v>
      </c>
      <c r="AG22" s="13" t="e">
        <f>(cum_current!#REF!/cum_current!#REF!-1)*100</f>
        <v>#REF!</v>
      </c>
      <c r="AH22" s="13" t="e">
        <f>(cum_current!#REF!/cum_current!#REF!-1)*100</f>
        <v>#REF!</v>
      </c>
      <c r="AI22" s="13" t="e">
        <f>(cum_current!#REF!/cum_current!#REF!-1)*100</f>
        <v>#REF!</v>
      </c>
      <c r="AJ22" s="13" t="e">
        <f>(cum_current!#REF!/cum_current!#REF!-1)*100</f>
        <v>#REF!</v>
      </c>
      <c r="AK22" s="13" t="e">
        <f>(cum_current!#REF!/cum_current!#REF!-1)*100</f>
        <v>#REF!</v>
      </c>
      <c r="AL22" s="13" t="e">
        <f>(cum_current!#REF!/cum_current!#REF!-1)*100</f>
        <v>#REF!</v>
      </c>
      <c r="AM22" s="13" t="e">
        <f>(cum_current!#REF!/cum_current!#REF!-1)*100</f>
        <v>#REF!</v>
      </c>
      <c r="AN22" s="13" t="e">
        <f>(cum_current!#REF!/cum_current!#REF!-1)*100</f>
        <v>#REF!</v>
      </c>
      <c r="AO22" s="13" t="e">
        <f>(cum_current!#REF!/cum_current!#REF!-1)*100</f>
        <v>#REF!</v>
      </c>
      <c r="AP22" s="13" t="e">
        <f>(cum_current!#REF!/cum_current!#REF!-1)*100</f>
        <v>#REF!</v>
      </c>
      <c r="AQ22" s="13" t="e">
        <f>(cum_current!#REF!/cum_current!#REF!-1)*100</f>
        <v>#REF!</v>
      </c>
      <c r="AR22" s="13" t="e">
        <f>(cum_current!#REF!/cum_current!#REF!-1)*100</f>
        <v>#REF!</v>
      </c>
      <c r="AS22" s="13" t="e">
        <f>(cum_current!#REF!/cum_current!#REF!-1)*100</f>
        <v>#REF!</v>
      </c>
      <c r="AT22" s="13" t="e">
        <f>(cum_current!#REF!/cum_current!#REF!-1)*100</f>
        <v>#REF!</v>
      </c>
      <c r="AU22" s="13" t="e">
        <f>(cum_current!#REF!/cum_current!#REF!-1)*100</f>
        <v>#REF!</v>
      </c>
      <c r="AV22" s="13" t="e">
        <f>(cum_current!#REF!/cum_current!#REF!-1)*100</f>
        <v>#REF!</v>
      </c>
      <c r="AW22" s="13" t="e">
        <f>(cum_current!#REF!/cum_current!#REF!-1)*100</f>
        <v>#REF!</v>
      </c>
      <c r="AX22" s="13" t="e">
        <f>(cum_current!#REF!/cum_current!#REF!-1)*100</f>
        <v>#REF!</v>
      </c>
      <c r="AY22" s="13" t="e">
        <f>(cum_current!#REF!/cum_current!#REF!-1)*100</f>
        <v>#REF!</v>
      </c>
      <c r="AZ22" s="13" t="e">
        <f>(cum_current!#REF!/cum_current!#REF!-1)*100</f>
        <v>#REF!</v>
      </c>
      <c r="BA22" s="13" t="e">
        <f>(cum_current!#REF!/cum_current!#REF!-1)*100</f>
        <v>#REF!</v>
      </c>
      <c r="BB22" s="13" t="e">
        <f>(cum_current!#REF!/cum_current!#REF!-1)*100</f>
        <v>#REF!</v>
      </c>
      <c r="BC22" s="13" t="e">
        <f>(cum_current!#REF!/cum_current!#REF!-1)*100</f>
        <v>#REF!</v>
      </c>
      <c r="BD22" s="13" t="e">
        <f>(cum_current!#REF!/cum_current!#REF!-1)*100</f>
        <v>#REF!</v>
      </c>
      <c r="BE22" s="13" t="e">
        <f>(cum_current!#REF!/cum_current!#REF!-1)*100</f>
        <v>#REF!</v>
      </c>
      <c r="BF22" s="13" t="e">
        <f>(cum_current!#REF!/cum_current!#REF!-1)*100</f>
        <v>#REF!</v>
      </c>
      <c r="BG22" s="13" t="e">
        <f>(cum_current!#REF!/cum_current!#REF!-1)*100</f>
        <v>#REF!</v>
      </c>
      <c r="BH22" s="13" t="e">
        <f>(cum_current!#REF!/cum_current!#REF!-1)*100</f>
        <v>#REF!</v>
      </c>
      <c r="BI22" s="13" t="e">
        <f>(cum_current!#REF!/cum_current!#REF!-1)*100</f>
        <v>#REF!</v>
      </c>
      <c r="BJ22" s="13" t="e">
        <f>(cum_current!#REF!/cum_current!#REF!-1)*100</f>
        <v>#REF!</v>
      </c>
      <c r="BK22" s="13" t="e">
        <f>(cum_current!#REF!/cum_current!#REF!-1)*100</f>
        <v>#REF!</v>
      </c>
      <c r="BL22" s="13" t="e">
        <f>(cum_current!#REF!/cum_current!#REF!-1)*100</f>
        <v>#REF!</v>
      </c>
      <c r="BM22" s="13" t="e">
        <f>(cum_current!#REF!/cum_current!#REF!-1)*100</f>
        <v>#REF!</v>
      </c>
      <c r="BN22" s="13" t="e">
        <f>(cum_current!#REF!/cum_current!#REF!-1)*100</f>
        <v>#REF!</v>
      </c>
      <c r="BO22" s="13" t="e">
        <f>(cum_current!#REF!/cum_current!#REF!-1)*100</f>
        <v>#REF!</v>
      </c>
      <c r="BP22" s="13" t="e">
        <f>(cum_current!#REF!/cum_current!#REF!-1)*100</f>
        <v>#REF!</v>
      </c>
      <c r="BQ22" s="13" t="e">
        <f>(cum_current!#REF!/cum_current!#REF!-1)*100</f>
        <v>#REF!</v>
      </c>
      <c r="BR22" s="13" t="e">
        <f>(cum_current!B22/cum_current!#REF!-1)*100</f>
        <v>#REF!</v>
      </c>
      <c r="BS22" s="13" t="e">
        <f>(cum_current!C22/cum_current!#REF!-1)*100</f>
        <v>#REF!</v>
      </c>
      <c r="BT22" s="13" t="e">
        <f>(cum_current!D22/cum_current!#REF!-1)*100</f>
        <v>#REF!</v>
      </c>
      <c r="BU22" s="13" t="e">
        <f>(cum_current!E22/cum_current!#REF!-1)*100</f>
        <v>#REF!</v>
      </c>
      <c r="BV22" s="13" t="e">
        <f>(cum_current!F22/cum_current!B22-1)*100</f>
        <v>#REF!</v>
      </c>
      <c r="BW22" s="13" t="e">
        <f>(cum_current!G22/cum_current!C22-1)*100</f>
        <v>#REF!</v>
      </c>
      <c r="BX22" s="13" t="e">
        <f>(cum_current!H22/cum_current!D22-1)*100</f>
        <v>#REF!</v>
      </c>
      <c r="BY22" s="13" t="e">
        <f>(cum_current!I22/cum_current!E22-1)*100</f>
        <v>#REF!</v>
      </c>
      <c r="BZ22" s="13" t="e">
        <f>(cum_current!J22/cum_current!F22-1)*100</f>
        <v>#REF!</v>
      </c>
      <c r="CA22" s="13" t="e">
        <f>(cum_current!K22/cum_current!G22-1)*100</f>
        <v>#REF!</v>
      </c>
      <c r="CB22" s="13" t="e">
        <f>(cum_current!L22/cum_current!H22-1)*100</f>
        <v>#REF!</v>
      </c>
      <c r="CC22" s="13" t="e">
        <f>(cum_current!M22/cum_current!I22-1)*100</f>
        <v>#REF!</v>
      </c>
      <c r="CD22" s="13" t="e">
        <f>(cum_current!N22/cum_current!J22-1)*100</f>
        <v>#REF!</v>
      </c>
      <c r="CE22" s="13" t="e">
        <f>(cum_current!O22/cum_current!K22-1)*100</f>
        <v>#REF!</v>
      </c>
      <c r="CF22" s="13" t="e">
        <f>(cum_current!P22/cum_current!L22-1)*100</f>
        <v>#REF!</v>
      </c>
      <c r="CG22" s="13" t="e">
        <f>(cum_current!Q22/cum_current!M22-1)*100</f>
        <v>#REF!</v>
      </c>
    </row>
    <row r="23" spans="1:85" x14ac:dyDescent="0.35">
      <c r="A23" s="25" t="s">
        <v>58</v>
      </c>
      <c r="B23" s="13" t="e">
        <f>(cum_current!#REF!/cum_current!#REF!-1)*100</f>
        <v>#REF!</v>
      </c>
      <c r="C23" s="13" t="e">
        <f>(cum_current!#REF!/cum_current!#REF!-1)*100</f>
        <v>#REF!</v>
      </c>
      <c r="D23" s="13" t="e">
        <f>(cum_current!#REF!/cum_current!#REF!-1)*100</f>
        <v>#REF!</v>
      </c>
      <c r="E23" s="13" t="e">
        <f>(cum_current!#REF!/cum_current!#REF!-1)*100</f>
        <v>#REF!</v>
      </c>
      <c r="F23" s="13" t="e">
        <f>(cum_current!#REF!/cum_current!#REF!-1)*100</f>
        <v>#REF!</v>
      </c>
      <c r="G23" s="13" t="e">
        <f>(cum_current!#REF!/cum_current!#REF!-1)*100</f>
        <v>#REF!</v>
      </c>
      <c r="H23" s="13" t="e">
        <f>(cum_current!#REF!/cum_current!#REF!-1)*100</f>
        <v>#REF!</v>
      </c>
      <c r="I23" s="13" t="e">
        <f>(cum_current!#REF!/cum_current!#REF!-1)*100</f>
        <v>#REF!</v>
      </c>
      <c r="J23" s="13" t="e">
        <f>(cum_current!#REF!/cum_current!#REF!-1)*100</f>
        <v>#REF!</v>
      </c>
      <c r="K23" s="13" t="e">
        <f>(cum_current!#REF!/cum_current!#REF!-1)*100</f>
        <v>#REF!</v>
      </c>
      <c r="L23" s="13" t="e">
        <f>(cum_current!#REF!/cum_current!#REF!-1)*100</f>
        <v>#REF!</v>
      </c>
      <c r="M23" s="13" t="e">
        <f>(cum_current!#REF!/cum_current!#REF!-1)*100</f>
        <v>#REF!</v>
      </c>
      <c r="N23" s="13" t="e">
        <f>(cum_current!#REF!/cum_current!#REF!-1)*100</f>
        <v>#REF!</v>
      </c>
      <c r="O23" s="13" t="e">
        <f>(cum_current!#REF!/cum_current!#REF!-1)*100</f>
        <v>#REF!</v>
      </c>
      <c r="P23" s="13" t="e">
        <f>(cum_current!#REF!/cum_current!#REF!-1)*100</f>
        <v>#REF!</v>
      </c>
      <c r="Q23" s="13" t="e">
        <f>(cum_current!#REF!/cum_current!#REF!-1)*100</f>
        <v>#REF!</v>
      </c>
      <c r="R23" s="13" t="e">
        <f>(cum_current!#REF!/cum_current!#REF!-1)*100</f>
        <v>#REF!</v>
      </c>
      <c r="S23" s="13" t="e">
        <f>(cum_current!#REF!/cum_current!#REF!-1)*100</f>
        <v>#REF!</v>
      </c>
      <c r="T23" s="13" t="e">
        <f>(cum_current!#REF!/cum_current!#REF!-1)*100</f>
        <v>#REF!</v>
      </c>
      <c r="U23" s="13" t="e">
        <f>(cum_current!#REF!/cum_current!#REF!-1)*100</f>
        <v>#REF!</v>
      </c>
      <c r="V23" s="13" t="e">
        <f>(cum_current!#REF!/cum_current!#REF!-1)*100</f>
        <v>#REF!</v>
      </c>
      <c r="W23" s="13" t="e">
        <f>(cum_current!#REF!/cum_current!#REF!-1)*100</f>
        <v>#REF!</v>
      </c>
      <c r="X23" s="13" t="e">
        <f>(cum_current!#REF!/cum_current!#REF!-1)*100</f>
        <v>#REF!</v>
      </c>
      <c r="Y23" s="13" t="e">
        <f>(cum_current!#REF!/cum_current!#REF!-1)*100</f>
        <v>#REF!</v>
      </c>
      <c r="Z23" s="13" t="e">
        <f>(cum_current!#REF!/cum_current!#REF!-1)*100</f>
        <v>#REF!</v>
      </c>
      <c r="AA23" s="13" t="e">
        <f>(cum_current!#REF!/cum_current!#REF!-1)*100</f>
        <v>#REF!</v>
      </c>
      <c r="AB23" s="13" t="e">
        <f>(cum_current!#REF!/cum_current!#REF!-1)*100</f>
        <v>#REF!</v>
      </c>
      <c r="AC23" s="13" t="e">
        <f>(cum_current!#REF!/cum_current!#REF!-1)*100</f>
        <v>#REF!</v>
      </c>
      <c r="AD23" s="13" t="e">
        <f>(cum_current!#REF!/cum_current!#REF!-1)*100</f>
        <v>#REF!</v>
      </c>
      <c r="AE23" s="13" t="e">
        <f>(cum_current!#REF!/cum_current!#REF!-1)*100</f>
        <v>#REF!</v>
      </c>
      <c r="AF23" s="13" t="e">
        <f>(cum_current!#REF!/cum_current!#REF!-1)*100</f>
        <v>#REF!</v>
      </c>
      <c r="AG23" s="13" t="e">
        <f>(cum_current!#REF!/cum_current!#REF!-1)*100</f>
        <v>#REF!</v>
      </c>
      <c r="AH23" s="13" t="e">
        <f>(cum_current!#REF!/cum_current!#REF!-1)*100</f>
        <v>#REF!</v>
      </c>
      <c r="AI23" s="13" t="e">
        <f>(cum_current!#REF!/cum_current!#REF!-1)*100</f>
        <v>#REF!</v>
      </c>
      <c r="AJ23" s="13" t="e">
        <f>(cum_current!#REF!/cum_current!#REF!-1)*100</f>
        <v>#REF!</v>
      </c>
      <c r="AK23" s="13" t="e">
        <f>(cum_current!#REF!/cum_current!#REF!-1)*100</f>
        <v>#REF!</v>
      </c>
      <c r="AL23" s="13" t="e">
        <f>(cum_current!#REF!/cum_current!#REF!-1)*100</f>
        <v>#REF!</v>
      </c>
      <c r="AM23" s="13" t="e">
        <f>(cum_current!#REF!/cum_current!#REF!-1)*100</f>
        <v>#REF!</v>
      </c>
      <c r="AN23" s="13" t="e">
        <f>(cum_current!#REF!/cum_current!#REF!-1)*100</f>
        <v>#REF!</v>
      </c>
      <c r="AO23" s="13" t="e">
        <f>(cum_current!#REF!/cum_current!#REF!-1)*100</f>
        <v>#REF!</v>
      </c>
      <c r="AP23" s="13" t="e">
        <f>(cum_current!#REF!/cum_current!#REF!-1)*100</f>
        <v>#REF!</v>
      </c>
      <c r="AQ23" s="13" t="e">
        <f>(cum_current!#REF!/cum_current!#REF!-1)*100</f>
        <v>#REF!</v>
      </c>
      <c r="AR23" s="13" t="e">
        <f>(cum_current!#REF!/cum_current!#REF!-1)*100</f>
        <v>#REF!</v>
      </c>
      <c r="AS23" s="13" t="e">
        <f>(cum_current!#REF!/cum_current!#REF!-1)*100</f>
        <v>#REF!</v>
      </c>
      <c r="AT23" s="13" t="e">
        <f>(cum_current!#REF!/cum_current!#REF!-1)*100</f>
        <v>#REF!</v>
      </c>
      <c r="AU23" s="13" t="e">
        <f>(cum_current!#REF!/cum_current!#REF!-1)*100</f>
        <v>#REF!</v>
      </c>
      <c r="AV23" s="13" t="e">
        <f>(cum_current!#REF!/cum_current!#REF!-1)*100</f>
        <v>#REF!</v>
      </c>
      <c r="AW23" s="13" t="e">
        <f>(cum_current!#REF!/cum_current!#REF!-1)*100</f>
        <v>#REF!</v>
      </c>
      <c r="AX23" s="13" t="e">
        <f>(cum_current!#REF!/cum_current!#REF!-1)*100</f>
        <v>#REF!</v>
      </c>
      <c r="AY23" s="13" t="e">
        <f>(cum_current!#REF!/cum_current!#REF!-1)*100</f>
        <v>#REF!</v>
      </c>
      <c r="AZ23" s="13" t="e">
        <f>(cum_current!#REF!/cum_current!#REF!-1)*100</f>
        <v>#REF!</v>
      </c>
      <c r="BA23" s="13" t="e">
        <f>(cum_current!#REF!/cum_current!#REF!-1)*100</f>
        <v>#REF!</v>
      </c>
      <c r="BB23" s="13" t="e">
        <f>(cum_current!#REF!/cum_current!#REF!-1)*100</f>
        <v>#REF!</v>
      </c>
      <c r="BC23" s="13" t="e">
        <f>(cum_current!#REF!/cum_current!#REF!-1)*100</f>
        <v>#REF!</v>
      </c>
      <c r="BD23" s="13" t="e">
        <f>(cum_current!#REF!/cum_current!#REF!-1)*100</f>
        <v>#REF!</v>
      </c>
      <c r="BE23" s="13" t="e">
        <f>(cum_current!#REF!/cum_current!#REF!-1)*100</f>
        <v>#REF!</v>
      </c>
      <c r="BF23" s="13" t="e">
        <f>(cum_current!#REF!/cum_current!#REF!-1)*100</f>
        <v>#REF!</v>
      </c>
      <c r="BG23" s="13" t="e">
        <f>(cum_current!#REF!/cum_current!#REF!-1)*100</f>
        <v>#REF!</v>
      </c>
      <c r="BH23" s="13" t="e">
        <f>(cum_current!#REF!/cum_current!#REF!-1)*100</f>
        <v>#REF!</v>
      </c>
      <c r="BI23" s="13" t="e">
        <f>(cum_current!#REF!/cum_current!#REF!-1)*100</f>
        <v>#REF!</v>
      </c>
      <c r="BJ23" s="13" t="e">
        <f>(cum_current!#REF!/cum_current!#REF!-1)*100</f>
        <v>#REF!</v>
      </c>
      <c r="BK23" s="13" t="e">
        <f>(cum_current!#REF!/cum_current!#REF!-1)*100</f>
        <v>#REF!</v>
      </c>
      <c r="BL23" s="13" t="e">
        <f>(cum_current!#REF!/cum_current!#REF!-1)*100</f>
        <v>#REF!</v>
      </c>
      <c r="BM23" s="13" t="e">
        <f>(cum_current!#REF!/cum_current!#REF!-1)*100</f>
        <v>#REF!</v>
      </c>
      <c r="BN23" s="13" t="e">
        <f>(cum_current!#REF!/cum_current!#REF!-1)*100</f>
        <v>#REF!</v>
      </c>
      <c r="BO23" s="13" t="e">
        <f>(cum_current!#REF!/cum_current!#REF!-1)*100</f>
        <v>#REF!</v>
      </c>
      <c r="BP23" s="13" t="e">
        <f>(cum_current!#REF!/cum_current!#REF!-1)*100</f>
        <v>#REF!</v>
      </c>
      <c r="BQ23" s="13" t="e">
        <f>(cum_current!#REF!/cum_current!#REF!-1)*100</f>
        <v>#REF!</v>
      </c>
      <c r="BR23" s="13" t="e">
        <f>(cum_current!B23/cum_current!#REF!-1)*100</f>
        <v>#REF!</v>
      </c>
      <c r="BS23" s="13" t="e">
        <f>(cum_current!C23/cum_current!#REF!-1)*100</f>
        <v>#REF!</v>
      </c>
      <c r="BT23" s="13" t="e">
        <f>(cum_current!D23/cum_current!#REF!-1)*100</f>
        <v>#REF!</v>
      </c>
      <c r="BU23" s="13" t="e">
        <f>(cum_current!E23/cum_current!#REF!-1)*100</f>
        <v>#REF!</v>
      </c>
      <c r="BV23" s="13" t="e">
        <f>(cum_current!F23/cum_current!B23-1)*100</f>
        <v>#REF!</v>
      </c>
      <c r="BW23" s="13" t="e">
        <f>(cum_current!G23/cum_current!C23-1)*100</f>
        <v>#REF!</v>
      </c>
      <c r="BX23" s="13" t="e">
        <f>(cum_current!H23/cum_current!D23-1)*100</f>
        <v>#REF!</v>
      </c>
      <c r="BY23" s="13" t="e">
        <f>(cum_current!I23/cum_current!E23-1)*100</f>
        <v>#REF!</v>
      </c>
      <c r="BZ23" s="13" t="e">
        <f>(cum_current!J23/cum_current!F23-1)*100</f>
        <v>#REF!</v>
      </c>
      <c r="CA23" s="13" t="e">
        <f>(cum_current!K23/cum_current!G23-1)*100</f>
        <v>#REF!</v>
      </c>
      <c r="CB23" s="13" t="e">
        <f>(cum_current!L23/cum_current!H23-1)*100</f>
        <v>#REF!</v>
      </c>
      <c r="CC23" s="13" t="e">
        <f>(cum_current!M23/cum_current!I23-1)*100</f>
        <v>#REF!</v>
      </c>
      <c r="CD23" s="13" t="e">
        <f>(cum_current!N23/cum_current!J23-1)*100</f>
        <v>#REF!</v>
      </c>
      <c r="CE23" s="13" t="e">
        <f>(cum_current!O23/cum_current!K23-1)*100</f>
        <v>#REF!</v>
      </c>
      <c r="CF23" s="13" t="e">
        <f>(cum_current!P23/cum_current!L23-1)*100</f>
        <v>#REF!</v>
      </c>
      <c r="CG23" s="13" t="e">
        <f>(cum_current!Q23/cum_current!M23-1)*100</f>
        <v>#REF!</v>
      </c>
    </row>
    <row r="24" spans="1:85" x14ac:dyDescent="0.35">
      <c r="A24" s="25" t="s">
        <v>82</v>
      </c>
      <c r="B24" s="13" t="e">
        <f>(cum_current!#REF!/cum_current!#REF!-1)*100</f>
        <v>#REF!</v>
      </c>
      <c r="C24" s="13" t="e">
        <f>(cum_current!#REF!/cum_current!#REF!-1)*100</f>
        <v>#REF!</v>
      </c>
      <c r="D24" s="13" t="e">
        <f>(cum_current!#REF!/cum_current!#REF!-1)*100</f>
        <v>#REF!</v>
      </c>
      <c r="E24" s="13" t="e">
        <f>(cum_current!#REF!/cum_current!#REF!-1)*100</f>
        <v>#REF!</v>
      </c>
      <c r="F24" s="13" t="e">
        <f>(cum_current!#REF!/cum_current!#REF!-1)*100</f>
        <v>#REF!</v>
      </c>
      <c r="G24" s="13" t="e">
        <f>(cum_current!#REF!/cum_current!#REF!-1)*100</f>
        <v>#REF!</v>
      </c>
      <c r="H24" s="13" t="e">
        <f>(cum_current!#REF!/cum_current!#REF!-1)*100</f>
        <v>#REF!</v>
      </c>
      <c r="I24" s="13" t="e">
        <f>(cum_current!#REF!/cum_current!#REF!-1)*100</f>
        <v>#REF!</v>
      </c>
      <c r="J24" s="13" t="e">
        <f>(cum_current!#REF!/cum_current!#REF!-1)*100</f>
        <v>#REF!</v>
      </c>
      <c r="K24" s="13" t="e">
        <f>(cum_current!#REF!/cum_current!#REF!-1)*100</f>
        <v>#REF!</v>
      </c>
      <c r="L24" s="13" t="e">
        <f>(cum_current!#REF!/cum_current!#REF!-1)*100</f>
        <v>#REF!</v>
      </c>
      <c r="M24" s="13" t="e">
        <f>(cum_current!#REF!/cum_current!#REF!-1)*100</f>
        <v>#REF!</v>
      </c>
      <c r="N24" s="13" t="e">
        <f>(cum_current!#REF!/cum_current!#REF!-1)*100</f>
        <v>#REF!</v>
      </c>
      <c r="O24" s="13" t="e">
        <f>(cum_current!#REF!/cum_current!#REF!-1)*100</f>
        <v>#REF!</v>
      </c>
      <c r="P24" s="13" t="e">
        <f>(cum_current!#REF!/cum_current!#REF!-1)*100</f>
        <v>#REF!</v>
      </c>
      <c r="Q24" s="13" t="e">
        <f>(cum_current!#REF!/cum_current!#REF!-1)*100</f>
        <v>#REF!</v>
      </c>
      <c r="R24" s="13" t="e">
        <f>(cum_current!#REF!/cum_current!#REF!-1)*100</f>
        <v>#REF!</v>
      </c>
      <c r="S24" s="13" t="e">
        <f>(cum_current!#REF!/cum_current!#REF!-1)*100</f>
        <v>#REF!</v>
      </c>
      <c r="T24" s="13" t="e">
        <f>(cum_current!#REF!/cum_current!#REF!-1)*100</f>
        <v>#REF!</v>
      </c>
      <c r="U24" s="13" t="e">
        <f>(cum_current!#REF!/cum_current!#REF!-1)*100</f>
        <v>#REF!</v>
      </c>
      <c r="V24" s="13" t="e">
        <f>(cum_current!#REF!/cum_current!#REF!-1)*100</f>
        <v>#REF!</v>
      </c>
      <c r="W24" s="13" t="e">
        <f>(cum_current!#REF!/cum_current!#REF!-1)*100</f>
        <v>#REF!</v>
      </c>
      <c r="X24" s="13" t="e">
        <f>(cum_current!#REF!/cum_current!#REF!-1)*100</f>
        <v>#REF!</v>
      </c>
      <c r="Y24" s="13" t="e">
        <f>(cum_current!#REF!/cum_current!#REF!-1)*100</f>
        <v>#REF!</v>
      </c>
      <c r="Z24" s="13" t="e">
        <f>(cum_current!#REF!/cum_current!#REF!-1)*100</f>
        <v>#REF!</v>
      </c>
      <c r="AA24" s="13" t="e">
        <f>(cum_current!#REF!/cum_current!#REF!-1)*100</f>
        <v>#REF!</v>
      </c>
      <c r="AB24" s="13" t="e">
        <f>(cum_current!#REF!/cum_current!#REF!-1)*100</f>
        <v>#REF!</v>
      </c>
      <c r="AC24" s="13" t="e">
        <f>(cum_current!#REF!/cum_current!#REF!-1)*100</f>
        <v>#REF!</v>
      </c>
      <c r="AD24" s="13" t="e">
        <f>(cum_current!#REF!/cum_current!#REF!-1)*100</f>
        <v>#REF!</v>
      </c>
      <c r="AE24" s="13" t="e">
        <f>(cum_current!#REF!/cum_current!#REF!-1)*100</f>
        <v>#REF!</v>
      </c>
      <c r="AF24" s="13" t="e">
        <f>(cum_current!#REF!/cum_current!#REF!-1)*100</f>
        <v>#REF!</v>
      </c>
      <c r="AG24" s="13" t="e">
        <f>(cum_current!#REF!/cum_current!#REF!-1)*100</f>
        <v>#REF!</v>
      </c>
      <c r="AH24" s="13" t="e">
        <f>(cum_current!#REF!/cum_current!#REF!-1)*100</f>
        <v>#REF!</v>
      </c>
      <c r="AI24" s="13" t="e">
        <f>(cum_current!#REF!/cum_current!#REF!-1)*100</f>
        <v>#REF!</v>
      </c>
      <c r="AJ24" s="13" t="e">
        <f>(cum_current!#REF!/cum_current!#REF!-1)*100</f>
        <v>#REF!</v>
      </c>
      <c r="AK24" s="13" t="e">
        <f>(cum_current!#REF!/cum_current!#REF!-1)*100</f>
        <v>#REF!</v>
      </c>
      <c r="AL24" s="13" t="e">
        <f>(cum_current!#REF!/cum_current!#REF!-1)*100</f>
        <v>#REF!</v>
      </c>
      <c r="AM24" s="13" t="e">
        <f>(cum_current!#REF!/cum_current!#REF!-1)*100</f>
        <v>#REF!</v>
      </c>
      <c r="AN24" s="13" t="e">
        <f>(cum_current!#REF!/cum_current!#REF!-1)*100</f>
        <v>#REF!</v>
      </c>
      <c r="AO24" s="13" t="e">
        <f>(cum_current!#REF!/cum_current!#REF!-1)*100</f>
        <v>#REF!</v>
      </c>
      <c r="AP24" s="13" t="e">
        <f>(cum_current!#REF!/cum_current!#REF!-1)*100</f>
        <v>#REF!</v>
      </c>
      <c r="AQ24" s="13" t="e">
        <f>(cum_current!#REF!/cum_current!#REF!-1)*100</f>
        <v>#REF!</v>
      </c>
      <c r="AR24" s="13" t="e">
        <f>(cum_current!#REF!/cum_current!#REF!-1)*100</f>
        <v>#REF!</v>
      </c>
      <c r="AS24" s="13" t="e">
        <f>(cum_current!#REF!/cum_current!#REF!-1)*100</f>
        <v>#REF!</v>
      </c>
      <c r="AT24" s="13" t="e">
        <f>(cum_current!#REF!/cum_current!#REF!-1)*100</f>
        <v>#REF!</v>
      </c>
      <c r="AU24" s="13" t="e">
        <f>(cum_current!#REF!/cum_current!#REF!-1)*100</f>
        <v>#REF!</v>
      </c>
      <c r="AV24" s="13" t="e">
        <f>(cum_current!#REF!/cum_current!#REF!-1)*100</f>
        <v>#REF!</v>
      </c>
      <c r="AW24" s="13" t="e">
        <f>(cum_current!#REF!/cum_current!#REF!-1)*100</f>
        <v>#REF!</v>
      </c>
      <c r="AX24" s="13" t="e">
        <f>(cum_current!#REF!/cum_current!#REF!-1)*100</f>
        <v>#REF!</v>
      </c>
      <c r="AY24" s="13" t="e">
        <f>(cum_current!#REF!/cum_current!#REF!-1)*100</f>
        <v>#REF!</v>
      </c>
      <c r="AZ24" s="13" t="e">
        <f>(cum_current!#REF!/cum_current!#REF!-1)*100</f>
        <v>#REF!</v>
      </c>
      <c r="BA24" s="13" t="e">
        <f>(cum_current!#REF!/cum_current!#REF!-1)*100</f>
        <v>#REF!</v>
      </c>
      <c r="BB24" s="13" t="e">
        <f>(cum_current!#REF!/cum_current!#REF!-1)*100</f>
        <v>#REF!</v>
      </c>
      <c r="BC24" s="13" t="e">
        <f>(cum_current!#REF!/cum_current!#REF!-1)*100</f>
        <v>#REF!</v>
      </c>
      <c r="BD24" s="13" t="e">
        <f>(cum_current!#REF!/cum_current!#REF!-1)*100</f>
        <v>#REF!</v>
      </c>
      <c r="BE24" s="13" t="e">
        <f>(cum_current!#REF!/cum_current!#REF!-1)*100</f>
        <v>#REF!</v>
      </c>
      <c r="BF24" s="13" t="e">
        <f>(cum_current!#REF!/cum_current!#REF!-1)*100</f>
        <v>#REF!</v>
      </c>
      <c r="BG24" s="13" t="e">
        <f>(cum_current!#REF!/cum_current!#REF!-1)*100</f>
        <v>#REF!</v>
      </c>
      <c r="BH24" s="13" t="e">
        <f>(cum_current!#REF!/cum_current!#REF!-1)*100</f>
        <v>#REF!</v>
      </c>
      <c r="BI24" s="13" t="e">
        <f>(cum_current!#REF!/cum_current!#REF!-1)*100</f>
        <v>#REF!</v>
      </c>
      <c r="BJ24" s="13" t="e">
        <f>(cum_current!#REF!/cum_current!#REF!-1)*100</f>
        <v>#REF!</v>
      </c>
      <c r="BK24" s="13" t="e">
        <f>(cum_current!#REF!/cum_current!#REF!-1)*100</f>
        <v>#REF!</v>
      </c>
      <c r="BL24" s="13" t="e">
        <f>(cum_current!#REF!/cum_current!#REF!-1)*100</f>
        <v>#REF!</v>
      </c>
      <c r="BM24" s="13" t="e">
        <f>(cum_current!#REF!/cum_current!#REF!-1)*100</f>
        <v>#REF!</v>
      </c>
      <c r="BN24" s="13" t="e">
        <f>(cum_current!#REF!/cum_current!#REF!-1)*100</f>
        <v>#REF!</v>
      </c>
      <c r="BO24" s="13" t="e">
        <f>(cum_current!#REF!/cum_current!#REF!-1)*100</f>
        <v>#REF!</v>
      </c>
      <c r="BP24" s="13" t="e">
        <f>(cum_current!#REF!/cum_current!#REF!-1)*100</f>
        <v>#REF!</v>
      </c>
      <c r="BQ24" s="13" t="e">
        <f>(cum_current!#REF!/cum_current!#REF!-1)*100</f>
        <v>#REF!</v>
      </c>
      <c r="BR24" s="13" t="e">
        <f>(cum_current!B24/cum_current!#REF!-1)*100</f>
        <v>#REF!</v>
      </c>
      <c r="BS24" s="13" t="e">
        <f>(cum_current!C24/cum_current!#REF!-1)*100</f>
        <v>#REF!</v>
      </c>
      <c r="BT24" s="13" t="e">
        <f>(cum_current!D24/cum_current!#REF!-1)*100</f>
        <v>#REF!</v>
      </c>
      <c r="BU24" s="13" t="e">
        <f>(cum_current!E24/cum_current!#REF!-1)*100</f>
        <v>#REF!</v>
      </c>
      <c r="BV24" s="13" t="e">
        <f>(cum_current!F24/cum_current!B24-1)*100</f>
        <v>#REF!</v>
      </c>
      <c r="BW24" s="13" t="e">
        <f>(cum_current!G24/cum_current!C24-1)*100</f>
        <v>#REF!</v>
      </c>
      <c r="BX24" s="13" t="e">
        <f>(cum_current!H24/cum_current!D24-1)*100</f>
        <v>#REF!</v>
      </c>
      <c r="BY24" s="13" t="e">
        <f>(cum_current!I24/cum_current!E24-1)*100</f>
        <v>#REF!</v>
      </c>
      <c r="BZ24" s="13" t="e">
        <f>(cum_current!J24/cum_current!F24-1)*100</f>
        <v>#REF!</v>
      </c>
      <c r="CA24" s="13" t="e">
        <f>(cum_current!K24/cum_current!G24-1)*100</f>
        <v>#REF!</v>
      </c>
      <c r="CB24" s="13" t="e">
        <f>(cum_current!L24/cum_current!H24-1)*100</f>
        <v>#REF!</v>
      </c>
      <c r="CC24" s="13" t="e">
        <f>(cum_current!M24/cum_current!I24-1)*100</f>
        <v>#REF!</v>
      </c>
      <c r="CD24" s="13" t="e">
        <f>(cum_current!N24/cum_current!J24-1)*100</f>
        <v>#REF!</v>
      </c>
      <c r="CE24" s="13" t="e">
        <f>(cum_current!O24/cum_current!K24-1)*100</f>
        <v>#REF!</v>
      </c>
      <c r="CF24" s="13" t="e">
        <f>(cum_current!P24/cum_current!L24-1)*100</f>
        <v>#REF!</v>
      </c>
      <c r="CG24" s="13" t="e">
        <f>(cum_current!Q24/cum_current!M24-1)*100</f>
        <v>#REF!</v>
      </c>
    </row>
    <row r="25" spans="1:85" x14ac:dyDescent="0.35">
      <c r="A25" s="25" t="s">
        <v>83</v>
      </c>
      <c r="B25" s="13" t="e">
        <f>(cum_current!#REF!/cum_current!#REF!-1)*100</f>
        <v>#REF!</v>
      </c>
      <c r="C25" s="13" t="e">
        <f>(cum_current!#REF!/cum_current!#REF!-1)*100</f>
        <v>#REF!</v>
      </c>
      <c r="D25" s="13" t="e">
        <f>(cum_current!#REF!/cum_current!#REF!-1)*100</f>
        <v>#REF!</v>
      </c>
      <c r="E25" s="13" t="e">
        <f>(cum_current!#REF!/cum_current!#REF!-1)*100</f>
        <v>#REF!</v>
      </c>
      <c r="F25" s="13" t="e">
        <f>(cum_current!#REF!/cum_current!#REF!-1)*100</f>
        <v>#REF!</v>
      </c>
      <c r="G25" s="13" t="e">
        <f>(cum_current!#REF!/cum_current!#REF!-1)*100</f>
        <v>#REF!</v>
      </c>
      <c r="H25" s="13" t="e">
        <f>(cum_current!#REF!/cum_current!#REF!-1)*100</f>
        <v>#REF!</v>
      </c>
      <c r="I25" s="13" t="e">
        <f>(cum_current!#REF!/cum_current!#REF!-1)*100</f>
        <v>#REF!</v>
      </c>
      <c r="J25" s="13" t="e">
        <f>(cum_current!#REF!/cum_current!#REF!-1)*100</f>
        <v>#REF!</v>
      </c>
      <c r="K25" s="13" t="e">
        <f>(cum_current!#REF!/cum_current!#REF!-1)*100</f>
        <v>#REF!</v>
      </c>
      <c r="L25" s="13" t="e">
        <f>(cum_current!#REF!/cum_current!#REF!-1)*100</f>
        <v>#REF!</v>
      </c>
      <c r="M25" s="13" t="e">
        <f>(cum_current!#REF!/cum_current!#REF!-1)*100</f>
        <v>#REF!</v>
      </c>
      <c r="N25" s="13" t="e">
        <f>(cum_current!#REF!/cum_current!#REF!-1)*100</f>
        <v>#REF!</v>
      </c>
      <c r="O25" s="13" t="e">
        <f>(cum_current!#REF!/cum_current!#REF!-1)*100</f>
        <v>#REF!</v>
      </c>
      <c r="P25" s="13" t="e">
        <f>(cum_current!#REF!/cum_current!#REF!-1)*100</f>
        <v>#REF!</v>
      </c>
      <c r="Q25" s="13" t="e">
        <f>(cum_current!#REF!/cum_current!#REF!-1)*100</f>
        <v>#REF!</v>
      </c>
      <c r="R25" s="13" t="e">
        <f>(cum_current!#REF!/cum_current!#REF!-1)*100</f>
        <v>#REF!</v>
      </c>
      <c r="S25" s="13" t="e">
        <f>(cum_current!#REF!/cum_current!#REF!-1)*100</f>
        <v>#REF!</v>
      </c>
      <c r="T25" s="13" t="e">
        <f>(cum_current!#REF!/cum_current!#REF!-1)*100</f>
        <v>#REF!</v>
      </c>
      <c r="U25" s="13" t="e">
        <f>(cum_current!#REF!/cum_current!#REF!-1)*100</f>
        <v>#REF!</v>
      </c>
      <c r="V25" s="13" t="e">
        <f>(cum_current!#REF!/cum_current!#REF!-1)*100</f>
        <v>#REF!</v>
      </c>
      <c r="W25" s="13" t="e">
        <f>(cum_current!#REF!/cum_current!#REF!-1)*100</f>
        <v>#REF!</v>
      </c>
      <c r="X25" s="13" t="e">
        <f>(cum_current!#REF!/cum_current!#REF!-1)*100</f>
        <v>#REF!</v>
      </c>
      <c r="Y25" s="13" t="e">
        <f>(cum_current!#REF!/cum_current!#REF!-1)*100</f>
        <v>#REF!</v>
      </c>
      <c r="Z25" s="13" t="e">
        <f>(cum_current!#REF!/cum_current!#REF!-1)*100</f>
        <v>#REF!</v>
      </c>
      <c r="AA25" s="13" t="e">
        <f>(cum_current!#REF!/cum_current!#REF!-1)*100</f>
        <v>#REF!</v>
      </c>
      <c r="AB25" s="13" t="e">
        <f>(cum_current!#REF!/cum_current!#REF!-1)*100</f>
        <v>#REF!</v>
      </c>
      <c r="AC25" s="13" t="e">
        <f>(cum_current!#REF!/cum_current!#REF!-1)*100</f>
        <v>#REF!</v>
      </c>
      <c r="AD25" s="13" t="e">
        <f>(cum_current!#REF!/cum_current!#REF!-1)*100</f>
        <v>#REF!</v>
      </c>
      <c r="AE25" s="13" t="e">
        <f>(cum_current!#REF!/cum_current!#REF!-1)*100</f>
        <v>#REF!</v>
      </c>
      <c r="AF25" s="13" t="e">
        <f>(cum_current!#REF!/cum_current!#REF!-1)*100</f>
        <v>#REF!</v>
      </c>
      <c r="AG25" s="13" t="e">
        <f>(cum_current!#REF!/cum_current!#REF!-1)*100</f>
        <v>#REF!</v>
      </c>
      <c r="AH25" s="13" t="e">
        <f>(cum_current!#REF!/cum_current!#REF!-1)*100</f>
        <v>#REF!</v>
      </c>
      <c r="AI25" s="13" t="e">
        <f>(cum_current!#REF!/cum_current!#REF!-1)*100</f>
        <v>#REF!</v>
      </c>
      <c r="AJ25" s="13" t="e">
        <f>(cum_current!#REF!/cum_current!#REF!-1)*100</f>
        <v>#REF!</v>
      </c>
      <c r="AK25" s="13" t="e">
        <f>(cum_current!#REF!/cum_current!#REF!-1)*100</f>
        <v>#REF!</v>
      </c>
      <c r="AL25" s="13" t="e">
        <f>(cum_current!#REF!/cum_current!#REF!-1)*100</f>
        <v>#REF!</v>
      </c>
      <c r="AM25" s="13" t="e">
        <f>(cum_current!#REF!/cum_current!#REF!-1)*100</f>
        <v>#REF!</v>
      </c>
      <c r="AN25" s="13" t="e">
        <f>(cum_current!#REF!/cum_current!#REF!-1)*100</f>
        <v>#REF!</v>
      </c>
      <c r="AO25" s="13" t="e">
        <f>(cum_current!#REF!/cum_current!#REF!-1)*100</f>
        <v>#REF!</v>
      </c>
      <c r="AP25" s="13" t="e">
        <f>(cum_current!#REF!/cum_current!#REF!-1)*100</f>
        <v>#REF!</v>
      </c>
      <c r="AQ25" s="13" t="e">
        <f>(cum_current!#REF!/cum_current!#REF!-1)*100</f>
        <v>#REF!</v>
      </c>
      <c r="AR25" s="13" t="e">
        <f>(cum_current!#REF!/cum_current!#REF!-1)*100</f>
        <v>#REF!</v>
      </c>
      <c r="AS25" s="13" t="e">
        <f>(cum_current!#REF!/cum_current!#REF!-1)*100</f>
        <v>#REF!</v>
      </c>
      <c r="AT25" s="13" t="e">
        <f>(cum_current!#REF!/cum_current!#REF!-1)*100</f>
        <v>#REF!</v>
      </c>
      <c r="AU25" s="13" t="e">
        <f>(cum_current!#REF!/cum_current!#REF!-1)*100</f>
        <v>#REF!</v>
      </c>
      <c r="AV25" s="13" t="e">
        <f>(cum_current!#REF!/cum_current!#REF!-1)*100</f>
        <v>#REF!</v>
      </c>
      <c r="AW25" s="13" t="e">
        <f>(cum_current!#REF!/cum_current!#REF!-1)*100</f>
        <v>#REF!</v>
      </c>
      <c r="AX25" s="13" t="e">
        <f>(cum_current!#REF!/cum_current!#REF!-1)*100</f>
        <v>#REF!</v>
      </c>
      <c r="AY25" s="13" t="e">
        <f>(cum_current!#REF!/cum_current!#REF!-1)*100</f>
        <v>#REF!</v>
      </c>
      <c r="AZ25" s="13" t="e">
        <f>(cum_current!#REF!/cum_current!#REF!-1)*100</f>
        <v>#REF!</v>
      </c>
      <c r="BA25" s="13" t="e">
        <f>(cum_current!#REF!/cum_current!#REF!-1)*100</f>
        <v>#REF!</v>
      </c>
      <c r="BB25" s="13" t="e">
        <f>(cum_current!#REF!/cum_current!#REF!-1)*100</f>
        <v>#REF!</v>
      </c>
      <c r="BC25" s="13" t="e">
        <f>(cum_current!#REF!/cum_current!#REF!-1)*100</f>
        <v>#REF!</v>
      </c>
      <c r="BD25" s="13" t="e">
        <f>(cum_current!#REF!/cum_current!#REF!-1)*100</f>
        <v>#REF!</v>
      </c>
      <c r="BE25" s="13" t="e">
        <f>(cum_current!#REF!/cum_current!#REF!-1)*100</f>
        <v>#REF!</v>
      </c>
      <c r="BF25" s="13" t="e">
        <f>(cum_current!#REF!/cum_current!#REF!-1)*100</f>
        <v>#REF!</v>
      </c>
      <c r="BG25" s="13" t="e">
        <f>(cum_current!#REF!/cum_current!#REF!-1)*100</f>
        <v>#REF!</v>
      </c>
      <c r="BH25" s="13" t="e">
        <f>(cum_current!#REF!/cum_current!#REF!-1)*100</f>
        <v>#REF!</v>
      </c>
      <c r="BI25" s="13" t="e">
        <f>(cum_current!#REF!/cum_current!#REF!-1)*100</f>
        <v>#REF!</v>
      </c>
      <c r="BJ25" s="13" t="e">
        <f>(cum_current!#REF!/cum_current!#REF!-1)*100</f>
        <v>#REF!</v>
      </c>
      <c r="BK25" s="13" t="e">
        <f>(cum_current!#REF!/cum_current!#REF!-1)*100</f>
        <v>#REF!</v>
      </c>
      <c r="BL25" s="13" t="e">
        <f>(cum_current!#REF!/cum_current!#REF!-1)*100</f>
        <v>#REF!</v>
      </c>
      <c r="BM25" s="13" t="e">
        <f>(cum_current!#REF!/cum_current!#REF!-1)*100</f>
        <v>#REF!</v>
      </c>
      <c r="BN25" s="13" t="e">
        <f>(cum_current!#REF!/cum_current!#REF!-1)*100</f>
        <v>#REF!</v>
      </c>
      <c r="BO25" s="13" t="e">
        <f>(cum_current!#REF!/cum_current!#REF!-1)*100</f>
        <v>#REF!</v>
      </c>
      <c r="BP25" s="13" t="e">
        <f>(cum_current!#REF!/cum_current!#REF!-1)*100</f>
        <v>#REF!</v>
      </c>
      <c r="BQ25" s="13" t="e">
        <f>(cum_current!#REF!/cum_current!#REF!-1)*100</f>
        <v>#REF!</v>
      </c>
      <c r="BR25" s="13" t="e">
        <f>(cum_current!B25/cum_current!#REF!-1)*100</f>
        <v>#REF!</v>
      </c>
      <c r="BS25" s="13" t="e">
        <f>(cum_current!C25/cum_current!#REF!-1)*100</f>
        <v>#REF!</v>
      </c>
      <c r="BT25" s="13" t="e">
        <f>(cum_current!D25/cum_current!#REF!-1)*100</f>
        <v>#REF!</v>
      </c>
      <c r="BU25" s="13" t="e">
        <f>(cum_current!E25/cum_current!#REF!-1)*100</f>
        <v>#REF!</v>
      </c>
      <c r="BV25" s="13" t="e">
        <f>(cum_current!F25/cum_current!B25-1)*100</f>
        <v>#REF!</v>
      </c>
      <c r="BW25" s="13" t="e">
        <f>(cum_current!G25/cum_current!C25-1)*100</f>
        <v>#REF!</v>
      </c>
      <c r="BX25" s="13" t="e">
        <f>(cum_current!H25/cum_current!D25-1)*100</f>
        <v>#REF!</v>
      </c>
      <c r="BY25" s="13" t="e">
        <f>(cum_current!I25/cum_current!E25-1)*100</f>
        <v>#REF!</v>
      </c>
      <c r="BZ25" s="13" t="e">
        <f>(cum_current!J25/cum_current!F25-1)*100</f>
        <v>#REF!</v>
      </c>
      <c r="CA25" s="13" t="e">
        <f>(cum_current!K25/cum_current!G25-1)*100</f>
        <v>#REF!</v>
      </c>
      <c r="CB25" s="13" t="e">
        <f>(cum_current!L25/cum_current!H25-1)*100</f>
        <v>#REF!</v>
      </c>
      <c r="CC25" s="13" t="e">
        <f>(cum_current!M25/cum_current!I25-1)*100</f>
        <v>#REF!</v>
      </c>
      <c r="CD25" s="13" t="e">
        <f>(cum_current!N25/cum_current!J25-1)*100</f>
        <v>#REF!</v>
      </c>
      <c r="CE25" s="13" t="e">
        <f>(cum_current!O25/cum_current!K25-1)*100</f>
        <v>#REF!</v>
      </c>
      <c r="CF25" s="13" t="e">
        <f>(cum_current!P25/cum_current!L25-1)*100</f>
        <v>#REF!</v>
      </c>
      <c r="CG25" s="13" t="e">
        <f>(cum_current!Q25/cum_current!M25-1)*100</f>
        <v>#REF!</v>
      </c>
    </row>
    <row r="26" spans="1:85" x14ac:dyDescent="0.35">
      <c r="A26" s="25" t="s">
        <v>84</v>
      </c>
      <c r="B26" s="13" t="e">
        <f>(cum_current!#REF!/cum_current!#REF!-1)*100</f>
        <v>#REF!</v>
      </c>
      <c r="C26" s="13" t="e">
        <f>(cum_current!#REF!/cum_current!#REF!-1)*100</f>
        <v>#REF!</v>
      </c>
      <c r="D26" s="13" t="e">
        <f>(cum_current!#REF!/cum_current!#REF!-1)*100</f>
        <v>#REF!</v>
      </c>
      <c r="E26" s="13" t="e">
        <f>(cum_current!#REF!/cum_current!#REF!-1)*100</f>
        <v>#REF!</v>
      </c>
      <c r="F26" s="13" t="e">
        <f>(cum_current!#REF!/cum_current!#REF!-1)*100</f>
        <v>#REF!</v>
      </c>
      <c r="G26" s="13" t="e">
        <f>(cum_current!#REF!/cum_current!#REF!-1)*100</f>
        <v>#REF!</v>
      </c>
      <c r="H26" s="13" t="e">
        <f>(cum_current!#REF!/cum_current!#REF!-1)*100</f>
        <v>#REF!</v>
      </c>
      <c r="I26" s="13" t="e">
        <f>(cum_current!#REF!/cum_current!#REF!-1)*100</f>
        <v>#REF!</v>
      </c>
      <c r="J26" s="13" t="e">
        <f>(cum_current!#REF!/cum_current!#REF!-1)*100</f>
        <v>#REF!</v>
      </c>
      <c r="K26" s="13" t="e">
        <f>(cum_current!#REF!/cum_current!#REF!-1)*100</f>
        <v>#REF!</v>
      </c>
      <c r="L26" s="13" t="e">
        <f>(cum_current!#REF!/cum_current!#REF!-1)*100</f>
        <v>#REF!</v>
      </c>
      <c r="M26" s="13" t="e">
        <f>(cum_current!#REF!/cum_current!#REF!-1)*100</f>
        <v>#REF!</v>
      </c>
      <c r="N26" s="13" t="e">
        <f>(cum_current!#REF!/cum_current!#REF!-1)*100</f>
        <v>#REF!</v>
      </c>
      <c r="O26" s="13" t="e">
        <f>(cum_current!#REF!/cum_current!#REF!-1)*100</f>
        <v>#REF!</v>
      </c>
      <c r="P26" s="13" t="e">
        <f>(cum_current!#REF!/cum_current!#REF!-1)*100</f>
        <v>#REF!</v>
      </c>
      <c r="Q26" s="13" t="e">
        <f>(cum_current!#REF!/cum_current!#REF!-1)*100</f>
        <v>#REF!</v>
      </c>
      <c r="R26" s="13" t="e">
        <f>(cum_current!#REF!/cum_current!#REF!-1)*100</f>
        <v>#REF!</v>
      </c>
      <c r="S26" s="13" t="e">
        <f>(cum_current!#REF!/cum_current!#REF!-1)*100</f>
        <v>#REF!</v>
      </c>
      <c r="T26" s="13" t="e">
        <f>(cum_current!#REF!/cum_current!#REF!-1)*100</f>
        <v>#REF!</v>
      </c>
      <c r="U26" s="13" t="e">
        <f>(cum_current!#REF!/cum_current!#REF!-1)*100</f>
        <v>#REF!</v>
      </c>
      <c r="V26" s="13" t="e">
        <f>(cum_current!#REF!/cum_current!#REF!-1)*100</f>
        <v>#REF!</v>
      </c>
      <c r="W26" s="13" t="e">
        <f>(cum_current!#REF!/cum_current!#REF!-1)*100</f>
        <v>#REF!</v>
      </c>
      <c r="X26" s="13" t="e">
        <f>(cum_current!#REF!/cum_current!#REF!-1)*100</f>
        <v>#REF!</v>
      </c>
      <c r="Y26" s="13" t="e">
        <f>(cum_current!#REF!/cum_current!#REF!-1)*100</f>
        <v>#REF!</v>
      </c>
      <c r="Z26" s="13" t="e">
        <f>(cum_current!#REF!/cum_current!#REF!-1)*100</f>
        <v>#REF!</v>
      </c>
      <c r="AA26" s="13" t="e">
        <f>(cum_current!#REF!/cum_current!#REF!-1)*100</f>
        <v>#REF!</v>
      </c>
      <c r="AB26" s="13" t="e">
        <f>(cum_current!#REF!/cum_current!#REF!-1)*100</f>
        <v>#REF!</v>
      </c>
      <c r="AC26" s="13" t="e">
        <f>(cum_current!#REF!/cum_current!#REF!-1)*100</f>
        <v>#REF!</v>
      </c>
      <c r="AD26" s="13" t="e">
        <f>(cum_current!#REF!/cum_current!#REF!-1)*100</f>
        <v>#REF!</v>
      </c>
      <c r="AE26" s="13" t="e">
        <f>(cum_current!#REF!/cum_current!#REF!-1)*100</f>
        <v>#REF!</v>
      </c>
      <c r="AF26" s="13" t="e">
        <f>(cum_current!#REF!/cum_current!#REF!-1)*100</f>
        <v>#REF!</v>
      </c>
      <c r="AG26" s="13" t="e">
        <f>(cum_current!#REF!/cum_current!#REF!-1)*100</f>
        <v>#REF!</v>
      </c>
      <c r="AH26" s="13" t="e">
        <f>(cum_current!#REF!/cum_current!#REF!-1)*100</f>
        <v>#REF!</v>
      </c>
      <c r="AI26" s="13" t="e">
        <f>(cum_current!#REF!/cum_current!#REF!-1)*100</f>
        <v>#REF!</v>
      </c>
      <c r="AJ26" s="13" t="e">
        <f>(cum_current!#REF!/cum_current!#REF!-1)*100</f>
        <v>#REF!</v>
      </c>
      <c r="AK26" s="13" t="e">
        <f>(cum_current!#REF!/cum_current!#REF!-1)*100</f>
        <v>#REF!</v>
      </c>
      <c r="AL26" s="13" t="e">
        <f>(cum_current!#REF!/cum_current!#REF!-1)*100</f>
        <v>#REF!</v>
      </c>
      <c r="AM26" s="13" t="e">
        <f>(cum_current!#REF!/cum_current!#REF!-1)*100</f>
        <v>#REF!</v>
      </c>
      <c r="AN26" s="13" t="e">
        <f>(cum_current!#REF!/cum_current!#REF!-1)*100</f>
        <v>#REF!</v>
      </c>
      <c r="AO26" s="13" t="e">
        <f>(cum_current!#REF!/cum_current!#REF!-1)*100</f>
        <v>#REF!</v>
      </c>
      <c r="AP26" s="13" t="e">
        <f>(cum_current!#REF!/cum_current!#REF!-1)*100</f>
        <v>#REF!</v>
      </c>
      <c r="AQ26" s="13" t="e">
        <f>(cum_current!#REF!/cum_current!#REF!-1)*100</f>
        <v>#REF!</v>
      </c>
      <c r="AR26" s="13" t="e">
        <f>(cum_current!#REF!/cum_current!#REF!-1)*100</f>
        <v>#REF!</v>
      </c>
      <c r="AS26" s="13" t="e">
        <f>(cum_current!#REF!/cum_current!#REF!-1)*100</f>
        <v>#REF!</v>
      </c>
      <c r="AT26" s="13" t="e">
        <f>(cum_current!#REF!/cum_current!#REF!-1)*100</f>
        <v>#REF!</v>
      </c>
      <c r="AU26" s="13" t="e">
        <f>(cum_current!#REF!/cum_current!#REF!-1)*100</f>
        <v>#REF!</v>
      </c>
      <c r="AV26" s="13" t="e">
        <f>(cum_current!#REF!/cum_current!#REF!-1)*100</f>
        <v>#REF!</v>
      </c>
      <c r="AW26" s="13" t="e">
        <f>(cum_current!#REF!/cum_current!#REF!-1)*100</f>
        <v>#REF!</v>
      </c>
      <c r="AX26" s="13" t="e">
        <f>(cum_current!#REF!/cum_current!#REF!-1)*100</f>
        <v>#REF!</v>
      </c>
      <c r="AY26" s="13" t="e">
        <f>(cum_current!#REF!/cum_current!#REF!-1)*100</f>
        <v>#REF!</v>
      </c>
      <c r="AZ26" s="13" t="e">
        <f>(cum_current!#REF!/cum_current!#REF!-1)*100</f>
        <v>#REF!</v>
      </c>
      <c r="BA26" s="13" t="e">
        <f>(cum_current!#REF!/cum_current!#REF!-1)*100</f>
        <v>#REF!</v>
      </c>
      <c r="BB26" s="13" t="e">
        <f>(cum_current!#REF!/cum_current!#REF!-1)*100</f>
        <v>#REF!</v>
      </c>
      <c r="BC26" s="13" t="e">
        <f>(cum_current!#REF!/cum_current!#REF!-1)*100</f>
        <v>#REF!</v>
      </c>
      <c r="BD26" s="13" t="e">
        <f>(cum_current!#REF!/cum_current!#REF!-1)*100</f>
        <v>#REF!</v>
      </c>
      <c r="BE26" s="13" t="e">
        <f>(cum_current!#REF!/cum_current!#REF!-1)*100</f>
        <v>#REF!</v>
      </c>
      <c r="BF26" s="13" t="e">
        <f>(cum_current!#REF!/cum_current!#REF!-1)*100</f>
        <v>#REF!</v>
      </c>
      <c r="BG26" s="13" t="e">
        <f>(cum_current!#REF!/cum_current!#REF!-1)*100</f>
        <v>#REF!</v>
      </c>
      <c r="BH26" s="13" t="e">
        <f>(cum_current!#REF!/cum_current!#REF!-1)*100</f>
        <v>#REF!</v>
      </c>
      <c r="BI26" s="13" t="e">
        <f>(cum_current!#REF!/cum_current!#REF!-1)*100</f>
        <v>#REF!</v>
      </c>
      <c r="BJ26" s="13" t="e">
        <f>(cum_current!#REF!/cum_current!#REF!-1)*100</f>
        <v>#REF!</v>
      </c>
      <c r="BK26" s="13" t="e">
        <f>(cum_current!#REF!/cum_current!#REF!-1)*100</f>
        <v>#REF!</v>
      </c>
      <c r="BL26" s="13" t="e">
        <f>(cum_current!#REF!/cum_current!#REF!-1)*100</f>
        <v>#REF!</v>
      </c>
      <c r="BM26" s="13" t="e">
        <f>(cum_current!#REF!/cum_current!#REF!-1)*100</f>
        <v>#REF!</v>
      </c>
      <c r="BN26" s="13" t="e">
        <f>(cum_current!#REF!/cum_current!#REF!-1)*100</f>
        <v>#REF!</v>
      </c>
      <c r="BO26" s="13" t="e">
        <f>(cum_current!#REF!/cum_current!#REF!-1)*100</f>
        <v>#REF!</v>
      </c>
      <c r="BP26" s="13" t="e">
        <f>(cum_current!#REF!/cum_current!#REF!-1)*100</f>
        <v>#REF!</v>
      </c>
      <c r="BQ26" s="13" t="e">
        <f>(cum_current!#REF!/cum_current!#REF!-1)*100</f>
        <v>#REF!</v>
      </c>
      <c r="BR26" s="13" t="e">
        <f>(cum_current!B26/cum_current!#REF!-1)*100</f>
        <v>#REF!</v>
      </c>
      <c r="BS26" s="13" t="e">
        <f>(cum_current!C26/cum_current!#REF!-1)*100</f>
        <v>#REF!</v>
      </c>
      <c r="BT26" s="13" t="e">
        <f>(cum_current!D26/cum_current!#REF!-1)*100</f>
        <v>#REF!</v>
      </c>
      <c r="BU26" s="13" t="e">
        <f>(cum_current!E26/cum_current!#REF!-1)*100</f>
        <v>#REF!</v>
      </c>
      <c r="BV26" s="13" t="e">
        <f>(cum_current!F26/cum_current!B26-1)*100</f>
        <v>#REF!</v>
      </c>
      <c r="BW26" s="13" t="e">
        <f>(cum_current!G26/cum_current!C26-1)*100</f>
        <v>#REF!</v>
      </c>
      <c r="BX26" s="13" t="e">
        <f>(cum_current!H26/cum_current!D26-1)*100</f>
        <v>#REF!</v>
      </c>
      <c r="BY26" s="13" t="e">
        <f>(cum_current!I26/cum_current!E26-1)*100</f>
        <v>#REF!</v>
      </c>
      <c r="BZ26" s="13" t="e">
        <f>(cum_current!J26/cum_current!F26-1)*100</f>
        <v>#REF!</v>
      </c>
      <c r="CA26" s="13" t="e">
        <f>(cum_current!K26/cum_current!G26-1)*100</f>
        <v>#REF!</v>
      </c>
      <c r="CB26" s="13" t="e">
        <f>(cum_current!L26/cum_current!H26-1)*100</f>
        <v>#REF!</v>
      </c>
      <c r="CC26" s="13" t="e">
        <f>(cum_current!M26/cum_current!I26-1)*100</f>
        <v>#REF!</v>
      </c>
      <c r="CD26" s="13" t="e">
        <f>(cum_current!N26/cum_current!J26-1)*100</f>
        <v>#REF!</v>
      </c>
      <c r="CE26" s="13" t="e">
        <f>(cum_current!O26/cum_current!K26-1)*100</f>
        <v>#REF!</v>
      </c>
      <c r="CF26" s="13" t="e">
        <f>(cum_current!P26/cum_current!L26-1)*100</f>
        <v>#REF!</v>
      </c>
      <c r="CG26" s="13" t="e">
        <f>(cum_current!Q26/cum_current!M26-1)*100</f>
        <v>#REF!</v>
      </c>
    </row>
    <row r="27" spans="1:85" x14ac:dyDescent="0.35">
      <c r="A27" s="25" t="s">
        <v>85</v>
      </c>
      <c r="B27" s="13" t="e">
        <f>(cum_current!#REF!/cum_current!#REF!-1)*100</f>
        <v>#REF!</v>
      </c>
      <c r="C27" s="13" t="e">
        <f>(cum_current!#REF!/cum_current!#REF!-1)*100</f>
        <v>#REF!</v>
      </c>
      <c r="D27" s="13" t="e">
        <f>(cum_current!#REF!/cum_current!#REF!-1)*100</f>
        <v>#REF!</v>
      </c>
      <c r="E27" s="13" t="e">
        <f>(cum_current!#REF!/cum_current!#REF!-1)*100</f>
        <v>#REF!</v>
      </c>
      <c r="F27" s="13" t="e">
        <f>(cum_current!#REF!/cum_current!#REF!-1)*100</f>
        <v>#REF!</v>
      </c>
      <c r="G27" s="13" t="e">
        <f>(cum_current!#REF!/cum_current!#REF!-1)*100</f>
        <v>#REF!</v>
      </c>
      <c r="H27" s="13" t="e">
        <f>(cum_current!#REF!/cum_current!#REF!-1)*100</f>
        <v>#REF!</v>
      </c>
      <c r="I27" s="13" t="e">
        <f>(cum_current!#REF!/cum_current!#REF!-1)*100</f>
        <v>#REF!</v>
      </c>
      <c r="J27" s="13" t="e">
        <f>(cum_current!#REF!/cum_current!#REF!-1)*100</f>
        <v>#REF!</v>
      </c>
      <c r="K27" s="13" t="e">
        <f>(cum_current!#REF!/cum_current!#REF!-1)*100</f>
        <v>#REF!</v>
      </c>
      <c r="L27" s="13" t="e">
        <f>(cum_current!#REF!/cum_current!#REF!-1)*100</f>
        <v>#REF!</v>
      </c>
      <c r="M27" s="13" t="e">
        <f>(cum_current!#REF!/cum_current!#REF!-1)*100</f>
        <v>#REF!</v>
      </c>
      <c r="N27" s="13" t="e">
        <f>(cum_current!#REF!/cum_current!#REF!-1)*100</f>
        <v>#REF!</v>
      </c>
      <c r="O27" s="13" t="e">
        <f>(cum_current!#REF!/cum_current!#REF!-1)*100</f>
        <v>#REF!</v>
      </c>
      <c r="P27" s="13" t="e">
        <f>(cum_current!#REF!/cum_current!#REF!-1)*100</f>
        <v>#REF!</v>
      </c>
      <c r="Q27" s="13" t="e">
        <f>(cum_current!#REF!/cum_current!#REF!-1)*100</f>
        <v>#REF!</v>
      </c>
      <c r="R27" s="13" t="e">
        <f>(cum_current!#REF!/cum_current!#REF!-1)*100</f>
        <v>#REF!</v>
      </c>
      <c r="S27" s="13" t="e">
        <f>(cum_current!#REF!/cum_current!#REF!-1)*100</f>
        <v>#REF!</v>
      </c>
      <c r="T27" s="13" t="e">
        <f>(cum_current!#REF!/cum_current!#REF!-1)*100</f>
        <v>#REF!</v>
      </c>
      <c r="U27" s="13" t="e">
        <f>(cum_current!#REF!/cum_current!#REF!-1)*100</f>
        <v>#REF!</v>
      </c>
      <c r="V27" s="13" t="e">
        <f>(cum_current!#REF!/cum_current!#REF!-1)*100</f>
        <v>#REF!</v>
      </c>
      <c r="W27" s="13" t="e">
        <f>(cum_current!#REF!/cum_current!#REF!-1)*100</f>
        <v>#REF!</v>
      </c>
      <c r="X27" s="13" t="e">
        <f>(cum_current!#REF!/cum_current!#REF!-1)*100</f>
        <v>#REF!</v>
      </c>
      <c r="Y27" s="13" t="e">
        <f>(cum_current!#REF!/cum_current!#REF!-1)*100</f>
        <v>#REF!</v>
      </c>
      <c r="Z27" s="13" t="e">
        <f>(cum_current!#REF!/cum_current!#REF!-1)*100</f>
        <v>#REF!</v>
      </c>
      <c r="AA27" s="13" t="e">
        <f>(cum_current!#REF!/cum_current!#REF!-1)*100</f>
        <v>#REF!</v>
      </c>
      <c r="AB27" s="13" t="e">
        <f>(cum_current!#REF!/cum_current!#REF!-1)*100</f>
        <v>#REF!</v>
      </c>
      <c r="AC27" s="13" t="e">
        <f>(cum_current!#REF!/cum_current!#REF!-1)*100</f>
        <v>#REF!</v>
      </c>
      <c r="AD27" s="13" t="e">
        <f>(cum_current!#REF!/cum_current!#REF!-1)*100</f>
        <v>#REF!</v>
      </c>
      <c r="AE27" s="13" t="e">
        <f>(cum_current!#REF!/cum_current!#REF!-1)*100</f>
        <v>#REF!</v>
      </c>
      <c r="AF27" s="13" t="e">
        <f>(cum_current!#REF!/cum_current!#REF!-1)*100</f>
        <v>#REF!</v>
      </c>
      <c r="AG27" s="13" t="e">
        <f>(cum_current!#REF!/cum_current!#REF!-1)*100</f>
        <v>#REF!</v>
      </c>
      <c r="AH27" s="13" t="e">
        <f>(cum_current!#REF!/cum_current!#REF!-1)*100</f>
        <v>#REF!</v>
      </c>
      <c r="AI27" s="13" t="e">
        <f>(cum_current!#REF!/cum_current!#REF!-1)*100</f>
        <v>#REF!</v>
      </c>
      <c r="AJ27" s="13" t="e">
        <f>(cum_current!#REF!/cum_current!#REF!-1)*100</f>
        <v>#REF!</v>
      </c>
      <c r="AK27" s="13" t="e">
        <f>(cum_current!#REF!/cum_current!#REF!-1)*100</f>
        <v>#REF!</v>
      </c>
      <c r="AL27" s="13" t="e">
        <f>(cum_current!#REF!/cum_current!#REF!-1)*100</f>
        <v>#REF!</v>
      </c>
      <c r="AM27" s="13" t="e">
        <f>(cum_current!#REF!/cum_current!#REF!-1)*100</f>
        <v>#REF!</v>
      </c>
      <c r="AN27" s="13" t="e">
        <f>(cum_current!#REF!/cum_current!#REF!-1)*100</f>
        <v>#REF!</v>
      </c>
      <c r="AO27" s="13" t="e">
        <f>(cum_current!#REF!/cum_current!#REF!-1)*100</f>
        <v>#REF!</v>
      </c>
      <c r="AP27" s="13" t="e">
        <f>(cum_current!#REF!/cum_current!#REF!-1)*100</f>
        <v>#REF!</v>
      </c>
      <c r="AQ27" s="13" t="e">
        <f>(cum_current!#REF!/cum_current!#REF!-1)*100</f>
        <v>#REF!</v>
      </c>
      <c r="AR27" s="13" t="e">
        <f>(cum_current!#REF!/cum_current!#REF!-1)*100</f>
        <v>#REF!</v>
      </c>
      <c r="AS27" s="13" t="e">
        <f>(cum_current!#REF!/cum_current!#REF!-1)*100</f>
        <v>#REF!</v>
      </c>
      <c r="AT27" s="13" t="e">
        <f>(cum_current!#REF!/cum_current!#REF!-1)*100</f>
        <v>#REF!</v>
      </c>
      <c r="AU27" s="13" t="e">
        <f>(cum_current!#REF!/cum_current!#REF!-1)*100</f>
        <v>#REF!</v>
      </c>
      <c r="AV27" s="13" t="e">
        <f>(cum_current!#REF!/cum_current!#REF!-1)*100</f>
        <v>#REF!</v>
      </c>
      <c r="AW27" s="13" t="e">
        <f>(cum_current!#REF!/cum_current!#REF!-1)*100</f>
        <v>#REF!</v>
      </c>
      <c r="AX27" s="13" t="e">
        <f>(cum_current!#REF!/cum_current!#REF!-1)*100</f>
        <v>#REF!</v>
      </c>
      <c r="AY27" s="13" t="e">
        <f>(cum_current!#REF!/cum_current!#REF!-1)*100</f>
        <v>#REF!</v>
      </c>
      <c r="AZ27" s="13" t="e">
        <f>(cum_current!#REF!/cum_current!#REF!-1)*100</f>
        <v>#REF!</v>
      </c>
      <c r="BA27" s="13" t="e">
        <f>(cum_current!#REF!/cum_current!#REF!-1)*100</f>
        <v>#REF!</v>
      </c>
      <c r="BB27" s="13" t="e">
        <f>(cum_current!#REF!/cum_current!#REF!-1)*100</f>
        <v>#REF!</v>
      </c>
      <c r="BC27" s="13" t="e">
        <f>(cum_current!#REF!/cum_current!#REF!-1)*100</f>
        <v>#REF!</v>
      </c>
      <c r="BD27" s="13" t="e">
        <f>(cum_current!#REF!/cum_current!#REF!-1)*100</f>
        <v>#REF!</v>
      </c>
      <c r="BE27" s="13" t="e">
        <f>(cum_current!#REF!/cum_current!#REF!-1)*100</f>
        <v>#REF!</v>
      </c>
      <c r="BF27" s="13" t="e">
        <f>(cum_current!#REF!/cum_current!#REF!-1)*100</f>
        <v>#REF!</v>
      </c>
      <c r="BG27" s="13" t="e">
        <f>(cum_current!#REF!/cum_current!#REF!-1)*100</f>
        <v>#REF!</v>
      </c>
      <c r="BH27" s="13" t="e">
        <f>(cum_current!#REF!/cum_current!#REF!-1)*100</f>
        <v>#REF!</v>
      </c>
      <c r="BI27" s="13" t="e">
        <f>(cum_current!#REF!/cum_current!#REF!-1)*100</f>
        <v>#REF!</v>
      </c>
      <c r="BJ27" s="13" t="e">
        <f>(cum_current!#REF!/cum_current!#REF!-1)*100</f>
        <v>#REF!</v>
      </c>
      <c r="BK27" s="13" t="e">
        <f>(cum_current!#REF!/cum_current!#REF!-1)*100</f>
        <v>#REF!</v>
      </c>
      <c r="BL27" s="13" t="e">
        <f>(cum_current!#REF!/cum_current!#REF!-1)*100</f>
        <v>#REF!</v>
      </c>
      <c r="BM27" s="13" t="e">
        <f>(cum_current!#REF!/cum_current!#REF!-1)*100</f>
        <v>#REF!</v>
      </c>
      <c r="BN27" s="13" t="e">
        <f>(cum_current!#REF!/cum_current!#REF!-1)*100</f>
        <v>#REF!</v>
      </c>
      <c r="BO27" s="13" t="e">
        <f>(cum_current!#REF!/cum_current!#REF!-1)*100</f>
        <v>#REF!</v>
      </c>
      <c r="BP27" s="13" t="e">
        <f>(cum_current!#REF!/cum_current!#REF!-1)*100</f>
        <v>#REF!</v>
      </c>
      <c r="BQ27" s="13" t="e">
        <f>(cum_current!#REF!/cum_current!#REF!-1)*100</f>
        <v>#REF!</v>
      </c>
      <c r="BR27" s="13" t="e">
        <f>(cum_current!B27/cum_current!#REF!-1)*100</f>
        <v>#REF!</v>
      </c>
      <c r="BS27" s="13" t="e">
        <f>(cum_current!C27/cum_current!#REF!-1)*100</f>
        <v>#REF!</v>
      </c>
      <c r="BT27" s="13" t="e">
        <f>(cum_current!D27/cum_current!#REF!-1)*100</f>
        <v>#REF!</v>
      </c>
      <c r="BU27" s="13" t="e">
        <f>(cum_current!E27/cum_current!#REF!-1)*100</f>
        <v>#REF!</v>
      </c>
      <c r="BV27" s="13" t="e">
        <f>(cum_current!F27/cum_current!B27-1)*100</f>
        <v>#REF!</v>
      </c>
      <c r="BW27" s="13" t="e">
        <f>(cum_current!G27/cum_current!C27-1)*100</f>
        <v>#REF!</v>
      </c>
      <c r="BX27" s="13" t="e">
        <f>(cum_current!H27/cum_current!D27-1)*100</f>
        <v>#REF!</v>
      </c>
      <c r="BY27" s="13" t="e">
        <f>(cum_current!I27/cum_current!E27-1)*100</f>
        <v>#REF!</v>
      </c>
      <c r="BZ27" s="13" t="e">
        <f>(cum_current!J27/cum_current!F27-1)*100</f>
        <v>#REF!</v>
      </c>
      <c r="CA27" s="13" t="e">
        <f>(cum_current!K27/cum_current!G27-1)*100</f>
        <v>#REF!</v>
      </c>
      <c r="CB27" s="13" t="e">
        <f>(cum_current!L27/cum_current!H27-1)*100</f>
        <v>#REF!</v>
      </c>
      <c r="CC27" s="13" t="e">
        <f>(cum_current!M27/cum_current!I27-1)*100</f>
        <v>#REF!</v>
      </c>
      <c r="CD27" s="13" t="e">
        <f>(cum_current!N27/cum_current!J27-1)*100</f>
        <v>#REF!</v>
      </c>
      <c r="CE27" s="13" t="e">
        <f>(cum_current!O27/cum_current!K27-1)*100</f>
        <v>#REF!</v>
      </c>
      <c r="CF27" s="13" t="e">
        <f>(cum_current!P27/cum_current!L27-1)*100</f>
        <v>#REF!</v>
      </c>
      <c r="CG27" s="13" t="e">
        <f>(cum_current!Q27/cum_current!M27-1)*100</f>
        <v>#REF!</v>
      </c>
    </row>
    <row r="28" spans="1:85" x14ac:dyDescent="0.35">
      <c r="A28" s="25" t="s">
        <v>60</v>
      </c>
      <c r="B28" s="13" t="e">
        <f>(cum_current!#REF!/cum_current!#REF!-1)*100</f>
        <v>#REF!</v>
      </c>
      <c r="C28" s="13" t="e">
        <f>(cum_current!#REF!/cum_current!#REF!-1)*100</f>
        <v>#REF!</v>
      </c>
      <c r="D28" s="13" t="e">
        <f>(cum_current!#REF!/cum_current!#REF!-1)*100</f>
        <v>#REF!</v>
      </c>
      <c r="E28" s="13" t="e">
        <f>(cum_current!#REF!/cum_current!#REF!-1)*100</f>
        <v>#REF!</v>
      </c>
      <c r="F28" s="13" t="e">
        <f>(cum_current!#REF!/cum_current!#REF!-1)*100</f>
        <v>#REF!</v>
      </c>
      <c r="G28" s="13" t="e">
        <f>(cum_current!#REF!/cum_current!#REF!-1)*100</f>
        <v>#REF!</v>
      </c>
      <c r="H28" s="13" t="e">
        <f>(cum_current!#REF!/cum_current!#REF!-1)*100</f>
        <v>#REF!</v>
      </c>
      <c r="I28" s="13" t="e">
        <f>(cum_current!#REF!/cum_current!#REF!-1)*100</f>
        <v>#REF!</v>
      </c>
      <c r="J28" s="13" t="e">
        <f>(cum_current!#REF!/cum_current!#REF!-1)*100</f>
        <v>#REF!</v>
      </c>
      <c r="K28" s="13" t="e">
        <f>(cum_current!#REF!/cum_current!#REF!-1)*100</f>
        <v>#REF!</v>
      </c>
      <c r="L28" s="13" t="e">
        <f>(cum_current!#REF!/cum_current!#REF!-1)*100</f>
        <v>#REF!</v>
      </c>
      <c r="M28" s="13" t="e">
        <f>(cum_current!#REF!/cum_current!#REF!-1)*100</f>
        <v>#REF!</v>
      </c>
      <c r="N28" s="13" t="e">
        <f>(cum_current!#REF!/cum_current!#REF!-1)*100</f>
        <v>#REF!</v>
      </c>
      <c r="O28" s="13" t="e">
        <f>(cum_current!#REF!/cum_current!#REF!-1)*100</f>
        <v>#REF!</v>
      </c>
      <c r="P28" s="13" t="e">
        <f>(cum_current!#REF!/cum_current!#REF!-1)*100</f>
        <v>#REF!</v>
      </c>
      <c r="Q28" s="13" t="e">
        <f>(cum_current!#REF!/cum_current!#REF!-1)*100</f>
        <v>#REF!</v>
      </c>
      <c r="R28" s="13" t="e">
        <f>(cum_current!#REF!/cum_current!#REF!-1)*100</f>
        <v>#REF!</v>
      </c>
      <c r="S28" s="13" t="e">
        <f>(cum_current!#REF!/cum_current!#REF!-1)*100</f>
        <v>#REF!</v>
      </c>
      <c r="T28" s="13" t="e">
        <f>(cum_current!#REF!/cum_current!#REF!-1)*100</f>
        <v>#REF!</v>
      </c>
      <c r="U28" s="13" t="e">
        <f>(cum_current!#REF!/cum_current!#REF!-1)*100</f>
        <v>#REF!</v>
      </c>
      <c r="V28" s="13" t="e">
        <f>(cum_current!#REF!/cum_current!#REF!-1)*100</f>
        <v>#REF!</v>
      </c>
      <c r="W28" s="13" t="e">
        <f>(cum_current!#REF!/cum_current!#REF!-1)*100</f>
        <v>#REF!</v>
      </c>
      <c r="X28" s="13" t="e">
        <f>(cum_current!#REF!/cum_current!#REF!-1)*100</f>
        <v>#REF!</v>
      </c>
      <c r="Y28" s="13" t="e">
        <f>(cum_current!#REF!/cum_current!#REF!-1)*100</f>
        <v>#REF!</v>
      </c>
      <c r="Z28" s="13" t="e">
        <f>(cum_current!#REF!/cum_current!#REF!-1)*100</f>
        <v>#REF!</v>
      </c>
      <c r="AA28" s="13" t="e">
        <f>(cum_current!#REF!/cum_current!#REF!-1)*100</f>
        <v>#REF!</v>
      </c>
      <c r="AB28" s="13" t="e">
        <f>(cum_current!#REF!/cum_current!#REF!-1)*100</f>
        <v>#REF!</v>
      </c>
      <c r="AC28" s="13" t="e">
        <f>(cum_current!#REF!/cum_current!#REF!-1)*100</f>
        <v>#REF!</v>
      </c>
      <c r="AD28" s="13" t="e">
        <f>(cum_current!#REF!/cum_current!#REF!-1)*100</f>
        <v>#REF!</v>
      </c>
      <c r="AE28" s="13" t="e">
        <f>(cum_current!#REF!/cum_current!#REF!-1)*100</f>
        <v>#REF!</v>
      </c>
      <c r="AF28" s="13" t="e">
        <f>(cum_current!#REF!/cum_current!#REF!-1)*100</f>
        <v>#REF!</v>
      </c>
      <c r="AG28" s="13" t="e">
        <f>(cum_current!#REF!/cum_current!#REF!-1)*100</f>
        <v>#REF!</v>
      </c>
      <c r="AH28" s="13" t="e">
        <f>(cum_current!#REF!/cum_current!#REF!-1)*100</f>
        <v>#REF!</v>
      </c>
      <c r="AI28" s="13" t="e">
        <f>(cum_current!#REF!/cum_current!#REF!-1)*100</f>
        <v>#REF!</v>
      </c>
      <c r="AJ28" s="13" t="e">
        <f>(cum_current!#REF!/cum_current!#REF!-1)*100</f>
        <v>#REF!</v>
      </c>
      <c r="AK28" s="13" t="e">
        <f>(cum_current!#REF!/cum_current!#REF!-1)*100</f>
        <v>#REF!</v>
      </c>
      <c r="AL28" s="13" t="e">
        <f>(cum_current!#REF!/cum_current!#REF!-1)*100</f>
        <v>#REF!</v>
      </c>
      <c r="AM28" s="13" t="e">
        <f>(cum_current!#REF!/cum_current!#REF!-1)*100</f>
        <v>#REF!</v>
      </c>
      <c r="AN28" s="13" t="e">
        <f>(cum_current!#REF!/cum_current!#REF!-1)*100</f>
        <v>#REF!</v>
      </c>
      <c r="AO28" s="13" t="e">
        <f>(cum_current!#REF!/cum_current!#REF!-1)*100</f>
        <v>#REF!</v>
      </c>
      <c r="AP28" s="13" t="e">
        <f>(cum_current!#REF!/cum_current!#REF!-1)*100</f>
        <v>#REF!</v>
      </c>
      <c r="AQ28" s="13" t="e">
        <f>(cum_current!#REF!/cum_current!#REF!-1)*100</f>
        <v>#REF!</v>
      </c>
      <c r="AR28" s="13" t="e">
        <f>(cum_current!#REF!/cum_current!#REF!-1)*100</f>
        <v>#REF!</v>
      </c>
      <c r="AS28" s="13" t="e">
        <f>(cum_current!#REF!/cum_current!#REF!-1)*100</f>
        <v>#REF!</v>
      </c>
      <c r="AT28" s="13" t="e">
        <f>(cum_current!#REF!/cum_current!#REF!-1)*100</f>
        <v>#REF!</v>
      </c>
      <c r="AU28" s="13" t="e">
        <f>(cum_current!#REF!/cum_current!#REF!-1)*100</f>
        <v>#REF!</v>
      </c>
      <c r="AV28" s="13" t="e">
        <f>(cum_current!#REF!/cum_current!#REF!-1)*100</f>
        <v>#REF!</v>
      </c>
      <c r="AW28" s="13" t="e">
        <f>(cum_current!#REF!/cum_current!#REF!-1)*100</f>
        <v>#REF!</v>
      </c>
      <c r="AX28" s="13" t="e">
        <f>(cum_current!#REF!/cum_current!#REF!-1)*100</f>
        <v>#REF!</v>
      </c>
      <c r="AY28" s="13" t="e">
        <f>(cum_current!#REF!/cum_current!#REF!-1)*100</f>
        <v>#REF!</v>
      </c>
      <c r="AZ28" s="13" t="e">
        <f>(cum_current!#REF!/cum_current!#REF!-1)*100</f>
        <v>#REF!</v>
      </c>
      <c r="BA28" s="13" t="e">
        <f>(cum_current!#REF!/cum_current!#REF!-1)*100</f>
        <v>#REF!</v>
      </c>
      <c r="BB28" s="13" t="e">
        <f>(cum_current!#REF!/cum_current!#REF!-1)*100</f>
        <v>#REF!</v>
      </c>
      <c r="BC28" s="13" t="e">
        <f>(cum_current!#REF!/cum_current!#REF!-1)*100</f>
        <v>#REF!</v>
      </c>
      <c r="BD28" s="13" t="e">
        <f>(cum_current!#REF!/cum_current!#REF!-1)*100</f>
        <v>#REF!</v>
      </c>
      <c r="BE28" s="13" t="e">
        <f>(cum_current!#REF!/cum_current!#REF!-1)*100</f>
        <v>#REF!</v>
      </c>
      <c r="BF28" s="13" t="e">
        <f>(cum_current!#REF!/cum_current!#REF!-1)*100</f>
        <v>#REF!</v>
      </c>
      <c r="BG28" s="13" t="e">
        <f>(cum_current!#REF!/cum_current!#REF!-1)*100</f>
        <v>#REF!</v>
      </c>
      <c r="BH28" s="13" t="e">
        <f>(cum_current!#REF!/cum_current!#REF!-1)*100</f>
        <v>#REF!</v>
      </c>
      <c r="BI28" s="13" t="e">
        <f>(cum_current!#REF!/cum_current!#REF!-1)*100</f>
        <v>#REF!</v>
      </c>
      <c r="BJ28" s="13" t="e">
        <f>(cum_current!#REF!/cum_current!#REF!-1)*100</f>
        <v>#REF!</v>
      </c>
      <c r="BK28" s="13" t="e">
        <f>(cum_current!#REF!/cum_current!#REF!-1)*100</f>
        <v>#REF!</v>
      </c>
      <c r="BL28" s="13" t="e">
        <f>(cum_current!#REF!/cum_current!#REF!-1)*100</f>
        <v>#REF!</v>
      </c>
      <c r="BM28" s="13" t="e">
        <f>(cum_current!#REF!/cum_current!#REF!-1)*100</f>
        <v>#REF!</v>
      </c>
      <c r="BN28" s="13" t="e">
        <f>(cum_current!#REF!/cum_current!#REF!-1)*100</f>
        <v>#REF!</v>
      </c>
      <c r="BO28" s="13" t="e">
        <f>(cum_current!#REF!/cum_current!#REF!-1)*100</f>
        <v>#REF!</v>
      </c>
      <c r="BP28" s="13" t="e">
        <f>(cum_current!#REF!/cum_current!#REF!-1)*100</f>
        <v>#REF!</v>
      </c>
      <c r="BQ28" s="13" t="e">
        <f>(cum_current!#REF!/cum_current!#REF!-1)*100</f>
        <v>#REF!</v>
      </c>
      <c r="BR28" s="13" t="e">
        <f>(cum_current!B28/cum_current!#REF!-1)*100</f>
        <v>#REF!</v>
      </c>
      <c r="BS28" s="13" t="e">
        <f>(cum_current!C28/cum_current!#REF!-1)*100</f>
        <v>#REF!</v>
      </c>
      <c r="BT28" s="13" t="e">
        <f>(cum_current!D28/cum_current!#REF!-1)*100</f>
        <v>#REF!</v>
      </c>
      <c r="BU28" s="13" t="e">
        <f>(cum_current!E28/cum_current!#REF!-1)*100</f>
        <v>#REF!</v>
      </c>
      <c r="BV28" s="13" t="e">
        <f>(cum_current!F28/cum_current!B28-1)*100</f>
        <v>#REF!</v>
      </c>
      <c r="BW28" s="13" t="e">
        <f>(cum_current!G28/cum_current!C28-1)*100</f>
        <v>#REF!</v>
      </c>
      <c r="BX28" s="13" t="e">
        <f>(cum_current!H28/cum_current!D28-1)*100</f>
        <v>#REF!</v>
      </c>
      <c r="BY28" s="13" t="e">
        <f>(cum_current!I28/cum_current!E28-1)*100</f>
        <v>#REF!</v>
      </c>
      <c r="BZ28" s="13" t="e">
        <f>(cum_current!J28/cum_current!F28-1)*100</f>
        <v>#REF!</v>
      </c>
      <c r="CA28" s="13" t="e">
        <f>(cum_current!K28/cum_current!G28-1)*100</f>
        <v>#REF!</v>
      </c>
      <c r="CB28" s="13" t="e">
        <f>(cum_current!L28/cum_current!H28-1)*100</f>
        <v>#REF!</v>
      </c>
      <c r="CC28" s="13" t="e">
        <f>(cum_current!M28/cum_current!I28-1)*100</f>
        <v>#REF!</v>
      </c>
      <c r="CD28" s="13" t="e">
        <f>(cum_current!N28/cum_current!J28-1)*100</f>
        <v>#REF!</v>
      </c>
      <c r="CE28" s="13" t="e">
        <f>(cum_current!O28/cum_current!K28-1)*100</f>
        <v>#REF!</v>
      </c>
      <c r="CF28" s="13" t="e">
        <f>(cum_current!P28/cum_current!L28-1)*100</f>
        <v>#REF!</v>
      </c>
      <c r="CG28" s="13" t="e">
        <f>(cum_current!Q28/cum_current!M28-1)*100</f>
        <v>#REF!</v>
      </c>
    </row>
    <row r="29" spans="1:85" x14ac:dyDescent="0.35">
      <c r="A29" s="25" t="s">
        <v>62</v>
      </c>
      <c r="B29" s="13" t="e">
        <f>(cum_current!#REF!/cum_current!#REF!-1)*100</f>
        <v>#REF!</v>
      </c>
      <c r="C29" s="13" t="e">
        <f>(cum_current!#REF!/cum_current!#REF!-1)*100</f>
        <v>#REF!</v>
      </c>
      <c r="D29" s="13" t="e">
        <f>(cum_current!#REF!/cum_current!#REF!-1)*100</f>
        <v>#REF!</v>
      </c>
      <c r="E29" s="13" t="e">
        <f>(cum_current!#REF!/cum_current!#REF!-1)*100</f>
        <v>#REF!</v>
      </c>
      <c r="F29" s="13" t="e">
        <f>(cum_current!#REF!/cum_current!#REF!-1)*100</f>
        <v>#REF!</v>
      </c>
      <c r="G29" s="13" t="e">
        <f>(cum_current!#REF!/cum_current!#REF!-1)*100</f>
        <v>#REF!</v>
      </c>
      <c r="H29" s="13" t="e">
        <f>(cum_current!#REF!/cum_current!#REF!-1)*100</f>
        <v>#REF!</v>
      </c>
      <c r="I29" s="13" t="e">
        <f>(cum_current!#REF!/cum_current!#REF!-1)*100</f>
        <v>#REF!</v>
      </c>
      <c r="J29" s="13" t="e">
        <f>(cum_current!#REF!/cum_current!#REF!-1)*100</f>
        <v>#REF!</v>
      </c>
      <c r="K29" s="13" t="e">
        <f>(cum_current!#REF!/cum_current!#REF!-1)*100</f>
        <v>#REF!</v>
      </c>
      <c r="L29" s="13" t="e">
        <f>(cum_current!#REF!/cum_current!#REF!-1)*100</f>
        <v>#REF!</v>
      </c>
      <c r="M29" s="13" t="e">
        <f>(cum_current!#REF!/cum_current!#REF!-1)*100</f>
        <v>#REF!</v>
      </c>
      <c r="N29" s="13" t="e">
        <f>(cum_current!#REF!/cum_current!#REF!-1)*100</f>
        <v>#REF!</v>
      </c>
      <c r="O29" s="13" t="e">
        <f>(cum_current!#REF!/cum_current!#REF!-1)*100</f>
        <v>#REF!</v>
      </c>
      <c r="P29" s="13" t="e">
        <f>(cum_current!#REF!/cum_current!#REF!-1)*100</f>
        <v>#REF!</v>
      </c>
      <c r="Q29" s="13" t="e">
        <f>(cum_current!#REF!/cum_current!#REF!-1)*100</f>
        <v>#REF!</v>
      </c>
      <c r="R29" s="13" t="e">
        <f>(cum_current!#REF!/cum_current!#REF!-1)*100</f>
        <v>#REF!</v>
      </c>
      <c r="S29" s="13" t="e">
        <f>(cum_current!#REF!/cum_current!#REF!-1)*100</f>
        <v>#REF!</v>
      </c>
      <c r="T29" s="13" t="e">
        <f>(cum_current!#REF!/cum_current!#REF!-1)*100</f>
        <v>#REF!</v>
      </c>
      <c r="U29" s="13" t="e">
        <f>(cum_current!#REF!/cum_current!#REF!-1)*100</f>
        <v>#REF!</v>
      </c>
      <c r="V29" s="13" t="e">
        <f>(cum_current!#REF!/cum_current!#REF!-1)*100</f>
        <v>#REF!</v>
      </c>
      <c r="W29" s="13" t="e">
        <f>(cum_current!#REF!/cum_current!#REF!-1)*100</f>
        <v>#REF!</v>
      </c>
      <c r="X29" s="13" t="e">
        <f>(cum_current!#REF!/cum_current!#REF!-1)*100</f>
        <v>#REF!</v>
      </c>
      <c r="Y29" s="13" t="e">
        <f>(cum_current!#REF!/cum_current!#REF!-1)*100</f>
        <v>#REF!</v>
      </c>
      <c r="Z29" s="13" t="e">
        <f>(cum_current!#REF!/cum_current!#REF!-1)*100</f>
        <v>#REF!</v>
      </c>
      <c r="AA29" s="13" t="e">
        <f>(cum_current!#REF!/cum_current!#REF!-1)*100</f>
        <v>#REF!</v>
      </c>
      <c r="AB29" s="13" t="e">
        <f>(cum_current!#REF!/cum_current!#REF!-1)*100</f>
        <v>#REF!</v>
      </c>
      <c r="AC29" s="13" t="e">
        <f>(cum_current!#REF!/cum_current!#REF!-1)*100</f>
        <v>#REF!</v>
      </c>
      <c r="AD29" s="13" t="e">
        <f>(cum_current!#REF!/cum_current!#REF!-1)*100</f>
        <v>#REF!</v>
      </c>
      <c r="AE29" s="13" t="e">
        <f>(cum_current!#REF!/cum_current!#REF!-1)*100</f>
        <v>#REF!</v>
      </c>
      <c r="AF29" s="13" t="e">
        <f>(cum_current!#REF!/cum_current!#REF!-1)*100</f>
        <v>#REF!</v>
      </c>
      <c r="AG29" s="13" t="e">
        <f>(cum_current!#REF!/cum_current!#REF!-1)*100</f>
        <v>#REF!</v>
      </c>
      <c r="AH29" s="13" t="e">
        <f>(cum_current!#REF!/cum_current!#REF!-1)*100</f>
        <v>#REF!</v>
      </c>
      <c r="AI29" s="13" t="e">
        <f>(cum_current!#REF!/cum_current!#REF!-1)*100</f>
        <v>#REF!</v>
      </c>
      <c r="AJ29" s="13" t="e">
        <f>(cum_current!#REF!/cum_current!#REF!-1)*100</f>
        <v>#REF!</v>
      </c>
      <c r="AK29" s="13" t="e">
        <f>(cum_current!#REF!/cum_current!#REF!-1)*100</f>
        <v>#REF!</v>
      </c>
      <c r="AL29" s="13" t="e">
        <f>(cum_current!#REF!/cum_current!#REF!-1)*100</f>
        <v>#REF!</v>
      </c>
      <c r="AM29" s="13" t="e">
        <f>(cum_current!#REF!/cum_current!#REF!-1)*100</f>
        <v>#REF!</v>
      </c>
      <c r="AN29" s="13" t="e">
        <f>(cum_current!#REF!/cum_current!#REF!-1)*100</f>
        <v>#REF!</v>
      </c>
      <c r="AO29" s="13" t="e">
        <f>(cum_current!#REF!/cum_current!#REF!-1)*100</f>
        <v>#REF!</v>
      </c>
      <c r="AP29" s="13" t="e">
        <f>(cum_current!#REF!/cum_current!#REF!-1)*100</f>
        <v>#REF!</v>
      </c>
      <c r="AQ29" s="13" t="e">
        <f>(cum_current!#REF!/cum_current!#REF!-1)*100</f>
        <v>#REF!</v>
      </c>
      <c r="AR29" s="13" t="e">
        <f>(cum_current!#REF!/cum_current!#REF!-1)*100</f>
        <v>#REF!</v>
      </c>
      <c r="AS29" s="13" t="e">
        <f>(cum_current!#REF!/cum_current!#REF!-1)*100</f>
        <v>#REF!</v>
      </c>
      <c r="AT29" s="13" t="e">
        <f>(cum_current!#REF!/cum_current!#REF!-1)*100</f>
        <v>#REF!</v>
      </c>
      <c r="AU29" s="13" t="e">
        <f>(cum_current!#REF!/cum_current!#REF!-1)*100</f>
        <v>#REF!</v>
      </c>
      <c r="AV29" s="13" t="e">
        <f>(cum_current!#REF!/cum_current!#REF!-1)*100</f>
        <v>#REF!</v>
      </c>
      <c r="AW29" s="13" t="e">
        <f>(cum_current!#REF!/cum_current!#REF!-1)*100</f>
        <v>#REF!</v>
      </c>
      <c r="AX29" s="13" t="e">
        <f>(cum_current!#REF!/cum_current!#REF!-1)*100</f>
        <v>#REF!</v>
      </c>
      <c r="AY29" s="13" t="e">
        <f>(cum_current!#REF!/cum_current!#REF!-1)*100</f>
        <v>#REF!</v>
      </c>
      <c r="AZ29" s="13" t="e">
        <f>(cum_current!#REF!/cum_current!#REF!-1)*100</f>
        <v>#REF!</v>
      </c>
      <c r="BA29" s="13" t="e">
        <f>(cum_current!#REF!/cum_current!#REF!-1)*100</f>
        <v>#REF!</v>
      </c>
      <c r="BB29" s="13" t="e">
        <f>(cum_current!#REF!/cum_current!#REF!-1)*100</f>
        <v>#REF!</v>
      </c>
      <c r="BC29" s="13" t="e">
        <f>(cum_current!#REF!/cum_current!#REF!-1)*100</f>
        <v>#REF!</v>
      </c>
      <c r="BD29" s="13" t="e">
        <f>(cum_current!#REF!/cum_current!#REF!-1)*100</f>
        <v>#REF!</v>
      </c>
      <c r="BE29" s="13" t="e">
        <f>(cum_current!#REF!/cum_current!#REF!-1)*100</f>
        <v>#REF!</v>
      </c>
      <c r="BF29" s="13" t="e">
        <f>(cum_current!#REF!/cum_current!#REF!-1)*100</f>
        <v>#REF!</v>
      </c>
      <c r="BG29" s="13" t="e">
        <f>(cum_current!#REF!/cum_current!#REF!-1)*100</f>
        <v>#REF!</v>
      </c>
      <c r="BH29" s="13" t="e">
        <f>(cum_current!#REF!/cum_current!#REF!-1)*100</f>
        <v>#REF!</v>
      </c>
      <c r="BI29" s="13" t="e">
        <f>(cum_current!#REF!/cum_current!#REF!-1)*100</f>
        <v>#REF!</v>
      </c>
      <c r="BJ29" s="13" t="e">
        <f>(cum_current!#REF!/cum_current!#REF!-1)*100</f>
        <v>#REF!</v>
      </c>
      <c r="BK29" s="13" t="e">
        <f>(cum_current!#REF!/cum_current!#REF!-1)*100</f>
        <v>#REF!</v>
      </c>
      <c r="BL29" s="13" t="e">
        <f>(cum_current!#REF!/cum_current!#REF!-1)*100</f>
        <v>#REF!</v>
      </c>
      <c r="BM29" s="13" t="e">
        <f>(cum_current!#REF!/cum_current!#REF!-1)*100</f>
        <v>#REF!</v>
      </c>
      <c r="BN29" s="13" t="e">
        <f>(cum_current!#REF!/cum_current!#REF!-1)*100</f>
        <v>#REF!</v>
      </c>
      <c r="BO29" s="13" t="e">
        <f>(cum_current!#REF!/cum_current!#REF!-1)*100</f>
        <v>#REF!</v>
      </c>
      <c r="BP29" s="13" t="e">
        <f>(cum_current!#REF!/cum_current!#REF!-1)*100</f>
        <v>#REF!</v>
      </c>
      <c r="BQ29" s="13" t="e">
        <f>(cum_current!#REF!/cum_current!#REF!-1)*100</f>
        <v>#REF!</v>
      </c>
      <c r="BR29" s="13" t="e">
        <f>(cum_current!B29/cum_current!#REF!-1)*100</f>
        <v>#REF!</v>
      </c>
      <c r="BS29" s="13" t="e">
        <f>(cum_current!C29/cum_current!#REF!-1)*100</f>
        <v>#REF!</v>
      </c>
      <c r="BT29" s="13" t="e">
        <f>(cum_current!D29/cum_current!#REF!-1)*100</f>
        <v>#REF!</v>
      </c>
      <c r="BU29" s="13" t="e">
        <f>(cum_current!E29/cum_current!#REF!-1)*100</f>
        <v>#REF!</v>
      </c>
      <c r="BV29" s="13" t="e">
        <f>(cum_current!F29/cum_current!B29-1)*100</f>
        <v>#REF!</v>
      </c>
      <c r="BW29" s="13" t="e">
        <f>(cum_current!G29/cum_current!C29-1)*100</f>
        <v>#REF!</v>
      </c>
      <c r="BX29" s="13" t="e">
        <f>(cum_current!H29/cum_current!D29-1)*100</f>
        <v>#REF!</v>
      </c>
      <c r="BY29" s="13" t="e">
        <f>(cum_current!I29/cum_current!E29-1)*100</f>
        <v>#REF!</v>
      </c>
      <c r="BZ29" s="13" t="e">
        <f>(cum_current!J29/cum_current!F29-1)*100</f>
        <v>#REF!</v>
      </c>
      <c r="CA29" s="13" t="e">
        <f>(cum_current!K29/cum_current!G29-1)*100</f>
        <v>#REF!</v>
      </c>
      <c r="CB29" s="13" t="e">
        <f>(cum_current!L29/cum_current!H29-1)*100</f>
        <v>#REF!</v>
      </c>
      <c r="CC29" s="13" t="e">
        <f>(cum_current!M29/cum_current!I29-1)*100</f>
        <v>#REF!</v>
      </c>
      <c r="CD29" s="13" t="e">
        <f>(cum_current!N29/cum_current!J29-1)*100</f>
        <v>#REF!</v>
      </c>
      <c r="CE29" s="13" t="e">
        <f>(cum_current!O29/cum_current!K29-1)*100</f>
        <v>#REF!</v>
      </c>
      <c r="CF29" s="13" t="e">
        <f>(cum_current!P29/cum_current!L29-1)*100</f>
        <v>#REF!</v>
      </c>
      <c r="CG29" s="13" t="e">
        <f>(cum_current!Q29/cum_current!M29-1)*100</f>
        <v>#REF!</v>
      </c>
    </row>
    <row r="30" spans="1:85" x14ac:dyDescent="0.35">
      <c r="A30" s="28" t="s">
        <v>99</v>
      </c>
      <c r="B30" s="13" t="e">
        <f>(cum_current!#REF!/cum_current!#REF!-1)*100</f>
        <v>#REF!</v>
      </c>
      <c r="C30" s="13" t="e">
        <f>(cum_current!#REF!/cum_current!#REF!-1)*100</f>
        <v>#REF!</v>
      </c>
      <c r="D30" s="13" t="e">
        <f>(cum_current!#REF!/cum_current!#REF!-1)*100</f>
        <v>#REF!</v>
      </c>
      <c r="E30" s="13" t="e">
        <f>(cum_current!#REF!/cum_current!#REF!-1)*100</f>
        <v>#REF!</v>
      </c>
      <c r="F30" s="13" t="e">
        <f>(cum_current!#REF!/cum_current!#REF!-1)*100</f>
        <v>#REF!</v>
      </c>
      <c r="G30" s="13" t="e">
        <f>(cum_current!#REF!/cum_current!#REF!-1)*100</f>
        <v>#REF!</v>
      </c>
      <c r="H30" s="13" t="e">
        <f>(cum_current!#REF!/cum_current!#REF!-1)*100</f>
        <v>#REF!</v>
      </c>
      <c r="I30" s="13" t="e">
        <f>(cum_current!#REF!/cum_current!#REF!-1)*100</f>
        <v>#REF!</v>
      </c>
      <c r="J30" s="13" t="e">
        <f>(cum_current!#REF!/cum_current!#REF!-1)*100</f>
        <v>#REF!</v>
      </c>
      <c r="K30" s="13" t="e">
        <f>(cum_current!#REF!/cum_current!#REF!-1)*100</f>
        <v>#REF!</v>
      </c>
      <c r="L30" s="13" t="e">
        <f>(cum_current!#REF!/cum_current!#REF!-1)*100</f>
        <v>#REF!</v>
      </c>
      <c r="M30" s="13" t="e">
        <f>(cum_current!#REF!/cum_current!#REF!-1)*100</f>
        <v>#REF!</v>
      </c>
      <c r="N30" s="13" t="e">
        <f>(cum_current!#REF!/cum_current!#REF!-1)*100</f>
        <v>#REF!</v>
      </c>
      <c r="O30" s="13" t="e">
        <f>(cum_current!#REF!/cum_current!#REF!-1)*100</f>
        <v>#REF!</v>
      </c>
      <c r="P30" s="13" t="e">
        <f>(cum_current!#REF!/cum_current!#REF!-1)*100</f>
        <v>#REF!</v>
      </c>
      <c r="Q30" s="13" t="e">
        <f>(cum_current!#REF!/cum_current!#REF!-1)*100</f>
        <v>#REF!</v>
      </c>
      <c r="R30" s="13" t="e">
        <f>(cum_current!#REF!/cum_current!#REF!-1)*100</f>
        <v>#REF!</v>
      </c>
      <c r="S30" s="13" t="e">
        <f>(cum_current!#REF!/cum_current!#REF!-1)*100</f>
        <v>#REF!</v>
      </c>
      <c r="T30" s="13" t="e">
        <f>(cum_current!#REF!/cum_current!#REF!-1)*100</f>
        <v>#REF!</v>
      </c>
      <c r="U30" s="13" t="e">
        <f>(cum_current!#REF!/cum_current!#REF!-1)*100</f>
        <v>#REF!</v>
      </c>
      <c r="V30" s="13" t="e">
        <f>(cum_current!#REF!/cum_current!#REF!-1)*100</f>
        <v>#REF!</v>
      </c>
      <c r="W30" s="13" t="e">
        <f>(cum_current!#REF!/cum_current!#REF!-1)*100</f>
        <v>#REF!</v>
      </c>
      <c r="X30" s="13" t="e">
        <f>(cum_current!#REF!/cum_current!#REF!-1)*100</f>
        <v>#REF!</v>
      </c>
      <c r="Y30" s="13" t="e">
        <f>(cum_current!#REF!/cum_current!#REF!-1)*100</f>
        <v>#REF!</v>
      </c>
      <c r="Z30" s="13" t="e">
        <f>(cum_current!#REF!/cum_current!#REF!-1)*100</f>
        <v>#REF!</v>
      </c>
      <c r="AA30" s="13" t="e">
        <f>(cum_current!#REF!/cum_current!#REF!-1)*100</f>
        <v>#REF!</v>
      </c>
      <c r="AB30" s="13" t="e">
        <f>(cum_current!#REF!/cum_current!#REF!-1)*100</f>
        <v>#REF!</v>
      </c>
      <c r="AC30" s="13" t="e">
        <f>(cum_current!#REF!/cum_current!#REF!-1)*100</f>
        <v>#REF!</v>
      </c>
      <c r="AD30" s="13" t="e">
        <f>(cum_current!#REF!/cum_current!#REF!-1)*100</f>
        <v>#REF!</v>
      </c>
      <c r="AE30" s="13" t="e">
        <f>(cum_current!#REF!/cum_current!#REF!-1)*100</f>
        <v>#REF!</v>
      </c>
      <c r="AF30" s="13" t="e">
        <f>(cum_current!#REF!/cum_current!#REF!-1)*100</f>
        <v>#REF!</v>
      </c>
      <c r="AG30" s="13" t="e">
        <f>(cum_current!#REF!/cum_current!#REF!-1)*100</f>
        <v>#REF!</v>
      </c>
      <c r="AH30" s="13" t="e">
        <f>(cum_current!#REF!/cum_current!#REF!-1)*100</f>
        <v>#REF!</v>
      </c>
      <c r="AI30" s="13" t="e">
        <f>(cum_current!#REF!/cum_current!#REF!-1)*100</f>
        <v>#REF!</v>
      </c>
      <c r="AJ30" s="13" t="e">
        <f>(cum_current!#REF!/cum_current!#REF!-1)*100</f>
        <v>#REF!</v>
      </c>
      <c r="AK30" s="13" t="e">
        <f>(cum_current!#REF!/cum_current!#REF!-1)*100</f>
        <v>#REF!</v>
      </c>
      <c r="AL30" s="13" t="e">
        <f>(cum_current!#REF!/cum_current!#REF!-1)*100</f>
        <v>#REF!</v>
      </c>
      <c r="AM30" s="13" t="e">
        <f>(cum_current!#REF!/cum_current!#REF!-1)*100</f>
        <v>#REF!</v>
      </c>
      <c r="AN30" s="13" t="e">
        <f>(cum_current!#REF!/cum_current!#REF!-1)*100</f>
        <v>#REF!</v>
      </c>
      <c r="AO30" s="13" t="e">
        <f>(cum_current!#REF!/cum_current!#REF!-1)*100</f>
        <v>#REF!</v>
      </c>
      <c r="AP30" s="13" t="e">
        <f>(cum_current!#REF!/cum_current!#REF!-1)*100</f>
        <v>#REF!</v>
      </c>
      <c r="AQ30" s="13" t="e">
        <f>(cum_current!#REF!/cum_current!#REF!-1)*100</f>
        <v>#REF!</v>
      </c>
      <c r="AR30" s="13" t="e">
        <f>(cum_current!#REF!/cum_current!#REF!-1)*100</f>
        <v>#REF!</v>
      </c>
      <c r="AS30" s="13" t="e">
        <f>(cum_current!#REF!/cum_current!#REF!-1)*100</f>
        <v>#REF!</v>
      </c>
      <c r="AT30" s="13" t="e">
        <f>(cum_current!#REF!/cum_current!#REF!-1)*100</f>
        <v>#REF!</v>
      </c>
      <c r="AU30" s="13" t="e">
        <f>(cum_current!#REF!/cum_current!#REF!-1)*100</f>
        <v>#REF!</v>
      </c>
      <c r="AV30" s="13" t="e">
        <f>(cum_current!#REF!/cum_current!#REF!-1)*100</f>
        <v>#REF!</v>
      </c>
      <c r="AW30" s="13" t="e">
        <f>(cum_current!#REF!/cum_current!#REF!-1)*100</f>
        <v>#REF!</v>
      </c>
      <c r="AX30" s="13" t="e">
        <f>(cum_current!#REF!/cum_current!#REF!-1)*100</f>
        <v>#REF!</v>
      </c>
      <c r="AY30" s="13" t="e">
        <f>(cum_current!#REF!/cum_current!#REF!-1)*100</f>
        <v>#REF!</v>
      </c>
      <c r="AZ30" s="13" t="e">
        <f>(cum_current!#REF!/cum_current!#REF!-1)*100</f>
        <v>#REF!</v>
      </c>
      <c r="BA30" s="13" t="e">
        <f>(cum_current!#REF!/cum_current!#REF!-1)*100</f>
        <v>#REF!</v>
      </c>
      <c r="BB30" s="13" t="e">
        <f>(cum_current!#REF!/cum_current!#REF!-1)*100</f>
        <v>#REF!</v>
      </c>
      <c r="BC30" s="13" t="e">
        <f>(cum_current!#REF!/cum_current!#REF!-1)*100</f>
        <v>#REF!</v>
      </c>
      <c r="BD30" s="13" t="e">
        <f>(cum_current!#REF!/cum_current!#REF!-1)*100</f>
        <v>#REF!</v>
      </c>
      <c r="BE30" s="13" t="e">
        <f>(cum_current!#REF!/cum_current!#REF!-1)*100</f>
        <v>#REF!</v>
      </c>
      <c r="BF30" s="13" t="e">
        <f>(cum_current!#REF!/cum_current!#REF!-1)*100</f>
        <v>#REF!</v>
      </c>
      <c r="BG30" s="13" t="e">
        <f>(cum_current!#REF!/cum_current!#REF!-1)*100</f>
        <v>#REF!</v>
      </c>
      <c r="BH30" s="13" t="e">
        <f>(cum_current!#REF!/cum_current!#REF!-1)*100</f>
        <v>#REF!</v>
      </c>
      <c r="BI30" s="13" t="e">
        <f>(cum_current!#REF!/cum_current!#REF!-1)*100</f>
        <v>#REF!</v>
      </c>
      <c r="BJ30" s="13" t="e">
        <f>(cum_current!#REF!/cum_current!#REF!-1)*100</f>
        <v>#REF!</v>
      </c>
      <c r="BK30" s="13" t="e">
        <f>(cum_current!#REF!/cum_current!#REF!-1)*100</f>
        <v>#REF!</v>
      </c>
      <c r="BL30" s="13" t="e">
        <f>(cum_current!#REF!/cum_current!#REF!-1)*100</f>
        <v>#REF!</v>
      </c>
      <c r="BM30" s="13" t="e">
        <f>(cum_current!#REF!/cum_current!#REF!-1)*100</f>
        <v>#REF!</v>
      </c>
      <c r="BN30" s="13" t="e">
        <f>(cum_current!#REF!/cum_current!#REF!-1)*100</f>
        <v>#REF!</v>
      </c>
      <c r="BO30" s="13" t="e">
        <f>(cum_current!#REF!/cum_current!#REF!-1)*100</f>
        <v>#REF!</v>
      </c>
      <c r="BP30" s="13" t="e">
        <f>(cum_current!#REF!/cum_current!#REF!-1)*100</f>
        <v>#REF!</v>
      </c>
      <c r="BQ30" s="13" t="e">
        <f>(cum_current!#REF!/cum_current!#REF!-1)*100</f>
        <v>#REF!</v>
      </c>
      <c r="BR30" s="13" t="e">
        <f>(cum_current!B30/cum_current!#REF!-1)*100</f>
        <v>#REF!</v>
      </c>
      <c r="BS30" s="13" t="e">
        <f>(cum_current!C30/cum_current!#REF!-1)*100</f>
        <v>#REF!</v>
      </c>
      <c r="BT30" s="13" t="e">
        <f>(cum_current!D30/cum_current!#REF!-1)*100</f>
        <v>#REF!</v>
      </c>
      <c r="BU30" s="13" t="e">
        <f>(cum_current!E30/cum_current!#REF!-1)*100</f>
        <v>#REF!</v>
      </c>
      <c r="BV30" s="13" t="e">
        <f>(cum_current!F30/cum_current!B30-1)*100</f>
        <v>#REF!</v>
      </c>
      <c r="BW30" s="13" t="e">
        <f>(cum_current!G30/cum_current!C30-1)*100</f>
        <v>#REF!</v>
      </c>
      <c r="BX30" s="13" t="e">
        <f>(cum_current!H30/cum_current!D30-1)*100</f>
        <v>#REF!</v>
      </c>
      <c r="BY30" s="13" t="e">
        <f>(cum_current!I30/cum_current!E30-1)*100</f>
        <v>#REF!</v>
      </c>
      <c r="BZ30" s="13" t="e">
        <f>(cum_current!J30/cum_current!F30-1)*100</f>
        <v>#REF!</v>
      </c>
      <c r="CA30" s="13" t="e">
        <f>(cum_current!K30/cum_current!G30-1)*100</f>
        <v>#REF!</v>
      </c>
      <c r="CB30" s="13" t="e">
        <f>(cum_current!L30/cum_current!H30-1)*100</f>
        <v>#REF!</v>
      </c>
      <c r="CC30" s="13" t="e">
        <f>(cum_current!M30/cum_current!I30-1)*100</f>
        <v>#REF!</v>
      </c>
      <c r="CD30" s="13" t="e">
        <f>(cum_current!N30/cum_current!J30-1)*100</f>
        <v>#REF!</v>
      </c>
      <c r="CE30" s="13" t="e">
        <f>(cum_current!O30/cum_current!K30-1)*100</f>
        <v>#REF!</v>
      </c>
      <c r="CF30" s="13" t="e">
        <f>(cum_current!P30/cum_current!L30-1)*100</f>
        <v>#REF!</v>
      </c>
      <c r="CG30" s="13" t="e">
        <f>(cum_current!Q30/cum_current!M30-1)*100</f>
        <v>#REF!</v>
      </c>
    </row>
    <row r="31" spans="1:85" x14ac:dyDescent="0.3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</row>
    <row r="32" spans="1:85" x14ac:dyDescent="0.35">
      <c r="A32" s="24" t="s">
        <v>96</v>
      </c>
      <c r="B32" s="13" t="e">
        <f>(cum_current!#REF!/cum_current!#REF!-1)*100</f>
        <v>#REF!</v>
      </c>
      <c r="C32" s="13" t="e">
        <f>(cum_current!#REF!/cum_current!#REF!-1)*100</f>
        <v>#REF!</v>
      </c>
      <c r="D32" s="13" t="e">
        <f>(cum_current!#REF!/cum_current!#REF!-1)*100</f>
        <v>#REF!</v>
      </c>
      <c r="E32" s="13" t="e">
        <f>(cum_current!#REF!/cum_current!#REF!-1)*100</f>
        <v>#REF!</v>
      </c>
      <c r="F32" s="13" t="e">
        <f>(cum_current!#REF!/cum_current!#REF!-1)*100</f>
        <v>#REF!</v>
      </c>
      <c r="G32" s="13" t="e">
        <f>(cum_current!#REF!/cum_current!#REF!-1)*100</f>
        <v>#REF!</v>
      </c>
      <c r="H32" s="13" t="e">
        <f>(cum_current!#REF!/cum_current!#REF!-1)*100</f>
        <v>#REF!</v>
      </c>
      <c r="I32" s="13" t="e">
        <f>(cum_current!#REF!/cum_current!#REF!-1)*100</f>
        <v>#REF!</v>
      </c>
      <c r="J32" s="13" t="e">
        <f>(cum_current!#REF!/cum_current!#REF!-1)*100</f>
        <v>#REF!</v>
      </c>
      <c r="K32" s="13" t="e">
        <f>(cum_current!#REF!/cum_current!#REF!-1)*100</f>
        <v>#REF!</v>
      </c>
      <c r="L32" s="13" t="e">
        <f>(cum_current!#REF!/cum_current!#REF!-1)*100</f>
        <v>#REF!</v>
      </c>
      <c r="M32" s="13" t="e">
        <f>(cum_current!#REF!/cum_current!#REF!-1)*100</f>
        <v>#REF!</v>
      </c>
      <c r="N32" s="13" t="e">
        <f>(cum_current!#REF!/cum_current!#REF!-1)*100</f>
        <v>#REF!</v>
      </c>
      <c r="O32" s="13" t="e">
        <f>(cum_current!#REF!/cum_current!#REF!-1)*100</f>
        <v>#REF!</v>
      </c>
      <c r="P32" s="13" t="e">
        <f>(cum_current!#REF!/cum_current!#REF!-1)*100</f>
        <v>#REF!</v>
      </c>
      <c r="Q32" s="13" t="e">
        <f>(cum_current!#REF!/cum_current!#REF!-1)*100</f>
        <v>#REF!</v>
      </c>
      <c r="R32" s="13" t="e">
        <f>(cum_current!#REF!/cum_current!#REF!-1)*100</f>
        <v>#REF!</v>
      </c>
      <c r="S32" s="13" t="e">
        <f>(cum_current!#REF!/cum_current!#REF!-1)*100</f>
        <v>#REF!</v>
      </c>
      <c r="T32" s="13" t="e">
        <f>(cum_current!#REF!/cum_current!#REF!-1)*100</f>
        <v>#REF!</v>
      </c>
      <c r="U32" s="13" t="e">
        <f>(cum_current!#REF!/cum_current!#REF!-1)*100</f>
        <v>#REF!</v>
      </c>
      <c r="V32" s="13" t="e">
        <f>(cum_current!#REF!/cum_current!#REF!-1)*100</f>
        <v>#REF!</v>
      </c>
      <c r="W32" s="13" t="e">
        <f>(cum_current!#REF!/cum_current!#REF!-1)*100</f>
        <v>#REF!</v>
      </c>
      <c r="X32" s="13" t="e">
        <f>(cum_current!#REF!/cum_current!#REF!-1)*100</f>
        <v>#REF!</v>
      </c>
      <c r="Y32" s="13" t="e">
        <f>(cum_current!#REF!/cum_current!#REF!-1)*100</f>
        <v>#REF!</v>
      </c>
      <c r="Z32" s="13" t="e">
        <f>(cum_current!#REF!/cum_current!#REF!-1)*100</f>
        <v>#REF!</v>
      </c>
      <c r="AA32" s="13" t="e">
        <f>(cum_current!#REF!/cum_current!#REF!-1)*100</f>
        <v>#REF!</v>
      </c>
      <c r="AB32" s="13" t="e">
        <f>(cum_current!#REF!/cum_current!#REF!-1)*100</f>
        <v>#REF!</v>
      </c>
      <c r="AC32" s="13" t="e">
        <f>(cum_current!#REF!/cum_current!#REF!-1)*100</f>
        <v>#REF!</v>
      </c>
      <c r="AD32" s="13" t="e">
        <f>(cum_current!#REF!/cum_current!#REF!-1)*100</f>
        <v>#REF!</v>
      </c>
      <c r="AE32" s="13" t="e">
        <f>(cum_current!#REF!/cum_current!#REF!-1)*100</f>
        <v>#REF!</v>
      </c>
      <c r="AF32" s="13" t="e">
        <f>(cum_current!#REF!/cum_current!#REF!-1)*100</f>
        <v>#REF!</v>
      </c>
      <c r="AG32" s="13" t="e">
        <f>(cum_current!#REF!/cum_current!#REF!-1)*100</f>
        <v>#REF!</v>
      </c>
      <c r="AH32" s="13" t="e">
        <f>(cum_current!#REF!/cum_current!#REF!-1)*100</f>
        <v>#REF!</v>
      </c>
      <c r="AI32" s="13" t="e">
        <f>(cum_current!#REF!/cum_current!#REF!-1)*100</f>
        <v>#REF!</v>
      </c>
      <c r="AJ32" s="13" t="e">
        <f>(cum_current!#REF!/cum_current!#REF!-1)*100</f>
        <v>#REF!</v>
      </c>
      <c r="AK32" s="13" t="e">
        <f>(cum_current!#REF!/cum_current!#REF!-1)*100</f>
        <v>#REF!</v>
      </c>
      <c r="AL32" s="13" t="e">
        <f>(cum_current!#REF!/cum_current!#REF!-1)*100</f>
        <v>#REF!</v>
      </c>
      <c r="AM32" s="13" t="e">
        <f>(cum_current!#REF!/cum_current!#REF!-1)*100</f>
        <v>#REF!</v>
      </c>
      <c r="AN32" s="13" t="e">
        <f>(cum_current!#REF!/cum_current!#REF!-1)*100</f>
        <v>#REF!</v>
      </c>
      <c r="AO32" s="13" t="e">
        <f>(cum_current!#REF!/cum_current!#REF!-1)*100</f>
        <v>#REF!</v>
      </c>
      <c r="AP32" s="13" t="e">
        <f>(cum_current!#REF!/cum_current!#REF!-1)*100</f>
        <v>#REF!</v>
      </c>
      <c r="AQ32" s="13" t="e">
        <f>(cum_current!#REF!/cum_current!#REF!-1)*100</f>
        <v>#REF!</v>
      </c>
      <c r="AR32" s="13" t="e">
        <f>(cum_current!#REF!/cum_current!#REF!-1)*100</f>
        <v>#REF!</v>
      </c>
      <c r="AS32" s="13" t="e">
        <f>(cum_current!#REF!/cum_current!#REF!-1)*100</f>
        <v>#REF!</v>
      </c>
      <c r="AT32" s="13" t="e">
        <f>(cum_current!#REF!/cum_current!#REF!-1)*100</f>
        <v>#REF!</v>
      </c>
      <c r="AU32" s="13" t="e">
        <f>(cum_current!#REF!/cum_current!#REF!-1)*100</f>
        <v>#REF!</v>
      </c>
      <c r="AV32" s="13" t="e">
        <f>(cum_current!#REF!/cum_current!#REF!-1)*100</f>
        <v>#REF!</v>
      </c>
      <c r="AW32" s="13" t="e">
        <f>(cum_current!#REF!/cum_current!#REF!-1)*100</f>
        <v>#REF!</v>
      </c>
      <c r="AX32" s="13" t="e">
        <f>(cum_current!#REF!/cum_current!#REF!-1)*100</f>
        <v>#REF!</v>
      </c>
      <c r="AY32" s="13" t="e">
        <f>(cum_current!#REF!/cum_current!#REF!-1)*100</f>
        <v>#REF!</v>
      </c>
      <c r="AZ32" s="13" t="e">
        <f>(cum_current!#REF!/cum_current!#REF!-1)*100</f>
        <v>#REF!</v>
      </c>
      <c r="BA32" s="13" t="e">
        <f>(cum_current!#REF!/cum_current!#REF!-1)*100</f>
        <v>#REF!</v>
      </c>
      <c r="BB32" s="13" t="e">
        <f>(cum_current!#REF!/cum_current!#REF!-1)*100</f>
        <v>#REF!</v>
      </c>
      <c r="BC32" s="13" t="e">
        <f>(cum_current!#REF!/cum_current!#REF!-1)*100</f>
        <v>#REF!</v>
      </c>
      <c r="BD32" s="13" t="e">
        <f>(cum_current!#REF!/cum_current!#REF!-1)*100</f>
        <v>#REF!</v>
      </c>
      <c r="BE32" s="13" t="e">
        <f>(cum_current!#REF!/cum_current!#REF!-1)*100</f>
        <v>#REF!</v>
      </c>
      <c r="BF32" s="13" t="e">
        <f>(cum_current!#REF!/cum_current!#REF!-1)*100</f>
        <v>#REF!</v>
      </c>
      <c r="BG32" s="13" t="e">
        <f>(cum_current!#REF!/cum_current!#REF!-1)*100</f>
        <v>#REF!</v>
      </c>
      <c r="BH32" s="13" t="e">
        <f>(cum_current!#REF!/cum_current!#REF!-1)*100</f>
        <v>#REF!</v>
      </c>
      <c r="BI32" s="13" t="e">
        <f>(cum_current!#REF!/cum_current!#REF!-1)*100</f>
        <v>#REF!</v>
      </c>
      <c r="BJ32" s="13" t="e">
        <f>(cum_current!#REF!/cum_current!#REF!-1)*100</f>
        <v>#REF!</v>
      </c>
      <c r="BK32" s="13" t="e">
        <f>(cum_current!#REF!/cum_current!#REF!-1)*100</f>
        <v>#REF!</v>
      </c>
      <c r="BL32" s="13" t="e">
        <f>(cum_current!#REF!/cum_current!#REF!-1)*100</f>
        <v>#REF!</v>
      </c>
      <c r="BM32" s="13" t="e">
        <f>(cum_current!#REF!/cum_current!#REF!-1)*100</f>
        <v>#REF!</v>
      </c>
      <c r="BN32" s="13" t="e">
        <f>(cum_current!#REF!/cum_current!#REF!-1)*100</f>
        <v>#REF!</v>
      </c>
      <c r="BO32" s="13" t="e">
        <f>(cum_current!#REF!/cum_current!#REF!-1)*100</f>
        <v>#REF!</v>
      </c>
      <c r="BP32" s="13" t="e">
        <f>(cum_current!#REF!/cum_current!#REF!-1)*100</f>
        <v>#REF!</v>
      </c>
      <c r="BQ32" s="13" t="e">
        <f>(cum_current!#REF!/cum_current!#REF!-1)*100</f>
        <v>#REF!</v>
      </c>
      <c r="BR32" s="13" t="e">
        <f>(cum_current!B32/cum_current!#REF!-1)*100</f>
        <v>#REF!</v>
      </c>
      <c r="BS32" s="13" t="e">
        <f>(cum_current!C32/cum_current!#REF!-1)*100</f>
        <v>#REF!</v>
      </c>
      <c r="BT32" s="13" t="e">
        <f>(cum_current!D32/cum_current!#REF!-1)*100</f>
        <v>#REF!</v>
      </c>
      <c r="BU32" s="13" t="e">
        <f>(cum_current!E32/cum_current!#REF!-1)*100</f>
        <v>#REF!</v>
      </c>
      <c r="BV32" s="13" t="e">
        <f>(cum_current!F32/cum_current!B32-1)*100</f>
        <v>#REF!</v>
      </c>
      <c r="BW32" s="13" t="e">
        <f>(cum_current!G32/cum_current!C32-1)*100</f>
        <v>#REF!</v>
      </c>
      <c r="BX32" s="13" t="e">
        <f>(cum_current!H32/cum_current!D32-1)*100</f>
        <v>#REF!</v>
      </c>
      <c r="BY32" s="13" t="e">
        <f>(cum_current!I32/cum_current!E32-1)*100</f>
        <v>#REF!</v>
      </c>
      <c r="BZ32" s="13" t="e">
        <f>(cum_current!J32/cum_current!F32-1)*100</f>
        <v>#REF!</v>
      </c>
      <c r="CA32" s="13" t="e">
        <f>(cum_current!K32/cum_current!G32-1)*100</f>
        <v>#REF!</v>
      </c>
      <c r="CB32" s="13" t="e">
        <f>(cum_current!L32/cum_current!H32-1)*100</f>
        <v>#REF!</v>
      </c>
      <c r="CC32" s="13" t="e">
        <f>(cum_current!M32/cum_current!I32-1)*100</f>
        <v>#REF!</v>
      </c>
      <c r="CD32" s="13" t="e">
        <f>(cum_current!N32/cum_current!J32-1)*100</f>
        <v>#REF!</v>
      </c>
      <c r="CE32" s="13" t="e">
        <f>(cum_current!O32/cum_current!K32-1)*100</f>
        <v>#REF!</v>
      </c>
      <c r="CF32" s="13" t="e">
        <f>(cum_current!P32/cum_current!L32-1)*100</f>
        <v>#REF!</v>
      </c>
      <c r="CG32" s="13" t="e">
        <f>(cum_current!Q32/cum_current!M32-1)*100</f>
        <v>#REF!</v>
      </c>
    </row>
    <row r="33" spans="1:85" x14ac:dyDescent="0.35">
      <c r="A33" s="25" t="s">
        <v>64</v>
      </c>
      <c r="B33" s="13" t="e">
        <f>(cum_current!#REF!/cum_current!#REF!-1)*100</f>
        <v>#REF!</v>
      </c>
      <c r="C33" s="13" t="e">
        <f>(cum_current!#REF!/cum_current!#REF!-1)*100</f>
        <v>#REF!</v>
      </c>
      <c r="D33" s="13" t="e">
        <f>(cum_current!#REF!/cum_current!#REF!-1)*100</f>
        <v>#REF!</v>
      </c>
      <c r="E33" s="13" t="e">
        <f>(cum_current!#REF!/cum_current!#REF!-1)*100</f>
        <v>#REF!</v>
      </c>
      <c r="F33" s="13" t="e">
        <f>(cum_current!#REF!/cum_current!#REF!-1)*100</f>
        <v>#REF!</v>
      </c>
      <c r="G33" s="13" t="e">
        <f>(cum_current!#REF!/cum_current!#REF!-1)*100</f>
        <v>#REF!</v>
      </c>
      <c r="H33" s="13" t="e">
        <f>(cum_current!#REF!/cum_current!#REF!-1)*100</f>
        <v>#REF!</v>
      </c>
      <c r="I33" s="13" t="e">
        <f>(cum_current!#REF!/cum_current!#REF!-1)*100</f>
        <v>#REF!</v>
      </c>
      <c r="J33" s="13" t="e">
        <f>(cum_current!#REF!/cum_current!#REF!-1)*100</f>
        <v>#REF!</v>
      </c>
      <c r="K33" s="13" t="e">
        <f>(cum_current!#REF!/cum_current!#REF!-1)*100</f>
        <v>#REF!</v>
      </c>
      <c r="L33" s="13" t="e">
        <f>(cum_current!#REF!/cum_current!#REF!-1)*100</f>
        <v>#REF!</v>
      </c>
      <c r="M33" s="13" t="e">
        <f>(cum_current!#REF!/cum_current!#REF!-1)*100</f>
        <v>#REF!</v>
      </c>
      <c r="N33" s="13" t="e">
        <f>(cum_current!#REF!/cum_current!#REF!-1)*100</f>
        <v>#REF!</v>
      </c>
      <c r="O33" s="13" t="e">
        <f>(cum_current!#REF!/cum_current!#REF!-1)*100</f>
        <v>#REF!</v>
      </c>
      <c r="P33" s="13" t="e">
        <f>(cum_current!#REF!/cum_current!#REF!-1)*100</f>
        <v>#REF!</v>
      </c>
      <c r="Q33" s="13" t="e">
        <f>(cum_current!#REF!/cum_current!#REF!-1)*100</f>
        <v>#REF!</v>
      </c>
      <c r="R33" s="13" t="e">
        <f>(cum_current!#REF!/cum_current!#REF!-1)*100</f>
        <v>#REF!</v>
      </c>
      <c r="S33" s="13" t="e">
        <f>(cum_current!#REF!/cum_current!#REF!-1)*100</f>
        <v>#REF!</v>
      </c>
      <c r="T33" s="13" t="e">
        <f>(cum_current!#REF!/cum_current!#REF!-1)*100</f>
        <v>#REF!</v>
      </c>
      <c r="U33" s="13" t="e">
        <f>(cum_current!#REF!/cum_current!#REF!-1)*100</f>
        <v>#REF!</v>
      </c>
      <c r="V33" s="13" t="e">
        <f>(cum_current!#REF!/cum_current!#REF!-1)*100</f>
        <v>#REF!</v>
      </c>
      <c r="W33" s="13" t="e">
        <f>(cum_current!#REF!/cum_current!#REF!-1)*100</f>
        <v>#REF!</v>
      </c>
      <c r="X33" s="13" t="e">
        <f>(cum_current!#REF!/cum_current!#REF!-1)*100</f>
        <v>#REF!</v>
      </c>
      <c r="Y33" s="13" t="e">
        <f>(cum_current!#REF!/cum_current!#REF!-1)*100</f>
        <v>#REF!</v>
      </c>
      <c r="Z33" s="13" t="e">
        <f>(cum_current!#REF!/cum_current!#REF!-1)*100</f>
        <v>#REF!</v>
      </c>
      <c r="AA33" s="13" t="e">
        <f>(cum_current!#REF!/cum_current!#REF!-1)*100</f>
        <v>#REF!</v>
      </c>
      <c r="AB33" s="13" t="e">
        <f>(cum_current!#REF!/cum_current!#REF!-1)*100</f>
        <v>#REF!</v>
      </c>
      <c r="AC33" s="13" t="e">
        <f>(cum_current!#REF!/cum_current!#REF!-1)*100</f>
        <v>#REF!</v>
      </c>
      <c r="AD33" s="13" t="e">
        <f>(cum_current!#REF!/cum_current!#REF!-1)*100</f>
        <v>#REF!</v>
      </c>
      <c r="AE33" s="13" t="e">
        <f>(cum_current!#REF!/cum_current!#REF!-1)*100</f>
        <v>#REF!</v>
      </c>
      <c r="AF33" s="13" t="e">
        <f>(cum_current!#REF!/cum_current!#REF!-1)*100</f>
        <v>#REF!</v>
      </c>
      <c r="AG33" s="13" t="e">
        <f>(cum_current!#REF!/cum_current!#REF!-1)*100</f>
        <v>#REF!</v>
      </c>
      <c r="AH33" s="13" t="e">
        <f>(cum_current!#REF!/cum_current!#REF!-1)*100</f>
        <v>#REF!</v>
      </c>
      <c r="AI33" s="13" t="e">
        <f>(cum_current!#REF!/cum_current!#REF!-1)*100</f>
        <v>#REF!</v>
      </c>
      <c r="AJ33" s="13" t="e">
        <f>(cum_current!#REF!/cum_current!#REF!-1)*100</f>
        <v>#REF!</v>
      </c>
      <c r="AK33" s="13" t="e">
        <f>(cum_current!#REF!/cum_current!#REF!-1)*100</f>
        <v>#REF!</v>
      </c>
      <c r="AL33" s="13" t="e">
        <f>(cum_current!#REF!/cum_current!#REF!-1)*100</f>
        <v>#REF!</v>
      </c>
      <c r="AM33" s="13" t="e">
        <f>(cum_current!#REF!/cum_current!#REF!-1)*100</f>
        <v>#REF!</v>
      </c>
      <c r="AN33" s="13" t="e">
        <f>(cum_current!#REF!/cum_current!#REF!-1)*100</f>
        <v>#REF!</v>
      </c>
      <c r="AO33" s="13" t="e">
        <f>(cum_current!#REF!/cum_current!#REF!-1)*100</f>
        <v>#REF!</v>
      </c>
      <c r="AP33" s="13" t="e">
        <f>(cum_current!#REF!/cum_current!#REF!-1)*100</f>
        <v>#REF!</v>
      </c>
      <c r="AQ33" s="13" t="e">
        <f>(cum_current!#REF!/cum_current!#REF!-1)*100</f>
        <v>#REF!</v>
      </c>
      <c r="AR33" s="13" t="e">
        <f>(cum_current!#REF!/cum_current!#REF!-1)*100</f>
        <v>#REF!</v>
      </c>
      <c r="AS33" s="13" t="e">
        <f>(cum_current!#REF!/cum_current!#REF!-1)*100</f>
        <v>#REF!</v>
      </c>
      <c r="AT33" s="13" t="e">
        <f>(cum_current!#REF!/cum_current!#REF!-1)*100</f>
        <v>#REF!</v>
      </c>
      <c r="AU33" s="13" t="e">
        <f>(cum_current!#REF!/cum_current!#REF!-1)*100</f>
        <v>#REF!</v>
      </c>
      <c r="AV33" s="13" t="e">
        <f>(cum_current!#REF!/cum_current!#REF!-1)*100</f>
        <v>#REF!</v>
      </c>
      <c r="AW33" s="13" t="e">
        <f>(cum_current!#REF!/cum_current!#REF!-1)*100</f>
        <v>#REF!</v>
      </c>
      <c r="AX33" s="13" t="e">
        <f>(cum_current!#REF!/cum_current!#REF!-1)*100</f>
        <v>#REF!</v>
      </c>
      <c r="AY33" s="13" t="e">
        <f>(cum_current!#REF!/cum_current!#REF!-1)*100</f>
        <v>#REF!</v>
      </c>
      <c r="AZ33" s="13" t="e">
        <f>(cum_current!#REF!/cum_current!#REF!-1)*100</f>
        <v>#REF!</v>
      </c>
      <c r="BA33" s="13" t="e">
        <f>(cum_current!#REF!/cum_current!#REF!-1)*100</f>
        <v>#REF!</v>
      </c>
      <c r="BB33" s="13" t="e">
        <f>(cum_current!#REF!/cum_current!#REF!-1)*100</f>
        <v>#REF!</v>
      </c>
      <c r="BC33" s="13" t="e">
        <f>(cum_current!#REF!/cum_current!#REF!-1)*100</f>
        <v>#REF!</v>
      </c>
      <c r="BD33" s="13" t="e">
        <f>(cum_current!#REF!/cum_current!#REF!-1)*100</f>
        <v>#REF!</v>
      </c>
      <c r="BE33" s="13" t="e">
        <f>(cum_current!#REF!/cum_current!#REF!-1)*100</f>
        <v>#REF!</v>
      </c>
      <c r="BF33" s="13" t="e">
        <f>(cum_current!#REF!/cum_current!#REF!-1)*100</f>
        <v>#REF!</v>
      </c>
      <c r="BG33" s="13" t="e">
        <f>(cum_current!#REF!/cum_current!#REF!-1)*100</f>
        <v>#REF!</v>
      </c>
      <c r="BH33" s="13" t="e">
        <f>(cum_current!#REF!/cum_current!#REF!-1)*100</f>
        <v>#REF!</v>
      </c>
      <c r="BI33" s="13" t="e">
        <f>(cum_current!#REF!/cum_current!#REF!-1)*100</f>
        <v>#REF!</v>
      </c>
      <c r="BJ33" s="13" t="e">
        <f>(cum_current!#REF!/cum_current!#REF!-1)*100</f>
        <v>#REF!</v>
      </c>
      <c r="BK33" s="13" t="e">
        <f>(cum_current!#REF!/cum_current!#REF!-1)*100</f>
        <v>#REF!</v>
      </c>
      <c r="BL33" s="13" t="e">
        <f>(cum_current!#REF!/cum_current!#REF!-1)*100</f>
        <v>#REF!</v>
      </c>
      <c r="BM33" s="13" t="e">
        <f>(cum_current!#REF!/cum_current!#REF!-1)*100</f>
        <v>#REF!</v>
      </c>
      <c r="BN33" s="13" t="e">
        <f>(cum_current!#REF!/cum_current!#REF!-1)*100</f>
        <v>#REF!</v>
      </c>
      <c r="BO33" s="13" t="e">
        <f>(cum_current!#REF!/cum_current!#REF!-1)*100</f>
        <v>#REF!</v>
      </c>
      <c r="BP33" s="13" t="e">
        <f>(cum_current!#REF!/cum_current!#REF!-1)*100</f>
        <v>#REF!</v>
      </c>
      <c r="BQ33" s="13" t="e">
        <f>(cum_current!#REF!/cum_current!#REF!-1)*100</f>
        <v>#REF!</v>
      </c>
      <c r="BR33" s="13" t="e">
        <f>(cum_current!B33/cum_current!#REF!-1)*100</f>
        <v>#REF!</v>
      </c>
      <c r="BS33" s="13" t="e">
        <f>(cum_current!C33/cum_current!#REF!-1)*100</f>
        <v>#REF!</v>
      </c>
      <c r="BT33" s="13" t="e">
        <f>(cum_current!D33/cum_current!#REF!-1)*100</f>
        <v>#REF!</v>
      </c>
      <c r="BU33" s="13" t="e">
        <f>(cum_current!E33/cum_current!#REF!-1)*100</f>
        <v>#REF!</v>
      </c>
      <c r="BV33" s="13" t="e">
        <f>(cum_current!F33/cum_current!B33-1)*100</f>
        <v>#REF!</v>
      </c>
      <c r="BW33" s="13" t="e">
        <f>(cum_current!G33/cum_current!C33-1)*100</f>
        <v>#REF!</v>
      </c>
      <c r="BX33" s="13" t="e">
        <f>(cum_current!H33/cum_current!D33-1)*100</f>
        <v>#REF!</v>
      </c>
      <c r="BY33" s="13" t="e">
        <f>(cum_current!I33/cum_current!E33-1)*100</f>
        <v>#REF!</v>
      </c>
      <c r="BZ33" s="13" t="e">
        <f>(cum_current!J33/cum_current!F33-1)*100</f>
        <v>#REF!</v>
      </c>
      <c r="CA33" s="13" t="e">
        <f>(cum_current!K33/cum_current!G33-1)*100</f>
        <v>#REF!</v>
      </c>
      <c r="CB33" s="13" t="e">
        <f>(cum_current!L33/cum_current!H33-1)*100</f>
        <v>#REF!</v>
      </c>
      <c r="CC33" s="13" t="e">
        <f>(cum_current!M33/cum_current!I33-1)*100</f>
        <v>#REF!</v>
      </c>
      <c r="CD33" s="13" t="e">
        <f>(cum_current!N33/cum_current!J33-1)*100</f>
        <v>#REF!</v>
      </c>
      <c r="CE33" s="13" t="e">
        <f>(cum_current!O33/cum_current!K33-1)*100</f>
        <v>#REF!</v>
      </c>
      <c r="CF33" s="13" t="e">
        <f>(cum_current!P33/cum_current!L33-1)*100</f>
        <v>#REF!</v>
      </c>
      <c r="CG33" s="13" t="e">
        <f>(cum_current!Q33/cum_current!M33-1)*100</f>
        <v>#REF!</v>
      </c>
    </row>
    <row r="34" spans="1:85" x14ac:dyDescent="0.35">
      <c r="A34" s="25" t="s">
        <v>65</v>
      </c>
      <c r="B34" s="13" t="e">
        <f>(cum_current!#REF!/cum_current!#REF!-1)*100</f>
        <v>#REF!</v>
      </c>
      <c r="C34" s="13" t="e">
        <f>(cum_current!#REF!/cum_current!#REF!-1)*100</f>
        <v>#REF!</v>
      </c>
      <c r="D34" s="13" t="e">
        <f>(cum_current!#REF!/cum_current!#REF!-1)*100</f>
        <v>#REF!</v>
      </c>
      <c r="E34" s="13" t="e">
        <f>(cum_current!#REF!/cum_current!#REF!-1)*100</f>
        <v>#REF!</v>
      </c>
      <c r="F34" s="13" t="e">
        <f>(cum_current!#REF!/cum_current!#REF!-1)*100</f>
        <v>#REF!</v>
      </c>
      <c r="G34" s="13" t="e">
        <f>(cum_current!#REF!/cum_current!#REF!-1)*100</f>
        <v>#REF!</v>
      </c>
      <c r="H34" s="13" t="e">
        <f>(cum_current!#REF!/cum_current!#REF!-1)*100</f>
        <v>#REF!</v>
      </c>
      <c r="I34" s="13" t="e">
        <f>(cum_current!#REF!/cum_current!#REF!-1)*100</f>
        <v>#REF!</v>
      </c>
      <c r="J34" s="13" t="e">
        <f>(cum_current!#REF!/cum_current!#REF!-1)*100</f>
        <v>#REF!</v>
      </c>
      <c r="K34" s="13" t="e">
        <f>(cum_current!#REF!/cum_current!#REF!-1)*100</f>
        <v>#REF!</v>
      </c>
      <c r="L34" s="13" t="e">
        <f>(cum_current!#REF!/cum_current!#REF!-1)*100</f>
        <v>#REF!</v>
      </c>
      <c r="M34" s="13" t="e">
        <f>(cum_current!#REF!/cum_current!#REF!-1)*100</f>
        <v>#REF!</v>
      </c>
      <c r="N34" s="13" t="e">
        <f>(cum_current!#REF!/cum_current!#REF!-1)*100</f>
        <v>#REF!</v>
      </c>
      <c r="O34" s="13" t="e">
        <f>(cum_current!#REF!/cum_current!#REF!-1)*100</f>
        <v>#REF!</v>
      </c>
      <c r="P34" s="13" t="e">
        <f>(cum_current!#REF!/cum_current!#REF!-1)*100</f>
        <v>#REF!</v>
      </c>
      <c r="Q34" s="13" t="e">
        <f>(cum_current!#REF!/cum_current!#REF!-1)*100</f>
        <v>#REF!</v>
      </c>
      <c r="R34" s="13" t="e">
        <f>(cum_current!#REF!/cum_current!#REF!-1)*100</f>
        <v>#REF!</v>
      </c>
      <c r="S34" s="13" t="e">
        <f>(cum_current!#REF!/cum_current!#REF!-1)*100</f>
        <v>#REF!</v>
      </c>
      <c r="T34" s="13" t="e">
        <f>(cum_current!#REF!/cum_current!#REF!-1)*100</f>
        <v>#REF!</v>
      </c>
      <c r="U34" s="13" t="e">
        <f>(cum_current!#REF!/cum_current!#REF!-1)*100</f>
        <v>#REF!</v>
      </c>
      <c r="V34" s="13" t="e">
        <f>(cum_current!#REF!/cum_current!#REF!-1)*100</f>
        <v>#REF!</v>
      </c>
      <c r="W34" s="13" t="e">
        <f>(cum_current!#REF!/cum_current!#REF!-1)*100</f>
        <v>#REF!</v>
      </c>
      <c r="X34" s="13" t="e">
        <f>(cum_current!#REF!/cum_current!#REF!-1)*100</f>
        <v>#REF!</v>
      </c>
      <c r="Y34" s="13" t="e">
        <f>(cum_current!#REF!/cum_current!#REF!-1)*100</f>
        <v>#REF!</v>
      </c>
      <c r="Z34" s="13" t="e">
        <f>(cum_current!#REF!/cum_current!#REF!-1)*100</f>
        <v>#REF!</v>
      </c>
      <c r="AA34" s="13" t="e">
        <f>(cum_current!#REF!/cum_current!#REF!-1)*100</f>
        <v>#REF!</v>
      </c>
      <c r="AB34" s="13" t="e">
        <f>(cum_current!#REF!/cum_current!#REF!-1)*100</f>
        <v>#REF!</v>
      </c>
      <c r="AC34" s="13" t="e">
        <f>(cum_current!#REF!/cum_current!#REF!-1)*100</f>
        <v>#REF!</v>
      </c>
      <c r="AD34" s="13" t="e">
        <f>(cum_current!#REF!/cum_current!#REF!-1)*100</f>
        <v>#REF!</v>
      </c>
      <c r="AE34" s="13" t="e">
        <f>(cum_current!#REF!/cum_current!#REF!-1)*100</f>
        <v>#REF!</v>
      </c>
      <c r="AF34" s="13" t="e">
        <f>(cum_current!#REF!/cum_current!#REF!-1)*100</f>
        <v>#REF!</v>
      </c>
      <c r="AG34" s="13" t="e">
        <f>(cum_current!#REF!/cum_current!#REF!-1)*100</f>
        <v>#REF!</v>
      </c>
      <c r="AH34" s="13" t="e">
        <f>(cum_current!#REF!/cum_current!#REF!-1)*100</f>
        <v>#REF!</v>
      </c>
      <c r="AI34" s="13" t="e">
        <f>(cum_current!#REF!/cum_current!#REF!-1)*100</f>
        <v>#REF!</v>
      </c>
      <c r="AJ34" s="13" t="e">
        <f>(cum_current!#REF!/cum_current!#REF!-1)*100</f>
        <v>#REF!</v>
      </c>
      <c r="AK34" s="13" t="e">
        <f>(cum_current!#REF!/cum_current!#REF!-1)*100</f>
        <v>#REF!</v>
      </c>
      <c r="AL34" s="13" t="e">
        <f>(cum_current!#REF!/cum_current!#REF!-1)*100</f>
        <v>#REF!</v>
      </c>
      <c r="AM34" s="13" t="e">
        <f>(cum_current!#REF!/cum_current!#REF!-1)*100</f>
        <v>#REF!</v>
      </c>
      <c r="AN34" s="13" t="e">
        <f>(cum_current!#REF!/cum_current!#REF!-1)*100</f>
        <v>#REF!</v>
      </c>
      <c r="AO34" s="13" t="e">
        <f>(cum_current!#REF!/cum_current!#REF!-1)*100</f>
        <v>#REF!</v>
      </c>
      <c r="AP34" s="13" t="e">
        <f>(cum_current!#REF!/cum_current!#REF!-1)*100</f>
        <v>#REF!</v>
      </c>
      <c r="AQ34" s="13" t="e">
        <f>(cum_current!#REF!/cum_current!#REF!-1)*100</f>
        <v>#REF!</v>
      </c>
      <c r="AR34" s="13" t="e">
        <f>(cum_current!#REF!/cum_current!#REF!-1)*100</f>
        <v>#REF!</v>
      </c>
      <c r="AS34" s="13" t="e">
        <f>(cum_current!#REF!/cum_current!#REF!-1)*100</f>
        <v>#REF!</v>
      </c>
      <c r="AT34" s="13" t="e">
        <f>(cum_current!#REF!/cum_current!#REF!-1)*100</f>
        <v>#REF!</v>
      </c>
      <c r="AU34" s="13" t="e">
        <f>(cum_current!#REF!/cum_current!#REF!-1)*100</f>
        <v>#REF!</v>
      </c>
      <c r="AV34" s="13" t="e">
        <f>(cum_current!#REF!/cum_current!#REF!-1)*100</f>
        <v>#REF!</v>
      </c>
      <c r="AW34" s="13" t="e">
        <f>(cum_current!#REF!/cum_current!#REF!-1)*100</f>
        <v>#REF!</v>
      </c>
      <c r="AX34" s="13" t="e">
        <f>(cum_current!#REF!/cum_current!#REF!-1)*100</f>
        <v>#REF!</v>
      </c>
      <c r="AY34" s="13" t="e">
        <f>(cum_current!#REF!/cum_current!#REF!-1)*100</f>
        <v>#REF!</v>
      </c>
      <c r="AZ34" s="13" t="e">
        <f>(cum_current!#REF!/cum_current!#REF!-1)*100</f>
        <v>#REF!</v>
      </c>
      <c r="BA34" s="13" t="e">
        <f>(cum_current!#REF!/cum_current!#REF!-1)*100</f>
        <v>#REF!</v>
      </c>
      <c r="BB34" s="13" t="e">
        <f>(cum_current!#REF!/cum_current!#REF!-1)*100</f>
        <v>#REF!</v>
      </c>
      <c r="BC34" s="13" t="e">
        <f>(cum_current!#REF!/cum_current!#REF!-1)*100</f>
        <v>#REF!</v>
      </c>
      <c r="BD34" s="13" t="e">
        <f>(cum_current!#REF!/cum_current!#REF!-1)*100</f>
        <v>#REF!</v>
      </c>
      <c r="BE34" s="13" t="e">
        <f>(cum_current!#REF!/cum_current!#REF!-1)*100</f>
        <v>#REF!</v>
      </c>
      <c r="BF34" s="13" t="e">
        <f>(cum_current!#REF!/cum_current!#REF!-1)*100</f>
        <v>#REF!</v>
      </c>
      <c r="BG34" s="13" t="e">
        <f>(cum_current!#REF!/cum_current!#REF!-1)*100</f>
        <v>#REF!</v>
      </c>
      <c r="BH34" s="13" t="e">
        <f>(cum_current!#REF!/cum_current!#REF!-1)*100</f>
        <v>#REF!</v>
      </c>
      <c r="BI34" s="13" t="e">
        <f>(cum_current!#REF!/cum_current!#REF!-1)*100</f>
        <v>#REF!</v>
      </c>
      <c r="BJ34" s="13" t="e">
        <f>(cum_current!#REF!/cum_current!#REF!-1)*100</f>
        <v>#REF!</v>
      </c>
      <c r="BK34" s="13" t="e">
        <f>(cum_current!#REF!/cum_current!#REF!-1)*100</f>
        <v>#REF!</v>
      </c>
      <c r="BL34" s="13" t="e">
        <f>(cum_current!#REF!/cum_current!#REF!-1)*100</f>
        <v>#REF!</v>
      </c>
      <c r="BM34" s="13" t="e">
        <f>(cum_current!#REF!/cum_current!#REF!-1)*100</f>
        <v>#REF!</v>
      </c>
      <c r="BN34" s="13" t="e">
        <f>(cum_current!#REF!/cum_current!#REF!-1)*100</f>
        <v>#REF!</v>
      </c>
      <c r="BO34" s="13" t="e">
        <f>(cum_current!#REF!/cum_current!#REF!-1)*100</f>
        <v>#REF!</v>
      </c>
      <c r="BP34" s="13" t="e">
        <f>(cum_current!#REF!/cum_current!#REF!-1)*100</f>
        <v>#REF!</v>
      </c>
      <c r="BQ34" s="13" t="e">
        <f>(cum_current!#REF!/cum_current!#REF!-1)*100</f>
        <v>#REF!</v>
      </c>
      <c r="BR34" s="13" t="e">
        <f>(cum_current!B34/cum_current!#REF!-1)*100</f>
        <v>#REF!</v>
      </c>
      <c r="BS34" s="13" t="e">
        <f>(cum_current!C34/cum_current!#REF!-1)*100</f>
        <v>#REF!</v>
      </c>
      <c r="BT34" s="13" t="e">
        <f>(cum_current!D34/cum_current!#REF!-1)*100</f>
        <v>#REF!</v>
      </c>
      <c r="BU34" s="13" t="e">
        <f>(cum_current!E34/cum_current!#REF!-1)*100</f>
        <v>#REF!</v>
      </c>
      <c r="BV34" s="13" t="e">
        <f>(cum_current!F34/cum_current!B34-1)*100</f>
        <v>#REF!</v>
      </c>
      <c r="BW34" s="13" t="e">
        <f>(cum_current!G34/cum_current!C34-1)*100</f>
        <v>#REF!</v>
      </c>
      <c r="BX34" s="13" t="e">
        <f>(cum_current!H34/cum_current!D34-1)*100</f>
        <v>#REF!</v>
      </c>
      <c r="BY34" s="13" t="e">
        <f>(cum_current!I34/cum_current!E34-1)*100</f>
        <v>#REF!</v>
      </c>
      <c r="BZ34" s="13" t="e">
        <f>(cum_current!J34/cum_current!F34-1)*100</f>
        <v>#REF!</v>
      </c>
      <c r="CA34" s="13" t="e">
        <f>(cum_current!K34/cum_current!G34-1)*100</f>
        <v>#REF!</v>
      </c>
      <c r="CB34" s="13" t="e">
        <f>(cum_current!L34/cum_current!H34-1)*100</f>
        <v>#REF!</v>
      </c>
      <c r="CC34" s="13" t="e">
        <f>(cum_current!M34/cum_current!I34-1)*100</f>
        <v>#REF!</v>
      </c>
      <c r="CD34" s="13" t="e">
        <f>(cum_current!N34/cum_current!J34-1)*100</f>
        <v>#REF!</v>
      </c>
      <c r="CE34" s="13" t="e">
        <f>(cum_current!O34/cum_current!K34-1)*100</f>
        <v>#REF!</v>
      </c>
      <c r="CF34" s="13" t="e">
        <f>(cum_current!P34/cum_current!L34-1)*100</f>
        <v>#REF!</v>
      </c>
      <c r="CG34" s="13" t="e">
        <f>(cum_current!Q34/cum_current!M34-1)*100</f>
        <v>#REF!</v>
      </c>
    </row>
    <row r="35" spans="1:85" x14ac:dyDescent="0.35">
      <c r="A35" s="25" t="s">
        <v>66</v>
      </c>
      <c r="B35" s="13" t="e">
        <f>(cum_current!#REF!/cum_current!#REF!-1)*100</f>
        <v>#REF!</v>
      </c>
      <c r="C35" s="13" t="e">
        <f>(cum_current!#REF!/cum_current!#REF!-1)*100</f>
        <v>#REF!</v>
      </c>
      <c r="D35" s="13" t="e">
        <f>(cum_current!#REF!/cum_current!#REF!-1)*100</f>
        <v>#REF!</v>
      </c>
      <c r="E35" s="13" t="e">
        <f>(cum_current!#REF!/cum_current!#REF!-1)*100</f>
        <v>#REF!</v>
      </c>
      <c r="F35" s="13" t="e">
        <f>(cum_current!#REF!/cum_current!#REF!-1)*100</f>
        <v>#REF!</v>
      </c>
      <c r="G35" s="13" t="e">
        <f>(cum_current!#REF!/cum_current!#REF!-1)*100</f>
        <v>#REF!</v>
      </c>
      <c r="H35" s="13" t="e">
        <f>(cum_current!#REF!/cum_current!#REF!-1)*100</f>
        <v>#REF!</v>
      </c>
      <c r="I35" s="13" t="e">
        <f>(cum_current!#REF!/cum_current!#REF!-1)*100</f>
        <v>#REF!</v>
      </c>
      <c r="J35" s="13" t="e">
        <f>(cum_current!#REF!/cum_current!#REF!-1)*100</f>
        <v>#REF!</v>
      </c>
      <c r="K35" s="13" t="e">
        <f>(cum_current!#REF!/cum_current!#REF!-1)*100</f>
        <v>#REF!</v>
      </c>
      <c r="L35" s="13" t="e">
        <f>(cum_current!#REF!/cum_current!#REF!-1)*100</f>
        <v>#REF!</v>
      </c>
      <c r="M35" s="13" t="e">
        <f>(cum_current!#REF!/cum_current!#REF!-1)*100</f>
        <v>#REF!</v>
      </c>
      <c r="N35" s="13" t="e">
        <f>(cum_current!#REF!/cum_current!#REF!-1)*100</f>
        <v>#REF!</v>
      </c>
      <c r="O35" s="13" t="e">
        <f>(cum_current!#REF!/cum_current!#REF!-1)*100</f>
        <v>#REF!</v>
      </c>
      <c r="P35" s="13" t="e">
        <f>(cum_current!#REF!/cum_current!#REF!-1)*100</f>
        <v>#REF!</v>
      </c>
      <c r="Q35" s="13" t="e">
        <f>(cum_current!#REF!/cum_current!#REF!-1)*100</f>
        <v>#REF!</v>
      </c>
      <c r="R35" s="13" t="e">
        <f>(cum_current!#REF!/cum_current!#REF!-1)*100</f>
        <v>#REF!</v>
      </c>
      <c r="S35" s="13" t="e">
        <f>(cum_current!#REF!/cum_current!#REF!-1)*100</f>
        <v>#REF!</v>
      </c>
      <c r="T35" s="13" t="e">
        <f>(cum_current!#REF!/cum_current!#REF!-1)*100</f>
        <v>#REF!</v>
      </c>
      <c r="U35" s="13" t="e">
        <f>(cum_current!#REF!/cum_current!#REF!-1)*100</f>
        <v>#REF!</v>
      </c>
      <c r="V35" s="13" t="e">
        <f>(cum_current!#REF!/cum_current!#REF!-1)*100</f>
        <v>#REF!</v>
      </c>
      <c r="W35" s="13" t="e">
        <f>(cum_current!#REF!/cum_current!#REF!-1)*100</f>
        <v>#REF!</v>
      </c>
      <c r="X35" s="13" t="e">
        <f>(cum_current!#REF!/cum_current!#REF!-1)*100</f>
        <v>#REF!</v>
      </c>
      <c r="Y35" s="13" t="e">
        <f>(cum_current!#REF!/cum_current!#REF!-1)*100</f>
        <v>#REF!</v>
      </c>
      <c r="Z35" s="13" t="e">
        <f>(cum_current!#REF!/cum_current!#REF!-1)*100</f>
        <v>#REF!</v>
      </c>
      <c r="AA35" s="13" t="e">
        <f>(cum_current!#REF!/cum_current!#REF!-1)*100</f>
        <v>#REF!</v>
      </c>
      <c r="AB35" s="13" t="e">
        <f>(cum_current!#REF!/cum_current!#REF!-1)*100</f>
        <v>#REF!</v>
      </c>
      <c r="AC35" s="13" t="e">
        <f>(cum_current!#REF!/cum_current!#REF!-1)*100</f>
        <v>#REF!</v>
      </c>
      <c r="AD35" s="13" t="e">
        <f>(cum_current!#REF!/cum_current!#REF!-1)*100</f>
        <v>#REF!</v>
      </c>
      <c r="AE35" s="13" t="e">
        <f>(cum_current!#REF!/cum_current!#REF!-1)*100</f>
        <v>#REF!</v>
      </c>
      <c r="AF35" s="13" t="e">
        <f>(cum_current!#REF!/cum_current!#REF!-1)*100</f>
        <v>#REF!</v>
      </c>
      <c r="AG35" s="13" t="e">
        <f>(cum_current!#REF!/cum_current!#REF!-1)*100</f>
        <v>#REF!</v>
      </c>
      <c r="AH35" s="13" t="e">
        <f>(cum_current!#REF!/cum_current!#REF!-1)*100</f>
        <v>#REF!</v>
      </c>
      <c r="AI35" s="13" t="e">
        <f>(cum_current!#REF!/cum_current!#REF!-1)*100</f>
        <v>#REF!</v>
      </c>
      <c r="AJ35" s="13" t="e">
        <f>(cum_current!#REF!/cum_current!#REF!-1)*100</f>
        <v>#REF!</v>
      </c>
      <c r="AK35" s="13" t="e">
        <f>(cum_current!#REF!/cum_current!#REF!-1)*100</f>
        <v>#REF!</v>
      </c>
      <c r="AL35" s="13" t="e">
        <f>(cum_current!#REF!/cum_current!#REF!-1)*100</f>
        <v>#REF!</v>
      </c>
      <c r="AM35" s="13" t="e">
        <f>(cum_current!#REF!/cum_current!#REF!-1)*100</f>
        <v>#REF!</v>
      </c>
      <c r="AN35" s="13" t="e">
        <f>(cum_current!#REF!/cum_current!#REF!-1)*100</f>
        <v>#REF!</v>
      </c>
      <c r="AO35" s="13" t="e">
        <f>(cum_current!#REF!/cum_current!#REF!-1)*100</f>
        <v>#REF!</v>
      </c>
      <c r="AP35" s="13" t="e">
        <f>(cum_current!#REF!/cum_current!#REF!-1)*100</f>
        <v>#REF!</v>
      </c>
      <c r="AQ35" s="13" t="e">
        <f>(cum_current!#REF!/cum_current!#REF!-1)*100</f>
        <v>#REF!</v>
      </c>
      <c r="AR35" s="13" t="e">
        <f>(cum_current!#REF!/cum_current!#REF!-1)*100</f>
        <v>#REF!</v>
      </c>
      <c r="AS35" s="13" t="e">
        <f>(cum_current!#REF!/cum_current!#REF!-1)*100</f>
        <v>#REF!</v>
      </c>
      <c r="AT35" s="13" t="e">
        <f>(cum_current!#REF!/cum_current!#REF!-1)*100</f>
        <v>#REF!</v>
      </c>
      <c r="AU35" s="13" t="e">
        <f>(cum_current!#REF!/cum_current!#REF!-1)*100</f>
        <v>#REF!</v>
      </c>
      <c r="AV35" s="13" t="e">
        <f>(cum_current!#REF!/cum_current!#REF!-1)*100</f>
        <v>#REF!</v>
      </c>
      <c r="AW35" s="13" t="e">
        <f>(cum_current!#REF!/cum_current!#REF!-1)*100</f>
        <v>#REF!</v>
      </c>
      <c r="AX35" s="13" t="e">
        <f>(cum_current!#REF!/cum_current!#REF!-1)*100</f>
        <v>#REF!</v>
      </c>
      <c r="AY35" s="13" t="e">
        <f>(cum_current!#REF!/cum_current!#REF!-1)*100</f>
        <v>#REF!</v>
      </c>
      <c r="AZ35" s="13" t="e">
        <f>(cum_current!#REF!/cum_current!#REF!-1)*100</f>
        <v>#REF!</v>
      </c>
      <c r="BA35" s="13" t="e">
        <f>(cum_current!#REF!/cum_current!#REF!-1)*100</f>
        <v>#REF!</v>
      </c>
      <c r="BB35" s="13" t="e">
        <f>(cum_current!#REF!/cum_current!#REF!-1)*100</f>
        <v>#REF!</v>
      </c>
      <c r="BC35" s="13" t="e">
        <f>(cum_current!#REF!/cum_current!#REF!-1)*100</f>
        <v>#REF!</v>
      </c>
      <c r="BD35" s="13" t="e">
        <f>(cum_current!#REF!/cum_current!#REF!-1)*100</f>
        <v>#REF!</v>
      </c>
      <c r="BE35" s="13" t="e">
        <f>(cum_current!#REF!/cum_current!#REF!-1)*100</f>
        <v>#REF!</v>
      </c>
      <c r="BF35" s="13" t="e">
        <f>(cum_current!#REF!/cum_current!#REF!-1)*100</f>
        <v>#REF!</v>
      </c>
      <c r="BG35" s="13" t="e">
        <f>(cum_current!#REF!/cum_current!#REF!-1)*100</f>
        <v>#REF!</v>
      </c>
      <c r="BH35" s="13" t="e">
        <f>(cum_current!#REF!/cum_current!#REF!-1)*100</f>
        <v>#REF!</v>
      </c>
      <c r="BI35" s="13" t="e">
        <f>(cum_current!#REF!/cum_current!#REF!-1)*100</f>
        <v>#REF!</v>
      </c>
      <c r="BJ35" s="13" t="e">
        <f>(cum_current!#REF!/cum_current!#REF!-1)*100</f>
        <v>#REF!</v>
      </c>
      <c r="BK35" s="13" t="e">
        <f>(cum_current!#REF!/cum_current!#REF!-1)*100</f>
        <v>#REF!</v>
      </c>
      <c r="BL35" s="13" t="e">
        <f>(cum_current!#REF!/cum_current!#REF!-1)*100</f>
        <v>#REF!</v>
      </c>
      <c r="BM35" s="13" t="e">
        <f>(cum_current!#REF!/cum_current!#REF!-1)*100</f>
        <v>#REF!</v>
      </c>
      <c r="BN35" s="13" t="e">
        <f>(cum_current!#REF!/cum_current!#REF!-1)*100</f>
        <v>#REF!</v>
      </c>
      <c r="BO35" s="13" t="e">
        <f>(cum_current!#REF!/cum_current!#REF!-1)*100</f>
        <v>#REF!</v>
      </c>
      <c r="BP35" s="13" t="e">
        <f>(cum_current!#REF!/cum_current!#REF!-1)*100</f>
        <v>#REF!</v>
      </c>
      <c r="BQ35" s="13" t="e">
        <f>(cum_current!#REF!/cum_current!#REF!-1)*100</f>
        <v>#REF!</v>
      </c>
      <c r="BR35" s="13" t="e">
        <f>(cum_current!B35/cum_current!#REF!-1)*100</f>
        <v>#REF!</v>
      </c>
      <c r="BS35" s="13" t="e">
        <f>(cum_current!C35/cum_current!#REF!-1)*100</f>
        <v>#REF!</v>
      </c>
      <c r="BT35" s="13" t="e">
        <f>(cum_current!D35/cum_current!#REF!-1)*100</f>
        <v>#REF!</v>
      </c>
      <c r="BU35" s="13" t="e">
        <f>(cum_current!E35/cum_current!#REF!-1)*100</f>
        <v>#REF!</v>
      </c>
      <c r="BV35" s="13" t="e">
        <f>(cum_current!F35/cum_current!B35-1)*100</f>
        <v>#REF!</v>
      </c>
      <c r="BW35" s="13" t="e">
        <f>(cum_current!G35/cum_current!C35-1)*100</f>
        <v>#REF!</v>
      </c>
      <c r="BX35" s="13" t="e">
        <f>(cum_current!H35/cum_current!D35-1)*100</f>
        <v>#REF!</v>
      </c>
      <c r="BY35" s="13" t="e">
        <f>(cum_current!I35/cum_current!E35-1)*100</f>
        <v>#REF!</v>
      </c>
      <c r="BZ35" s="13" t="e">
        <f>(cum_current!J35/cum_current!F35-1)*100</f>
        <v>#REF!</v>
      </c>
      <c r="CA35" s="13" t="e">
        <f>(cum_current!K35/cum_current!G35-1)*100</f>
        <v>#REF!</v>
      </c>
      <c r="CB35" s="13" t="e">
        <f>(cum_current!L35/cum_current!H35-1)*100</f>
        <v>#REF!</v>
      </c>
      <c r="CC35" s="13" t="e">
        <f>(cum_current!M35/cum_current!I35-1)*100</f>
        <v>#REF!</v>
      </c>
      <c r="CD35" s="13" t="e">
        <f>(cum_current!N35/cum_current!J35-1)*100</f>
        <v>#REF!</v>
      </c>
      <c r="CE35" s="13" t="e">
        <f>(cum_current!O35/cum_current!K35-1)*100</f>
        <v>#REF!</v>
      </c>
      <c r="CF35" s="13" t="e">
        <f>(cum_current!P35/cum_current!L35-1)*100</f>
        <v>#REF!</v>
      </c>
      <c r="CG35" s="13" t="e">
        <f>(cum_current!Q35/cum_current!M35-1)*100</f>
        <v>#REF!</v>
      </c>
    </row>
    <row r="36" spans="1:85" x14ac:dyDescent="0.35">
      <c r="A36" s="25" t="s">
        <v>67</v>
      </c>
      <c r="B36" s="13" t="e">
        <f>(cum_current!#REF!/cum_current!#REF!-1)*100</f>
        <v>#REF!</v>
      </c>
      <c r="C36" s="13" t="e">
        <f>(cum_current!#REF!/cum_current!#REF!-1)*100</f>
        <v>#REF!</v>
      </c>
      <c r="D36" s="13" t="e">
        <f>(cum_current!#REF!/cum_current!#REF!-1)*100</f>
        <v>#REF!</v>
      </c>
      <c r="E36" s="13" t="e">
        <f>(cum_current!#REF!/cum_current!#REF!-1)*100</f>
        <v>#REF!</v>
      </c>
      <c r="F36" s="13" t="e">
        <f>(cum_current!#REF!/cum_current!#REF!-1)*100</f>
        <v>#REF!</v>
      </c>
      <c r="G36" s="13" t="e">
        <f>(cum_current!#REF!/cum_current!#REF!-1)*100</f>
        <v>#REF!</v>
      </c>
      <c r="H36" s="13" t="e">
        <f>(cum_current!#REF!/cum_current!#REF!-1)*100</f>
        <v>#REF!</v>
      </c>
      <c r="I36" s="13" t="e">
        <f>(cum_current!#REF!/cum_current!#REF!-1)*100</f>
        <v>#REF!</v>
      </c>
      <c r="J36" s="13" t="e">
        <f>(cum_current!#REF!/cum_current!#REF!-1)*100</f>
        <v>#REF!</v>
      </c>
      <c r="K36" s="13" t="e">
        <f>(cum_current!#REF!/cum_current!#REF!-1)*100</f>
        <v>#REF!</v>
      </c>
      <c r="L36" s="13" t="e">
        <f>(cum_current!#REF!/cum_current!#REF!-1)*100</f>
        <v>#REF!</v>
      </c>
      <c r="M36" s="13" t="e">
        <f>(cum_current!#REF!/cum_current!#REF!-1)*100</f>
        <v>#REF!</v>
      </c>
      <c r="N36" s="13" t="e">
        <f>(cum_current!#REF!/cum_current!#REF!-1)*100</f>
        <v>#REF!</v>
      </c>
      <c r="O36" s="13" t="e">
        <f>(cum_current!#REF!/cum_current!#REF!-1)*100</f>
        <v>#REF!</v>
      </c>
      <c r="P36" s="13" t="e">
        <f>(cum_current!#REF!/cum_current!#REF!-1)*100</f>
        <v>#REF!</v>
      </c>
      <c r="Q36" s="13" t="e">
        <f>(cum_current!#REF!/cum_current!#REF!-1)*100</f>
        <v>#REF!</v>
      </c>
      <c r="R36" s="13" t="e">
        <f>(cum_current!#REF!/cum_current!#REF!-1)*100</f>
        <v>#REF!</v>
      </c>
      <c r="S36" s="13" t="e">
        <f>(cum_current!#REF!/cum_current!#REF!-1)*100</f>
        <v>#REF!</v>
      </c>
      <c r="T36" s="13" t="e">
        <f>(cum_current!#REF!/cum_current!#REF!-1)*100</f>
        <v>#REF!</v>
      </c>
      <c r="U36" s="13" t="e">
        <f>(cum_current!#REF!/cum_current!#REF!-1)*100</f>
        <v>#REF!</v>
      </c>
      <c r="V36" s="13" t="e">
        <f>(cum_current!#REF!/cum_current!#REF!-1)*100</f>
        <v>#REF!</v>
      </c>
      <c r="W36" s="13" t="e">
        <f>(cum_current!#REF!/cum_current!#REF!-1)*100</f>
        <v>#REF!</v>
      </c>
      <c r="X36" s="13" t="e">
        <f>(cum_current!#REF!/cum_current!#REF!-1)*100</f>
        <v>#REF!</v>
      </c>
      <c r="Y36" s="13" t="e">
        <f>(cum_current!#REF!/cum_current!#REF!-1)*100</f>
        <v>#REF!</v>
      </c>
      <c r="Z36" s="13" t="e">
        <f>(cum_current!#REF!/cum_current!#REF!-1)*100</f>
        <v>#REF!</v>
      </c>
      <c r="AA36" s="13" t="e">
        <f>(cum_current!#REF!/cum_current!#REF!-1)*100</f>
        <v>#REF!</v>
      </c>
      <c r="AB36" s="13" t="e">
        <f>(cum_current!#REF!/cum_current!#REF!-1)*100</f>
        <v>#REF!</v>
      </c>
      <c r="AC36" s="13" t="e">
        <f>(cum_current!#REF!/cum_current!#REF!-1)*100</f>
        <v>#REF!</v>
      </c>
      <c r="AD36" s="13" t="e">
        <f>(cum_current!#REF!/cum_current!#REF!-1)*100</f>
        <v>#REF!</v>
      </c>
      <c r="AE36" s="13" t="e">
        <f>(cum_current!#REF!/cum_current!#REF!-1)*100</f>
        <v>#REF!</v>
      </c>
      <c r="AF36" s="13" t="e">
        <f>(cum_current!#REF!/cum_current!#REF!-1)*100</f>
        <v>#REF!</v>
      </c>
      <c r="AG36" s="13" t="e">
        <f>(cum_current!#REF!/cum_current!#REF!-1)*100</f>
        <v>#REF!</v>
      </c>
      <c r="AH36" s="13" t="e">
        <f>(cum_current!#REF!/cum_current!#REF!-1)*100</f>
        <v>#REF!</v>
      </c>
      <c r="AI36" s="13" t="e">
        <f>(cum_current!#REF!/cum_current!#REF!-1)*100</f>
        <v>#REF!</v>
      </c>
      <c r="AJ36" s="13" t="e">
        <f>(cum_current!#REF!/cum_current!#REF!-1)*100</f>
        <v>#REF!</v>
      </c>
      <c r="AK36" s="13" t="e">
        <f>(cum_current!#REF!/cum_current!#REF!-1)*100</f>
        <v>#REF!</v>
      </c>
      <c r="AL36" s="13" t="e">
        <f>(cum_current!#REF!/cum_current!#REF!-1)*100</f>
        <v>#REF!</v>
      </c>
      <c r="AM36" s="13" t="e">
        <f>(cum_current!#REF!/cum_current!#REF!-1)*100</f>
        <v>#REF!</v>
      </c>
      <c r="AN36" s="13" t="e">
        <f>(cum_current!#REF!/cum_current!#REF!-1)*100</f>
        <v>#REF!</v>
      </c>
      <c r="AO36" s="13" t="e">
        <f>(cum_current!#REF!/cum_current!#REF!-1)*100</f>
        <v>#REF!</v>
      </c>
      <c r="AP36" s="13" t="e">
        <f>(cum_current!#REF!/cum_current!#REF!-1)*100</f>
        <v>#REF!</v>
      </c>
      <c r="AQ36" s="13" t="e">
        <f>(cum_current!#REF!/cum_current!#REF!-1)*100</f>
        <v>#REF!</v>
      </c>
      <c r="AR36" s="13" t="e">
        <f>(cum_current!#REF!/cum_current!#REF!-1)*100</f>
        <v>#REF!</v>
      </c>
      <c r="AS36" s="13" t="e">
        <f>(cum_current!#REF!/cum_current!#REF!-1)*100</f>
        <v>#REF!</v>
      </c>
      <c r="AT36" s="13" t="e">
        <f>(cum_current!#REF!/cum_current!#REF!-1)*100</f>
        <v>#REF!</v>
      </c>
      <c r="AU36" s="13" t="e">
        <f>(cum_current!#REF!/cum_current!#REF!-1)*100</f>
        <v>#REF!</v>
      </c>
      <c r="AV36" s="13" t="e">
        <f>(cum_current!#REF!/cum_current!#REF!-1)*100</f>
        <v>#REF!</v>
      </c>
      <c r="AW36" s="13" t="e">
        <f>(cum_current!#REF!/cum_current!#REF!-1)*100</f>
        <v>#REF!</v>
      </c>
      <c r="AX36" s="13" t="e">
        <f>(cum_current!#REF!/cum_current!#REF!-1)*100</f>
        <v>#REF!</v>
      </c>
      <c r="AY36" s="13" t="e">
        <f>(cum_current!#REF!/cum_current!#REF!-1)*100</f>
        <v>#REF!</v>
      </c>
      <c r="AZ36" s="13" t="e">
        <f>(cum_current!#REF!/cum_current!#REF!-1)*100</f>
        <v>#REF!</v>
      </c>
      <c r="BA36" s="13" t="e">
        <f>(cum_current!#REF!/cum_current!#REF!-1)*100</f>
        <v>#REF!</v>
      </c>
      <c r="BB36" s="13" t="e">
        <f>(cum_current!#REF!/cum_current!#REF!-1)*100</f>
        <v>#REF!</v>
      </c>
      <c r="BC36" s="13" t="e">
        <f>(cum_current!#REF!/cum_current!#REF!-1)*100</f>
        <v>#REF!</v>
      </c>
      <c r="BD36" s="13" t="e">
        <f>(cum_current!#REF!/cum_current!#REF!-1)*100</f>
        <v>#REF!</v>
      </c>
      <c r="BE36" s="13" t="e">
        <f>(cum_current!#REF!/cum_current!#REF!-1)*100</f>
        <v>#REF!</v>
      </c>
      <c r="BF36" s="13" t="e">
        <f>(cum_current!#REF!/cum_current!#REF!-1)*100</f>
        <v>#REF!</v>
      </c>
      <c r="BG36" s="13" t="e">
        <f>(cum_current!#REF!/cum_current!#REF!-1)*100</f>
        <v>#REF!</v>
      </c>
      <c r="BH36" s="13" t="e">
        <f>(cum_current!#REF!/cum_current!#REF!-1)*100</f>
        <v>#REF!</v>
      </c>
      <c r="BI36" s="13" t="e">
        <f>(cum_current!#REF!/cum_current!#REF!-1)*100</f>
        <v>#REF!</v>
      </c>
      <c r="BJ36" s="13" t="e">
        <f>(cum_current!#REF!/cum_current!#REF!-1)*100</f>
        <v>#REF!</v>
      </c>
      <c r="BK36" s="13" t="e">
        <f>(cum_current!#REF!/cum_current!#REF!-1)*100</f>
        <v>#REF!</v>
      </c>
      <c r="BL36" s="13" t="e">
        <f>(cum_current!#REF!/cum_current!#REF!-1)*100</f>
        <v>#REF!</v>
      </c>
      <c r="BM36" s="13" t="e">
        <f>(cum_current!#REF!/cum_current!#REF!-1)*100</f>
        <v>#REF!</v>
      </c>
      <c r="BN36" s="13" t="e">
        <f>(cum_current!#REF!/cum_current!#REF!-1)*100</f>
        <v>#REF!</v>
      </c>
      <c r="BO36" s="13" t="e">
        <f>(cum_current!#REF!/cum_current!#REF!-1)*100</f>
        <v>#REF!</v>
      </c>
      <c r="BP36" s="13" t="e">
        <f>(cum_current!#REF!/cum_current!#REF!-1)*100</f>
        <v>#REF!</v>
      </c>
      <c r="BQ36" s="13" t="e">
        <f>(cum_current!#REF!/cum_current!#REF!-1)*100</f>
        <v>#REF!</v>
      </c>
      <c r="BR36" s="13" t="e">
        <f>(cum_current!B36/cum_current!#REF!-1)*100</f>
        <v>#REF!</v>
      </c>
      <c r="BS36" s="13" t="e">
        <f>(cum_current!C36/cum_current!#REF!-1)*100</f>
        <v>#REF!</v>
      </c>
      <c r="BT36" s="13" t="e">
        <f>(cum_current!D36/cum_current!#REF!-1)*100</f>
        <v>#REF!</v>
      </c>
      <c r="BU36" s="13" t="e">
        <f>(cum_current!E36/cum_current!#REF!-1)*100</f>
        <v>#REF!</v>
      </c>
      <c r="BV36" s="13" t="e">
        <f>(cum_current!F36/cum_current!B36-1)*100</f>
        <v>#REF!</v>
      </c>
      <c r="BW36" s="13" t="e">
        <f>(cum_current!G36/cum_current!C36-1)*100</f>
        <v>#REF!</v>
      </c>
      <c r="BX36" s="13" t="e">
        <f>(cum_current!H36/cum_current!D36-1)*100</f>
        <v>#REF!</v>
      </c>
      <c r="BY36" s="13" t="e">
        <f>(cum_current!I36/cum_current!E36-1)*100</f>
        <v>#REF!</v>
      </c>
      <c r="BZ36" s="13" t="e">
        <f>(cum_current!J36/cum_current!F36-1)*100</f>
        <v>#REF!</v>
      </c>
      <c r="CA36" s="13" t="e">
        <f>(cum_current!K36/cum_current!G36-1)*100</f>
        <v>#REF!</v>
      </c>
      <c r="CB36" s="13" t="e">
        <f>(cum_current!L36/cum_current!H36-1)*100</f>
        <v>#REF!</v>
      </c>
      <c r="CC36" s="13" t="e">
        <f>(cum_current!M36/cum_current!I36-1)*100</f>
        <v>#REF!</v>
      </c>
      <c r="CD36" s="13" t="e">
        <f>(cum_current!N36/cum_current!J36-1)*100</f>
        <v>#REF!</v>
      </c>
      <c r="CE36" s="13" t="e">
        <f>(cum_current!O36/cum_current!K36-1)*100</f>
        <v>#REF!</v>
      </c>
      <c r="CF36" s="13" t="e">
        <f>(cum_current!P36/cum_current!L36-1)*100</f>
        <v>#REF!</v>
      </c>
      <c r="CG36" s="13" t="e">
        <f>(cum_current!Q36/cum_current!M36-1)*100</f>
        <v>#REF!</v>
      </c>
    </row>
    <row r="37" spans="1:85" x14ac:dyDescent="0.35">
      <c r="A37" s="25" t="s">
        <v>68</v>
      </c>
      <c r="B37" s="13" t="e">
        <f>(cum_current!#REF!/cum_current!#REF!-1)*100</f>
        <v>#REF!</v>
      </c>
      <c r="C37" s="13" t="e">
        <f>(cum_current!#REF!/cum_current!#REF!-1)*100</f>
        <v>#REF!</v>
      </c>
      <c r="D37" s="13" t="e">
        <f>(cum_current!#REF!/cum_current!#REF!-1)*100</f>
        <v>#REF!</v>
      </c>
      <c r="E37" s="13" t="e">
        <f>(cum_current!#REF!/cum_current!#REF!-1)*100</f>
        <v>#REF!</v>
      </c>
      <c r="F37" s="13" t="e">
        <f>(cum_current!#REF!/cum_current!#REF!-1)*100</f>
        <v>#REF!</v>
      </c>
      <c r="G37" s="13" t="e">
        <f>(cum_current!#REF!/cum_current!#REF!-1)*100</f>
        <v>#REF!</v>
      </c>
      <c r="H37" s="13" t="e">
        <f>(cum_current!#REF!/cum_current!#REF!-1)*100</f>
        <v>#REF!</v>
      </c>
      <c r="I37" s="13" t="e">
        <f>(cum_current!#REF!/cum_current!#REF!-1)*100</f>
        <v>#REF!</v>
      </c>
      <c r="J37" s="13" t="e">
        <f>(cum_current!#REF!/cum_current!#REF!-1)*100</f>
        <v>#REF!</v>
      </c>
      <c r="K37" s="13" t="e">
        <f>(cum_current!#REF!/cum_current!#REF!-1)*100</f>
        <v>#REF!</v>
      </c>
      <c r="L37" s="13" t="e">
        <f>(cum_current!#REF!/cum_current!#REF!-1)*100</f>
        <v>#REF!</v>
      </c>
      <c r="M37" s="13" t="e">
        <f>(cum_current!#REF!/cum_current!#REF!-1)*100</f>
        <v>#REF!</v>
      </c>
      <c r="N37" s="13" t="e">
        <f>(cum_current!#REF!/cum_current!#REF!-1)*100</f>
        <v>#REF!</v>
      </c>
      <c r="O37" s="13" t="e">
        <f>(cum_current!#REF!/cum_current!#REF!-1)*100</f>
        <v>#REF!</v>
      </c>
      <c r="P37" s="13" t="e">
        <f>(cum_current!#REF!/cum_current!#REF!-1)*100</f>
        <v>#REF!</v>
      </c>
      <c r="Q37" s="13" t="e">
        <f>(cum_current!#REF!/cum_current!#REF!-1)*100</f>
        <v>#REF!</v>
      </c>
      <c r="R37" s="13" t="e">
        <f>(cum_current!#REF!/cum_current!#REF!-1)*100</f>
        <v>#REF!</v>
      </c>
      <c r="S37" s="13" t="e">
        <f>(cum_current!#REF!/cum_current!#REF!-1)*100</f>
        <v>#REF!</v>
      </c>
      <c r="T37" s="13" t="e">
        <f>(cum_current!#REF!/cum_current!#REF!-1)*100</f>
        <v>#REF!</v>
      </c>
      <c r="U37" s="13" t="e">
        <f>(cum_current!#REF!/cum_current!#REF!-1)*100</f>
        <v>#REF!</v>
      </c>
      <c r="V37" s="13" t="e">
        <f>(cum_current!#REF!/cum_current!#REF!-1)*100</f>
        <v>#REF!</v>
      </c>
      <c r="W37" s="13" t="e">
        <f>(cum_current!#REF!/cum_current!#REF!-1)*100</f>
        <v>#REF!</v>
      </c>
      <c r="X37" s="13" t="e">
        <f>(cum_current!#REF!/cum_current!#REF!-1)*100</f>
        <v>#REF!</v>
      </c>
      <c r="Y37" s="13" t="e">
        <f>(cum_current!#REF!/cum_current!#REF!-1)*100</f>
        <v>#REF!</v>
      </c>
      <c r="Z37" s="13" t="e">
        <f>(cum_current!#REF!/cum_current!#REF!-1)*100</f>
        <v>#REF!</v>
      </c>
      <c r="AA37" s="13" t="e">
        <f>(cum_current!#REF!/cum_current!#REF!-1)*100</f>
        <v>#REF!</v>
      </c>
      <c r="AB37" s="13" t="e">
        <f>(cum_current!#REF!/cum_current!#REF!-1)*100</f>
        <v>#REF!</v>
      </c>
      <c r="AC37" s="13" t="e">
        <f>(cum_current!#REF!/cum_current!#REF!-1)*100</f>
        <v>#REF!</v>
      </c>
      <c r="AD37" s="13" t="e">
        <f>(cum_current!#REF!/cum_current!#REF!-1)*100</f>
        <v>#REF!</v>
      </c>
      <c r="AE37" s="13" t="e">
        <f>(cum_current!#REF!/cum_current!#REF!-1)*100</f>
        <v>#REF!</v>
      </c>
      <c r="AF37" s="13" t="e">
        <f>(cum_current!#REF!/cum_current!#REF!-1)*100</f>
        <v>#REF!</v>
      </c>
      <c r="AG37" s="13" t="e">
        <f>(cum_current!#REF!/cum_current!#REF!-1)*100</f>
        <v>#REF!</v>
      </c>
      <c r="AH37" s="13" t="e">
        <f>(cum_current!#REF!/cum_current!#REF!-1)*100</f>
        <v>#REF!</v>
      </c>
      <c r="AI37" s="13" t="e">
        <f>(cum_current!#REF!/cum_current!#REF!-1)*100</f>
        <v>#REF!</v>
      </c>
      <c r="AJ37" s="13" t="e">
        <f>(cum_current!#REF!/cum_current!#REF!-1)*100</f>
        <v>#REF!</v>
      </c>
      <c r="AK37" s="13" t="e">
        <f>(cum_current!#REF!/cum_current!#REF!-1)*100</f>
        <v>#REF!</v>
      </c>
      <c r="AL37" s="13" t="e">
        <f>(cum_current!#REF!/cum_current!#REF!-1)*100</f>
        <v>#REF!</v>
      </c>
      <c r="AM37" s="13" t="e">
        <f>(cum_current!#REF!/cum_current!#REF!-1)*100</f>
        <v>#REF!</v>
      </c>
      <c r="AN37" s="13" t="e">
        <f>(cum_current!#REF!/cum_current!#REF!-1)*100</f>
        <v>#REF!</v>
      </c>
      <c r="AO37" s="13" t="e">
        <f>(cum_current!#REF!/cum_current!#REF!-1)*100</f>
        <v>#REF!</v>
      </c>
      <c r="AP37" s="13" t="e">
        <f>(cum_current!#REF!/cum_current!#REF!-1)*100</f>
        <v>#REF!</v>
      </c>
      <c r="AQ37" s="13" t="e">
        <f>(cum_current!#REF!/cum_current!#REF!-1)*100</f>
        <v>#REF!</v>
      </c>
      <c r="AR37" s="13" t="e">
        <f>(cum_current!#REF!/cum_current!#REF!-1)*100</f>
        <v>#REF!</v>
      </c>
      <c r="AS37" s="13" t="e">
        <f>(cum_current!#REF!/cum_current!#REF!-1)*100</f>
        <v>#REF!</v>
      </c>
      <c r="AT37" s="13" t="e">
        <f>(cum_current!#REF!/cum_current!#REF!-1)*100</f>
        <v>#REF!</v>
      </c>
      <c r="AU37" s="13" t="e">
        <f>(cum_current!#REF!/cum_current!#REF!-1)*100</f>
        <v>#REF!</v>
      </c>
      <c r="AV37" s="13" t="e">
        <f>(cum_current!#REF!/cum_current!#REF!-1)*100</f>
        <v>#REF!</v>
      </c>
      <c r="AW37" s="13" t="e">
        <f>(cum_current!#REF!/cum_current!#REF!-1)*100</f>
        <v>#REF!</v>
      </c>
      <c r="AX37" s="13" t="e">
        <f>(cum_current!#REF!/cum_current!#REF!-1)*100</f>
        <v>#REF!</v>
      </c>
      <c r="AY37" s="13" t="e">
        <f>(cum_current!#REF!/cum_current!#REF!-1)*100</f>
        <v>#REF!</v>
      </c>
      <c r="AZ37" s="13" t="e">
        <f>(cum_current!#REF!/cum_current!#REF!-1)*100</f>
        <v>#REF!</v>
      </c>
      <c r="BA37" s="13" t="e">
        <f>(cum_current!#REF!/cum_current!#REF!-1)*100</f>
        <v>#REF!</v>
      </c>
      <c r="BB37" s="13" t="e">
        <f>(cum_current!#REF!/cum_current!#REF!-1)*100</f>
        <v>#REF!</v>
      </c>
      <c r="BC37" s="13" t="e">
        <f>(cum_current!#REF!/cum_current!#REF!-1)*100</f>
        <v>#REF!</v>
      </c>
      <c r="BD37" s="13" t="e">
        <f>(cum_current!#REF!/cum_current!#REF!-1)*100</f>
        <v>#REF!</v>
      </c>
      <c r="BE37" s="13" t="e">
        <f>(cum_current!#REF!/cum_current!#REF!-1)*100</f>
        <v>#REF!</v>
      </c>
      <c r="BF37" s="13" t="e">
        <f>(cum_current!#REF!/cum_current!#REF!-1)*100</f>
        <v>#REF!</v>
      </c>
      <c r="BG37" s="13" t="e">
        <f>(cum_current!#REF!/cum_current!#REF!-1)*100</f>
        <v>#REF!</v>
      </c>
      <c r="BH37" s="13" t="e">
        <f>(cum_current!#REF!/cum_current!#REF!-1)*100</f>
        <v>#REF!</v>
      </c>
      <c r="BI37" s="13" t="e">
        <f>(cum_current!#REF!/cum_current!#REF!-1)*100</f>
        <v>#REF!</v>
      </c>
      <c r="BJ37" s="13" t="e">
        <f>(cum_current!#REF!/cum_current!#REF!-1)*100</f>
        <v>#REF!</v>
      </c>
      <c r="BK37" s="13" t="e">
        <f>(cum_current!#REF!/cum_current!#REF!-1)*100</f>
        <v>#REF!</v>
      </c>
      <c r="BL37" s="13" t="e">
        <f>(cum_current!#REF!/cum_current!#REF!-1)*100</f>
        <v>#REF!</v>
      </c>
      <c r="BM37" s="13" t="e">
        <f>(cum_current!#REF!/cum_current!#REF!-1)*100</f>
        <v>#REF!</v>
      </c>
      <c r="BN37" s="13" t="e">
        <f>(cum_current!#REF!/cum_current!#REF!-1)*100</f>
        <v>#REF!</v>
      </c>
      <c r="BO37" s="13" t="e">
        <f>(cum_current!#REF!/cum_current!#REF!-1)*100</f>
        <v>#REF!</v>
      </c>
      <c r="BP37" s="13" t="e">
        <f>(cum_current!#REF!/cum_current!#REF!-1)*100</f>
        <v>#REF!</v>
      </c>
      <c r="BQ37" s="13" t="e">
        <f>(cum_current!#REF!/cum_current!#REF!-1)*100</f>
        <v>#REF!</v>
      </c>
      <c r="BR37" s="13" t="e">
        <f>(cum_current!B37/cum_current!#REF!-1)*100</f>
        <v>#REF!</v>
      </c>
      <c r="BS37" s="13" t="e">
        <f>(cum_current!C37/cum_current!#REF!-1)*100</f>
        <v>#REF!</v>
      </c>
      <c r="BT37" s="13" t="e">
        <f>(cum_current!D37/cum_current!#REF!-1)*100</f>
        <v>#REF!</v>
      </c>
      <c r="BU37" s="13" t="e">
        <f>(cum_current!E37/cum_current!#REF!-1)*100</f>
        <v>#REF!</v>
      </c>
      <c r="BV37" s="13" t="e">
        <f>(cum_current!F37/cum_current!B37-1)*100</f>
        <v>#REF!</v>
      </c>
      <c r="BW37" s="13" t="e">
        <f>(cum_current!G37/cum_current!C37-1)*100</f>
        <v>#REF!</v>
      </c>
      <c r="BX37" s="13" t="e">
        <f>(cum_current!H37/cum_current!D37-1)*100</f>
        <v>#REF!</v>
      </c>
      <c r="BY37" s="13" t="e">
        <f>(cum_current!I37/cum_current!E37-1)*100</f>
        <v>#REF!</v>
      </c>
      <c r="BZ37" s="13" t="e">
        <f>(cum_current!J37/cum_current!F37-1)*100</f>
        <v>#REF!</v>
      </c>
      <c r="CA37" s="13" t="e">
        <f>(cum_current!K37/cum_current!G37-1)*100</f>
        <v>#REF!</v>
      </c>
      <c r="CB37" s="13" t="e">
        <f>(cum_current!L37/cum_current!H37-1)*100</f>
        <v>#REF!</v>
      </c>
      <c r="CC37" s="13" t="e">
        <f>(cum_current!M37/cum_current!I37-1)*100</f>
        <v>#REF!</v>
      </c>
      <c r="CD37" s="13" t="e">
        <f>(cum_current!N37/cum_current!J37-1)*100</f>
        <v>#REF!</v>
      </c>
      <c r="CE37" s="13" t="e">
        <f>(cum_current!O37/cum_current!K37-1)*100</f>
        <v>#REF!</v>
      </c>
      <c r="CF37" s="13" t="e">
        <f>(cum_current!P37/cum_current!L37-1)*100</f>
        <v>#REF!</v>
      </c>
      <c r="CG37" s="13" t="e">
        <f>(cum_current!Q37/cum_current!M37-1)*100</f>
        <v>#REF!</v>
      </c>
    </row>
    <row r="38" spans="1:85" x14ac:dyDescent="0.35">
      <c r="A38" s="2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pans="1:85" x14ac:dyDescent="0.35">
      <c r="A39" s="24" t="s">
        <v>97</v>
      </c>
      <c r="B39" s="13" t="e">
        <f>(cum_current!#REF!/cum_current!#REF!-1)*100</f>
        <v>#REF!</v>
      </c>
      <c r="C39" s="13" t="e">
        <f>(cum_current!#REF!/cum_current!#REF!-1)*100</f>
        <v>#REF!</v>
      </c>
      <c r="D39" s="13" t="e">
        <f>(cum_current!#REF!/cum_current!#REF!-1)*100</f>
        <v>#REF!</v>
      </c>
      <c r="E39" s="13" t="e">
        <f>(cum_current!#REF!/cum_current!#REF!-1)*100</f>
        <v>#REF!</v>
      </c>
      <c r="F39" s="13" t="e">
        <f>(cum_current!#REF!/cum_current!#REF!-1)*100</f>
        <v>#REF!</v>
      </c>
      <c r="G39" s="13" t="e">
        <f>(cum_current!#REF!/cum_current!#REF!-1)*100</f>
        <v>#REF!</v>
      </c>
      <c r="H39" s="13" t="e">
        <f>(cum_current!#REF!/cum_current!#REF!-1)*100</f>
        <v>#REF!</v>
      </c>
      <c r="I39" s="13" t="e">
        <f>(cum_current!#REF!/cum_current!#REF!-1)*100</f>
        <v>#REF!</v>
      </c>
      <c r="J39" s="13" t="e">
        <f>(cum_current!#REF!/cum_current!#REF!-1)*100</f>
        <v>#REF!</v>
      </c>
      <c r="K39" s="13" t="e">
        <f>(cum_current!#REF!/cum_current!#REF!-1)*100</f>
        <v>#REF!</v>
      </c>
      <c r="L39" s="13" t="e">
        <f>(cum_current!#REF!/cum_current!#REF!-1)*100</f>
        <v>#REF!</v>
      </c>
      <c r="M39" s="13" t="e">
        <f>(cum_current!#REF!/cum_current!#REF!-1)*100</f>
        <v>#REF!</v>
      </c>
      <c r="N39" s="13" t="e">
        <f>(cum_current!#REF!/cum_current!#REF!-1)*100</f>
        <v>#REF!</v>
      </c>
      <c r="O39" s="13" t="e">
        <f>(cum_current!#REF!/cum_current!#REF!-1)*100</f>
        <v>#REF!</v>
      </c>
      <c r="P39" s="13" t="e">
        <f>(cum_current!#REF!/cum_current!#REF!-1)*100</f>
        <v>#REF!</v>
      </c>
      <c r="Q39" s="13" t="e">
        <f>(cum_current!#REF!/cum_current!#REF!-1)*100</f>
        <v>#REF!</v>
      </c>
      <c r="R39" s="13" t="e">
        <f>(cum_current!#REF!/cum_current!#REF!-1)*100</f>
        <v>#REF!</v>
      </c>
      <c r="S39" s="13" t="e">
        <f>(cum_current!#REF!/cum_current!#REF!-1)*100</f>
        <v>#REF!</v>
      </c>
      <c r="T39" s="13" t="e">
        <f>(cum_current!#REF!/cum_current!#REF!-1)*100</f>
        <v>#REF!</v>
      </c>
      <c r="U39" s="13" t="e">
        <f>(cum_current!#REF!/cum_current!#REF!-1)*100</f>
        <v>#REF!</v>
      </c>
      <c r="V39" s="13" t="e">
        <f>(cum_current!#REF!/cum_current!#REF!-1)*100</f>
        <v>#REF!</v>
      </c>
      <c r="W39" s="13" t="e">
        <f>(cum_current!#REF!/cum_current!#REF!-1)*100</f>
        <v>#REF!</v>
      </c>
      <c r="X39" s="13" t="e">
        <f>(cum_current!#REF!/cum_current!#REF!-1)*100</f>
        <v>#REF!</v>
      </c>
      <c r="Y39" s="13" t="e">
        <f>(cum_current!#REF!/cum_current!#REF!-1)*100</f>
        <v>#REF!</v>
      </c>
      <c r="Z39" s="13" t="e">
        <f>(cum_current!#REF!/cum_current!#REF!-1)*100</f>
        <v>#REF!</v>
      </c>
      <c r="AA39" s="13" t="e">
        <f>(cum_current!#REF!/cum_current!#REF!-1)*100</f>
        <v>#REF!</v>
      </c>
      <c r="AB39" s="13" t="e">
        <f>(cum_current!#REF!/cum_current!#REF!-1)*100</f>
        <v>#REF!</v>
      </c>
      <c r="AC39" s="13" t="e">
        <f>(cum_current!#REF!/cum_current!#REF!-1)*100</f>
        <v>#REF!</v>
      </c>
      <c r="AD39" s="13" t="e">
        <f>(cum_current!#REF!/cum_current!#REF!-1)*100</f>
        <v>#REF!</v>
      </c>
      <c r="AE39" s="13" t="e">
        <f>(cum_current!#REF!/cum_current!#REF!-1)*100</f>
        <v>#REF!</v>
      </c>
      <c r="AF39" s="13" t="e">
        <f>(cum_current!#REF!/cum_current!#REF!-1)*100</f>
        <v>#REF!</v>
      </c>
      <c r="AG39" s="13" t="e">
        <f>(cum_current!#REF!/cum_current!#REF!-1)*100</f>
        <v>#REF!</v>
      </c>
      <c r="AH39" s="13" t="e">
        <f>(cum_current!#REF!/cum_current!#REF!-1)*100</f>
        <v>#REF!</v>
      </c>
      <c r="AI39" s="13" t="e">
        <f>(cum_current!#REF!/cum_current!#REF!-1)*100</f>
        <v>#REF!</v>
      </c>
      <c r="AJ39" s="13" t="e">
        <f>(cum_current!#REF!/cum_current!#REF!-1)*100</f>
        <v>#REF!</v>
      </c>
      <c r="AK39" s="13" t="e">
        <f>(cum_current!#REF!/cum_current!#REF!-1)*100</f>
        <v>#REF!</v>
      </c>
      <c r="AL39" s="13" t="e">
        <f>(cum_current!#REF!/cum_current!#REF!-1)*100</f>
        <v>#REF!</v>
      </c>
      <c r="AM39" s="13" t="e">
        <f>(cum_current!#REF!/cum_current!#REF!-1)*100</f>
        <v>#REF!</v>
      </c>
      <c r="AN39" s="13" t="e">
        <f>(cum_current!#REF!/cum_current!#REF!-1)*100</f>
        <v>#REF!</v>
      </c>
      <c r="AO39" s="13" t="e">
        <f>(cum_current!#REF!/cum_current!#REF!-1)*100</f>
        <v>#REF!</v>
      </c>
      <c r="AP39" s="13" t="e">
        <f>(cum_current!#REF!/cum_current!#REF!-1)*100</f>
        <v>#REF!</v>
      </c>
      <c r="AQ39" s="13" t="e">
        <f>(cum_current!#REF!/cum_current!#REF!-1)*100</f>
        <v>#REF!</v>
      </c>
      <c r="AR39" s="13" t="e">
        <f>(cum_current!#REF!/cum_current!#REF!-1)*100</f>
        <v>#REF!</v>
      </c>
      <c r="AS39" s="13" t="e">
        <f>(cum_current!#REF!/cum_current!#REF!-1)*100</f>
        <v>#REF!</v>
      </c>
      <c r="AT39" s="13" t="e">
        <f>(cum_current!#REF!/cum_current!#REF!-1)*100</f>
        <v>#REF!</v>
      </c>
      <c r="AU39" s="13" t="e">
        <f>(cum_current!#REF!/cum_current!#REF!-1)*100</f>
        <v>#REF!</v>
      </c>
      <c r="AV39" s="13" t="e">
        <f>(cum_current!#REF!/cum_current!#REF!-1)*100</f>
        <v>#REF!</v>
      </c>
      <c r="AW39" s="13" t="e">
        <f>(cum_current!#REF!/cum_current!#REF!-1)*100</f>
        <v>#REF!</v>
      </c>
      <c r="AX39" s="13" t="e">
        <f>(cum_current!#REF!/cum_current!#REF!-1)*100</f>
        <v>#REF!</v>
      </c>
      <c r="AY39" s="13" t="e">
        <f>(cum_current!#REF!/cum_current!#REF!-1)*100</f>
        <v>#REF!</v>
      </c>
      <c r="AZ39" s="13" t="e">
        <f>(cum_current!#REF!/cum_current!#REF!-1)*100</f>
        <v>#REF!</v>
      </c>
      <c r="BA39" s="13" t="e">
        <f>(cum_current!#REF!/cum_current!#REF!-1)*100</f>
        <v>#REF!</v>
      </c>
      <c r="BB39" s="13" t="e">
        <f>(cum_current!#REF!/cum_current!#REF!-1)*100</f>
        <v>#REF!</v>
      </c>
      <c r="BC39" s="13" t="e">
        <f>(cum_current!#REF!/cum_current!#REF!-1)*100</f>
        <v>#REF!</v>
      </c>
      <c r="BD39" s="13" t="e">
        <f>(cum_current!#REF!/cum_current!#REF!-1)*100</f>
        <v>#REF!</v>
      </c>
      <c r="BE39" s="13" t="e">
        <f>(cum_current!#REF!/cum_current!#REF!-1)*100</f>
        <v>#REF!</v>
      </c>
      <c r="BF39" s="13" t="e">
        <f>(cum_current!#REF!/cum_current!#REF!-1)*100</f>
        <v>#REF!</v>
      </c>
      <c r="BG39" s="13" t="e">
        <f>(cum_current!#REF!/cum_current!#REF!-1)*100</f>
        <v>#REF!</v>
      </c>
      <c r="BH39" s="13" t="e">
        <f>(cum_current!#REF!/cum_current!#REF!-1)*100</f>
        <v>#REF!</v>
      </c>
      <c r="BI39" s="13" t="e">
        <f>(cum_current!#REF!/cum_current!#REF!-1)*100</f>
        <v>#REF!</v>
      </c>
      <c r="BJ39" s="13" t="e">
        <f>(cum_current!#REF!/cum_current!#REF!-1)*100</f>
        <v>#REF!</v>
      </c>
      <c r="BK39" s="13" t="e">
        <f>(cum_current!#REF!/cum_current!#REF!-1)*100</f>
        <v>#REF!</v>
      </c>
      <c r="BL39" s="13" t="e">
        <f>(cum_current!#REF!/cum_current!#REF!-1)*100</f>
        <v>#REF!</v>
      </c>
      <c r="BM39" s="13" t="e">
        <f>(cum_current!#REF!/cum_current!#REF!-1)*100</f>
        <v>#REF!</v>
      </c>
      <c r="BN39" s="13" t="e">
        <f>(cum_current!#REF!/cum_current!#REF!-1)*100</f>
        <v>#REF!</v>
      </c>
      <c r="BO39" s="13" t="e">
        <f>(cum_current!#REF!/cum_current!#REF!-1)*100</f>
        <v>#REF!</v>
      </c>
      <c r="BP39" s="13" t="e">
        <f>(cum_current!#REF!/cum_current!#REF!-1)*100</f>
        <v>#REF!</v>
      </c>
      <c r="BQ39" s="13" t="e">
        <f>(cum_current!#REF!/cum_current!#REF!-1)*100</f>
        <v>#REF!</v>
      </c>
      <c r="BR39" s="13" t="e">
        <f>(cum_current!B39/cum_current!#REF!-1)*100</f>
        <v>#REF!</v>
      </c>
      <c r="BS39" s="13" t="e">
        <f>(cum_current!C39/cum_current!#REF!-1)*100</f>
        <v>#REF!</v>
      </c>
      <c r="BT39" s="13" t="e">
        <f>(cum_current!D39/cum_current!#REF!-1)*100</f>
        <v>#REF!</v>
      </c>
      <c r="BU39" s="13" t="e">
        <f>(cum_current!E39/cum_current!#REF!-1)*100</f>
        <v>#REF!</v>
      </c>
      <c r="BV39" s="13" t="e">
        <f>(cum_current!F39/cum_current!B39-1)*100</f>
        <v>#REF!</v>
      </c>
      <c r="BW39" s="13" t="e">
        <f>(cum_current!G39/cum_current!C39-1)*100</f>
        <v>#REF!</v>
      </c>
      <c r="BX39" s="13" t="e">
        <f>(cum_current!H39/cum_current!D39-1)*100</f>
        <v>#REF!</v>
      </c>
      <c r="BY39" s="13" t="e">
        <f>(cum_current!I39/cum_current!E39-1)*100</f>
        <v>#REF!</v>
      </c>
      <c r="BZ39" s="13" t="e">
        <f>(cum_current!J39/cum_current!F39-1)*100</f>
        <v>#REF!</v>
      </c>
      <c r="CA39" s="13" t="e">
        <f>(cum_current!K39/cum_current!G39-1)*100</f>
        <v>#REF!</v>
      </c>
      <c r="CB39" s="13" t="e">
        <f>(cum_current!L39/cum_current!H39-1)*100</f>
        <v>#REF!</v>
      </c>
      <c r="CC39" s="13" t="e">
        <f>(cum_current!M39/cum_current!I39-1)*100</f>
        <v>#REF!</v>
      </c>
      <c r="CD39" s="13" t="e">
        <f>(cum_current!N39/cum_current!J39-1)*100</f>
        <v>#REF!</v>
      </c>
      <c r="CE39" s="13" t="e">
        <f>(cum_current!O39/cum_current!K39-1)*100</f>
        <v>#REF!</v>
      </c>
      <c r="CF39" s="13" t="e">
        <f>(cum_current!P39/cum_current!L39-1)*100</f>
        <v>#REF!</v>
      </c>
      <c r="CG39" s="13" t="e">
        <f>(cum_current!Q39/cum_current!M39-1)*100</f>
        <v>#REF!</v>
      </c>
    </row>
    <row r="40" spans="1:85" x14ac:dyDescent="0.35">
      <c r="A40" s="25" t="s">
        <v>69</v>
      </c>
      <c r="B40" s="13" t="e">
        <f>(cum_current!#REF!/cum_current!#REF!-1)*100</f>
        <v>#REF!</v>
      </c>
      <c r="C40" s="13" t="e">
        <f>(cum_current!#REF!/cum_current!#REF!-1)*100</f>
        <v>#REF!</v>
      </c>
      <c r="D40" s="13" t="e">
        <f>(cum_current!#REF!/cum_current!#REF!-1)*100</f>
        <v>#REF!</v>
      </c>
      <c r="E40" s="13" t="e">
        <f>(cum_current!#REF!/cum_current!#REF!-1)*100</f>
        <v>#REF!</v>
      </c>
      <c r="F40" s="13" t="e">
        <f>(cum_current!#REF!/cum_current!#REF!-1)*100</f>
        <v>#REF!</v>
      </c>
      <c r="G40" s="13" t="e">
        <f>(cum_current!#REF!/cum_current!#REF!-1)*100</f>
        <v>#REF!</v>
      </c>
      <c r="H40" s="13" t="e">
        <f>(cum_current!#REF!/cum_current!#REF!-1)*100</f>
        <v>#REF!</v>
      </c>
      <c r="I40" s="13" t="e">
        <f>(cum_current!#REF!/cum_current!#REF!-1)*100</f>
        <v>#REF!</v>
      </c>
      <c r="J40" s="13" t="e">
        <f>(cum_current!#REF!/cum_current!#REF!-1)*100</f>
        <v>#REF!</v>
      </c>
      <c r="K40" s="13" t="e">
        <f>(cum_current!#REF!/cum_current!#REF!-1)*100</f>
        <v>#REF!</v>
      </c>
      <c r="L40" s="13" t="e">
        <f>(cum_current!#REF!/cum_current!#REF!-1)*100</f>
        <v>#REF!</v>
      </c>
      <c r="M40" s="13" t="e">
        <f>(cum_current!#REF!/cum_current!#REF!-1)*100</f>
        <v>#REF!</v>
      </c>
      <c r="N40" s="13" t="e">
        <f>(cum_current!#REF!/cum_current!#REF!-1)*100</f>
        <v>#REF!</v>
      </c>
      <c r="O40" s="13" t="e">
        <f>(cum_current!#REF!/cum_current!#REF!-1)*100</f>
        <v>#REF!</v>
      </c>
      <c r="P40" s="13" t="e">
        <f>(cum_current!#REF!/cum_current!#REF!-1)*100</f>
        <v>#REF!</v>
      </c>
      <c r="Q40" s="13" t="e">
        <f>(cum_current!#REF!/cum_current!#REF!-1)*100</f>
        <v>#REF!</v>
      </c>
      <c r="R40" s="13" t="e">
        <f>(cum_current!#REF!/cum_current!#REF!-1)*100</f>
        <v>#REF!</v>
      </c>
      <c r="S40" s="13" t="e">
        <f>(cum_current!#REF!/cum_current!#REF!-1)*100</f>
        <v>#REF!</v>
      </c>
      <c r="T40" s="13" t="e">
        <f>(cum_current!#REF!/cum_current!#REF!-1)*100</f>
        <v>#REF!</v>
      </c>
      <c r="U40" s="13" t="e">
        <f>(cum_current!#REF!/cum_current!#REF!-1)*100</f>
        <v>#REF!</v>
      </c>
      <c r="V40" s="13" t="e">
        <f>(cum_current!#REF!/cum_current!#REF!-1)*100</f>
        <v>#REF!</v>
      </c>
      <c r="W40" s="13" t="e">
        <f>(cum_current!#REF!/cum_current!#REF!-1)*100</f>
        <v>#REF!</v>
      </c>
      <c r="X40" s="13" t="e">
        <f>(cum_current!#REF!/cum_current!#REF!-1)*100</f>
        <v>#REF!</v>
      </c>
      <c r="Y40" s="13" t="e">
        <f>(cum_current!#REF!/cum_current!#REF!-1)*100</f>
        <v>#REF!</v>
      </c>
      <c r="Z40" s="13" t="e">
        <f>(cum_current!#REF!/cum_current!#REF!-1)*100</f>
        <v>#REF!</v>
      </c>
      <c r="AA40" s="13" t="e">
        <f>(cum_current!#REF!/cum_current!#REF!-1)*100</f>
        <v>#REF!</v>
      </c>
      <c r="AB40" s="13" t="e">
        <f>(cum_current!#REF!/cum_current!#REF!-1)*100</f>
        <v>#REF!</v>
      </c>
      <c r="AC40" s="13" t="e">
        <f>(cum_current!#REF!/cum_current!#REF!-1)*100</f>
        <v>#REF!</v>
      </c>
      <c r="AD40" s="13" t="e">
        <f>(cum_current!#REF!/cum_current!#REF!-1)*100</f>
        <v>#REF!</v>
      </c>
      <c r="AE40" s="13" t="e">
        <f>(cum_current!#REF!/cum_current!#REF!-1)*100</f>
        <v>#REF!</v>
      </c>
      <c r="AF40" s="13" t="e">
        <f>(cum_current!#REF!/cum_current!#REF!-1)*100</f>
        <v>#REF!</v>
      </c>
      <c r="AG40" s="13" t="e">
        <f>(cum_current!#REF!/cum_current!#REF!-1)*100</f>
        <v>#REF!</v>
      </c>
      <c r="AH40" s="13" t="e">
        <f>(cum_current!#REF!/cum_current!#REF!-1)*100</f>
        <v>#REF!</v>
      </c>
      <c r="AI40" s="13" t="e">
        <f>(cum_current!#REF!/cum_current!#REF!-1)*100</f>
        <v>#REF!</v>
      </c>
      <c r="AJ40" s="13" t="e">
        <f>(cum_current!#REF!/cum_current!#REF!-1)*100</f>
        <v>#REF!</v>
      </c>
      <c r="AK40" s="13" t="e">
        <f>(cum_current!#REF!/cum_current!#REF!-1)*100</f>
        <v>#REF!</v>
      </c>
      <c r="AL40" s="13" t="e">
        <f>(cum_current!#REF!/cum_current!#REF!-1)*100</f>
        <v>#REF!</v>
      </c>
      <c r="AM40" s="13" t="e">
        <f>(cum_current!#REF!/cum_current!#REF!-1)*100</f>
        <v>#REF!</v>
      </c>
      <c r="AN40" s="13" t="e">
        <f>(cum_current!#REF!/cum_current!#REF!-1)*100</f>
        <v>#REF!</v>
      </c>
      <c r="AO40" s="13" t="e">
        <f>(cum_current!#REF!/cum_current!#REF!-1)*100</f>
        <v>#REF!</v>
      </c>
      <c r="AP40" s="13" t="e">
        <f>(cum_current!#REF!/cum_current!#REF!-1)*100</f>
        <v>#REF!</v>
      </c>
      <c r="AQ40" s="13" t="e">
        <f>(cum_current!#REF!/cum_current!#REF!-1)*100</f>
        <v>#REF!</v>
      </c>
      <c r="AR40" s="13" t="e">
        <f>(cum_current!#REF!/cum_current!#REF!-1)*100</f>
        <v>#REF!</v>
      </c>
      <c r="AS40" s="13" t="e">
        <f>(cum_current!#REF!/cum_current!#REF!-1)*100</f>
        <v>#REF!</v>
      </c>
      <c r="AT40" s="13" t="e">
        <f>(cum_current!#REF!/cum_current!#REF!-1)*100</f>
        <v>#REF!</v>
      </c>
      <c r="AU40" s="13" t="e">
        <f>(cum_current!#REF!/cum_current!#REF!-1)*100</f>
        <v>#REF!</v>
      </c>
      <c r="AV40" s="13" t="e">
        <f>(cum_current!#REF!/cum_current!#REF!-1)*100</f>
        <v>#REF!</v>
      </c>
      <c r="AW40" s="13" t="e">
        <f>(cum_current!#REF!/cum_current!#REF!-1)*100</f>
        <v>#REF!</v>
      </c>
      <c r="AX40" s="13" t="e">
        <f>(cum_current!#REF!/cum_current!#REF!-1)*100</f>
        <v>#REF!</v>
      </c>
      <c r="AY40" s="13" t="e">
        <f>(cum_current!#REF!/cum_current!#REF!-1)*100</f>
        <v>#REF!</v>
      </c>
      <c r="AZ40" s="13" t="e">
        <f>(cum_current!#REF!/cum_current!#REF!-1)*100</f>
        <v>#REF!</v>
      </c>
      <c r="BA40" s="13" t="e">
        <f>(cum_current!#REF!/cum_current!#REF!-1)*100</f>
        <v>#REF!</v>
      </c>
      <c r="BB40" s="13" t="e">
        <f>(cum_current!#REF!/cum_current!#REF!-1)*100</f>
        <v>#REF!</v>
      </c>
      <c r="BC40" s="13" t="e">
        <f>(cum_current!#REF!/cum_current!#REF!-1)*100</f>
        <v>#REF!</v>
      </c>
      <c r="BD40" s="13" t="e">
        <f>(cum_current!#REF!/cum_current!#REF!-1)*100</f>
        <v>#REF!</v>
      </c>
      <c r="BE40" s="13" t="e">
        <f>(cum_current!#REF!/cum_current!#REF!-1)*100</f>
        <v>#REF!</v>
      </c>
      <c r="BF40" s="13" t="e">
        <f>(cum_current!#REF!/cum_current!#REF!-1)*100</f>
        <v>#REF!</v>
      </c>
      <c r="BG40" s="13" t="e">
        <f>(cum_current!#REF!/cum_current!#REF!-1)*100</f>
        <v>#REF!</v>
      </c>
      <c r="BH40" s="13" t="e">
        <f>(cum_current!#REF!/cum_current!#REF!-1)*100</f>
        <v>#REF!</v>
      </c>
      <c r="BI40" s="13" t="e">
        <f>(cum_current!#REF!/cum_current!#REF!-1)*100</f>
        <v>#REF!</v>
      </c>
      <c r="BJ40" s="13" t="e">
        <f>(cum_current!#REF!/cum_current!#REF!-1)*100</f>
        <v>#REF!</v>
      </c>
      <c r="BK40" s="13" t="e">
        <f>(cum_current!#REF!/cum_current!#REF!-1)*100</f>
        <v>#REF!</v>
      </c>
      <c r="BL40" s="13" t="e">
        <f>(cum_current!#REF!/cum_current!#REF!-1)*100</f>
        <v>#REF!</v>
      </c>
      <c r="BM40" s="13" t="e">
        <f>(cum_current!#REF!/cum_current!#REF!-1)*100</f>
        <v>#REF!</v>
      </c>
      <c r="BN40" s="13" t="e">
        <f>(cum_current!#REF!/cum_current!#REF!-1)*100</f>
        <v>#REF!</v>
      </c>
      <c r="BO40" s="13" t="e">
        <f>(cum_current!#REF!/cum_current!#REF!-1)*100</f>
        <v>#REF!</v>
      </c>
      <c r="BP40" s="13" t="e">
        <f>(cum_current!#REF!/cum_current!#REF!-1)*100</f>
        <v>#REF!</v>
      </c>
      <c r="BQ40" s="13" t="e">
        <f>(cum_current!#REF!/cum_current!#REF!-1)*100</f>
        <v>#REF!</v>
      </c>
      <c r="BR40" s="13" t="e">
        <f>(cum_current!B40/cum_current!#REF!-1)*100</f>
        <v>#REF!</v>
      </c>
      <c r="BS40" s="13" t="e">
        <f>(cum_current!C40/cum_current!#REF!-1)*100</f>
        <v>#REF!</v>
      </c>
      <c r="BT40" s="13" t="e">
        <f>(cum_current!D40/cum_current!#REF!-1)*100</f>
        <v>#REF!</v>
      </c>
      <c r="BU40" s="13" t="e">
        <f>(cum_current!E40/cum_current!#REF!-1)*100</f>
        <v>#REF!</v>
      </c>
      <c r="BV40" s="13" t="e">
        <f>(cum_current!F40/cum_current!B40-1)*100</f>
        <v>#REF!</v>
      </c>
      <c r="BW40" s="13" t="e">
        <f>(cum_current!G40/cum_current!C40-1)*100</f>
        <v>#REF!</v>
      </c>
      <c r="BX40" s="13" t="e">
        <f>(cum_current!H40/cum_current!D40-1)*100</f>
        <v>#REF!</v>
      </c>
      <c r="BY40" s="13" t="e">
        <f>(cum_current!I40/cum_current!E40-1)*100</f>
        <v>#REF!</v>
      </c>
      <c r="BZ40" s="13" t="e">
        <f>(cum_current!J40/cum_current!F40-1)*100</f>
        <v>#REF!</v>
      </c>
      <c r="CA40" s="13" t="e">
        <f>(cum_current!K40/cum_current!G40-1)*100</f>
        <v>#REF!</v>
      </c>
      <c r="CB40" s="13" t="e">
        <f>(cum_current!L40/cum_current!H40-1)*100</f>
        <v>#REF!</v>
      </c>
      <c r="CC40" s="13" t="e">
        <f>(cum_current!M40/cum_current!I40-1)*100</f>
        <v>#REF!</v>
      </c>
      <c r="CD40" s="13" t="e">
        <f>(cum_current!N40/cum_current!J40-1)*100</f>
        <v>#REF!</v>
      </c>
      <c r="CE40" s="13" t="e">
        <f>(cum_current!O40/cum_current!K40-1)*100</f>
        <v>#REF!</v>
      </c>
      <c r="CF40" s="13" t="e">
        <f>(cum_current!P40/cum_current!L40-1)*100</f>
        <v>#REF!</v>
      </c>
      <c r="CG40" s="13" t="e">
        <f>(cum_current!Q40/cum_current!M40-1)*100</f>
        <v>#REF!</v>
      </c>
    </row>
    <row r="41" spans="1:85" x14ac:dyDescent="0.35">
      <c r="A41" s="25" t="s">
        <v>70</v>
      </c>
      <c r="B41" s="13" t="e">
        <f>(cum_current!#REF!/cum_current!#REF!-1)*100</f>
        <v>#REF!</v>
      </c>
      <c r="C41" s="13" t="e">
        <f>(cum_current!#REF!/cum_current!#REF!-1)*100</f>
        <v>#REF!</v>
      </c>
      <c r="D41" s="13" t="e">
        <f>(cum_current!#REF!/cum_current!#REF!-1)*100</f>
        <v>#REF!</v>
      </c>
      <c r="E41" s="13" t="e">
        <f>(cum_current!#REF!/cum_current!#REF!-1)*100</f>
        <v>#REF!</v>
      </c>
      <c r="F41" s="13" t="e">
        <f>(cum_current!#REF!/cum_current!#REF!-1)*100</f>
        <v>#REF!</v>
      </c>
      <c r="G41" s="13" t="e">
        <f>(cum_current!#REF!/cum_current!#REF!-1)*100</f>
        <v>#REF!</v>
      </c>
      <c r="H41" s="13" t="e">
        <f>(cum_current!#REF!/cum_current!#REF!-1)*100</f>
        <v>#REF!</v>
      </c>
      <c r="I41" s="13" t="e">
        <f>(cum_current!#REF!/cum_current!#REF!-1)*100</f>
        <v>#REF!</v>
      </c>
      <c r="J41" s="13" t="e">
        <f>(cum_current!#REF!/cum_current!#REF!-1)*100</f>
        <v>#REF!</v>
      </c>
      <c r="K41" s="13" t="e">
        <f>(cum_current!#REF!/cum_current!#REF!-1)*100</f>
        <v>#REF!</v>
      </c>
      <c r="L41" s="13" t="e">
        <f>(cum_current!#REF!/cum_current!#REF!-1)*100</f>
        <v>#REF!</v>
      </c>
      <c r="M41" s="13" t="e">
        <f>(cum_current!#REF!/cum_current!#REF!-1)*100</f>
        <v>#REF!</v>
      </c>
      <c r="N41" s="13" t="e">
        <f>(cum_current!#REF!/cum_current!#REF!-1)*100</f>
        <v>#REF!</v>
      </c>
      <c r="O41" s="13" t="e">
        <f>(cum_current!#REF!/cum_current!#REF!-1)*100</f>
        <v>#REF!</v>
      </c>
      <c r="P41" s="13" t="e">
        <f>(cum_current!#REF!/cum_current!#REF!-1)*100</f>
        <v>#REF!</v>
      </c>
      <c r="Q41" s="13" t="e">
        <f>(cum_current!#REF!/cum_current!#REF!-1)*100</f>
        <v>#REF!</v>
      </c>
      <c r="R41" s="13" t="e">
        <f>(cum_current!#REF!/cum_current!#REF!-1)*100</f>
        <v>#REF!</v>
      </c>
      <c r="S41" s="13" t="e">
        <f>(cum_current!#REF!/cum_current!#REF!-1)*100</f>
        <v>#REF!</v>
      </c>
      <c r="T41" s="13" t="e">
        <f>(cum_current!#REF!/cum_current!#REF!-1)*100</f>
        <v>#REF!</v>
      </c>
      <c r="U41" s="13" t="e">
        <f>(cum_current!#REF!/cum_current!#REF!-1)*100</f>
        <v>#REF!</v>
      </c>
      <c r="V41" s="13" t="e">
        <f>(cum_current!#REF!/cum_current!#REF!-1)*100</f>
        <v>#REF!</v>
      </c>
      <c r="W41" s="13" t="e">
        <f>(cum_current!#REF!/cum_current!#REF!-1)*100</f>
        <v>#REF!</v>
      </c>
      <c r="X41" s="13" t="e">
        <f>(cum_current!#REF!/cum_current!#REF!-1)*100</f>
        <v>#REF!</v>
      </c>
      <c r="Y41" s="13" t="e">
        <f>(cum_current!#REF!/cum_current!#REF!-1)*100</f>
        <v>#REF!</v>
      </c>
      <c r="Z41" s="13" t="e">
        <f>(cum_current!#REF!/cum_current!#REF!-1)*100</f>
        <v>#REF!</v>
      </c>
      <c r="AA41" s="13" t="e">
        <f>(cum_current!#REF!/cum_current!#REF!-1)*100</f>
        <v>#REF!</v>
      </c>
      <c r="AB41" s="13" t="e">
        <f>(cum_current!#REF!/cum_current!#REF!-1)*100</f>
        <v>#REF!</v>
      </c>
      <c r="AC41" s="13" t="e">
        <f>(cum_current!#REF!/cum_current!#REF!-1)*100</f>
        <v>#REF!</v>
      </c>
      <c r="AD41" s="13" t="e">
        <f>(cum_current!#REF!/cum_current!#REF!-1)*100</f>
        <v>#REF!</v>
      </c>
      <c r="AE41" s="13" t="e">
        <f>(cum_current!#REF!/cum_current!#REF!-1)*100</f>
        <v>#REF!</v>
      </c>
      <c r="AF41" s="13" t="e">
        <f>(cum_current!#REF!/cum_current!#REF!-1)*100</f>
        <v>#REF!</v>
      </c>
      <c r="AG41" s="13" t="e">
        <f>(cum_current!#REF!/cum_current!#REF!-1)*100</f>
        <v>#REF!</v>
      </c>
      <c r="AH41" s="13" t="e">
        <f>(cum_current!#REF!/cum_current!#REF!-1)*100</f>
        <v>#REF!</v>
      </c>
      <c r="AI41" s="13" t="e">
        <f>(cum_current!#REF!/cum_current!#REF!-1)*100</f>
        <v>#REF!</v>
      </c>
      <c r="AJ41" s="13" t="e">
        <f>(cum_current!#REF!/cum_current!#REF!-1)*100</f>
        <v>#REF!</v>
      </c>
      <c r="AK41" s="13" t="e">
        <f>(cum_current!#REF!/cum_current!#REF!-1)*100</f>
        <v>#REF!</v>
      </c>
      <c r="AL41" s="13" t="e">
        <f>(cum_current!#REF!/cum_current!#REF!-1)*100</f>
        <v>#REF!</v>
      </c>
      <c r="AM41" s="13" t="e">
        <f>(cum_current!#REF!/cum_current!#REF!-1)*100</f>
        <v>#REF!</v>
      </c>
      <c r="AN41" s="13" t="e">
        <f>(cum_current!#REF!/cum_current!#REF!-1)*100</f>
        <v>#REF!</v>
      </c>
      <c r="AO41" s="13" t="e">
        <f>(cum_current!#REF!/cum_current!#REF!-1)*100</f>
        <v>#REF!</v>
      </c>
      <c r="AP41" s="13" t="e">
        <f>(cum_current!#REF!/cum_current!#REF!-1)*100</f>
        <v>#REF!</v>
      </c>
      <c r="AQ41" s="13" t="e">
        <f>(cum_current!#REF!/cum_current!#REF!-1)*100</f>
        <v>#REF!</v>
      </c>
      <c r="AR41" s="13" t="e">
        <f>(cum_current!#REF!/cum_current!#REF!-1)*100</f>
        <v>#REF!</v>
      </c>
      <c r="AS41" s="13" t="e">
        <f>(cum_current!#REF!/cum_current!#REF!-1)*100</f>
        <v>#REF!</v>
      </c>
      <c r="AT41" s="13" t="e">
        <f>(cum_current!#REF!/cum_current!#REF!-1)*100</f>
        <v>#REF!</v>
      </c>
      <c r="AU41" s="13" t="e">
        <f>(cum_current!#REF!/cum_current!#REF!-1)*100</f>
        <v>#REF!</v>
      </c>
      <c r="AV41" s="13" t="e">
        <f>(cum_current!#REF!/cum_current!#REF!-1)*100</f>
        <v>#REF!</v>
      </c>
      <c r="AW41" s="13" t="e">
        <f>(cum_current!#REF!/cum_current!#REF!-1)*100</f>
        <v>#REF!</v>
      </c>
      <c r="AX41" s="13" t="e">
        <f>(cum_current!#REF!/cum_current!#REF!-1)*100</f>
        <v>#REF!</v>
      </c>
      <c r="AY41" s="13" t="e">
        <f>(cum_current!#REF!/cum_current!#REF!-1)*100</f>
        <v>#REF!</v>
      </c>
      <c r="AZ41" s="13" t="e">
        <f>(cum_current!#REF!/cum_current!#REF!-1)*100</f>
        <v>#REF!</v>
      </c>
      <c r="BA41" s="13" t="e">
        <f>(cum_current!#REF!/cum_current!#REF!-1)*100</f>
        <v>#REF!</v>
      </c>
      <c r="BB41" s="13" t="e">
        <f>(cum_current!#REF!/cum_current!#REF!-1)*100</f>
        <v>#REF!</v>
      </c>
      <c r="BC41" s="13" t="e">
        <f>(cum_current!#REF!/cum_current!#REF!-1)*100</f>
        <v>#REF!</v>
      </c>
      <c r="BD41" s="13" t="e">
        <f>(cum_current!#REF!/cum_current!#REF!-1)*100</f>
        <v>#REF!</v>
      </c>
      <c r="BE41" s="13" t="e">
        <f>(cum_current!#REF!/cum_current!#REF!-1)*100</f>
        <v>#REF!</v>
      </c>
      <c r="BF41" s="13" t="e">
        <f>(cum_current!#REF!/cum_current!#REF!-1)*100</f>
        <v>#REF!</v>
      </c>
      <c r="BG41" s="13" t="e">
        <f>(cum_current!#REF!/cum_current!#REF!-1)*100</f>
        <v>#REF!</v>
      </c>
      <c r="BH41" s="13" t="e">
        <f>(cum_current!#REF!/cum_current!#REF!-1)*100</f>
        <v>#REF!</v>
      </c>
      <c r="BI41" s="13" t="e">
        <f>(cum_current!#REF!/cum_current!#REF!-1)*100</f>
        <v>#REF!</v>
      </c>
      <c r="BJ41" s="13" t="e">
        <f>(cum_current!#REF!/cum_current!#REF!-1)*100</f>
        <v>#REF!</v>
      </c>
      <c r="BK41" s="13" t="e">
        <f>(cum_current!#REF!/cum_current!#REF!-1)*100</f>
        <v>#REF!</v>
      </c>
      <c r="BL41" s="13" t="e">
        <f>(cum_current!#REF!/cum_current!#REF!-1)*100</f>
        <v>#REF!</v>
      </c>
      <c r="BM41" s="13" t="e">
        <f>(cum_current!#REF!/cum_current!#REF!-1)*100</f>
        <v>#REF!</v>
      </c>
      <c r="BN41" s="13" t="e">
        <f>(cum_current!#REF!/cum_current!#REF!-1)*100</f>
        <v>#REF!</v>
      </c>
      <c r="BO41" s="13" t="e">
        <f>(cum_current!#REF!/cum_current!#REF!-1)*100</f>
        <v>#REF!</v>
      </c>
      <c r="BP41" s="13" t="e">
        <f>(cum_current!#REF!/cum_current!#REF!-1)*100</f>
        <v>#REF!</v>
      </c>
      <c r="BQ41" s="13" t="e">
        <f>(cum_current!#REF!/cum_current!#REF!-1)*100</f>
        <v>#REF!</v>
      </c>
      <c r="BR41" s="13" t="e">
        <f>(cum_current!B41/cum_current!#REF!-1)*100</f>
        <v>#REF!</v>
      </c>
      <c r="BS41" s="13" t="e">
        <f>(cum_current!C41/cum_current!#REF!-1)*100</f>
        <v>#REF!</v>
      </c>
      <c r="BT41" s="13" t="e">
        <f>(cum_current!D41/cum_current!#REF!-1)*100</f>
        <v>#REF!</v>
      </c>
      <c r="BU41" s="13" t="e">
        <f>(cum_current!E41/cum_current!#REF!-1)*100</f>
        <v>#REF!</v>
      </c>
      <c r="BV41" s="13" t="e">
        <f>(cum_current!F41/cum_current!B41-1)*100</f>
        <v>#REF!</v>
      </c>
      <c r="BW41" s="13" t="e">
        <f>(cum_current!G41/cum_current!C41-1)*100</f>
        <v>#REF!</v>
      </c>
      <c r="BX41" s="13" t="e">
        <f>(cum_current!H41/cum_current!D41-1)*100</f>
        <v>#REF!</v>
      </c>
      <c r="BY41" s="13" t="e">
        <f>(cum_current!I41/cum_current!E41-1)*100</f>
        <v>#REF!</v>
      </c>
      <c r="BZ41" s="13" t="e">
        <f>(cum_current!J41/cum_current!F41-1)*100</f>
        <v>#REF!</v>
      </c>
      <c r="CA41" s="13" t="e">
        <f>(cum_current!K41/cum_current!G41-1)*100</f>
        <v>#REF!</v>
      </c>
      <c r="CB41" s="13" t="e">
        <f>(cum_current!L41/cum_current!H41-1)*100</f>
        <v>#REF!</v>
      </c>
      <c r="CC41" s="13" t="e">
        <f>(cum_current!M41/cum_current!I41-1)*100</f>
        <v>#REF!</v>
      </c>
      <c r="CD41" s="13" t="e">
        <f>(cum_current!N41/cum_current!J41-1)*100</f>
        <v>#REF!</v>
      </c>
      <c r="CE41" s="13" t="e">
        <f>(cum_current!O41/cum_current!K41-1)*100</f>
        <v>#REF!</v>
      </c>
      <c r="CF41" s="13" t="e">
        <f>(cum_current!P41/cum_current!L41-1)*100</f>
        <v>#REF!</v>
      </c>
      <c r="CG41" s="13" t="e">
        <f>(cum_current!Q41/cum_current!M41-1)*100</f>
        <v>#REF!</v>
      </c>
    </row>
    <row r="42" spans="1:85" x14ac:dyDescent="0.35">
      <c r="A42" s="25" t="s">
        <v>71</v>
      </c>
      <c r="B42" s="13" t="e">
        <f>(cum_current!#REF!/cum_current!#REF!-1)*100</f>
        <v>#REF!</v>
      </c>
      <c r="C42" s="13" t="e">
        <f>(cum_current!#REF!/cum_current!#REF!-1)*100</f>
        <v>#REF!</v>
      </c>
      <c r="D42" s="13" t="e">
        <f>(cum_current!#REF!/cum_current!#REF!-1)*100</f>
        <v>#REF!</v>
      </c>
      <c r="E42" s="13" t="e">
        <f>(cum_current!#REF!/cum_current!#REF!-1)*100</f>
        <v>#REF!</v>
      </c>
      <c r="F42" s="13" t="e">
        <f>(cum_current!#REF!/cum_current!#REF!-1)*100</f>
        <v>#REF!</v>
      </c>
      <c r="G42" s="13" t="e">
        <f>(cum_current!#REF!/cum_current!#REF!-1)*100</f>
        <v>#REF!</v>
      </c>
      <c r="H42" s="13" t="e">
        <f>(cum_current!#REF!/cum_current!#REF!-1)*100</f>
        <v>#REF!</v>
      </c>
      <c r="I42" s="13" t="e">
        <f>(cum_current!#REF!/cum_current!#REF!-1)*100</f>
        <v>#REF!</v>
      </c>
      <c r="J42" s="13" t="e">
        <f>(cum_current!#REF!/cum_current!#REF!-1)*100</f>
        <v>#REF!</v>
      </c>
      <c r="K42" s="13" t="e">
        <f>(cum_current!#REF!/cum_current!#REF!-1)*100</f>
        <v>#REF!</v>
      </c>
      <c r="L42" s="13" t="e">
        <f>(cum_current!#REF!/cum_current!#REF!-1)*100</f>
        <v>#REF!</v>
      </c>
      <c r="M42" s="13" t="e">
        <f>(cum_current!#REF!/cum_current!#REF!-1)*100</f>
        <v>#REF!</v>
      </c>
      <c r="N42" s="13" t="e">
        <f>(cum_current!#REF!/cum_current!#REF!-1)*100</f>
        <v>#REF!</v>
      </c>
      <c r="O42" s="13" t="e">
        <f>(cum_current!#REF!/cum_current!#REF!-1)*100</f>
        <v>#REF!</v>
      </c>
      <c r="P42" s="13" t="e">
        <f>(cum_current!#REF!/cum_current!#REF!-1)*100</f>
        <v>#REF!</v>
      </c>
      <c r="Q42" s="13" t="e">
        <f>(cum_current!#REF!/cum_current!#REF!-1)*100</f>
        <v>#REF!</v>
      </c>
      <c r="R42" s="13" t="e">
        <f>(cum_current!#REF!/cum_current!#REF!-1)*100</f>
        <v>#REF!</v>
      </c>
      <c r="S42" s="13" t="e">
        <f>(cum_current!#REF!/cum_current!#REF!-1)*100</f>
        <v>#REF!</v>
      </c>
      <c r="T42" s="13" t="e">
        <f>(cum_current!#REF!/cum_current!#REF!-1)*100</f>
        <v>#REF!</v>
      </c>
      <c r="U42" s="13" t="e">
        <f>(cum_current!#REF!/cum_current!#REF!-1)*100</f>
        <v>#REF!</v>
      </c>
      <c r="V42" s="13" t="e">
        <f>(cum_current!#REF!/cum_current!#REF!-1)*100</f>
        <v>#REF!</v>
      </c>
      <c r="W42" s="13" t="e">
        <f>(cum_current!#REF!/cum_current!#REF!-1)*100</f>
        <v>#REF!</v>
      </c>
      <c r="X42" s="13" t="e">
        <f>(cum_current!#REF!/cum_current!#REF!-1)*100</f>
        <v>#REF!</v>
      </c>
      <c r="Y42" s="13" t="e">
        <f>(cum_current!#REF!/cum_current!#REF!-1)*100</f>
        <v>#REF!</v>
      </c>
      <c r="Z42" s="13" t="e">
        <f>(cum_current!#REF!/cum_current!#REF!-1)*100</f>
        <v>#REF!</v>
      </c>
      <c r="AA42" s="13" t="e">
        <f>(cum_current!#REF!/cum_current!#REF!-1)*100</f>
        <v>#REF!</v>
      </c>
      <c r="AB42" s="13" t="e">
        <f>(cum_current!#REF!/cum_current!#REF!-1)*100</f>
        <v>#REF!</v>
      </c>
      <c r="AC42" s="13" t="e">
        <f>(cum_current!#REF!/cum_current!#REF!-1)*100</f>
        <v>#REF!</v>
      </c>
      <c r="AD42" s="13" t="e">
        <f>(cum_current!#REF!/cum_current!#REF!-1)*100</f>
        <v>#REF!</v>
      </c>
      <c r="AE42" s="13" t="e">
        <f>(cum_current!#REF!/cum_current!#REF!-1)*100</f>
        <v>#REF!</v>
      </c>
      <c r="AF42" s="13" t="e">
        <f>(cum_current!#REF!/cum_current!#REF!-1)*100</f>
        <v>#REF!</v>
      </c>
      <c r="AG42" s="13" t="e">
        <f>(cum_current!#REF!/cum_current!#REF!-1)*100</f>
        <v>#REF!</v>
      </c>
      <c r="AH42" s="13" t="e">
        <f>(cum_current!#REF!/cum_current!#REF!-1)*100</f>
        <v>#REF!</v>
      </c>
      <c r="AI42" s="13" t="e">
        <f>(cum_current!#REF!/cum_current!#REF!-1)*100</f>
        <v>#REF!</v>
      </c>
      <c r="AJ42" s="13" t="e">
        <f>(cum_current!#REF!/cum_current!#REF!-1)*100</f>
        <v>#REF!</v>
      </c>
      <c r="AK42" s="13" t="e">
        <f>(cum_current!#REF!/cum_current!#REF!-1)*100</f>
        <v>#REF!</v>
      </c>
      <c r="AL42" s="13" t="e">
        <f>(cum_current!#REF!/cum_current!#REF!-1)*100</f>
        <v>#REF!</v>
      </c>
      <c r="AM42" s="13" t="e">
        <f>(cum_current!#REF!/cum_current!#REF!-1)*100</f>
        <v>#REF!</v>
      </c>
      <c r="AN42" s="13" t="e">
        <f>(cum_current!#REF!/cum_current!#REF!-1)*100</f>
        <v>#REF!</v>
      </c>
      <c r="AO42" s="13" t="e">
        <f>(cum_current!#REF!/cum_current!#REF!-1)*100</f>
        <v>#REF!</v>
      </c>
      <c r="AP42" s="13" t="e">
        <f>(cum_current!#REF!/cum_current!#REF!-1)*100</f>
        <v>#REF!</v>
      </c>
      <c r="AQ42" s="13" t="e">
        <f>(cum_current!#REF!/cum_current!#REF!-1)*100</f>
        <v>#REF!</v>
      </c>
      <c r="AR42" s="13" t="e">
        <f>(cum_current!#REF!/cum_current!#REF!-1)*100</f>
        <v>#REF!</v>
      </c>
      <c r="AS42" s="13" t="e">
        <f>(cum_current!#REF!/cum_current!#REF!-1)*100</f>
        <v>#REF!</v>
      </c>
      <c r="AT42" s="13" t="e">
        <f>(cum_current!#REF!/cum_current!#REF!-1)*100</f>
        <v>#REF!</v>
      </c>
      <c r="AU42" s="13" t="e">
        <f>(cum_current!#REF!/cum_current!#REF!-1)*100</f>
        <v>#REF!</v>
      </c>
      <c r="AV42" s="13" t="e">
        <f>(cum_current!#REF!/cum_current!#REF!-1)*100</f>
        <v>#REF!</v>
      </c>
      <c r="AW42" s="13" t="e">
        <f>(cum_current!#REF!/cum_current!#REF!-1)*100</f>
        <v>#REF!</v>
      </c>
      <c r="AX42" s="13" t="e">
        <f>(cum_current!#REF!/cum_current!#REF!-1)*100</f>
        <v>#REF!</v>
      </c>
      <c r="AY42" s="13" t="e">
        <f>(cum_current!#REF!/cum_current!#REF!-1)*100</f>
        <v>#REF!</v>
      </c>
      <c r="AZ42" s="13" t="e">
        <f>(cum_current!#REF!/cum_current!#REF!-1)*100</f>
        <v>#REF!</v>
      </c>
      <c r="BA42" s="13" t="e">
        <f>(cum_current!#REF!/cum_current!#REF!-1)*100</f>
        <v>#REF!</v>
      </c>
      <c r="BB42" s="13" t="e">
        <f>(cum_current!#REF!/cum_current!#REF!-1)*100</f>
        <v>#REF!</v>
      </c>
      <c r="BC42" s="13" t="e">
        <f>(cum_current!#REF!/cum_current!#REF!-1)*100</f>
        <v>#REF!</v>
      </c>
      <c r="BD42" s="13" t="e">
        <f>(cum_current!#REF!/cum_current!#REF!-1)*100</f>
        <v>#REF!</v>
      </c>
      <c r="BE42" s="13" t="e">
        <f>(cum_current!#REF!/cum_current!#REF!-1)*100</f>
        <v>#REF!</v>
      </c>
      <c r="BF42" s="13" t="e">
        <f>(cum_current!#REF!/cum_current!#REF!-1)*100</f>
        <v>#REF!</v>
      </c>
      <c r="BG42" s="13" t="e">
        <f>(cum_current!#REF!/cum_current!#REF!-1)*100</f>
        <v>#REF!</v>
      </c>
      <c r="BH42" s="13" t="e">
        <f>(cum_current!#REF!/cum_current!#REF!-1)*100</f>
        <v>#REF!</v>
      </c>
      <c r="BI42" s="13" t="e">
        <f>(cum_current!#REF!/cum_current!#REF!-1)*100</f>
        <v>#REF!</v>
      </c>
      <c r="BJ42" s="13" t="e">
        <f>(cum_current!#REF!/cum_current!#REF!-1)*100</f>
        <v>#REF!</v>
      </c>
      <c r="BK42" s="13" t="e">
        <f>(cum_current!#REF!/cum_current!#REF!-1)*100</f>
        <v>#REF!</v>
      </c>
      <c r="BL42" s="13" t="e">
        <f>(cum_current!#REF!/cum_current!#REF!-1)*100</f>
        <v>#REF!</v>
      </c>
      <c r="BM42" s="13" t="e">
        <f>(cum_current!#REF!/cum_current!#REF!-1)*100</f>
        <v>#REF!</v>
      </c>
      <c r="BN42" s="13" t="e">
        <f>(cum_current!#REF!/cum_current!#REF!-1)*100</f>
        <v>#REF!</v>
      </c>
      <c r="BO42" s="13" t="e">
        <f>(cum_current!#REF!/cum_current!#REF!-1)*100</f>
        <v>#REF!</v>
      </c>
      <c r="BP42" s="13" t="e">
        <f>(cum_current!#REF!/cum_current!#REF!-1)*100</f>
        <v>#REF!</v>
      </c>
      <c r="BQ42" s="13" t="e">
        <f>(cum_current!#REF!/cum_current!#REF!-1)*100</f>
        <v>#REF!</v>
      </c>
      <c r="BR42" s="13" t="e">
        <f>(cum_current!B42/cum_current!#REF!-1)*100</f>
        <v>#REF!</v>
      </c>
      <c r="BS42" s="13" t="e">
        <f>(cum_current!C42/cum_current!#REF!-1)*100</f>
        <v>#REF!</v>
      </c>
      <c r="BT42" s="13" t="e">
        <f>(cum_current!D42/cum_current!#REF!-1)*100</f>
        <v>#REF!</v>
      </c>
      <c r="BU42" s="13" t="e">
        <f>(cum_current!E42/cum_current!#REF!-1)*100</f>
        <v>#REF!</v>
      </c>
      <c r="BV42" s="13" t="e">
        <f>(cum_current!F42/cum_current!B42-1)*100</f>
        <v>#REF!</v>
      </c>
      <c r="BW42" s="13" t="e">
        <f>(cum_current!G42/cum_current!C42-1)*100</f>
        <v>#REF!</v>
      </c>
      <c r="BX42" s="13" t="e">
        <f>(cum_current!H42/cum_current!D42-1)*100</f>
        <v>#REF!</v>
      </c>
      <c r="BY42" s="13" t="e">
        <f>(cum_current!I42/cum_current!E42-1)*100</f>
        <v>#REF!</v>
      </c>
      <c r="BZ42" s="13" t="e">
        <f>(cum_current!J42/cum_current!F42-1)*100</f>
        <v>#REF!</v>
      </c>
      <c r="CA42" s="13" t="e">
        <f>(cum_current!K42/cum_current!G42-1)*100</f>
        <v>#REF!</v>
      </c>
      <c r="CB42" s="13" t="e">
        <f>(cum_current!L42/cum_current!H42-1)*100</f>
        <v>#REF!</v>
      </c>
      <c r="CC42" s="13" t="e">
        <f>(cum_current!M42/cum_current!I42-1)*100</f>
        <v>#REF!</v>
      </c>
      <c r="CD42" s="13" t="e">
        <f>(cum_current!N42/cum_current!J42-1)*100</f>
        <v>#REF!</v>
      </c>
      <c r="CE42" s="13" t="e">
        <f>(cum_current!O42/cum_current!K42-1)*100</f>
        <v>#REF!</v>
      </c>
      <c r="CF42" s="13" t="e">
        <f>(cum_current!P42/cum_current!L42-1)*100</f>
        <v>#REF!</v>
      </c>
      <c r="CG42" s="13" t="e">
        <f>(cum_current!Q42/cum_current!M42-1)*100</f>
        <v>#REF!</v>
      </c>
    </row>
    <row r="43" spans="1:85" x14ac:dyDescent="0.35">
      <c r="A43" s="25" t="s">
        <v>72</v>
      </c>
      <c r="B43" s="13" t="e">
        <f>(cum_current!#REF!/cum_current!#REF!-1)*100</f>
        <v>#REF!</v>
      </c>
      <c r="C43" s="13" t="e">
        <f>(cum_current!#REF!/cum_current!#REF!-1)*100</f>
        <v>#REF!</v>
      </c>
      <c r="D43" s="13" t="e">
        <f>(cum_current!#REF!/cum_current!#REF!-1)*100</f>
        <v>#REF!</v>
      </c>
      <c r="E43" s="13" t="e">
        <f>(cum_current!#REF!/cum_current!#REF!-1)*100</f>
        <v>#REF!</v>
      </c>
      <c r="F43" s="13" t="e">
        <f>(cum_current!#REF!/cum_current!#REF!-1)*100</f>
        <v>#REF!</v>
      </c>
      <c r="G43" s="13" t="e">
        <f>(cum_current!#REF!/cum_current!#REF!-1)*100</f>
        <v>#REF!</v>
      </c>
      <c r="H43" s="13" t="e">
        <f>(cum_current!#REF!/cum_current!#REF!-1)*100</f>
        <v>#REF!</v>
      </c>
      <c r="I43" s="13" t="e">
        <f>(cum_current!#REF!/cum_current!#REF!-1)*100</f>
        <v>#REF!</v>
      </c>
      <c r="J43" s="13" t="e">
        <f>(cum_current!#REF!/cum_current!#REF!-1)*100</f>
        <v>#REF!</v>
      </c>
      <c r="K43" s="13" t="e">
        <f>(cum_current!#REF!/cum_current!#REF!-1)*100</f>
        <v>#REF!</v>
      </c>
      <c r="L43" s="13" t="e">
        <f>(cum_current!#REF!/cum_current!#REF!-1)*100</f>
        <v>#REF!</v>
      </c>
      <c r="M43" s="13" t="e">
        <f>(cum_current!#REF!/cum_current!#REF!-1)*100</f>
        <v>#REF!</v>
      </c>
      <c r="N43" s="13" t="e">
        <f>(cum_current!#REF!/cum_current!#REF!-1)*100</f>
        <v>#REF!</v>
      </c>
      <c r="O43" s="13" t="e">
        <f>(cum_current!#REF!/cum_current!#REF!-1)*100</f>
        <v>#REF!</v>
      </c>
      <c r="P43" s="13" t="e">
        <f>(cum_current!#REF!/cum_current!#REF!-1)*100</f>
        <v>#REF!</v>
      </c>
      <c r="Q43" s="13" t="e">
        <f>(cum_current!#REF!/cum_current!#REF!-1)*100</f>
        <v>#REF!</v>
      </c>
      <c r="R43" s="13" t="e">
        <f>(cum_current!#REF!/cum_current!#REF!-1)*100</f>
        <v>#REF!</v>
      </c>
      <c r="S43" s="13" t="e">
        <f>(cum_current!#REF!/cum_current!#REF!-1)*100</f>
        <v>#REF!</v>
      </c>
      <c r="T43" s="13" t="e">
        <f>(cum_current!#REF!/cum_current!#REF!-1)*100</f>
        <v>#REF!</v>
      </c>
      <c r="U43" s="13" t="e">
        <f>(cum_current!#REF!/cum_current!#REF!-1)*100</f>
        <v>#REF!</v>
      </c>
      <c r="V43" s="13" t="e">
        <f>(cum_current!#REF!/cum_current!#REF!-1)*100</f>
        <v>#REF!</v>
      </c>
      <c r="W43" s="13" t="e">
        <f>(cum_current!#REF!/cum_current!#REF!-1)*100</f>
        <v>#REF!</v>
      </c>
      <c r="X43" s="13" t="e">
        <f>(cum_current!#REF!/cum_current!#REF!-1)*100</f>
        <v>#REF!</v>
      </c>
      <c r="Y43" s="13" t="e">
        <f>(cum_current!#REF!/cum_current!#REF!-1)*100</f>
        <v>#REF!</v>
      </c>
      <c r="Z43" s="13" t="e">
        <f>(cum_current!#REF!/cum_current!#REF!-1)*100</f>
        <v>#REF!</v>
      </c>
      <c r="AA43" s="13" t="e">
        <f>(cum_current!#REF!/cum_current!#REF!-1)*100</f>
        <v>#REF!</v>
      </c>
      <c r="AB43" s="13" t="e">
        <f>(cum_current!#REF!/cum_current!#REF!-1)*100</f>
        <v>#REF!</v>
      </c>
      <c r="AC43" s="13" t="e">
        <f>(cum_current!#REF!/cum_current!#REF!-1)*100</f>
        <v>#REF!</v>
      </c>
      <c r="AD43" s="13" t="e">
        <f>(cum_current!#REF!/cum_current!#REF!-1)*100</f>
        <v>#REF!</v>
      </c>
      <c r="AE43" s="13" t="e">
        <f>(cum_current!#REF!/cum_current!#REF!-1)*100</f>
        <v>#REF!</v>
      </c>
      <c r="AF43" s="13" t="e">
        <f>(cum_current!#REF!/cum_current!#REF!-1)*100</f>
        <v>#REF!</v>
      </c>
      <c r="AG43" s="13" t="e">
        <f>(cum_current!#REF!/cum_current!#REF!-1)*100</f>
        <v>#REF!</v>
      </c>
      <c r="AH43" s="13" t="e">
        <f>(cum_current!#REF!/cum_current!#REF!-1)*100</f>
        <v>#REF!</v>
      </c>
      <c r="AI43" s="13" t="e">
        <f>(cum_current!#REF!/cum_current!#REF!-1)*100</f>
        <v>#REF!</v>
      </c>
      <c r="AJ43" s="13" t="e">
        <f>(cum_current!#REF!/cum_current!#REF!-1)*100</f>
        <v>#REF!</v>
      </c>
      <c r="AK43" s="13" t="e">
        <f>(cum_current!#REF!/cum_current!#REF!-1)*100</f>
        <v>#REF!</v>
      </c>
      <c r="AL43" s="13" t="e">
        <f>(cum_current!#REF!/cum_current!#REF!-1)*100</f>
        <v>#REF!</v>
      </c>
      <c r="AM43" s="13" t="e">
        <f>(cum_current!#REF!/cum_current!#REF!-1)*100</f>
        <v>#REF!</v>
      </c>
      <c r="AN43" s="13" t="e">
        <f>(cum_current!#REF!/cum_current!#REF!-1)*100</f>
        <v>#REF!</v>
      </c>
      <c r="AO43" s="13" t="e">
        <f>(cum_current!#REF!/cum_current!#REF!-1)*100</f>
        <v>#REF!</v>
      </c>
      <c r="AP43" s="13" t="e">
        <f>(cum_current!#REF!/cum_current!#REF!-1)*100</f>
        <v>#REF!</v>
      </c>
      <c r="AQ43" s="13" t="e">
        <f>(cum_current!#REF!/cum_current!#REF!-1)*100</f>
        <v>#REF!</v>
      </c>
      <c r="AR43" s="13" t="e">
        <f>(cum_current!#REF!/cum_current!#REF!-1)*100</f>
        <v>#REF!</v>
      </c>
      <c r="AS43" s="13" t="e">
        <f>(cum_current!#REF!/cum_current!#REF!-1)*100</f>
        <v>#REF!</v>
      </c>
      <c r="AT43" s="13" t="e">
        <f>(cum_current!#REF!/cum_current!#REF!-1)*100</f>
        <v>#REF!</v>
      </c>
      <c r="AU43" s="13" t="e">
        <f>(cum_current!#REF!/cum_current!#REF!-1)*100</f>
        <v>#REF!</v>
      </c>
      <c r="AV43" s="13" t="e">
        <f>(cum_current!#REF!/cum_current!#REF!-1)*100</f>
        <v>#REF!</v>
      </c>
      <c r="AW43" s="13" t="e">
        <f>(cum_current!#REF!/cum_current!#REF!-1)*100</f>
        <v>#REF!</v>
      </c>
      <c r="AX43" s="13" t="e">
        <f>(cum_current!#REF!/cum_current!#REF!-1)*100</f>
        <v>#REF!</v>
      </c>
      <c r="AY43" s="13" t="e">
        <f>(cum_current!#REF!/cum_current!#REF!-1)*100</f>
        <v>#REF!</v>
      </c>
      <c r="AZ43" s="13" t="e">
        <f>(cum_current!#REF!/cum_current!#REF!-1)*100</f>
        <v>#REF!</v>
      </c>
      <c r="BA43" s="13" t="e">
        <f>(cum_current!#REF!/cum_current!#REF!-1)*100</f>
        <v>#REF!</v>
      </c>
      <c r="BB43" s="13" t="e">
        <f>(cum_current!#REF!/cum_current!#REF!-1)*100</f>
        <v>#REF!</v>
      </c>
      <c r="BC43" s="13" t="e">
        <f>(cum_current!#REF!/cum_current!#REF!-1)*100</f>
        <v>#REF!</v>
      </c>
      <c r="BD43" s="13" t="e">
        <f>(cum_current!#REF!/cum_current!#REF!-1)*100</f>
        <v>#REF!</v>
      </c>
      <c r="BE43" s="13" t="e">
        <f>(cum_current!#REF!/cum_current!#REF!-1)*100</f>
        <v>#REF!</v>
      </c>
      <c r="BF43" s="13" t="e">
        <f>(cum_current!#REF!/cum_current!#REF!-1)*100</f>
        <v>#REF!</v>
      </c>
      <c r="BG43" s="13" t="e">
        <f>(cum_current!#REF!/cum_current!#REF!-1)*100</f>
        <v>#REF!</v>
      </c>
      <c r="BH43" s="13" t="e">
        <f>(cum_current!#REF!/cum_current!#REF!-1)*100</f>
        <v>#REF!</v>
      </c>
      <c r="BI43" s="13" t="e">
        <f>(cum_current!#REF!/cum_current!#REF!-1)*100</f>
        <v>#REF!</v>
      </c>
      <c r="BJ43" s="13" t="e">
        <f>(cum_current!#REF!/cum_current!#REF!-1)*100</f>
        <v>#REF!</v>
      </c>
      <c r="BK43" s="13" t="e">
        <f>(cum_current!#REF!/cum_current!#REF!-1)*100</f>
        <v>#REF!</v>
      </c>
      <c r="BL43" s="13" t="e">
        <f>(cum_current!#REF!/cum_current!#REF!-1)*100</f>
        <v>#REF!</v>
      </c>
      <c r="BM43" s="13" t="e">
        <f>(cum_current!#REF!/cum_current!#REF!-1)*100</f>
        <v>#REF!</v>
      </c>
      <c r="BN43" s="13" t="e">
        <f>(cum_current!#REF!/cum_current!#REF!-1)*100</f>
        <v>#REF!</v>
      </c>
      <c r="BO43" s="13" t="e">
        <f>(cum_current!#REF!/cum_current!#REF!-1)*100</f>
        <v>#REF!</v>
      </c>
      <c r="BP43" s="13" t="e">
        <f>(cum_current!#REF!/cum_current!#REF!-1)*100</f>
        <v>#REF!</v>
      </c>
      <c r="BQ43" s="13" t="e">
        <f>(cum_current!#REF!/cum_current!#REF!-1)*100</f>
        <v>#REF!</v>
      </c>
      <c r="BR43" s="13" t="e">
        <f>(cum_current!B43/cum_current!#REF!-1)*100</f>
        <v>#REF!</v>
      </c>
      <c r="BS43" s="13" t="e">
        <f>(cum_current!C43/cum_current!#REF!-1)*100</f>
        <v>#REF!</v>
      </c>
      <c r="BT43" s="13" t="e">
        <f>(cum_current!D43/cum_current!#REF!-1)*100</f>
        <v>#REF!</v>
      </c>
      <c r="BU43" s="13" t="e">
        <f>(cum_current!E43/cum_current!#REF!-1)*100</f>
        <v>#REF!</v>
      </c>
      <c r="BV43" s="13" t="e">
        <f>(cum_current!F43/cum_current!B43-1)*100</f>
        <v>#REF!</v>
      </c>
      <c r="BW43" s="13" t="e">
        <f>(cum_current!G43/cum_current!C43-1)*100</f>
        <v>#REF!</v>
      </c>
      <c r="BX43" s="13" t="e">
        <f>(cum_current!H43/cum_current!D43-1)*100</f>
        <v>#REF!</v>
      </c>
      <c r="BY43" s="13" t="e">
        <f>(cum_current!I43/cum_current!E43-1)*100</f>
        <v>#REF!</v>
      </c>
      <c r="BZ43" s="13" t="e">
        <f>(cum_current!J43/cum_current!F43-1)*100</f>
        <v>#REF!</v>
      </c>
      <c r="CA43" s="13" t="e">
        <f>(cum_current!K43/cum_current!G43-1)*100</f>
        <v>#REF!</v>
      </c>
      <c r="CB43" s="13" t="e">
        <f>(cum_current!L43/cum_current!H43-1)*100</f>
        <v>#REF!</v>
      </c>
      <c r="CC43" s="13" t="e">
        <f>(cum_current!M43/cum_current!I43-1)*100</f>
        <v>#REF!</v>
      </c>
      <c r="CD43" s="13" t="e">
        <f>(cum_current!N43/cum_current!J43-1)*100</f>
        <v>#REF!</v>
      </c>
      <c r="CE43" s="13" t="e">
        <f>(cum_current!O43/cum_current!K43-1)*100</f>
        <v>#REF!</v>
      </c>
      <c r="CF43" s="13" t="e">
        <f>(cum_current!P43/cum_current!L43-1)*100</f>
        <v>#REF!</v>
      </c>
      <c r="CG43" s="13" t="e">
        <f>(cum_current!Q43/cum_current!M43-1)*100</f>
        <v>#REF!</v>
      </c>
    </row>
    <row r="44" spans="1:85" x14ac:dyDescent="0.35">
      <c r="A44" s="2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85" x14ac:dyDescent="0.35">
      <c r="A45" s="24" t="s">
        <v>98</v>
      </c>
      <c r="B45" s="13" t="e">
        <f>(cum_current!#REF!/cum_current!#REF!-1)*100</f>
        <v>#REF!</v>
      </c>
      <c r="C45" s="13" t="e">
        <f>(cum_current!#REF!/cum_current!#REF!-1)*100</f>
        <v>#REF!</v>
      </c>
      <c r="D45" s="13" t="e">
        <f>(cum_current!#REF!/cum_current!#REF!-1)*100</f>
        <v>#REF!</v>
      </c>
      <c r="E45" s="13" t="e">
        <f>(cum_current!#REF!/cum_current!#REF!-1)*100</f>
        <v>#REF!</v>
      </c>
      <c r="F45" s="13" t="e">
        <f>(cum_current!#REF!/cum_current!#REF!-1)*100</f>
        <v>#REF!</v>
      </c>
      <c r="G45" s="13" t="e">
        <f>(cum_current!#REF!/cum_current!#REF!-1)*100</f>
        <v>#REF!</v>
      </c>
      <c r="H45" s="13" t="e">
        <f>(cum_current!#REF!/cum_current!#REF!-1)*100</f>
        <v>#REF!</v>
      </c>
      <c r="I45" s="13" t="e">
        <f>(cum_current!#REF!/cum_current!#REF!-1)*100</f>
        <v>#REF!</v>
      </c>
      <c r="J45" s="13" t="e">
        <f>(cum_current!#REF!/cum_current!#REF!-1)*100</f>
        <v>#REF!</v>
      </c>
      <c r="K45" s="13" t="e">
        <f>(cum_current!#REF!/cum_current!#REF!-1)*100</f>
        <v>#REF!</v>
      </c>
      <c r="L45" s="13" t="e">
        <f>(cum_current!#REF!/cum_current!#REF!-1)*100</f>
        <v>#REF!</v>
      </c>
      <c r="M45" s="13" t="e">
        <f>(cum_current!#REF!/cum_current!#REF!-1)*100</f>
        <v>#REF!</v>
      </c>
      <c r="N45" s="13" t="e">
        <f>(cum_current!#REF!/cum_current!#REF!-1)*100</f>
        <v>#REF!</v>
      </c>
      <c r="O45" s="13" t="e">
        <f>(cum_current!#REF!/cum_current!#REF!-1)*100</f>
        <v>#REF!</v>
      </c>
      <c r="P45" s="13" t="e">
        <f>(cum_current!#REF!/cum_current!#REF!-1)*100</f>
        <v>#REF!</v>
      </c>
      <c r="Q45" s="13" t="e">
        <f>(cum_current!#REF!/cum_current!#REF!-1)*100</f>
        <v>#REF!</v>
      </c>
      <c r="R45" s="13" t="e">
        <f>(cum_current!#REF!/cum_current!#REF!-1)*100</f>
        <v>#REF!</v>
      </c>
      <c r="S45" s="13" t="e">
        <f>(cum_current!#REF!/cum_current!#REF!-1)*100</f>
        <v>#REF!</v>
      </c>
      <c r="T45" s="13" t="e">
        <f>(cum_current!#REF!/cum_current!#REF!-1)*100</f>
        <v>#REF!</v>
      </c>
      <c r="U45" s="13" t="e">
        <f>(cum_current!#REF!/cum_current!#REF!-1)*100</f>
        <v>#REF!</v>
      </c>
      <c r="V45" s="13" t="e">
        <f>(cum_current!#REF!/cum_current!#REF!-1)*100</f>
        <v>#REF!</v>
      </c>
      <c r="W45" s="13" t="e">
        <f>(cum_current!#REF!/cum_current!#REF!-1)*100</f>
        <v>#REF!</v>
      </c>
      <c r="X45" s="13" t="e">
        <f>(cum_current!#REF!/cum_current!#REF!-1)*100</f>
        <v>#REF!</v>
      </c>
      <c r="Y45" s="13" t="e">
        <f>(cum_current!#REF!/cum_current!#REF!-1)*100</f>
        <v>#REF!</v>
      </c>
      <c r="Z45" s="13" t="e">
        <f>(cum_current!#REF!/cum_current!#REF!-1)*100</f>
        <v>#REF!</v>
      </c>
      <c r="AA45" s="13" t="e">
        <f>(cum_current!#REF!/cum_current!#REF!-1)*100</f>
        <v>#REF!</v>
      </c>
      <c r="AB45" s="13" t="e">
        <f>(cum_current!#REF!/cum_current!#REF!-1)*100</f>
        <v>#REF!</v>
      </c>
      <c r="AC45" s="13" t="e">
        <f>(cum_current!#REF!/cum_current!#REF!-1)*100</f>
        <v>#REF!</v>
      </c>
      <c r="AD45" s="13" t="e">
        <f>(cum_current!#REF!/cum_current!#REF!-1)*100</f>
        <v>#REF!</v>
      </c>
      <c r="AE45" s="13" t="e">
        <f>(cum_current!#REF!/cum_current!#REF!-1)*100</f>
        <v>#REF!</v>
      </c>
      <c r="AF45" s="13" t="e">
        <f>(cum_current!#REF!/cum_current!#REF!-1)*100</f>
        <v>#REF!</v>
      </c>
      <c r="AG45" s="13" t="e">
        <f>(cum_current!#REF!/cum_current!#REF!-1)*100</f>
        <v>#REF!</v>
      </c>
      <c r="AH45" s="13" t="e">
        <f>(cum_current!#REF!/cum_current!#REF!-1)*100</f>
        <v>#REF!</v>
      </c>
      <c r="AI45" s="13" t="e">
        <f>(cum_current!#REF!/cum_current!#REF!-1)*100</f>
        <v>#REF!</v>
      </c>
      <c r="AJ45" s="13" t="e">
        <f>(cum_current!#REF!/cum_current!#REF!-1)*100</f>
        <v>#REF!</v>
      </c>
      <c r="AK45" s="13" t="e">
        <f>(cum_current!#REF!/cum_current!#REF!-1)*100</f>
        <v>#REF!</v>
      </c>
      <c r="AL45" s="13" t="e">
        <f>(cum_current!#REF!/cum_current!#REF!-1)*100</f>
        <v>#REF!</v>
      </c>
      <c r="AM45" s="13" t="e">
        <f>(cum_current!#REF!/cum_current!#REF!-1)*100</f>
        <v>#REF!</v>
      </c>
      <c r="AN45" s="13" t="e">
        <f>(cum_current!#REF!/cum_current!#REF!-1)*100</f>
        <v>#REF!</v>
      </c>
      <c r="AO45" s="13" t="e">
        <f>(cum_current!#REF!/cum_current!#REF!-1)*100</f>
        <v>#REF!</v>
      </c>
      <c r="AP45" s="13" t="e">
        <f>(cum_current!#REF!/cum_current!#REF!-1)*100</f>
        <v>#REF!</v>
      </c>
      <c r="AQ45" s="13" t="e">
        <f>(cum_current!#REF!/cum_current!#REF!-1)*100</f>
        <v>#REF!</v>
      </c>
      <c r="AR45" s="13" t="e">
        <f>(cum_current!#REF!/cum_current!#REF!-1)*100</f>
        <v>#REF!</v>
      </c>
      <c r="AS45" s="13" t="e">
        <f>(cum_current!#REF!/cum_current!#REF!-1)*100</f>
        <v>#REF!</v>
      </c>
      <c r="AT45" s="13" t="e">
        <f>(cum_current!#REF!/cum_current!#REF!-1)*100</f>
        <v>#REF!</v>
      </c>
      <c r="AU45" s="13" t="e">
        <f>(cum_current!#REF!/cum_current!#REF!-1)*100</f>
        <v>#REF!</v>
      </c>
      <c r="AV45" s="13" t="e">
        <f>(cum_current!#REF!/cum_current!#REF!-1)*100</f>
        <v>#REF!</v>
      </c>
      <c r="AW45" s="13" t="e">
        <f>(cum_current!#REF!/cum_current!#REF!-1)*100</f>
        <v>#REF!</v>
      </c>
      <c r="AX45" s="13" t="e">
        <f>(cum_current!#REF!/cum_current!#REF!-1)*100</f>
        <v>#REF!</v>
      </c>
      <c r="AY45" s="13" t="e">
        <f>(cum_current!#REF!/cum_current!#REF!-1)*100</f>
        <v>#REF!</v>
      </c>
      <c r="AZ45" s="13" t="e">
        <f>(cum_current!#REF!/cum_current!#REF!-1)*100</f>
        <v>#REF!</v>
      </c>
      <c r="BA45" s="13" t="e">
        <f>(cum_current!#REF!/cum_current!#REF!-1)*100</f>
        <v>#REF!</v>
      </c>
      <c r="BB45" s="13" t="e">
        <f>(cum_current!#REF!/cum_current!#REF!-1)*100</f>
        <v>#REF!</v>
      </c>
      <c r="BC45" s="13" t="e">
        <f>(cum_current!#REF!/cum_current!#REF!-1)*100</f>
        <v>#REF!</v>
      </c>
      <c r="BD45" s="13" t="e">
        <f>(cum_current!#REF!/cum_current!#REF!-1)*100</f>
        <v>#REF!</v>
      </c>
      <c r="BE45" s="13" t="e">
        <f>(cum_current!#REF!/cum_current!#REF!-1)*100</f>
        <v>#REF!</v>
      </c>
      <c r="BF45" s="13" t="e">
        <f>(cum_current!#REF!/cum_current!#REF!-1)*100</f>
        <v>#REF!</v>
      </c>
      <c r="BG45" s="13" t="e">
        <f>(cum_current!#REF!/cum_current!#REF!-1)*100</f>
        <v>#REF!</v>
      </c>
      <c r="BH45" s="13" t="e">
        <f>(cum_current!#REF!/cum_current!#REF!-1)*100</f>
        <v>#REF!</v>
      </c>
      <c r="BI45" s="13" t="e">
        <f>(cum_current!#REF!/cum_current!#REF!-1)*100</f>
        <v>#REF!</v>
      </c>
      <c r="BJ45" s="13" t="e">
        <f>(cum_current!#REF!/cum_current!#REF!-1)*100</f>
        <v>#REF!</v>
      </c>
      <c r="BK45" s="13" t="e">
        <f>(cum_current!#REF!/cum_current!#REF!-1)*100</f>
        <v>#REF!</v>
      </c>
      <c r="BL45" s="13" t="e">
        <f>(cum_current!#REF!/cum_current!#REF!-1)*100</f>
        <v>#REF!</v>
      </c>
      <c r="BM45" s="13" t="e">
        <f>(cum_current!#REF!/cum_current!#REF!-1)*100</f>
        <v>#REF!</v>
      </c>
      <c r="BN45" s="13" t="e">
        <f>(cum_current!#REF!/cum_current!#REF!-1)*100</f>
        <v>#REF!</v>
      </c>
      <c r="BO45" s="13" t="e">
        <f>(cum_current!#REF!/cum_current!#REF!-1)*100</f>
        <v>#REF!</v>
      </c>
      <c r="BP45" s="13" t="e">
        <f>(cum_current!#REF!/cum_current!#REF!-1)*100</f>
        <v>#REF!</v>
      </c>
      <c r="BQ45" s="13" t="e">
        <f>(cum_current!#REF!/cum_current!#REF!-1)*100</f>
        <v>#REF!</v>
      </c>
      <c r="BR45" s="13" t="e">
        <f>(cum_current!B45/cum_current!#REF!-1)*100</f>
        <v>#REF!</v>
      </c>
      <c r="BS45" s="13" t="e">
        <f>(cum_current!C45/cum_current!#REF!-1)*100</f>
        <v>#REF!</v>
      </c>
      <c r="BT45" s="13" t="e">
        <f>(cum_current!D45/cum_current!#REF!-1)*100</f>
        <v>#REF!</v>
      </c>
      <c r="BU45" s="13" t="e">
        <f>(cum_current!E45/cum_current!#REF!-1)*100</f>
        <v>#REF!</v>
      </c>
      <c r="BV45" s="13" t="e">
        <f>(cum_current!F45/cum_current!B45-1)*100</f>
        <v>#REF!</v>
      </c>
      <c r="BW45" s="13" t="e">
        <f>(cum_current!G45/cum_current!C45-1)*100</f>
        <v>#REF!</v>
      </c>
      <c r="BX45" s="13" t="e">
        <f>(cum_current!H45/cum_current!D45-1)*100</f>
        <v>#REF!</v>
      </c>
      <c r="BY45" s="13" t="e">
        <f>(cum_current!I45/cum_current!E45-1)*100</f>
        <v>#REF!</v>
      </c>
      <c r="BZ45" s="13" t="e">
        <f>(cum_current!J45/cum_current!F45-1)*100</f>
        <v>#REF!</v>
      </c>
      <c r="CA45" s="13" t="e">
        <f>(cum_current!K45/cum_current!G45-1)*100</f>
        <v>#REF!</v>
      </c>
      <c r="CB45" s="13" t="e">
        <f>(cum_current!L45/cum_current!H45-1)*100</f>
        <v>#REF!</v>
      </c>
      <c r="CC45" s="13" t="e">
        <f>(cum_current!M45/cum_current!I45-1)*100</f>
        <v>#REF!</v>
      </c>
      <c r="CD45" s="13" t="e">
        <f>(cum_current!N45/cum_current!J45-1)*100</f>
        <v>#REF!</v>
      </c>
      <c r="CE45" s="13" t="e">
        <f>(cum_current!O45/cum_current!K45-1)*100</f>
        <v>#REF!</v>
      </c>
      <c r="CF45" s="13" t="e">
        <f>(cum_current!P45/cum_current!L45-1)*100</f>
        <v>#REF!</v>
      </c>
      <c r="CG45" s="13" t="e">
        <f>(cum_current!Q45/cum_current!M45-1)*100</f>
        <v>#REF!</v>
      </c>
    </row>
    <row r="46" spans="1:85" x14ac:dyDescent="0.35">
      <c r="A46" s="25" t="s">
        <v>73</v>
      </c>
      <c r="B46" s="13" t="e">
        <f>(cum_current!#REF!/cum_current!#REF!-1)*100</f>
        <v>#REF!</v>
      </c>
      <c r="C46" s="13" t="e">
        <f>(cum_current!#REF!/cum_current!#REF!-1)*100</f>
        <v>#REF!</v>
      </c>
      <c r="D46" s="13" t="e">
        <f>(cum_current!#REF!/cum_current!#REF!-1)*100</f>
        <v>#REF!</v>
      </c>
      <c r="E46" s="13" t="e">
        <f>(cum_current!#REF!/cum_current!#REF!-1)*100</f>
        <v>#REF!</v>
      </c>
      <c r="F46" s="13" t="e">
        <f>(cum_current!#REF!/cum_current!#REF!-1)*100</f>
        <v>#REF!</v>
      </c>
      <c r="G46" s="13" t="e">
        <f>(cum_current!#REF!/cum_current!#REF!-1)*100</f>
        <v>#REF!</v>
      </c>
      <c r="H46" s="13" t="e">
        <f>(cum_current!#REF!/cum_current!#REF!-1)*100</f>
        <v>#REF!</v>
      </c>
      <c r="I46" s="13" t="e">
        <f>(cum_current!#REF!/cum_current!#REF!-1)*100</f>
        <v>#REF!</v>
      </c>
      <c r="J46" s="13" t="e">
        <f>(cum_current!#REF!/cum_current!#REF!-1)*100</f>
        <v>#REF!</v>
      </c>
      <c r="K46" s="13" t="e">
        <f>(cum_current!#REF!/cum_current!#REF!-1)*100</f>
        <v>#REF!</v>
      </c>
      <c r="L46" s="13" t="e">
        <f>(cum_current!#REF!/cum_current!#REF!-1)*100</f>
        <v>#REF!</v>
      </c>
      <c r="M46" s="13" t="e">
        <f>(cum_current!#REF!/cum_current!#REF!-1)*100</f>
        <v>#REF!</v>
      </c>
      <c r="N46" s="13" t="e">
        <f>(cum_current!#REF!/cum_current!#REF!-1)*100</f>
        <v>#REF!</v>
      </c>
      <c r="O46" s="13" t="e">
        <f>(cum_current!#REF!/cum_current!#REF!-1)*100</f>
        <v>#REF!</v>
      </c>
      <c r="P46" s="13" t="e">
        <f>(cum_current!#REF!/cum_current!#REF!-1)*100</f>
        <v>#REF!</v>
      </c>
      <c r="Q46" s="13" t="e">
        <f>(cum_current!#REF!/cum_current!#REF!-1)*100</f>
        <v>#REF!</v>
      </c>
      <c r="R46" s="13" t="e">
        <f>(cum_current!#REF!/cum_current!#REF!-1)*100</f>
        <v>#REF!</v>
      </c>
      <c r="S46" s="13" t="e">
        <f>(cum_current!#REF!/cum_current!#REF!-1)*100</f>
        <v>#REF!</v>
      </c>
      <c r="T46" s="13" t="e">
        <f>(cum_current!#REF!/cum_current!#REF!-1)*100</f>
        <v>#REF!</v>
      </c>
      <c r="U46" s="13" t="e">
        <f>(cum_current!#REF!/cum_current!#REF!-1)*100</f>
        <v>#REF!</v>
      </c>
      <c r="V46" s="13" t="e">
        <f>(cum_current!#REF!/cum_current!#REF!-1)*100</f>
        <v>#REF!</v>
      </c>
      <c r="W46" s="13" t="e">
        <f>(cum_current!#REF!/cum_current!#REF!-1)*100</f>
        <v>#REF!</v>
      </c>
      <c r="X46" s="13" t="e">
        <f>(cum_current!#REF!/cum_current!#REF!-1)*100</f>
        <v>#REF!</v>
      </c>
      <c r="Y46" s="13" t="e">
        <f>(cum_current!#REF!/cum_current!#REF!-1)*100</f>
        <v>#REF!</v>
      </c>
      <c r="Z46" s="13" t="e">
        <f>(cum_current!#REF!/cum_current!#REF!-1)*100</f>
        <v>#REF!</v>
      </c>
      <c r="AA46" s="13" t="e">
        <f>(cum_current!#REF!/cum_current!#REF!-1)*100</f>
        <v>#REF!</v>
      </c>
      <c r="AB46" s="13" t="e">
        <f>(cum_current!#REF!/cum_current!#REF!-1)*100</f>
        <v>#REF!</v>
      </c>
      <c r="AC46" s="13" t="e">
        <f>(cum_current!#REF!/cum_current!#REF!-1)*100</f>
        <v>#REF!</v>
      </c>
      <c r="AD46" s="13" t="e">
        <f>(cum_current!#REF!/cum_current!#REF!-1)*100</f>
        <v>#REF!</v>
      </c>
      <c r="AE46" s="13" t="e">
        <f>(cum_current!#REF!/cum_current!#REF!-1)*100</f>
        <v>#REF!</v>
      </c>
      <c r="AF46" s="13" t="e">
        <f>(cum_current!#REF!/cum_current!#REF!-1)*100</f>
        <v>#REF!</v>
      </c>
      <c r="AG46" s="13" t="e">
        <f>(cum_current!#REF!/cum_current!#REF!-1)*100</f>
        <v>#REF!</v>
      </c>
      <c r="AH46" s="13" t="e">
        <f>(cum_current!#REF!/cum_current!#REF!-1)*100</f>
        <v>#REF!</v>
      </c>
      <c r="AI46" s="13" t="e">
        <f>(cum_current!#REF!/cum_current!#REF!-1)*100</f>
        <v>#REF!</v>
      </c>
      <c r="AJ46" s="13" t="e">
        <f>(cum_current!#REF!/cum_current!#REF!-1)*100</f>
        <v>#REF!</v>
      </c>
      <c r="AK46" s="13" t="e">
        <f>(cum_current!#REF!/cum_current!#REF!-1)*100</f>
        <v>#REF!</v>
      </c>
      <c r="AL46" s="13" t="e">
        <f>(cum_current!#REF!/cum_current!#REF!-1)*100</f>
        <v>#REF!</v>
      </c>
      <c r="AM46" s="13" t="e">
        <f>(cum_current!#REF!/cum_current!#REF!-1)*100</f>
        <v>#REF!</v>
      </c>
      <c r="AN46" s="13" t="e">
        <f>(cum_current!#REF!/cum_current!#REF!-1)*100</f>
        <v>#REF!</v>
      </c>
      <c r="AO46" s="13" t="e">
        <f>(cum_current!#REF!/cum_current!#REF!-1)*100</f>
        <v>#REF!</v>
      </c>
      <c r="AP46" s="13" t="e">
        <f>(cum_current!#REF!/cum_current!#REF!-1)*100</f>
        <v>#REF!</v>
      </c>
      <c r="AQ46" s="13" t="e">
        <f>(cum_current!#REF!/cum_current!#REF!-1)*100</f>
        <v>#REF!</v>
      </c>
      <c r="AR46" s="13" t="e">
        <f>(cum_current!#REF!/cum_current!#REF!-1)*100</f>
        <v>#REF!</v>
      </c>
      <c r="AS46" s="13" t="e">
        <f>(cum_current!#REF!/cum_current!#REF!-1)*100</f>
        <v>#REF!</v>
      </c>
      <c r="AT46" s="13" t="e">
        <f>(cum_current!#REF!/cum_current!#REF!-1)*100</f>
        <v>#REF!</v>
      </c>
      <c r="AU46" s="13" t="e">
        <f>(cum_current!#REF!/cum_current!#REF!-1)*100</f>
        <v>#REF!</v>
      </c>
      <c r="AV46" s="13" t="e">
        <f>(cum_current!#REF!/cum_current!#REF!-1)*100</f>
        <v>#REF!</v>
      </c>
      <c r="AW46" s="13" t="e">
        <f>(cum_current!#REF!/cum_current!#REF!-1)*100</f>
        <v>#REF!</v>
      </c>
      <c r="AX46" s="13" t="e">
        <f>(cum_current!#REF!/cum_current!#REF!-1)*100</f>
        <v>#REF!</v>
      </c>
      <c r="AY46" s="13" t="e">
        <f>(cum_current!#REF!/cum_current!#REF!-1)*100</f>
        <v>#REF!</v>
      </c>
      <c r="AZ46" s="13" t="e">
        <f>(cum_current!#REF!/cum_current!#REF!-1)*100</f>
        <v>#REF!</v>
      </c>
      <c r="BA46" s="13" t="e">
        <f>(cum_current!#REF!/cum_current!#REF!-1)*100</f>
        <v>#REF!</v>
      </c>
      <c r="BB46" s="13" t="e">
        <f>(cum_current!#REF!/cum_current!#REF!-1)*100</f>
        <v>#REF!</v>
      </c>
      <c r="BC46" s="13" t="e">
        <f>(cum_current!#REF!/cum_current!#REF!-1)*100</f>
        <v>#REF!</v>
      </c>
      <c r="BD46" s="13" t="e">
        <f>(cum_current!#REF!/cum_current!#REF!-1)*100</f>
        <v>#REF!</v>
      </c>
      <c r="BE46" s="13" t="e">
        <f>(cum_current!#REF!/cum_current!#REF!-1)*100</f>
        <v>#REF!</v>
      </c>
      <c r="BF46" s="13" t="e">
        <f>(cum_current!#REF!/cum_current!#REF!-1)*100</f>
        <v>#REF!</v>
      </c>
      <c r="BG46" s="13" t="e">
        <f>(cum_current!#REF!/cum_current!#REF!-1)*100</f>
        <v>#REF!</v>
      </c>
      <c r="BH46" s="13" t="e">
        <f>(cum_current!#REF!/cum_current!#REF!-1)*100</f>
        <v>#REF!</v>
      </c>
      <c r="BI46" s="13" t="e">
        <f>(cum_current!#REF!/cum_current!#REF!-1)*100</f>
        <v>#REF!</v>
      </c>
      <c r="BJ46" s="13" t="e">
        <f>(cum_current!#REF!/cum_current!#REF!-1)*100</f>
        <v>#REF!</v>
      </c>
      <c r="BK46" s="13" t="e">
        <f>(cum_current!#REF!/cum_current!#REF!-1)*100</f>
        <v>#REF!</v>
      </c>
      <c r="BL46" s="13" t="e">
        <f>(cum_current!#REF!/cum_current!#REF!-1)*100</f>
        <v>#REF!</v>
      </c>
      <c r="BM46" s="13" t="e">
        <f>(cum_current!#REF!/cum_current!#REF!-1)*100</f>
        <v>#REF!</v>
      </c>
      <c r="BN46" s="13" t="e">
        <f>(cum_current!#REF!/cum_current!#REF!-1)*100</f>
        <v>#REF!</v>
      </c>
      <c r="BO46" s="13" t="e">
        <f>(cum_current!#REF!/cum_current!#REF!-1)*100</f>
        <v>#REF!</v>
      </c>
      <c r="BP46" s="13" t="e">
        <f>(cum_current!#REF!/cum_current!#REF!-1)*100</f>
        <v>#REF!</v>
      </c>
      <c r="BQ46" s="13" t="e">
        <f>(cum_current!#REF!/cum_current!#REF!-1)*100</f>
        <v>#REF!</v>
      </c>
      <c r="BR46" s="13" t="e">
        <f>(cum_current!B46/cum_current!#REF!-1)*100</f>
        <v>#REF!</v>
      </c>
      <c r="BS46" s="13" t="e">
        <f>(cum_current!C46/cum_current!#REF!-1)*100</f>
        <v>#REF!</v>
      </c>
      <c r="BT46" s="13" t="e">
        <f>(cum_current!D46/cum_current!#REF!-1)*100</f>
        <v>#REF!</v>
      </c>
      <c r="BU46" s="13" t="e">
        <f>(cum_current!E46/cum_current!#REF!-1)*100</f>
        <v>#REF!</v>
      </c>
      <c r="BV46" s="13" t="e">
        <f>(cum_current!F46/cum_current!B46-1)*100</f>
        <v>#REF!</v>
      </c>
      <c r="BW46" s="13" t="e">
        <f>(cum_current!G46/cum_current!C46-1)*100</f>
        <v>#REF!</v>
      </c>
      <c r="BX46" s="13" t="e">
        <f>(cum_current!H46/cum_current!D46-1)*100</f>
        <v>#REF!</v>
      </c>
      <c r="BY46" s="13" t="e">
        <f>(cum_current!I46/cum_current!E46-1)*100</f>
        <v>#REF!</v>
      </c>
      <c r="BZ46" s="13" t="e">
        <f>(cum_current!J46/cum_current!F46-1)*100</f>
        <v>#REF!</v>
      </c>
      <c r="CA46" s="13" t="e">
        <f>(cum_current!K46/cum_current!G46-1)*100</f>
        <v>#REF!</v>
      </c>
      <c r="CB46" s="13" t="e">
        <f>(cum_current!L46/cum_current!H46-1)*100</f>
        <v>#REF!</v>
      </c>
      <c r="CC46" s="13" t="e">
        <f>(cum_current!M46/cum_current!I46-1)*100</f>
        <v>#REF!</v>
      </c>
      <c r="CD46" s="13" t="e">
        <f>(cum_current!N46/cum_current!J46-1)*100</f>
        <v>#REF!</v>
      </c>
      <c r="CE46" s="13" t="e">
        <f>(cum_current!O46/cum_current!K46-1)*100</f>
        <v>#REF!</v>
      </c>
      <c r="CF46" s="13" t="e">
        <f>(cum_current!P46/cum_current!L46-1)*100</f>
        <v>#REF!</v>
      </c>
      <c r="CG46" s="13" t="e">
        <f>(cum_current!Q46/cum_current!M46-1)*100</f>
        <v>#REF!</v>
      </c>
    </row>
    <row r="47" spans="1:85" x14ac:dyDescent="0.35">
      <c r="A47" s="25" t="s">
        <v>74</v>
      </c>
      <c r="B47" s="13" t="e">
        <f>(cum_current!#REF!/cum_current!#REF!-1)*100</f>
        <v>#REF!</v>
      </c>
      <c r="C47" s="13" t="e">
        <f>(cum_current!#REF!/cum_current!#REF!-1)*100</f>
        <v>#REF!</v>
      </c>
      <c r="D47" s="13" t="e">
        <f>(cum_current!#REF!/cum_current!#REF!-1)*100</f>
        <v>#REF!</v>
      </c>
      <c r="E47" s="13" t="e">
        <f>(cum_current!#REF!/cum_current!#REF!-1)*100</f>
        <v>#REF!</v>
      </c>
      <c r="F47" s="13" t="e">
        <f>(cum_current!#REF!/cum_current!#REF!-1)*100</f>
        <v>#REF!</v>
      </c>
      <c r="G47" s="13" t="e">
        <f>(cum_current!#REF!/cum_current!#REF!-1)*100</f>
        <v>#REF!</v>
      </c>
      <c r="H47" s="13" t="e">
        <f>(cum_current!#REF!/cum_current!#REF!-1)*100</f>
        <v>#REF!</v>
      </c>
      <c r="I47" s="13" t="e">
        <f>(cum_current!#REF!/cum_current!#REF!-1)*100</f>
        <v>#REF!</v>
      </c>
      <c r="J47" s="13" t="e">
        <f>(cum_current!#REF!/cum_current!#REF!-1)*100</f>
        <v>#REF!</v>
      </c>
      <c r="K47" s="13" t="e">
        <f>(cum_current!#REF!/cum_current!#REF!-1)*100</f>
        <v>#REF!</v>
      </c>
      <c r="L47" s="13" t="e">
        <f>(cum_current!#REF!/cum_current!#REF!-1)*100</f>
        <v>#REF!</v>
      </c>
      <c r="M47" s="13" t="e">
        <f>(cum_current!#REF!/cum_current!#REF!-1)*100</f>
        <v>#REF!</v>
      </c>
      <c r="N47" s="13" t="e">
        <f>(cum_current!#REF!/cum_current!#REF!-1)*100</f>
        <v>#REF!</v>
      </c>
      <c r="O47" s="13" t="e">
        <f>(cum_current!#REF!/cum_current!#REF!-1)*100</f>
        <v>#REF!</v>
      </c>
      <c r="P47" s="13" t="e">
        <f>(cum_current!#REF!/cum_current!#REF!-1)*100</f>
        <v>#REF!</v>
      </c>
      <c r="Q47" s="13" t="e">
        <f>(cum_current!#REF!/cum_current!#REF!-1)*100</f>
        <v>#REF!</v>
      </c>
      <c r="R47" s="13" t="e">
        <f>(cum_current!#REF!/cum_current!#REF!-1)*100</f>
        <v>#REF!</v>
      </c>
      <c r="S47" s="13" t="e">
        <f>(cum_current!#REF!/cum_current!#REF!-1)*100</f>
        <v>#REF!</v>
      </c>
      <c r="T47" s="13" t="e">
        <f>(cum_current!#REF!/cum_current!#REF!-1)*100</f>
        <v>#REF!</v>
      </c>
      <c r="U47" s="13" t="e">
        <f>(cum_current!#REF!/cum_current!#REF!-1)*100</f>
        <v>#REF!</v>
      </c>
      <c r="V47" s="13" t="e">
        <f>(cum_current!#REF!/cum_current!#REF!-1)*100</f>
        <v>#REF!</v>
      </c>
      <c r="W47" s="13" t="e">
        <f>(cum_current!#REF!/cum_current!#REF!-1)*100</f>
        <v>#REF!</v>
      </c>
      <c r="X47" s="13" t="e">
        <f>(cum_current!#REF!/cum_current!#REF!-1)*100</f>
        <v>#REF!</v>
      </c>
      <c r="Y47" s="13" t="e">
        <f>(cum_current!#REF!/cum_current!#REF!-1)*100</f>
        <v>#REF!</v>
      </c>
      <c r="Z47" s="13" t="e">
        <f>(cum_current!#REF!/cum_current!#REF!-1)*100</f>
        <v>#REF!</v>
      </c>
      <c r="AA47" s="13" t="e">
        <f>(cum_current!#REF!/cum_current!#REF!-1)*100</f>
        <v>#REF!</v>
      </c>
      <c r="AB47" s="13" t="e">
        <f>(cum_current!#REF!/cum_current!#REF!-1)*100</f>
        <v>#REF!</v>
      </c>
      <c r="AC47" s="13" t="e">
        <f>(cum_current!#REF!/cum_current!#REF!-1)*100</f>
        <v>#REF!</v>
      </c>
      <c r="AD47" s="13" t="e">
        <f>(cum_current!#REF!/cum_current!#REF!-1)*100</f>
        <v>#REF!</v>
      </c>
      <c r="AE47" s="13" t="e">
        <f>(cum_current!#REF!/cum_current!#REF!-1)*100</f>
        <v>#REF!</v>
      </c>
      <c r="AF47" s="13" t="e">
        <f>(cum_current!#REF!/cum_current!#REF!-1)*100</f>
        <v>#REF!</v>
      </c>
      <c r="AG47" s="13" t="e">
        <f>(cum_current!#REF!/cum_current!#REF!-1)*100</f>
        <v>#REF!</v>
      </c>
      <c r="AH47" s="13" t="e">
        <f>(cum_current!#REF!/cum_current!#REF!-1)*100</f>
        <v>#REF!</v>
      </c>
      <c r="AI47" s="13" t="e">
        <f>(cum_current!#REF!/cum_current!#REF!-1)*100</f>
        <v>#REF!</v>
      </c>
      <c r="AJ47" s="13" t="e">
        <f>(cum_current!#REF!/cum_current!#REF!-1)*100</f>
        <v>#REF!</v>
      </c>
      <c r="AK47" s="13" t="e">
        <f>(cum_current!#REF!/cum_current!#REF!-1)*100</f>
        <v>#REF!</v>
      </c>
      <c r="AL47" s="13" t="e">
        <f>(cum_current!#REF!/cum_current!#REF!-1)*100</f>
        <v>#REF!</v>
      </c>
      <c r="AM47" s="13" t="e">
        <f>(cum_current!#REF!/cum_current!#REF!-1)*100</f>
        <v>#REF!</v>
      </c>
      <c r="AN47" s="13" t="e">
        <f>(cum_current!#REF!/cum_current!#REF!-1)*100</f>
        <v>#REF!</v>
      </c>
      <c r="AO47" s="13" t="e">
        <f>(cum_current!#REF!/cum_current!#REF!-1)*100</f>
        <v>#REF!</v>
      </c>
      <c r="AP47" s="13" t="e">
        <f>(cum_current!#REF!/cum_current!#REF!-1)*100</f>
        <v>#REF!</v>
      </c>
      <c r="AQ47" s="13" t="e">
        <f>(cum_current!#REF!/cum_current!#REF!-1)*100</f>
        <v>#REF!</v>
      </c>
      <c r="AR47" s="13" t="e">
        <f>(cum_current!#REF!/cum_current!#REF!-1)*100</f>
        <v>#REF!</v>
      </c>
      <c r="AS47" s="13" t="e">
        <f>(cum_current!#REF!/cum_current!#REF!-1)*100</f>
        <v>#REF!</v>
      </c>
      <c r="AT47" s="13" t="e">
        <f>(cum_current!#REF!/cum_current!#REF!-1)*100</f>
        <v>#REF!</v>
      </c>
      <c r="AU47" s="13" t="e">
        <f>(cum_current!#REF!/cum_current!#REF!-1)*100</f>
        <v>#REF!</v>
      </c>
      <c r="AV47" s="13" t="e">
        <f>(cum_current!#REF!/cum_current!#REF!-1)*100</f>
        <v>#REF!</v>
      </c>
      <c r="AW47" s="13" t="e">
        <f>(cum_current!#REF!/cum_current!#REF!-1)*100</f>
        <v>#REF!</v>
      </c>
      <c r="AX47" s="13" t="e">
        <f>(cum_current!#REF!/cum_current!#REF!-1)*100</f>
        <v>#REF!</v>
      </c>
      <c r="AY47" s="13" t="e">
        <f>(cum_current!#REF!/cum_current!#REF!-1)*100</f>
        <v>#REF!</v>
      </c>
      <c r="AZ47" s="13" t="e">
        <f>(cum_current!#REF!/cum_current!#REF!-1)*100</f>
        <v>#REF!</v>
      </c>
      <c r="BA47" s="13" t="e">
        <f>(cum_current!#REF!/cum_current!#REF!-1)*100</f>
        <v>#REF!</v>
      </c>
      <c r="BB47" s="13" t="e">
        <f>(cum_current!#REF!/cum_current!#REF!-1)*100</f>
        <v>#REF!</v>
      </c>
      <c r="BC47" s="13" t="e">
        <f>(cum_current!#REF!/cum_current!#REF!-1)*100</f>
        <v>#REF!</v>
      </c>
      <c r="BD47" s="13" t="e">
        <f>(cum_current!#REF!/cum_current!#REF!-1)*100</f>
        <v>#REF!</v>
      </c>
      <c r="BE47" s="13" t="e">
        <f>(cum_current!#REF!/cum_current!#REF!-1)*100</f>
        <v>#REF!</v>
      </c>
      <c r="BF47" s="13" t="e">
        <f>(cum_current!#REF!/cum_current!#REF!-1)*100</f>
        <v>#REF!</v>
      </c>
      <c r="BG47" s="13" t="e">
        <f>(cum_current!#REF!/cum_current!#REF!-1)*100</f>
        <v>#REF!</v>
      </c>
      <c r="BH47" s="13" t="e">
        <f>(cum_current!#REF!/cum_current!#REF!-1)*100</f>
        <v>#REF!</v>
      </c>
      <c r="BI47" s="13" t="e">
        <f>(cum_current!#REF!/cum_current!#REF!-1)*100</f>
        <v>#REF!</v>
      </c>
      <c r="BJ47" s="13" t="e">
        <f>(cum_current!#REF!/cum_current!#REF!-1)*100</f>
        <v>#REF!</v>
      </c>
      <c r="BK47" s="13" t="e">
        <f>(cum_current!#REF!/cum_current!#REF!-1)*100</f>
        <v>#REF!</v>
      </c>
      <c r="BL47" s="13" t="e">
        <f>(cum_current!#REF!/cum_current!#REF!-1)*100</f>
        <v>#REF!</v>
      </c>
      <c r="BM47" s="13" t="e">
        <f>(cum_current!#REF!/cum_current!#REF!-1)*100</f>
        <v>#REF!</v>
      </c>
      <c r="BN47" s="13" t="e">
        <f>(cum_current!#REF!/cum_current!#REF!-1)*100</f>
        <v>#REF!</v>
      </c>
      <c r="BO47" s="13" t="e">
        <f>(cum_current!#REF!/cum_current!#REF!-1)*100</f>
        <v>#REF!</v>
      </c>
      <c r="BP47" s="13" t="e">
        <f>(cum_current!#REF!/cum_current!#REF!-1)*100</f>
        <v>#REF!</v>
      </c>
      <c r="BQ47" s="13" t="e">
        <f>(cum_current!#REF!/cum_current!#REF!-1)*100</f>
        <v>#REF!</v>
      </c>
      <c r="BR47" s="13" t="e">
        <f>(cum_current!B47/cum_current!#REF!-1)*100</f>
        <v>#REF!</v>
      </c>
      <c r="BS47" s="13" t="e">
        <f>(cum_current!C47/cum_current!#REF!-1)*100</f>
        <v>#REF!</v>
      </c>
      <c r="BT47" s="13" t="e">
        <f>(cum_current!D47/cum_current!#REF!-1)*100</f>
        <v>#REF!</v>
      </c>
      <c r="BU47" s="13" t="e">
        <f>(cum_current!E47/cum_current!#REF!-1)*100</f>
        <v>#REF!</v>
      </c>
      <c r="BV47" s="13" t="e">
        <f>(cum_current!F47/cum_current!B47-1)*100</f>
        <v>#REF!</v>
      </c>
      <c r="BW47" s="13" t="e">
        <f>(cum_current!G47/cum_current!C47-1)*100</f>
        <v>#REF!</v>
      </c>
      <c r="BX47" s="13" t="e">
        <f>(cum_current!H47/cum_current!D47-1)*100</f>
        <v>#REF!</v>
      </c>
      <c r="BY47" s="13" t="e">
        <f>(cum_current!I47/cum_current!E47-1)*100</f>
        <v>#REF!</v>
      </c>
      <c r="BZ47" s="13" t="e">
        <f>(cum_current!J47/cum_current!F47-1)*100</f>
        <v>#REF!</v>
      </c>
      <c r="CA47" s="13" t="e">
        <f>(cum_current!K47/cum_current!G47-1)*100</f>
        <v>#REF!</v>
      </c>
      <c r="CB47" s="13" t="e">
        <f>(cum_current!L47/cum_current!H47-1)*100</f>
        <v>#REF!</v>
      </c>
      <c r="CC47" s="13" t="e">
        <f>(cum_current!M47/cum_current!I47-1)*100</f>
        <v>#REF!</v>
      </c>
      <c r="CD47" s="13" t="e">
        <f>(cum_current!N47/cum_current!J47-1)*100</f>
        <v>#REF!</v>
      </c>
      <c r="CE47" s="13" t="e">
        <f>(cum_current!O47/cum_current!K47-1)*100</f>
        <v>#REF!</v>
      </c>
      <c r="CF47" s="13" t="e">
        <f>(cum_current!P47/cum_current!L47-1)*100</f>
        <v>#REF!</v>
      </c>
      <c r="CG47" s="13" t="e">
        <f>(cum_current!Q47/cum_current!M47-1)*100</f>
        <v>#REF!</v>
      </c>
    </row>
    <row r="48" spans="1:85" x14ac:dyDescent="0.35">
      <c r="A48" s="25" t="s">
        <v>110</v>
      </c>
      <c r="B48" s="13" t="e">
        <f>(cum_current!#REF!/cum_current!#REF!-1)*100</f>
        <v>#REF!</v>
      </c>
      <c r="C48" s="13" t="e">
        <f>(cum_current!#REF!/cum_current!#REF!-1)*100</f>
        <v>#REF!</v>
      </c>
      <c r="D48" s="13" t="e">
        <f>(cum_current!#REF!/cum_current!#REF!-1)*100</f>
        <v>#REF!</v>
      </c>
      <c r="E48" s="13" t="e">
        <f>(cum_current!#REF!/cum_current!#REF!-1)*100</f>
        <v>#REF!</v>
      </c>
      <c r="F48" s="13" t="e">
        <f>(cum_current!#REF!/cum_current!#REF!-1)*100</f>
        <v>#REF!</v>
      </c>
      <c r="G48" s="13" t="e">
        <f>(cum_current!#REF!/cum_current!#REF!-1)*100</f>
        <v>#REF!</v>
      </c>
      <c r="H48" s="13" t="e">
        <f>(cum_current!#REF!/cum_current!#REF!-1)*100</f>
        <v>#REF!</v>
      </c>
      <c r="I48" s="13" t="e">
        <f>(cum_current!#REF!/cum_current!#REF!-1)*100</f>
        <v>#REF!</v>
      </c>
      <c r="J48" s="13" t="e">
        <f>(cum_current!#REF!/cum_current!#REF!-1)*100</f>
        <v>#REF!</v>
      </c>
      <c r="K48" s="13" t="e">
        <f>(cum_current!#REF!/cum_current!#REF!-1)*100</f>
        <v>#REF!</v>
      </c>
      <c r="L48" s="13" t="e">
        <f>(cum_current!#REF!/cum_current!#REF!-1)*100</f>
        <v>#REF!</v>
      </c>
      <c r="M48" s="13" t="e">
        <f>(cum_current!#REF!/cum_current!#REF!-1)*100</f>
        <v>#REF!</v>
      </c>
      <c r="N48" s="13" t="e">
        <f>(cum_current!#REF!/cum_current!#REF!-1)*100</f>
        <v>#REF!</v>
      </c>
      <c r="O48" s="13" t="e">
        <f>(cum_current!#REF!/cum_current!#REF!-1)*100</f>
        <v>#REF!</v>
      </c>
      <c r="P48" s="13" t="e">
        <f>(cum_current!#REF!/cum_current!#REF!-1)*100</f>
        <v>#REF!</v>
      </c>
      <c r="Q48" s="13" t="e">
        <f>(cum_current!#REF!/cum_current!#REF!-1)*100</f>
        <v>#REF!</v>
      </c>
      <c r="R48" s="13" t="e">
        <f>(cum_current!#REF!/cum_current!#REF!-1)*100</f>
        <v>#REF!</v>
      </c>
      <c r="S48" s="13" t="e">
        <f>(cum_current!#REF!/cum_current!#REF!-1)*100</f>
        <v>#REF!</v>
      </c>
      <c r="T48" s="13" t="e">
        <f>(cum_current!#REF!/cum_current!#REF!-1)*100</f>
        <v>#REF!</v>
      </c>
      <c r="U48" s="13" t="e">
        <f>(cum_current!#REF!/cum_current!#REF!-1)*100</f>
        <v>#REF!</v>
      </c>
      <c r="V48" s="13" t="e">
        <f>(cum_current!#REF!/cum_current!#REF!-1)*100</f>
        <v>#REF!</v>
      </c>
      <c r="W48" s="13" t="e">
        <f>(cum_current!#REF!/cum_current!#REF!-1)*100</f>
        <v>#REF!</v>
      </c>
      <c r="X48" s="13" t="e">
        <f>(cum_current!#REF!/cum_current!#REF!-1)*100</f>
        <v>#REF!</v>
      </c>
      <c r="Y48" s="13" t="e">
        <f>(cum_current!#REF!/cum_current!#REF!-1)*100</f>
        <v>#REF!</v>
      </c>
      <c r="Z48" s="13" t="e">
        <f>(cum_current!#REF!/cum_current!#REF!-1)*100</f>
        <v>#REF!</v>
      </c>
      <c r="AA48" s="13" t="e">
        <f>(cum_current!#REF!/cum_current!#REF!-1)*100</f>
        <v>#REF!</v>
      </c>
      <c r="AB48" s="13" t="e">
        <f>(cum_current!#REF!/cum_current!#REF!-1)*100</f>
        <v>#REF!</v>
      </c>
      <c r="AC48" s="13" t="e">
        <f>(cum_current!#REF!/cum_current!#REF!-1)*100</f>
        <v>#REF!</v>
      </c>
      <c r="AD48" s="13" t="e">
        <f>(cum_current!#REF!/cum_current!#REF!-1)*100</f>
        <v>#REF!</v>
      </c>
      <c r="AE48" s="13" t="e">
        <f>(cum_current!#REF!/cum_current!#REF!-1)*100</f>
        <v>#REF!</v>
      </c>
      <c r="AF48" s="13" t="e">
        <f>(cum_current!#REF!/cum_current!#REF!-1)*100</f>
        <v>#REF!</v>
      </c>
      <c r="AG48" s="13" t="e">
        <f>(cum_current!#REF!/cum_current!#REF!-1)*100</f>
        <v>#REF!</v>
      </c>
      <c r="AH48" s="13" t="e">
        <f>(cum_current!#REF!/cum_current!#REF!-1)*100</f>
        <v>#REF!</v>
      </c>
      <c r="AI48" s="13" t="e">
        <f>(cum_current!#REF!/cum_current!#REF!-1)*100</f>
        <v>#REF!</v>
      </c>
      <c r="AJ48" s="13" t="e">
        <f>(cum_current!#REF!/cum_current!#REF!-1)*100</f>
        <v>#REF!</v>
      </c>
      <c r="AK48" s="13" t="e">
        <f>(cum_current!#REF!/cum_current!#REF!-1)*100</f>
        <v>#REF!</v>
      </c>
      <c r="AL48" s="13" t="e">
        <f>(cum_current!#REF!/cum_current!#REF!-1)*100</f>
        <v>#REF!</v>
      </c>
      <c r="AM48" s="13" t="e">
        <f>(cum_current!#REF!/cum_current!#REF!-1)*100</f>
        <v>#REF!</v>
      </c>
      <c r="AN48" s="13" t="e">
        <f>(cum_current!#REF!/cum_current!#REF!-1)*100</f>
        <v>#REF!</v>
      </c>
      <c r="AO48" s="13" t="e">
        <f>(cum_current!#REF!/cum_current!#REF!-1)*100</f>
        <v>#REF!</v>
      </c>
      <c r="AP48" s="13" t="e">
        <f>(cum_current!#REF!/cum_current!#REF!-1)*100</f>
        <v>#REF!</v>
      </c>
      <c r="AQ48" s="13" t="e">
        <f>(cum_current!#REF!/cum_current!#REF!-1)*100</f>
        <v>#REF!</v>
      </c>
      <c r="AR48" s="13" t="e">
        <f>(cum_current!#REF!/cum_current!#REF!-1)*100</f>
        <v>#REF!</v>
      </c>
      <c r="AS48" s="13" t="e">
        <f>(cum_current!#REF!/cum_current!#REF!-1)*100</f>
        <v>#REF!</v>
      </c>
      <c r="AT48" s="13" t="e">
        <f>(cum_current!#REF!/cum_current!#REF!-1)*100</f>
        <v>#REF!</v>
      </c>
      <c r="AU48" s="13" t="e">
        <f>(cum_current!#REF!/cum_current!#REF!-1)*100</f>
        <v>#REF!</v>
      </c>
      <c r="AV48" s="13" t="e">
        <f>(cum_current!#REF!/cum_current!#REF!-1)*100</f>
        <v>#REF!</v>
      </c>
      <c r="AW48" s="13" t="e">
        <f>(cum_current!#REF!/cum_current!#REF!-1)*100</f>
        <v>#REF!</v>
      </c>
      <c r="AX48" s="13" t="e">
        <f>(cum_current!#REF!/cum_current!#REF!-1)*100</f>
        <v>#REF!</v>
      </c>
      <c r="AY48" s="13" t="e">
        <f>(cum_current!#REF!/cum_current!#REF!-1)*100</f>
        <v>#REF!</v>
      </c>
      <c r="AZ48" s="13" t="e">
        <f>(cum_current!#REF!/cum_current!#REF!-1)*100</f>
        <v>#REF!</v>
      </c>
      <c r="BA48" s="13" t="e">
        <f>(cum_current!#REF!/cum_current!#REF!-1)*100</f>
        <v>#REF!</v>
      </c>
      <c r="BB48" s="13" t="e">
        <f>(cum_current!#REF!/cum_current!#REF!-1)*100</f>
        <v>#REF!</v>
      </c>
      <c r="BC48" s="13" t="e">
        <f>(cum_current!#REF!/cum_current!#REF!-1)*100</f>
        <v>#REF!</v>
      </c>
      <c r="BD48" s="13" t="e">
        <f>(cum_current!#REF!/cum_current!#REF!-1)*100</f>
        <v>#REF!</v>
      </c>
      <c r="BE48" s="13" t="e">
        <f>(cum_current!#REF!/cum_current!#REF!-1)*100</f>
        <v>#REF!</v>
      </c>
      <c r="BF48" s="13" t="e">
        <f>(cum_current!#REF!/cum_current!#REF!-1)*100</f>
        <v>#REF!</v>
      </c>
      <c r="BG48" s="13" t="e">
        <f>(cum_current!#REF!/cum_current!#REF!-1)*100</f>
        <v>#REF!</v>
      </c>
      <c r="BH48" s="13" t="e">
        <f>(cum_current!#REF!/cum_current!#REF!-1)*100</f>
        <v>#REF!</v>
      </c>
      <c r="BI48" s="13" t="e">
        <f>(cum_current!#REF!/cum_current!#REF!-1)*100</f>
        <v>#REF!</v>
      </c>
      <c r="BJ48" s="13" t="e">
        <f>(cum_current!#REF!/cum_current!#REF!-1)*100</f>
        <v>#REF!</v>
      </c>
      <c r="BK48" s="13" t="e">
        <f>(cum_current!#REF!/cum_current!#REF!-1)*100</f>
        <v>#REF!</v>
      </c>
      <c r="BL48" s="13" t="e">
        <f>(cum_current!#REF!/cum_current!#REF!-1)*100</f>
        <v>#REF!</v>
      </c>
      <c r="BM48" s="13" t="e">
        <f>(cum_current!#REF!/cum_current!#REF!-1)*100</f>
        <v>#REF!</v>
      </c>
      <c r="BN48" s="13" t="e">
        <f>(cum_current!#REF!/cum_current!#REF!-1)*100</f>
        <v>#REF!</v>
      </c>
      <c r="BO48" s="13" t="e">
        <f>(cum_current!#REF!/cum_current!#REF!-1)*100</f>
        <v>#REF!</v>
      </c>
      <c r="BP48" s="13" t="e">
        <f>(cum_current!#REF!/cum_current!#REF!-1)*100</f>
        <v>#REF!</v>
      </c>
      <c r="BQ48" s="13" t="e">
        <f>(cum_current!#REF!/cum_current!#REF!-1)*100</f>
        <v>#REF!</v>
      </c>
      <c r="BR48" s="13" t="e">
        <f>(cum_current!B48/cum_current!#REF!-1)*100</f>
        <v>#REF!</v>
      </c>
      <c r="BS48" s="13" t="e">
        <f>(cum_current!C48/cum_current!#REF!-1)*100</f>
        <v>#REF!</v>
      </c>
      <c r="BT48" s="13" t="e">
        <f>(cum_current!D48/cum_current!#REF!-1)*100</f>
        <v>#REF!</v>
      </c>
      <c r="BU48" s="13" t="e">
        <f>(cum_current!E48/cum_current!#REF!-1)*100</f>
        <v>#REF!</v>
      </c>
      <c r="BV48" s="13" t="e">
        <f>(cum_current!F48/cum_current!B48-1)*100</f>
        <v>#REF!</v>
      </c>
      <c r="BW48" s="13" t="e">
        <f>(cum_current!G48/cum_current!C48-1)*100</f>
        <v>#REF!</v>
      </c>
      <c r="BX48" s="13" t="e">
        <f>(cum_current!H48/cum_current!D48-1)*100</f>
        <v>#REF!</v>
      </c>
      <c r="BY48" s="13" t="e">
        <f>(cum_current!I48/cum_current!E48-1)*100</f>
        <v>#REF!</v>
      </c>
      <c r="BZ48" s="13" t="e">
        <f>(cum_current!J48/cum_current!F48-1)*100</f>
        <v>#REF!</v>
      </c>
      <c r="CA48" s="13" t="e">
        <f>(cum_current!K48/cum_current!G48-1)*100</f>
        <v>#REF!</v>
      </c>
      <c r="CB48" s="13" t="e">
        <f>(cum_current!L48/cum_current!H48-1)*100</f>
        <v>#REF!</v>
      </c>
      <c r="CC48" s="13" t="e">
        <f>(cum_current!M48/cum_current!I48-1)*100</f>
        <v>#REF!</v>
      </c>
      <c r="CD48" s="13" t="e">
        <f>(cum_current!N48/cum_current!J48-1)*100</f>
        <v>#REF!</v>
      </c>
      <c r="CE48" s="13" t="e">
        <f>(cum_current!O48/cum_current!K48-1)*100</f>
        <v>#REF!</v>
      </c>
      <c r="CF48" s="13" t="e">
        <f>(cum_current!P48/cum_current!L48-1)*100</f>
        <v>#REF!</v>
      </c>
      <c r="CG48" s="13" t="e">
        <f>(cum_current!Q48/cum_current!M48-1)*100</f>
        <v>#REF!</v>
      </c>
    </row>
    <row r="49" spans="1:85" x14ac:dyDescent="0.35">
      <c r="A49" s="25" t="s">
        <v>86</v>
      </c>
      <c r="B49" s="13" t="e">
        <f>(cum_current!#REF!/cum_current!#REF!-1)*100</f>
        <v>#REF!</v>
      </c>
      <c r="C49" s="13" t="e">
        <f>(cum_current!#REF!/cum_current!#REF!-1)*100</f>
        <v>#REF!</v>
      </c>
      <c r="D49" s="13" t="e">
        <f>(cum_current!#REF!/cum_current!#REF!-1)*100</f>
        <v>#REF!</v>
      </c>
      <c r="E49" s="13" t="e">
        <f>(cum_current!#REF!/cum_current!#REF!-1)*100</f>
        <v>#REF!</v>
      </c>
      <c r="F49" s="13" t="e">
        <f>(cum_current!#REF!/cum_current!#REF!-1)*100</f>
        <v>#REF!</v>
      </c>
      <c r="G49" s="13" t="e">
        <f>(cum_current!#REF!/cum_current!#REF!-1)*100</f>
        <v>#REF!</v>
      </c>
      <c r="H49" s="13" t="e">
        <f>(cum_current!#REF!/cum_current!#REF!-1)*100</f>
        <v>#REF!</v>
      </c>
      <c r="I49" s="13" t="e">
        <f>(cum_current!#REF!/cum_current!#REF!-1)*100</f>
        <v>#REF!</v>
      </c>
      <c r="J49" s="13" t="e">
        <f>(cum_current!#REF!/cum_current!#REF!-1)*100</f>
        <v>#REF!</v>
      </c>
      <c r="K49" s="13" t="e">
        <f>(cum_current!#REF!/cum_current!#REF!-1)*100</f>
        <v>#REF!</v>
      </c>
      <c r="L49" s="13" t="e">
        <f>(cum_current!#REF!/cum_current!#REF!-1)*100</f>
        <v>#REF!</v>
      </c>
      <c r="M49" s="13" t="e">
        <f>(cum_current!#REF!/cum_current!#REF!-1)*100</f>
        <v>#REF!</v>
      </c>
      <c r="N49" s="13" t="e">
        <f>(cum_current!#REF!/cum_current!#REF!-1)*100</f>
        <v>#REF!</v>
      </c>
      <c r="O49" s="13" t="e">
        <f>(cum_current!#REF!/cum_current!#REF!-1)*100</f>
        <v>#REF!</v>
      </c>
      <c r="P49" s="13" t="e">
        <f>(cum_current!#REF!/cum_current!#REF!-1)*100</f>
        <v>#REF!</v>
      </c>
      <c r="Q49" s="13" t="e">
        <f>(cum_current!#REF!/cum_current!#REF!-1)*100</f>
        <v>#REF!</v>
      </c>
      <c r="R49" s="13" t="e">
        <f>(cum_current!#REF!/cum_current!#REF!-1)*100</f>
        <v>#REF!</v>
      </c>
      <c r="S49" s="13" t="e">
        <f>(cum_current!#REF!/cum_current!#REF!-1)*100</f>
        <v>#REF!</v>
      </c>
      <c r="T49" s="13" t="e">
        <f>(cum_current!#REF!/cum_current!#REF!-1)*100</f>
        <v>#REF!</v>
      </c>
      <c r="U49" s="13" t="e">
        <f>(cum_current!#REF!/cum_current!#REF!-1)*100</f>
        <v>#REF!</v>
      </c>
      <c r="V49" s="13" t="e">
        <f>(cum_current!#REF!/cum_current!#REF!-1)*100</f>
        <v>#REF!</v>
      </c>
      <c r="W49" s="13" t="e">
        <f>(cum_current!#REF!/cum_current!#REF!-1)*100</f>
        <v>#REF!</v>
      </c>
      <c r="X49" s="13" t="e">
        <f>(cum_current!#REF!/cum_current!#REF!-1)*100</f>
        <v>#REF!</v>
      </c>
      <c r="Y49" s="13" t="e">
        <f>(cum_current!#REF!/cum_current!#REF!-1)*100</f>
        <v>#REF!</v>
      </c>
      <c r="Z49" s="13" t="e">
        <f>(cum_current!#REF!/cum_current!#REF!-1)*100</f>
        <v>#REF!</v>
      </c>
      <c r="AA49" s="13" t="e">
        <f>(cum_current!#REF!/cum_current!#REF!-1)*100</f>
        <v>#REF!</v>
      </c>
      <c r="AB49" s="13" t="e">
        <f>(cum_current!#REF!/cum_current!#REF!-1)*100</f>
        <v>#REF!</v>
      </c>
      <c r="AC49" s="13" t="e">
        <f>(cum_current!#REF!/cum_current!#REF!-1)*100</f>
        <v>#REF!</v>
      </c>
      <c r="AD49" s="13" t="e">
        <f>(cum_current!#REF!/cum_current!#REF!-1)*100</f>
        <v>#REF!</v>
      </c>
      <c r="AE49" s="13" t="e">
        <f>(cum_current!#REF!/cum_current!#REF!-1)*100</f>
        <v>#REF!</v>
      </c>
      <c r="AF49" s="13" t="e">
        <f>(cum_current!#REF!/cum_current!#REF!-1)*100</f>
        <v>#REF!</v>
      </c>
      <c r="AG49" s="13" t="e">
        <f>(cum_current!#REF!/cum_current!#REF!-1)*100</f>
        <v>#REF!</v>
      </c>
      <c r="AH49" s="13" t="e">
        <f>(cum_current!#REF!/cum_current!#REF!-1)*100</f>
        <v>#REF!</v>
      </c>
      <c r="AI49" s="13" t="e">
        <f>(cum_current!#REF!/cum_current!#REF!-1)*100</f>
        <v>#REF!</v>
      </c>
      <c r="AJ49" s="13" t="e">
        <f>(cum_current!#REF!/cum_current!#REF!-1)*100</f>
        <v>#REF!</v>
      </c>
      <c r="AK49" s="13" t="e">
        <f>(cum_current!#REF!/cum_current!#REF!-1)*100</f>
        <v>#REF!</v>
      </c>
      <c r="AL49" s="13" t="e">
        <f>(cum_current!#REF!/cum_current!#REF!-1)*100</f>
        <v>#REF!</v>
      </c>
      <c r="AM49" s="13" t="e">
        <f>(cum_current!#REF!/cum_current!#REF!-1)*100</f>
        <v>#REF!</v>
      </c>
      <c r="AN49" s="13" t="e">
        <f>(cum_current!#REF!/cum_current!#REF!-1)*100</f>
        <v>#REF!</v>
      </c>
      <c r="AO49" s="13" t="e">
        <f>(cum_current!#REF!/cum_current!#REF!-1)*100</f>
        <v>#REF!</v>
      </c>
      <c r="AP49" s="13" t="e">
        <f>(cum_current!#REF!/cum_current!#REF!-1)*100</f>
        <v>#REF!</v>
      </c>
      <c r="AQ49" s="13" t="e">
        <f>(cum_current!#REF!/cum_current!#REF!-1)*100</f>
        <v>#REF!</v>
      </c>
      <c r="AR49" s="13" t="e">
        <f>(cum_current!#REF!/cum_current!#REF!-1)*100</f>
        <v>#REF!</v>
      </c>
      <c r="AS49" s="13" t="e">
        <f>(cum_current!#REF!/cum_current!#REF!-1)*100</f>
        <v>#REF!</v>
      </c>
      <c r="AT49" s="13" t="e">
        <f>(cum_current!#REF!/cum_current!#REF!-1)*100</f>
        <v>#REF!</v>
      </c>
      <c r="AU49" s="13" t="e">
        <f>(cum_current!#REF!/cum_current!#REF!-1)*100</f>
        <v>#REF!</v>
      </c>
      <c r="AV49" s="13" t="e">
        <f>(cum_current!#REF!/cum_current!#REF!-1)*100</f>
        <v>#REF!</v>
      </c>
      <c r="AW49" s="13" t="e">
        <f>(cum_current!#REF!/cum_current!#REF!-1)*100</f>
        <v>#REF!</v>
      </c>
      <c r="AX49" s="13" t="e">
        <f>(cum_current!#REF!/cum_current!#REF!-1)*100</f>
        <v>#REF!</v>
      </c>
      <c r="AY49" s="13" t="e">
        <f>(cum_current!#REF!/cum_current!#REF!-1)*100</f>
        <v>#REF!</v>
      </c>
      <c r="AZ49" s="13" t="e">
        <f>(cum_current!#REF!/cum_current!#REF!-1)*100</f>
        <v>#REF!</v>
      </c>
      <c r="BA49" s="13" t="e">
        <f>(cum_current!#REF!/cum_current!#REF!-1)*100</f>
        <v>#REF!</v>
      </c>
      <c r="BB49" s="13" t="e">
        <f>(cum_current!#REF!/cum_current!#REF!-1)*100</f>
        <v>#REF!</v>
      </c>
      <c r="BC49" s="13" t="e">
        <f>(cum_current!#REF!/cum_current!#REF!-1)*100</f>
        <v>#REF!</v>
      </c>
      <c r="BD49" s="13" t="e">
        <f>(cum_current!#REF!/cum_current!#REF!-1)*100</f>
        <v>#REF!</v>
      </c>
      <c r="BE49" s="13" t="e">
        <f>(cum_current!#REF!/cum_current!#REF!-1)*100</f>
        <v>#REF!</v>
      </c>
      <c r="BF49" s="13" t="e">
        <f>(cum_current!#REF!/cum_current!#REF!-1)*100</f>
        <v>#REF!</v>
      </c>
      <c r="BG49" s="13" t="e">
        <f>(cum_current!#REF!/cum_current!#REF!-1)*100</f>
        <v>#REF!</v>
      </c>
      <c r="BH49" s="13" t="e">
        <f>(cum_current!#REF!/cum_current!#REF!-1)*100</f>
        <v>#REF!</v>
      </c>
      <c r="BI49" s="13" t="e">
        <f>(cum_current!#REF!/cum_current!#REF!-1)*100</f>
        <v>#REF!</v>
      </c>
      <c r="BJ49" s="13" t="e">
        <f>(cum_current!#REF!/cum_current!#REF!-1)*100</f>
        <v>#REF!</v>
      </c>
      <c r="BK49" s="13" t="e">
        <f>(cum_current!#REF!/cum_current!#REF!-1)*100</f>
        <v>#REF!</v>
      </c>
      <c r="BL49" s="13" t="e">
        <f>(cum_current!#REF!/cum_current!#REF!-1)*100</f>
        <v>#REF!</v>
      </c>
      <c r="BM49" s="13" t="e">
        <f>(cum_current!#REF!/cum_current!#REF!-1)*100</f>
        <v>#REF!</v>
      </c>
      <c r="BN49" s="13" t="e">
        <f>(cum_current!#REF!/cum_current!#REF!-1)*100</f>
        <v>#REF!</v>
      </c>
      <c r="BO49" s="13" t="e">
        <f>(cum_current!#REF!/cum_current!#REF!-1)*100</f>
        <v>#REF!</v>
      </c>
      <c r="BP49" s="13" t="e">
        <f>(cum_current!#REF!/cum_current!#REF!-1)*100</f>
        <v>#REF!</v>
      </c>
      <c r="BQ49" s="13" t="e">
        <f>(cum_current!#REF!/cum_current!#REF!-1)*100</f>
        <v>#REF!</v>
      </c>
      <c r="BR49" s="13" t="e">
        <f>(cum_current!B49/cum_current!#REF!-1)*100</f>
        <v>#REF!</v>
      </c>
      <c r="BS49" s="13" t="e">
        <f>(cum_current!C49/cum_current!#REF!-1)*100</f>
        <v>#REF!</v>
      </c>
      <c r="BT49" s="13" t="e">
        <f>(cum_current!D49/cum_current!#REF!-1)*100</f>
        <v>#REF!</v>
      </c>
      <c r="BU49" s="13" t="e">
        <f>(cum_current!E49/cum_current!#REF!-1)*100</f>
        <v>#REF!</v>
      </c>
      <c r="BV49" s="13" t="e">
        <f>(cum_current!F49/cum_current!B49-1)*100</f>
        <v>#REF!</v>
      </c>
      <c r="BW49" s="13" t="e">
        <f>(cum_current!G49/cum_current!C49-1)*100</f>
        <v>#REF!</v>
      </c>
      <c r="BX49" s="13" t="e">
        <f>(cum_current!H49/cum_current!D49-1)*100</f>
        <v>#REF!</v>
      </c>
      <c r="BY49" s="13" t="e">
        <f>(cum_current!I49/cum_current!E49-1)*100</f>
        <v>#REF!</v>
      </c>
      <c r="BZ49" s="13" t="e">
        <f>(cum_current!J49/cum_current!F49-1)*100</f>
        <v>#REF!</v>
      </c>
      <c r="CA49" s="13" t="e">
        <f>(cum_current!K49/cum_current!G49-1)*100</f>
        <v>#REF!</v>
      </c>
      <c r="CB49" s="13" t="e">
        <f>(cum_current!L49/cum_current!H49-1)*100</f>
        <v>#REF!</v>
      </c>
      <c r="CC49" s="13" t="e">
        <f>(cum_current!M49/cum_current!I49-1)*100</f>
        <v>#REF!</v>
      </c>
      <c r="CD49" s="13" t="e">
        <f>(cum_current!N49/cum_current!J49-1)*100</f>
        <v>#REF!</v>
      </c>
      <c r="CE49" s="13" t="e">
        <f>(cum_current!O49/cum_current!K49-1)*100</f>
        <v>#REF!</v>
      </c>
      <c r="CF49" s="13" t="e">
        <f>(cum_current!P49/cum_current!L49-1)*100</f>
        <v>#REF!</v>
      </c>
      <c r="CG49" s="13" t="e">
        <f>(cum_current!Q49/cum_current!M49-1)*100</f>
        <v>#REF!</v>
      </c>
    </row>
    <row r="50" spans="1:85" x14ac:dyDescent="0.35">
      <c r="A50" s="25" t="s">
        <v>87</v>
      </c>
      <c r="B50" s="13" t="e">
        <f>(cum_current!#REF!/cum_current!#REF!-1)*100</f>
        <v>#REF!</v>
      </c>
      <c r="C50" s="13" t="e">
        <f>(cum_current!#REF!/cum_current!#REF!-1)*100</f>
        <v>#REF!</v>
      </c>
      <c r="D50" s="13" t="e">
        <f>(cum_current!#REF!/cum_current!#REF!-1)*100</f>
        <v>#REF!</v>
      </c>
      <c r="E50" s="13" t="e">
        <f>(cum_current!#REF!/cum_current!#REF!-1)*100</f>
        <v>#REF!</v>
      </c>
      <c r="F50" s="13" t="e">
        <f>(cum_current!#REF!/cum_current!#REF!-1)*100</f>
        <v>#REF!</v>
      </c>
      <c r="G50" s="13" t="e">
        <f>(cum_current!#REF!/cum_current!#REF!-1)*100</f>
        <v>#REF!</v>
      </c>
      <c r="H50" s="13" t="e">
        <f>(cum_current!#REF!/cum_current!#REF!-1)*100</f>
        <v>#REF!</v>
      </c>
      <c r="I50" s="13" t="e">
        <f>(cum_current!#REF!/cum_current!#REF!-1)*100</f>
        <v>#REF!</v>
      </c>
      <c r="J50" s="13" t="e">
        <f>(cum_current!#REF!/cum_current!#REF!-1)*100</f>
        <v>#REF!</v>
      </c>
      <c r="K50" s="13" t="e">
        <f>(cum_current!#REF!/cum_current!#REF!-1)*100</f>
        <v>#REF!</v>
      </c>
      <c r="L50" s="13" t="e">
        <f>(cum_current!#REF!/cum_current!#REF!-1)*100</f>
        <v>#REF!</v>
      </c>
      <c r="M50" s="13" t="e">
        <f>(cum_current!#REF!/cum_current!#REF!-1)*100</f>
        <v>#REF!</v>
      </c>
      <c r="N50" s="13" t="e">
        <f>(cum_current!#REF!/cum_current!#REF!-1)*100</f>
        <v>#REF!</v>
      </c>
      <c r="O50" s="13" t="e">
        <f>(cum_current!#REF!/cum_current!#REF!-1)*100</f>
        <v>#REF!</v>
      </c>
      <c r="P50" s="13" t="e">
        <f>(cum_current!#REF!/cum_current!#REF!-1)*100</f>
        <v>#REF!</v>
      </c>
      <c r="Q50" s="13" t="e">
        <f>(cum_current!#REF!/cum_current!#REF!-1)*100</f>
        <v>#REF!</v>
      </c>
      <c r="R50" s="13" t="e">
        <f>(cum_current!#REF!/cum_current!#REF!-1)*100</f>
        <v>#REF!</v>
      </c>
      <c r="S50" s="13" t="e">
        <f>(cum_current!#REF!/cum_current!#REF!-1)*100</f>
        <v>#REF!</v>
      </c>
      <c r="T50" s="13" t="e">
        <f>(cum_current!#REF!/cum_current!#REF!-1)*100</f>
        <v>#REF!</v>
      </c>
      <c r="U50" s="13" t="e">
        <f>(cum_current!#REF!/cum_current!#REF!-1)*100</f>
        <v>#REF!</v>
      </c>
      <c r="V50" s="13" t="e">
        <f>(cum_current!#REF!/cum_current!#REF!-1)*100</f>
        <v>#REF!</v>
      </c>
      <c r="W50" s="13" t="e">
        <f>(cum_current!#REF!/cum_current!#REF!-1)*100</f>
        <v>#REF!</v>
      </c>
      <c r="X50" s="13" t="e">
        <f>(cum_current!#REF!/cum_current!#REF!-1)*100</f>
        <v>#REF!</v>
      </c>
      <c r="Y50" s="13" t="e">
        <f>(cum_current!#REF!/cum_current!#REF!-1)*100</f>
        <v>#REF!</v>
      </c>
      <c r="Z50" s="13" t="e">
        <f>(cum_current!#REF!/cum_current!#REF!-1)*100</f>
        <v>#REF!</v>
      </c>
      <c r="AA50" s="13" t="e">
        <f>(cum_current!#REF!/cum_current!#REF!-1)*100</f>
        <v>#REF!</v>
      </c>
      <c r="AB50" s="13" t="e">
        <f>(cum_current!#REF!/cum_current!#REF!-1)*100</f>
        <v>#REF!</v>
      </c>
      <c r="AC50" s="13" t="e">
        <f>(cum_current!#REF!/cum_current!#REF!-1)*100</f>
        <v>#REF!</v>
      </c>
      <c r="AD50" s="13" t="e">
        <f>(cum_current!#REF!/cum_current!#REF!-1)*100</f>
        <v>#REF!</v>
      </c>
      <c r="AE50" s="13" t="e">
        <f>(cum_current!#REF!/cum_current!#REF!-1)*100</f>
        <v>#REF!</v>
      </c>
      <c r="AF50" s="13" t="e">
        <f>(cum_current!#REF!/cum_current!#REF!-1)*100</f>
        <v>#REF!</v>
      </c>
      <c r="AG50" s="13" t="e">
        <f>(cum_current!#REF!/cum_current!#REF!-1)*100</f>
        <v>#REF!</v>
      </c>
      <c r="AH50" s="13" t="e">
        <f>(cum_current!#REF!/cum_current!#REF!-1)*100</f>
        <v>#REF!</v>
      </c>
      <c r="AI50" s="13" t="e">
        <f>(cum_current!#REF!/cum_current!#REF!-1)*100</f>
        <v>#REF!</v>
      </c>
      <c r="AJ50" s="13" t="e">
        <f>(cum_current!#REF!/cum_current!#REF!-1)*100</f>
        <v>#REF!</v>
      </c>
      <c r="AK50" s="13" t="e">
        <f>(cum_current!#REF!/cum_current!#REF!-1)*100</f>
        <v>#REF!</v>
      </c>
      <c r="AL50" s="13" t="e">
        <f>(cum_current!#REF!/cum_current!#REF!-1)*100</f>
        <v>#REF!</v>
      </c>
      <c r="AM50" s="13" t="e">
        <f>(cum_current!#REF!/cum_current!#REF!-1)*100</f>
        <v>#REF!</v>
      </c>
      <c r="AN50" s="13" t="e">
        <f>(cum_current!#REF!/cum_current!#REF!-1)*100</f>
        <v>#REF!</v>
      </c>
      <c r="AO50" s="13" t="e">
        <f>(cum_current!#REF!/cum_current!#REF!-1)*100</f>
        <v>#REF!</v>
      </c>
      <c r="AP50" s="13" t="e">
        <f>(cum_current!#REF!/cum_current!#REF!-1)*100</f>
        <v>#REF!</v>
      </c>
      <c r="AQ50" s="13" t="e">
        <f>(cum_current!#REF!/cum_current!#REF!-1)*100</f>
        <v>#REF!</v>
      </c>
      <c r="AR50" s="13" t="e">
        <f>(cum_current!#REF!/cum_current!#REF!-1)*100</f>
        <v>#REF!</v>
      </c>
      <c r="AS50" s="13" t="e">
        <f>(cum_current!#REF!/cum_current!#REF!-1)*100</f>
        <v>#REF!</v>
      </c>
      <c r="AT50" s="13" t="e">
        <f>(cum_current!#REF!/cum_current!#REF!-1)*100</f>
        <v>#REF!</v>
      </c>
      <c r="AU50" s="13" t="e">
        <f>(cum_current!#REF!/cum_current!#REF!-1)*100</f>
        <v>#REF!</v>
      </c>
      <c r="AV50" s="13" t="e">
        <f>(cum_current!#REF!/cum_current!#REF!-1)*100</f>
        <v>#REF!</v>
      </c>
      <c r="AW50" s="13" t="e">
        <f>(cum_current!#REF!/cum_current!#REF!-1)*100</f>
        <v>#REF!</v>
      </c>
      <c r="AX50" s="13" t="e">
        <f>(cum_current!#REF!/cum_current!#REF!-1)*100</f>
        <v>#REF!</v>
      </c>
      <c r="AY50" s="13" t="e">
        <f>(cum_current!#REF!/cum_current!#REF!-1)*100</f>
        <v>#REF!</v>
      </c>
      <c r="AZ50" s="13" t="e">
        <f>(cum_current!#REF!/cum_current!#REF!-1)*100</f>
        <v>#REF!</v>
      </c>
      <c r="BA50" s="13" t="e">
        <f>(cum_current!#REF!/cum_current!#REF!-1)*100</f>
        <v>#REF!</v>
      </c>
      <c r="BB50" s="13" t="e">
        <f>(cum_current!#REF!/cum_current!#REF!-1)*100</f>
        <v>#REF!</v>
      </c>
      <c r="BC50" s="13" t="e">
        <f>(cum_current!#REF!/cum_current!#REF!-1)*100</f>
        <v>#REF!</v>
      </c>
      <c r="BD50" s="13" t="e">
        <f>(cum_current!#REF!/cum_current!#REF!-1)*100</f>
        <v>#REF!</v>
      </c>
      <c r="BE50" s="13" t="e">
        <f>(cum_current!#REF!/cum_current!#REF!-1)*100</f>
        <v>#REF!</v>
      </c>
      <c r="BF50" s="13" t="e">
        <f>(cum_current!#REF!/cum_current!#REF!-1)*100</f>
        <v>#REF!</v>
      </c>
      <c r="BG50" s="13" t="e">
        <f>(cum_current!#REF!/cum_current!#REF!-1)*100</f>
        <v>#REF!</v>
      </c>
      <c r="BH50" s="13" t="e">
        <f>(cum_current!#REF!/cum_current!#REF!-1)*100</f>
        <v>#REF!</v>
      </c>
      <c r="BI50" s="13" t="e">
        <f>(cum_current!#REF!/cum_current!#REF!-1)*100</f>
        <v>#REF!</v>
      </c>
      <c r="BJ50" s="13" t="e">
        <f>(cum_current!#REF!/cum_current!#REF!-1)*100</f>
        <v>#REF!</v>
      </c>
      <c r="BK50" s="13" t="e">
        <f>(cum_current!#REF!/cum_current!#REF!-1)*100</f>
        <v>#REF!</v>
      </c>
      <c r="BL50" s="13" t="e">
        <f>(cum_current!#REF!/cum_current!#REF!-1)*100</f>
        <v>#REF!</v>
      </c>
      <c r="BM50" s="13" t="e">
        <f>(cum_current!#REF!/cum_current!#REF!-1)*100</f>
        <v>#REF!</v>
      </c>
      <c r="BN50" s="13" t="e">
        <f>(cum_current!#REF!/cum_current!#REF!-1)*100</f>
        <v>#REF!</v>
      </c>
      <c r="BO50" s="13" t="e">
        <f>(cum_current!#REF!/cum_current!#REF!-1)*100</f>
        <v>#REF!</v>
      </c>
      <c r="BP50" s="13" t="e">
        <f>(cum_current!#REF!/cum_current!#REF!-1)*100</f>
        <v>#REF!</v>
      </c>
      <c r="BQ50" s="13" t="e">
        <f>(cum_current!#REF!/cum_current!#REF!-1)*100</f>
        <v>#REF!</v>
      </c>
      <c r="BR50" s="13" t="e">
        <f>(cum_current!B50/cum_current!#REF!-1)*100</f>
        <v>#REF!</v>
      </c>
      <c r="BS50" s="13" t="e">
        <f>(cum_current!C50/cum_current!#REF!-1)*100</f>
        <v>#REF!</v>
      </c>
      <c r="BT50" s="13" t="e">
        <f>(cum_current!D50/cum_current!#REF!-1)*100</f>
        <v>#REF!</v>
      </c>
      <c r="BU50" s="13" t="e">
        <f>(cum_current!E50/cum_current!#REF!-1)*100</f>
        <v>#REF!</v>
      </c>
      <c r="BV50" s="13" t="e">
        <f>(cum_current!F50/cum_current!B50-1)*100</f>
        <v>#REF!</v>
      </c>
      <c r="BW50" s="13" t="e">
        <f>(cum_current!G50/cum_current!C50-1)*100</f>
        <v>#REF!</v>
      </c>
      <c r="BX50" s="13" t="e">
        <f>(cum_current!H50/cum_current!D50-1)*100</f>
        <v>#REF!</v>
      </c>
      <c r="BY50" s="13" t="e">
        <f>(cum_current!I50/cum_current!E50-1)*100</f>
        <v>#REF!</v>
      </c>
      <c r="BZ50" s="13" t="e">
        <f>(cum_current!J50/cum_current!F50-1)*100</f>
        <v>#REF!</v>
      </c>
      <c r="CA50" s="13" t="e">
        <f>(cum_current!K50/cum_current!G50-1)*100</f>
        <v>#REF!</v>
      </c>
      <c r="CB50" s="13" t="e">
        <f>(cum_current!L50/cum_current!H50-1)*100</f>
        <v>#REF!</v>
      </c>
      <c r="CC50" s="13" t="e">
        <f>(cum_current!M50/cum_current!I50-1)*100</f>
        <v>#REF!</v>
      </c>
      <c r="CD50" s="13" t="e">
        <f>(cum_current!N50/cum_current!J50-1)*100</f>
        <v>#REF!</v>
      </c>
      <c r="CE50" s="13" t="e">
        <f>(cum_current!O50/cum_current!K50-1)*100</f>
        <v>#REF!</v>
      </c>
      <c r="CF50" s="13" t="e">
        <f>(cum_current!P50/cum_current!L50-1)*100</f>
        <v>#REF!</v>
      </c>
      <c r="CG50" s="13" t="e">
        <f>(cum_current!Q50/cum_current!M50-1)*100</f>
        <v>#REF!</v>
      </c>
    </row>
    <row r="51" spans="1:85" x14ac:dyDescent="0.35">
      <c r="A51" s="25" t="s">
        <v>75</v>
      </c>
      <c r="B51" s="13" t="e">
        <f>(cum_current!#REF!/cum_current!#REF!-1)*100</f>
        <v>#REF!</v>
      </c>
      <c r="C51" s="13" t="e">
        <f>(cum_current!#REF!/cum_current!#REF!-1)*100</f>
        <v>#REF!</v>
      </c>
      <c r="D51" s="13" t="e">
        <f>(cum_current!#REF!/cum_current!#REF!-1)*100</f>
        <v>#REF!</v>
      </c>
      <c r="E51" s="13" t="e">
        <f>(cum_current!#REF!/cum_current!#REF!-1)*100</f>
        <v>#REF!</v>
      </c>
      <c r="F51" s="13" t="e">
        <f>(cum_current!#REF!/cum_current!#REF!-1)*100</f>
        <v>#REF!</v>
      </c>
      <c r="G51" s="13" t="e">
        <f>(cum_current!#REF!/cum_current!#REF!-1)*100</f>
        <v>#REF!</v>
      </c>
      <c r="H51" s="13" t="e">
        <f>(cum_current!#REF!/cum_current!#REF!-1)*100</f>
        <v>#REF!</v>
      </c>
      <c r="I51" s="13" t="e">
        <f>(cum_current!#REF!/cum_current!#REF!-1)*100</f>
        <v>#REF!</v>
      </c>
      <c r="J51" s="13" t="e">
        <f>(cum_current!#REF!/cum_current!#REF!-1)*100</f>
        <v>#REF!</v>
      </c>
      <c r="K51" s="13" t="e">
        <f>(cum_current!#REF!/cum_current!#REF!-1)*100</f>
        <v>#REF!</v>
      </c>
      <c r="L51" s="13" t="e">
        <f>(cum_current!#REF!/cum_current!#REF!-1)*100</f>
        <v>#REF!</v>
      </c>
      <c r="M51" s="13" t="e">
        <f>(cum_current!#REF!/cum_current!#REF!-1)*100</f>
        <v>#REF!</v>
      </c>
      <c r="N51" s="13" t="e">
        <f>(cum_current!#REF!/cum_current!#REF!-1)*100</f>
        <v>#REF!</v>
      </c>
      <c r="O51" s="13" t="e">
        <f>(cum_current!#REF!/cum_current!#REF!-1)*100</f>
        <v>#REF!</v>
      </c>
      <c r="P51" s="13" t="e">
        <f>(cum_current!#REF!/cum_current!#REF!-1)*100</f>
        <v>#REF!</v>
      </c>
      <c r="Q51" s="13" t="e">
        <f>(cum_current!#REF!/cum_current!#REF!-1)*100</f>
        <v>#REF!</v>
      </c>
      <c r="R51" s="13" t="e">
        <f>(cum_current!#REF!/cum_current!#REF!-1)*100</f>
        <v>#REF!</v>
      </c>
      <c r="S51" s="13" t="e">
        <f>(cum_current!#REF!/cum_current!#REF!-1)*100</f>
        <v>#REF!</v>
      </c>
      <c r="T51" s="13" t="e">
        <f>(cum_current!#REF!/cum_current!#REF!-1)*100</f>
        <v>#REF!</v>
      </c>
      <c r="U51" s="13" t="e">
        <f>(cum_current!#REF!/cum_current!#REF!-1)*100</f>
        <v>#REF!</v>
      </c>
      <c r="V51" s="13" t="e">
        <f>(cum_current!#REF!/cum_current!#REF!-1)*100</f>
        <v>#REF!</v>
      </c>
      <c r="W51" s="13" t="e">
        <f>(cum_current!#REF!/cum_current!#REF!-1)*100</f>
        <v>#REF!</v>
      </c>
      <c r="X51" s="13" t="e">
        <f>(cum_current!#REF!/cum_current!#REF!-1)*100</f>
        <v>#REF!</v>
      </c>
      <c r="Y51" s="13" t="e">
        <f>(cum_current!#REF!/cum_current!#REF!-1)*100</f>
        <v>#REF!</v>
      </c>
      <c r="Z51" s="13" t="e">
        <f>(cum_current!#REF!/cum_current!#REF!-1)*100</f>
        <v>#REF!</v>
      </c>
      <c r="AA51" s="13" t="e">
        <f>(cum_current!#REF!/cum_current!#REF!-1)*100</f>
        <v>#REF!</v>
      </c>
      <c r="AB51" s="13" t="e">
        <f>(cum_current!#REF!/cum_current!#REF!-1)*100</f>
        <v>#REF!</v>
      </c>
      <c r="AC51" s="13" t="e">
        <f>(cum_current!#REF!/cum_current!#REF!-1)*100</f>
        <v>#REF!</v>
      </c>
      <c r="AD51" s="13" t="e">
        <f>(cum_current!#REF!/cum_current!#REF!-1)*100</f>
        <v>#REF!</v>
      </c>
      <c r="AE51" s="13" t="e">
        <f>(cum_current!#REF!/cum_current!#REF!-1)*100</f>
        <v>#REF!</v>
      </c>
      <c r="AF51" s="13" t="e">
        <f>(cum_current!#REF!/cum_current!#REF!-1)*100</f>
        <v>#REF!</v>
      </c>
      <c r="AG51" s="13" t="e">
        <f>(cum_current!#REF!/cum_current!#REF!-1)*100</f>
        <v>#REF!</v>
      </c>
      <c r="AH51" s="13" t="e">
        <f>(cum_current!#REF!/cum_current!#REF!-1)*100</f>
        <v>#REF!</v>
      </c>
      <c r="AI51" s="13" t="e">
        <f>(cum_current!#REF!/cum_current!#REF!-1)*100</f>
        <v>#REF!</v>
      </c>
      <c r="AJ51" s="13" t="e">
        <f>(cum_current!#REF!/cum_current!#REF!-1)*100</f>
        <v>#REF!</v>
      </c>
      <c r="AK51" s="13" t="e">
        <f>(cum_current!#REF!/cum_current!#REF!-1)*100</f>
        <v>#REF!</v>
      </c>
      <c r="AL51" s="13" t="e">
        <f>(cum_current!#REF!/cum_current!#REF!-1)*100</f>
        <v>#REF!</v>
      </c>
      <c r="AM51" s="13" t="e">
        <f>(cum_current!#REF!/cum_current!#REF!-1)*100</f>
        <v>#REF!</v>
      </c>
      <c r="AN51" s="13" t="e">
        <f>(cum_current!#REF!/cum_current!#REF!-1)*100</f>
        <v>#REF!</v>
      </c>
      <c r="AO51" s="13" t="e">
        <f>(cum_current!#REF!/cum_current!#REF!-1)*100</f>
        <v>#REF!</v>
      </c>
      <c r="AP51" s="13" t="e">
        <f>(cum_current!#REF!/cum_current!#REF!-1)*100</f>
        <v>#REF!</v>
      </c>
      <c r="AQ51" s="13" t="e">
        <f>(cum_current!#REF!/cum_current!#REF!-1)*100</f>
        <v>#REF!</v>
      </c>
      <c r="AR51" s="13" t="e">
        <f>(cum_current!#REF!/cum_current!#REF!-1)*100</f>
        <v>#REF!</v>
      </c>
      <c r="AS51" s="13" t="e">
        <f>(cum_current!#REF!/cum_current!#REF!-1)*100</f>
        <v>#REF!</v>
      </c>
      <c r="AT51" s="13" t="e">
        <f>(cum_current!#REF!/cum_current!#REF!-1)*100</f>
        <v>#REF!</v>
      </c>
      <c r="AU51" s="13" t="e">
        <f>(cum_current!#REF!/cum_current!#REF!-1)*100</f>
        <v>#REF!</v>
      </c>
      <c r="AV51" s="13" t="e">
        <f>(cum_current!#REF!/cum_current!#REF!-1)*100</f>
        <v>#REF!</v>
      </c>
      <c r="AW51" s="13" t="e">
        <f>(cum_current!#REF!/cum_current!#REF!-1)*100</f>
        <v>#REF!</v>
      </c>
      <c r="AX51" s="13" t="e">
        <f>(cum_current!#REF!/cum_current!#REF!-1)*100</f>
        <v>#REF!</v>
      </c>
      <c r="AY51" s="13" t="e">
        <f>(cum_current!#REF!/cum_current!#REF!-1)*100</f>
        <v>#REF!</v>
      </c>
      <c r="AZ51" s="13" t="e">
        <f>(cum_current!#REF!/cum_current!#REF!-1)*100</f>
        <v>#REF!</v>
      </c>
      <c r="BA51" s="13" t="e">
        <f>(cum_current!#REF!/cum_current!#REF!-1)*100</f>
        <v>#REF!</v>
      </c>
      <c r="BB51" s="13" t="e">
        <f>(cum_current!#REF!/cum_current!#REF!-1)*100</f>
        <v>#REF!</v>
      </c>
      <c r="BC51" s="13" t="e">
        <f>(cum_current!#REF!/cum_current!#REF!-1)*100</f>
        <v>#REF!</v>
      </c>
      <c r="BD51" s="13" t="e">
        <f>(cum_current!#REF!/cum_current!#REF!-1)*100</f>
        <v>#REF!</v>
      </c>
      <c r="BE51" s="13" t="e">
        <f>(cum_current!#REF!/cum_current!#REF!-1)*100</f>
        <v>#REF!</v>
      </c>
      <c r="BF51" s="13" t="e">
        <f>(cum_current!#REF!/cum_current!#REF!-1)*100</f>
        <v>#REF!</v>
      </c>
      <c r="BG51" s="13" t="e">
        <f>(cum_current!#REF!/cum_current!#REF!-1)*100</f>
        <v>#REF!</v>
      </c>
      <c r="BH51" s="13" t="e">
        <f>(cum_current!#REF!/cum_current!#REF!-1)*100</f>
        <v>#REF!</v>
      </c>
      <c r="BI51" s="13" t="e">
        <f>(cum_current!#REF!/cum_current!#REF!-1)*100</f>
        <v>#REF!</v>
      </c>
      <c r="BJ51" s="13" t="e">
        <f>(cum_current!#REF!/cum_current!#REF!-1)*100</f>
        <v>#REF!</v>
      </c>
      <c r="BK51" s="13" t="e">
        <f>(cum_current!#REF!/cum_current!#REF!-1)*100</f>
        <v>#REF!</v>
      </c>
      <c r="BL51" s="13" t="e">
        <f>(cum_current!#REF!/cum_current!#REF!-1)*100</f>
        <v>#REF!</v>
      </c>
      <c r="BM51" s="13" t="e">
        <f>(cum_current!#REF!/cum_current!#REF!-1)*100</f>
        <v>#REF!</v>
      </c>
      <c r="BN51" s="13" t="e">
        <f>(cum_current!#REF!/cum_current!#REF!-1)*100</f>
        <v>#REF!</v>
      </c>
      <c r="BO51" s="13" t="e">
        <f>(cum_current!#REF!/cum_current!#REF!-1)*100</f>
        <v>#REF!</v>
      </c>
      <c r="BP51" s="13" t="e">
        <f>(cum_current!#REF!/cum_current!#REF!-1)*100</f>
        <v>#REF!</v>
      </c>
      <c r="BQ51" s="13" t="e">
        <f>(cum_current!#REF!/cum_current!#REF!-1)*100</f>
        <v>#REF!</v>
      </c>
      <c r="BR51" s="13" t="e">
        <f>(cum_current!B51/cum_current!#REF!-1)*100</f>
        <v>#REF!</v>
      </c>
      <c r="BS51" s="13" t="e">
        <f>(cum_current!C51/cum_current!#REF!-1)*100</f>
        <v>#REF!</v>
      </c>
      <c r="BT51" s="13" t="e">
        <f>(cum_current!D51/cum_current!#REF!-1)*100</f>
        <v>#REF!</v>
      </c>
      <c r="BU51" s="13" t="e">
        <f>(cum_current!E51/cum_current!#REF!-1)*100</f>
        <v>#REF!</v>
      </c>
      <c r="BV51" s="13" t="e">
        <f>(cum_current!F51/cum_current!B51-1)*100</f>
        <v>#REF!</v>
      </c>
      <c r="BW51" s="13" t="e">
        <f>(cum_current!G51/cum_current!C51-1)*100</f>
        <v>#REF!</v>
      </c>
      <c r="BX51" s="13" t="e">
        <f>(cum_current!H51/cum_current!D51-1)*100</f>
        <v>#REF!</v>
      </c>
      <c r="BY51" s="13" t="e">
        <f>(cum_current!I51/cum_current!E51-1)*100</f>
        <v>#REF!</v>
      </c>
      <c r="BZ51" s="13" t="e">
        <f>(cum_current!J51/cum_current!F51-1)*100</f>
        <v>#REF!</v>
      </c>
      <c r="CA51" s="13" t="e">
        <f>(cum_current!K51/cum_current!G51-1)*100</f>
        <v>#REF!</v>
      </c>
      <c r="CB51" s="13" t="e">
        <f>(cum_current!L51/cum_current!H51-1)*100</f>
        <v>#REF!</v>
      </c>
      <c r="CC51" s="13" t="e">
        <f>(cum_current!M51/cum_current!I51-1)*100</f>
        <v>#REF!</v>
      </c>
      <c r="CD51" s="13" t="e">
        <f>(cum_current!N51/cum_current!J51-1)*100</f>
        <v>#REF!</v>
      </c>
      <c r="CE51" s="13" t="e">
        <f>(cum_current!O51/cum_current!K51-1)*100</f>
        <v>#REF!</v>
      </c>
      <c r="CF51" s="13" t="e">
        <f>(cum_current!P51/cum_current!L51-1)*100</f>
        <v>#REF!</v>
      </c>
      <c r="CG51" s="13" t="e">
        <f>(cum_current!Q51/cum_current!M51-1)*100</f>
        <v>#REF!</v>
      </c>
    </row>
    <row r="52" spans="1:85" x14ac:dyDescent="0.35">
      <c r="A52" s="25" t="s">
        <v>102</v>
      </c>
      <c r="B52" s="13" t="e">
        <f>(cum_current!#REF!/cum_current!#REF!-1)*100</f>
        <v>#REF!</v>
      </c>
      <c r="C52" s="13" t="e">
        <f>(cum_current!#REF!/cum_current!#REF!-1)*100</f>
        <v>#REF!</v>
      </c>
      <c r="D52" s="13" t="e">
        <f>(cum_current!#REF!/cum_current!#REF!-1)*100</f>
        <v>#REF!</v>
      </c>
      <c r="E52" s="13" t="e">
        <f>(cum_current!#REF!/cum_current!#REF!-1)*100</f>
        <v>#REF!</v>
      </c>
      <c r="F52" s="13" t="e">
        <f>(cum_current!#REF!/cum_current!#REF!-1)*100</f>
        <v>#REF!</v>
      </c>
      <c r="G52" s="13" t="e">
        <f>(cum_current!#REF!/cum_current!#REF!-1)*100</f>
        <v>#REF!</v>
      </c>
      <c r="H52" s="13" t="e">
        <f>(cum_current!#REF!/cum_current!#REF!-1)*100</f>
        <v>#REF!</v>
      </c>
      <c r="I52" s="13" t="e">
        <f>(cum_current!#REF!/cum_current!#REF!-1)*100</f>
        <v>#REF!</v>
      </c>
      <c r="J52" s="13" t="e">
        <f>(cum_current!#REF!/cum_current!#REF!-1)*100</f>
        <v>#REF!</v>
      </c>
      <c r="K52" s="13" t="e">
        <f>(cum_current!#REF!/cum_current!#REF!-1)*100</f>
        <v>#REF!</v>
      </c>
      <c r="L52" s="13" t="e">
        <f>(cum_current!#REF!/cum_current!#REF!-1)*100</f>
        <v>#REF!</v>
      </c>
      <c r="M52" s="13" t="e">
        <f>(cum_current!#REF!/cum_current!#REF!-1)*100</f>
        <v>#REF!</v>
      </c>
      <c r="N52" s="13" t="e">
        <f>(cum_current!#REF!/cum_current!#REF!-1)*100</f>
        <v>#REF!</v>
      </c>
      <c r="O52" s="13" t="e">
        <f>(cum_current!#REF!/cum_current!#REF!-1)*100</f>
        <v>#REF!</v>
      </c>
      <c r="P52" s="13" t="e">
        <f>(cum_current!#REF!/cum_current!#REF!-1)*100</f>
        <v>#REF!</v>
      </c>
      <c r="Q52" s="13" t="e">
        <f>(cum_current!#REF!/cum_current!#REF!-1)*100</f>
        <v>#REF!</v>
      </c>
      <c r="R52" s="13" t="e">
        <f>(cum_current!#REF!/cum_current!#REF!-1)*100</f>
        <v>#REF!</v>
      </c>
      <c r="S52" s="13" t="e">
        <f>(cum_current!#REF!/cum_current!#REF!-1)*100</f>
        <v>#REF!</v>
      </c>
      <c r="T52" s="13" t="e">
        <f>(cum_current!#REF!/cum_current!#REF!-1)*100</f>
        <v>#REF!</v>
      </c>
      <c r="U52" s="13" t="e">
        <f>(cum_current!#REF!/cum_current!#REF!-1)*100</f>
        <v>#REF!</v>
      </c>
      <c r="V52" s="13" t="e">
        <f>(cum_current!#REF!/cum_current!#REF!-1)*100</f>
        <v>#REF!</v>
      </c>
      <c r="W52" s="13" t="e">
        <f>(cum_current!#REF!/cum_current!#REF!-1)*100</f>
        <v>#REF!</v>
      </c>
      <c r="X52" s="13" t="e">
        <f>(cum_current!#REF!/cum_current!#REF!-1)*100</f>
        <v>#REF!</v>
      </c>
      <c r="Y52" s="13" t="e">
        <f>(cum_current!#REF!/cum_current!#REF!-1)*100</f>
        <v>#REF!</v>
      </c>
      <c r="Z52" s="13" t="e">
        <f>(cum_current!#REF!/cum_current!#REF!-1)*100</f>
        <v>#REF!</v>
      </c>
      <c r="AA52" s="13" t="e">
        <f>(cum_current!#REF!/cum_current!#REF!-1)*100</f>
        <v>#REF!</v>
      </c>
      <c r="AB52" s="13" t="e">
        <f>(cum_current!#REF!/cum_current!#REF!-1)*100</f>
        <v>#REF!</v>
      </c>
      <c r="AC52" s="13" t="e">
        <f>(cum_current!#REF!/cum_current!#REF!-1)*100</f>
        <v>#REF!</v>
      </c>
      <c r="AD52" s="13" t="e">
        <f>(cum_current!#REF!/cum_current!#REF!-1)*100</f>
        <v>#REF!</v>
      </c>
      <c r="AE52" s="13" t="e">
        <f>(cum_current!#REF!/cum_current!#REF!-1)*100</f>
        <v>#REF!</v>
      </c>
      <c r="AF52" s="13" t="e">
        <f>(cum_current!#REF!/cum_current!#REF!-1)*100</f>
        <v>#REF!</v>
      </c>
      <c r="AG52" s="13" t="e">
        <f>(cum_current!#REF!/cum_current!#REF!-1)*100</f>
        <v>#REF!</v>
      </c>
      <c r="AH52" s="13" t="e">
        <f>(cum_current!#REF!/cum_current!#REF!-1)*100</f>
        <v>#REF!</v>
      </c>
      <c r="AI52" s="13" t="e">
        <f>(cum_current!#REF!/cum_current!#REF!-1)*100</f>
        <v>#REF!</v>
      </c>
      <c r="AJ52" s="13" t="e">
        <f>(cum_current!#REF!/cum_current!#REF!-1)*100</f>
        <v>#REF!</v>
      </c>
      <c r="AK52" s="13" t="e">
        <f>(cum_current!#REF!/cum_current!#REF!-1)*100</f>
        <v>#REF!</v>
      </c>
      <c r="AL52" s="13" t="e">
        <f>(cum_current!#REF!/cum_current!#REF!-1)*100</f>
        <v>#REF!</v>
      </c>
      <c r="AM52" s="13" t="e">
        <f>(cum_current!#REF!/cum_current!#REF!-1)*100</f>
        <v>#REF!</v>
      </c>
      <c r="AN52" s="13" t="e">
        <f>(cum_current!#REF!/cum_current!#REF!-1)*100</f>
        <v>#REF!</v>
      </c>
      <c r="AO52" s="13" t="e">
        <f>(cum_current!#REF!/cum_current!#REF!-1)*100</f>
        <v>#REF!</v>
      </c>
      <c r="AP52" s="13" t="e">
        <f>(cum_current!#REF!/cum_current!#REF!-1)*100</f>
        <v>#REF!</v>
      </c>
      <c r="AQ52" s="13" t="e">
        <f>(cum_current!#REF!/cum_current!#REF!-1)*100</f>
        <v>#REF!</v>
      </c>
      <c r="AR52" s="13" t="e">
        <f>(cum_current!#REF!/cum_current!#REF!-1)*100</f>
        <v>#REF!</v>
      </c>
      <c r="AS52" s="13" t="e">
        <f>(cum_current!#REF!/cum_current!#REF!-1)*100</f>
        <v>#REF!</v>
      </c>
      <c r="AT52" s="13" t="e">
        <f>(cum_current!#REF!/cum_current!#REF!-1)*100</f>
        <v>#REF!</v>
      </c>
      <c r="AU52" s="13" t="e">
        <f>(cum_current!#REF!/cum_current!#REF!-1)*100</f>
        <v>#REF!</v>
      </c>
      <c r="AV52" s="13" t="e">
        <f>(cum_current!#REF!/cum_current!#REF!-1)*100</f>
        <v>#REF!</v>
      </c>
      <c r="AW52" s="13" t="e">
        <f>(cum_current!#REF!/cum_current!#REF!-1)*100</f>
        <v>#REF!</v>
      </c>
      <c r="AX52" s="13" t="e">
        <f>(cum_current!#REF!/cum_current!#REF!-1)*100</f>
        <v>#REF!</v>
      </c>
      <c r="AY52" s="13" t="e">
        <f>(cum_current!#REF!/cum_current!#REF!-1)*100</f>
        <v>#REF!</v>
      </c>
      <c r="AZ52" s="13" t="e">
        <f>(cum_current!#REF!/cum_current!#REF!-1)*100</f>
        <v>#REF!</v>
      </c>
      <c r="BA52" s="13" t="e">
        <f>(cum_current!#REF!/cum_current!#REF!-1)*100</f>
        <v>#REF!</v>
      </c>
      <c r="BB52" s="13" t="e">
        <f>(cum_current!#REF!/cum_current!#REF!-1)*100</f>
        <v>#REF!</v>
      </c>
      <c r="BC52" s="13" t="e">
        <f>(cum_current!#REF!/cum_current!#REF!-1)*100</f>
        <v>#REF!</v>
      </c>
      <c r="BD52" s="13" t="e">
        <f>(cum_current!#REF!/cum_current!#REF!-1)*100</f>
        <v>#REF!</v>
      </c>
      <c r="BE52" s="13" t="e">
        <f>(cum_current!#REF!/cum_current!#REF!-1)*100</f>
        <v>#REF!</v>
      </c>
      <c r="BF52" s="13" t="e">
        <f>(cum_current!#REF!/cum_current!#REF!-1)*100</f>
        <v>#REF!</v>
      </c>
      <c r="BG52" s="13" t="e">
        <f>(cum_current!#REF!/cum_current!#REF!-1)*100</f>
        <v>#REF!</v>
      </c>
      <c r="BH52" s="13" t="e">
        <f>(cum_current!#REF!/cum_current!#REF!-1)*100</f>
        <v>#REF!</v>
      </c>
      <c r="BI52" s="13" t="e">
        <f>(cum_current!#REF!/cum_current!#REF!-1)*100</f>
        <v>#REF!</v>
      </c>
      <c r="BJ52" s="13" t="e">
        <f>(cum_current!#REF!/cum_current!#REF!-1)*100</f>
        <v>#REF!</v>
      </c>
      <c r="BK52" s="13" t="e">
        <f>(cum_current!#REF!/cum_current!#REF!-1)*100</f>
        <v>#REF!</v>
      </c>
      <c r="BL52" s="13" t="e">
        <f>(cum_current!#REF!/cum_current!#REF!-1)*100</f>
        <v>#REF!</v>
      </c>
      <c r="BM52" s="13" t="e">
        <f>(cum_current!#REF!/cum_current!#REF!-1)*100</f>
        <v>#REF!</v>
      </c>
      <c r="BN52" s="13" t="e">
        <f>(cum_current!#REF!/cum_current!#REF!-1)*100</f>
        <v>#REF!</v>
      </c>
      <c r="BO52" s="13" t="e">
        <f>(cum_current!#REF!/cum_current!#REF!-1)*100</f>
        <v>#REF!</v>
      </c>
      <c r="BP52" s="13" t="e">
        <f>(cum_current!#REF!/cum_current!#REF!-1)*100</f>
        <v>#REF!</v>
      </c>
      <c r="BQ52" s="13" t="e">
        <f>(cum_current!#REF!/cum_current!#REF!-1)*100</f>
        <v>#REF!</v>
      </c>
      <c r="BR52" s="13" t="e">
        <f>(cum_current!B52/cum_current!#REF!-1)*100</f>
        <v>#REF!</v>
      </c>
      <c r="BS52" s="13" t="e">
        <f>(cum_current!C52/cum_current!#REF!-1)*100</f>
        <v>#REF!</v>
      </c>
      <c r="BT52" s="13" t="e">
        <f>(cum_current!D52/cum_current!#REF!-1)*100</f>
        <v>#REF!</v>
      </c>
      <c r="BU52" s="13" t="e">
        <f>(cum_current!E52/cum_current!#REF!-1)*100</f>
        <v>#REF!</v>
      </c>
      <c r="BV52" s="13" t="e">
        <f>(cum_current!F52/cum_current!B52-1)*100</f>
        <v>#REF!</v>
      </c>
      <c r="BW52" s="13" t="e">
        <f>(cum_current!G52/cum_current!C52-1)*100</f>
        <v>#REF!</v>
      </c>
      <c r="BX52" s="13" t="e">
        <f>(cum_current!H52/cum_current!D52-1)*100</f>
        <v>#REF!</v>
      </c>
      <c r="BY52" s="13" t="e">
        <f>(cum_current!I52/cum_current!E52-1)*100</f>
        <v>#REF!</v>
      </c>
      <c r="BZ52" s="13" t="e">
        <f>(cum_current!J52/cum_current!F52-1)*100</f>
        <v>#REF!</v>
      </c>
      <c r="CA52" s="13" t="e">
        <f>(cum_current!K52/cum_current!G52-1)*100</f>
        <v>#REF!</v>
      </c>
      <c r="CB52" s="13" t="e">
        <f>(cum_current!L52/cum_current!H52-1)*100</f>
        <v>#REF!</v>
      </c>
      <c r="CC52" s="13" t="e">
        <f>(cum_current!M52/cum_current!I52-1)*100</f>
        <v>#REF!</v>
      </c>
      <c r="CD52" s="13" t="e">
        <f>(cum_current!N52/cum_current!J52-1)*100</f>
        <v>#REF!</v>
      </c>
      <c r="CE52" s="13" t="e">
        <f>(cum_current!O52/cum_current!K52-1)*100</f>
        <v>#REF!</v>
      </c>
      <c r="CF52" s="13" t="e">
        <f>(cum_current!P52/cum_current!L52-1)*100</f>
        <v>#REF!</v>
      </c>
      <c r="CG52" s="13" t="e">
        <f>(cum_current!Q52/cum_current!M52-1)*100</f>
        <v>#REF!</v>
      </c>
    </row>
    <row r="53" spans="1:85" x14ac:dyDescent="0.35">
      <c r="A53" s="25" t="s">
        <v>88</v>
      </c>
      <c r="B53" s="13" t="e">
        <f>(cum_current!#REF!/cum_current!#REF!-1)*100</f>
        <v>#REF!</v>
      </c>
      <c r="C53" s="13" t="e">
        <f>(cum_current!#REF!/cum_current!#REF!-1)*100</f>
        <v>#REF!</v>
      </c>
      <c r="D53" s="13" t="e">
        <f>(cum_current!#REF!/cum_current!#REF!-1)*100</f>
        <v>#REF!</v>
      </c>
      <c r="E53" s="13" t="e">
        <f>(cum_current!#REF!/cum_current!#REF!-1)*100</f>
        <v>#REF!</v>
      </c>
      <c r="F53" s="13" t="e">
        <f>(cum_current!#REF!/cum_current!#REF!-1)*100</f>
        <v>#REF!</v>
      </c>
      <c r="G53" s="13" t="e">
        <f>(cum_current!#REF!/cum_current!#REF!-1)*100</f>
        <v>#REF!</v>
      </c>
      <c r="H53" s="13" t="e">
        <f>(cum_current!#REF!/cum_current!#REF!-1)*100</f>
        <v>#REF!</v>
      </c>
      <c r="I53" s="13" t="e">
        <f>(cum_current!#REF!/cum_current!#REF!-1)*100</f>
        <v>#REF!</v>
      </c>
      <c r="J53" s="13" t="e">
        <f>(cum_current!#REF!/cum_current!#REF!-1)*100</f>
        <v>#REF!</v>
      </c>
      <c r="K53" s="13" t="e">
        <f>(cum_current!#REF!/cum_current!#REF!-1)*100</f>
        <v>#REF!</v>
      </c>
      <c r="L53" s="13" t="e">
        <f>(cum_current!#REF!/cum_current!#REF!-1)*100</f>
        <v>#REF!</v>
      </c>
      <c r="M53" s="13" t="e">
        <f>(cum_current!#REF!/cum_current!#REF!-1)*100</f>
        <v>#REF!</v>
      </c>
      <c r="N53" s="13" t="e">
        <f>(cum_current!#REF!/cum_current!#REF!-1)*100</f>
        <v>#REF!</v>
      </c>
      <c r="O53" s="13" t="e">
        <f>(cum_current!#REF!/cum_current!#REF!-1)*100</f>
        <v>#REF!</v>
      </c>
      <c r="P53" s="13" t="e">
        <f>(cum_current!#REF!/cum_current!#REF!-1)*100</f>
        <v>#REF!</v>
      </c>
      <c r="Q53" s="13" t="e">
        <f>(cum_current!#REF!/cum_current!#REF!-1)*100</f>
        <v>#REF!</v>
      </c>
      <c r="R53" s="13" t="e">
        <f>(cum_current!#REF!/cum_current!#REF!-1)*100</f>
        <v>#REF!</v>
      </c>
      <c r="S53" s="13" t="e">
        <f>(cum_current!#REF!/cum_current!#REF!-1)*100</f>
        <v>#REF!</v>
      </c>
      <c r="T53" s="13" t="e">
        <f>(cum_current!#REF!/cum_current!#REF!-1)*100</f>
        <v>#REF!</v>
      </c>
      <c r="U53" s="13" t="e">
        <f>(cum_current!#REF!/cum_current!#REF!-1)*100</f>
        <v>#REF!</v>
      </c>
      <c r="V53" s="13" t="e">
        <f>(cum_current!#REF!/cum_current!#REF!-1)*100</f>
        <v>#REF!</v>
      </c>
      <c r="W53" s="13" t="e">
        <f>(cum_current!#REF!/cum_current!#REF!-1)*100</f>
        <v>#REF!</v>
      </c>
      <c r="X53" s="13" t="e">
        <f>(cum_current!#REF!/cum_current!#REF!-1)*100</f>
        <v>#REF!</v>
      </c>
      <c r="Y53" s="13" t="e">
        <f>(cum_current!#REF!/cum_current!#REF!-1)*100</f>
        <v>#REF!</v>
      </c>
      <c r="Z53" s="13" t="e">
        <f>(cum_current!#REF!/cum_current!#REF!-1)*100</f>
        <v>#REF!</v>
      </c>
      <c r="AA53" s="13" t="e">
        <f>(cum_current!#REF!/cum_current!#REF!-1)*100</f>
        <v>#REF!</v>
      </c>
      <c r="AB53" s="13" t="e">
        <f>(cum_current!#REF!/cum_current!#REF!-1)*100</f>
        <v>#REF!</v>
      </c>
      <c r="AC53" s="13" t="e">
        <f>(cum_current!#REF!/cum_current!#REF!-1)*100</f>
        <v>#REF!</v>
      </c>
      <c r="AD53" s="13" t="e">
        <f>(cum_current!#REF!/cum_current!#REF!-1)*100</f>
        <v>#REF!</v>
      </c>
      <c r="AE53" s="13" t="e">
        <f>(cum_current!#REF!/cum_current!#REF!-1)*100</f>
        <v>#REF!</v>
      </c>
      <c r="AF53" s="13" t="e">
        <f>(cum_current!#REF!/cum_current!#REF!-1)*100</f>
        <v>#REF!</v>
      </c>
      <c r="AG53" s="13" t="e">
        <f>(cum_current!#REF!/cum_current!#REF!-1)*100</f>
        <v>#REF!</v>
      </c>
      <c r="AH53" s="13" t="e">
        <f>(cum_current!#REF!/cum_current!#REF!-1)*100</f>
        <v>#REF!</v>
      </c>
      <c r="AI53" s="13" t="e">
        <f>(cum_current!#REF!/cum_current!#REF!-1)*100</f>
        <v>#REF!</v>
      </c>
      <c r="AJ53" s="13" t="e">
        <f>(cum_current!#REF!/cum_current!#REF!-1)*100</f>
        <v>#REF!</v>
      </c>
      <c r="AK53" s="13" t="e">
        <f>(cum_current!#REF!/cum_current!#REF!-1)*100</f>
        <v>#REF!</v>
      </c>
      <c r="AL53" s="13" t="e">
        <f>(cum_current!#REF!/cum_current!#REF!-1)*100</f>
        <v>#REF!</v>
      </c>
      <c r="AM53" s="13" t="e">
        <f>(cum_current!#REF!/cum_current!#REF!-1)*100</f>
        <v>#REF!</v>
      </c>
      <c r="AN53" s="13" t="e">
        <f>(cum_current!#REF!/cum_current!#REF!-1)*100</f>
        <v>#REF!</v>
      </c>
      <c r="AO53" s="13" t="e">
        <f>(cum_current!#REF!/cum_current!#REF!-1)*100</f>
        <v>#REF!</v>
      </c>
      <c r="AP53" s="13" t="e">
        <f>(cum_current!#REF!/cum_current!#REF!-1)*100</f>
        <v>#REF!</v>
      </c>
      <c r="AQ53" s="13" t="e">
        <f>(cum_current!#REF!/cum_current!#REF!-1)*100</f>
        <v>#REF!</v>
      </c>
      <c r="AR53" s="13" t="e">
        <f>(cum_current!#REF!/cum_current!#REF!-1)*100</f>
        <v>#REF!</v>
      </c>
      <c r="AS53" s="13" t="e">
        <f>(cum_current!#REF!/cum_current!#REF!-1)*100</f>
        <v>#REF!</v>
      </c>
      <c r="AT53" s="13" t="e">
        <f>(cum_current!#REF!/cum_current!#REF!-1)*100</f>
        <v>#REF!</v>
      </c>
      <c r="AU53" s="13" t="e">
        <f>(cum_current!#REF!/cum_current!#REF!-1)*100</f>
        <v>#REF!</v>
      </c>
      <c r="AV53" s="13" t="e">
        <f>(cum_current!#REF!/cum_current!#REF!-1)*100</f>
        <v>#REF!</v>
      </c>
      <c r="AW53" s="13" t="e">
        <f>(cum_current!#REF!/cum_current!#REF!-1)*100</f>
        <v>#REF!</v>
      </c>
      <c r="AX53" s="13" t="e">
        <f>(cum_current!#REF!/cum_current!#REF!-1)*100</f>
        <v>#REF!</v>
      </c>
      <c r="AY53" s="13" t="e">
        <f>(cum_current!#REF!/cum_current!#REF!-1)*100</f>
        <v>#REF!</v>
      </c>
      <c r="AZ53" s="13" t="e">
        <f>(cum_current!#REF!/cum_current!#REF!-1)*100</f>
        <v>#REF!</v>
      </c>
      <c r="BA53" s="13" t="e">
        <f>(cum_current!#REF!/cum_current!#REF!-1)*100</f>
        <v>#REF!</v>
      </c>
      <c r="BB53" s="13" t="e">
        <f>(cum_current!#REF!/cum_current!#REF!-1)*100</f>
        <v>#REF!</v>
      </c>
      <c r="BC53" s="13" t="e">
        <f>(cum_current!#REF!/cum_current!#REF!-1)*100</f>
        <v>#REF!</v>
      </c>
      <c r="BD53" s="13" t="e">
        <f>(cum_current!#REF!/cum_current!#REF!-1)*100</f>
        <v>#REF!</v>
      </c>
      <c r="BE53" s="13" t="e">
        <f>(cum_current!#REF!/cum_current!#REF!-1)*100</f>
        <v>#REF!</v>
      </c>
      <c r="BF53" s="13" t="e">
        <f>(cum_current!#REF!/cum_current!#REF!-1)*100</f>
        <v>#REF!</v>
      </c>
      <c r="BG53" s="13" t="e">
        <f>(cum_current!#REF!/cum_current!#REF!-1)*100</f>
        <v>#REF!</v>
      </c>
      <c r="BH53" s="13" t="e">
        <f>(cum_current!#REF!/cum_current!#REF!-1)*100</f>
        <v>#REF!</v>
      </c>
      <c r="BI53" s="13" t="e">
        <f>(cum_current!#REF!/cum_current!#REF!-1)*100</f>
        <v>#REF!</v>
      </c>
      <c r="BJ53" s="13" t="e">
        <f>(cum_current!#REF!/cum_current!#REF!-1)*100</f>
        <v>#REF!</v>
      </c>
      <c r="BK53" s="13" t="e">
        <f>(cum_current!#REF!/cum_current!#REF!-1)*100</f>
        <v>#REF!</v>
      </c>
      <c r="BL53" s="13" t="e">
        <f>(cum_current!#REF!/cum_current!#REF!-1)*100</f>
        <v>#REF!</v>
      </c>
      <c r="BM53" s="13" t="e">
        <f>(cum_current!#REF!/cum_current!#REF!-1)*100</f>
        <v>#REF!</v>
      </c>
      <c r="BN53" s="13" t="e">
        <f>(cum_current!#REF!/cum_current!#REF!-1)*100</f>
        <v>#REF!</v>
      </c>
      <c r="BO53" s="13" t="e">
        <f>(cum_current!#REF!/cum_current!#REF!-1)*100</f>
        <v>#REF!</v>
      </c>
      <c r="BP53" s="13" t="e">
        <f>(cum_current!#REF!/cum_current!#REF!-1)*100</f>
        <v>#REF!</v>
      </c>
      <c r="BQ53" s="13" t="e">
        <f>(cum_current!#REF!/cum_current!#REF!-1)*100</f>
        <v>#REF!</v>
      </c>
      <c r="BR53" s="13" t="e">
        <f>(cum_current!B53/cum_current!#REF!-1)*100</f>
        <v>#REF!</v>
      </c>
      <c r="BS53" s="13" t="e">
        <f>(cum_current!C53/cum_current!#REF!-1)*100</f>
        <v>#REF!</v>
      </c>
      <c r="BT53" s="13" t="e">
        <f>(cum_current!D53/cum_current!#REF!-1)*100</f>
        <v>#REF!</v>
      </c>
      <c r="BU53" s="13" t="e">
        <f>(cum_current!E53/cum_current!#REF!-1)*100</f>
        <v>#REF!</v>
      </c>
      <c r="BV53" s="13" t="e">
        <f>(cum_current!F53/cum_current!B53-1)*100</f>
        <v>#REF!</v>
      </c>
      <c r="BW53" s="13" t="e">
        <f>(cum_current!G53/cum_current!C53-1)*100</f>
        <v>#REF!</v>
      </c>
      <c r="BX53" s="13" t="e">
        <f>(cum_current!H53/cum_current!D53-1)*100</f>
        <v>#REF!</v>
      </c>
      <c r="BY53" s="13" t="e">
        <f>(cum_current!I53/cum_current!E53-1)*100</f>
        <v>#REF!</v>
      </c>
      <c r="BZ53" s="13" t="e">
        <f>(cum_current!J53/cum_current!F53-1)*100</f>
        <v>#REF!</v>
      </c>
      <c r="CA53" s="13" t="e">
        <f>(cum_current!K53/cum_current!G53-1)*100</f>
        <v>#REF!</v>
      </c>
      <c r="CB53" s="13" t="e">
        <f>(cum_current!L53/cum_current!H53-1)*100</f>
        <v>#REF!</v>
      </c>
      <c r="CC53" s="13" t="e">
        <f>(cum_current!M53/cum_current!I53-1)*100</f>
        <v>#REF!</v>
      </c>
      <c r="CD53" s="13" t="e">
        <f>(cum_current!N53/cum_current!J53-1)*100</f>
        <v>#REF!</v>
      </c>
      <c r="CE53" s="13" t="e">
        <f>(cum_current!O53/cum_current!K53-1)*100</f>
        <v>#REF!</v>
      </c>
      <c r="CF53" s="13" t="e">
        <f>(cum_current!P53/cum_current!L53-1)*100</f>
        <v>#REF!</v>
      </c>
      <c r="CG53" s="13" t="e">
        <f>(cum_current!Q53/cum_current!M53-1)*100</f>
        <v>#REF!</v>
      </c>
    </row>
    <row r="54" spans="1:85" x14ac:dyDescent="0.35">
      <c r="A54" s="25" t="s">
        <v>103</v>
      </c>
      <c r="B54" s="13" t="e">
        <f>(cum_current!#REF!/cum_current!#REF!-1)*100</f>
        <v>#REF!</v>
      </c>
      <c r="C54" s="13" t="e">
        <f>(cum_current!#REF!/cum_current!#REF!-1)*100</f>
        <v>#REF!</v>
      </c>
      <c r="D54" s="13" t="e">
        <f>(cum_current!#REF!/cum_current!#REF!-1)*100</f>
        <v>#REF!</v>
      </c>
      <c r="E54" s="13" t="e">
        <f>(cum_current!#REF!/cum_current!#REF!-1)*100</f>
        <v>#REF!</v>
      </c>
      <c r="F54" s="13" t="e">
        <f>(cum_current!#REF!/cum_current!#REF!-1)*100</f>
        <v>#REF!</v>
      </c>
      <c r="G54" s="13" t="e">
        <f>(cum_current!#REF!/cum_current!#REF!-1)*100</f>
        <v>#REF!</v>
      </c>
      <c r="H54" s="13" t="e">
        <f>(cum_current!#REF!/cum_current!#REF!-1)*100</f>
        <v>#REF!</v>
      </c>
      <c r="I54" s="13" t="e">
        <f>(cum_current!#REF!/cum_current!#REF!-1)*100</f>
        <v>#REF!</v>
      </c>
      <c r="J54" s="13" t="e">
        <f>(cum_current!#REF!/cum_current!#REF!-1)*100</f>
        <v>#REF!</v>
      </c>
      <c r="K54" s="13" t="e">
        <f>(cum_current!#REF!/cum_current!#REF!-1)*100</f>
        <v>#REF!</v>
      </c>
      <c r="L54" s="13" t="e">
        <f>(cum_current!#REF!/cum_current!#REF!-1)*100</f>
        <v>#REF!</v>
      </c>
      <c r="M54" s="13" t="e">
        <f>(cum_current!#REF!/cum_current!#REF!-1)*100</f>
        <v>#REF!</v>
      </c>
      <c r="N54" s="13" t="e">
        <f>(cum_current!#REF!/cum_current!#REF!-1)*100</f>
        <v>#REF!</v>
      </c>
      <c r="O54" s="13" t="e">
        <f>(cum_current!#REF!/cum_current!#REF!-1)*100</f>
        <v>#REF!</v>
      </c>
      <c r="P54" s="13" t="e">
        <f>(cum_current!#REF!/cum_current!#REF!-1)*100</f>
        <v>#REF!</v>
      </c>
      <c r="Q54" s="13" t="e">
        <f>(cum_current!#REF!/cum_current!#REF!-1)*100</f>
        <v>#REF!</v>
      </c>
      <c r="R54" s="13" t="e">
        <f>(cum_current!#REF!/cum_current!#REF!-1)*100</f>
        <v>#REF!</v>
      </c>
      <c r="S54" s="13" t="e">
        <f>(cum_current!#REF!/cum_current!#REF!-1)*100</f>
        <v>#REF!</v>
      </c>
      <c r="T54" s="13" t="e">
        <f>(cum_current!#REF!/cum_current!#REF!-1)*100</f>
        <v>#REF!</v>
      </c>
      <c r="U54" s="13" t="e">
        <f>(cum_current!#REF!/cum_current!#REF!-1)*100</f>
        <v>#REF!</v>
      </c>
      <c r="V54" s="13" t="e">
        <f>(cum_current!#REF!/cum_current!#REF!-1)*100</f>
        <v>#REF!</v>
      </c>
      <c r="W54" s="13" t="e">
        <f>(cum_current!#REF!/cum_current!#REF!-1)*100</f>
        <v>#REF!</v>
      </c>
      <c r="X54" s="13" t="e">
        <f>(cum_current!#REF!/cum_current!#REF!-1)*100</f>
        <v>#REF!</v>
      </c>
      <c r="Y54" s="13" t="e">
        <f>(cum_current!#REF!/cum_current!#REF!-1)*100</f>
        <v>#REF!</v>
      </c>
      <c r="Z54" s="13" t="e">
        <f>(cum_current!#REF!/cum_current!#REF!-1)*100</f>
        <v>#REF!</v>
      </c>
      <c r="AA54" s="13" t="e">
        <f>(cum_current!#REF!/cum_current!#REF!-1)*100</f>
        <v>#REF!</v>
      </c>
      <c r="AB54" s="13" t="e">
        <f>(cum_current!#REF!/cum_current!#REF!-1)*100</f>
        <v>#REF!</v>
      </c>
      <c r="AC54" s="13" t="e">
        <f>(cum_current!#REF!/cum_current!#REF!-1)*100</f>
        <v>#REF!</v>
      </c>
      <c r="AD54" s="13" t="e">
        <f>(cum_current!#REF!/cum_current!#REF!-1)*100</f>
        <v>#REF!</v>
      </c>
      <c r="AE54" s="13" t="e">
        <f>(cum_current!#REF!/cum_current!#REF!-1)*100</f>
        <v>#REF!</v>
      </c>
      <c r="AF54" s="13" t="e">
        <f>(cum_current!#REF!/cum_current!#REF!-1)*100</f>
        <v>#REF!</v>
      </c>
      <c r="AG54" s="13" t="e">
        <f>(cum_current!#REF!/cum_current!#REF!-1)*100</f>
        <v>#REF!</v>
      </c>
      <c r="AH54" s="13" t="e">
        <f>(cum_current!#REF!/cum_current!#REF!-1)*100</f>
        <v>#REF!</v>
      </c>
      <c r="AI54" s="13" t="e">
        <f>(cum_current!#REF!/cum_current!#REF!-1)*100</f>
        <v>#REF!</v>
      </c>
      <c r="AJ54" s="13" t="e">
        <f>(cum_current!#REF!/cum_current!#REF!-1)*100</f>
        <v>#REF!</v>
      </c>
      <c r="AK54" s="13" t="e">
        <f>(cum_current!#REF!/cum_current!#REF!-1)*100</f>
        <v>#REF!</v>
      </c>
      <c r="AL54" s="13" t="e">
        <f>(cum_current!#REF!/cum_current!#REF!-1)*100</f>
        <v>#REF!</v>
      </c>
      <c r="AM54" s="13" t="e">
        <f>(cum_current!#REF!/cum_current!#REF!-1)*100</f>
        <v>#REF!</v>
      </c>
      <c r="AN54" s="13" t="e">
        <f>(cum_current!#REF!/cum_current!#REF!-1)*100</f>
        <v>#REF!</v>
      </c>
      <c r="AO54" s="13" t="e">
        <f>(cum_current!#REF!/cum_current!#REF!-1)*100</f>
        <v>#REF!</v>
      </c>
      <c r="AP54" s="13" t="e">
        <f>(cum_current!#REF!/cum_current!#REF!-1)*100</f>
        <v>#REF!</v>
      </c>
      <c r="AQ54" s="13" t="e">
        <f>(cum_current!#REF!/cum_current!#REF!-1)*100</f>
        <v>#REF!</v>
      </c>
      <c r="AR54" s="13" t="e">
        <f>(cum_current!#REF!/cum_current!#REF!-1)*100</f>
        <v>#REF!</v>
      </c>
      <c r="AS54" s="13" t="e">
        <f>(cum_current!#REF!/cum_current!#REF!-1)*100</f>
        <v>#REF!</v>
      </c>
      <c r="AT54" s="13" t="e">
        <f>(cum_current!#REF!/cum_current!#REF!-1)*100</f>
        <v>#REF!</v>
      </c>
      <c r="AU54" s="13" t="e">
        <f>(cum_current!#REF!/cum_current!#REF!-1)*100</f>
        <v>#REF!</v>
      </c>
      <c r="AV54" s="13" t="e">
        <f>(cum_current!#REF!/cum_current!#REF!-1)*100</f>
        <v>#REF!</v>
      </c>
      <c r="AW54" s="13" t="e">
        <f>(cum_current!#REF!/cum_current!#REF!-1)*100</f>
        <v>#REF!</v>
      </c>
      <c r="AX54" s="13" t="e">
        <f>(cum_current!#REF!/cum_current!#REF!-1)*100</f>
        <v>#REF!</v>
      </c>
      <c r="AY54" s="13" t="e">
        <f>(cum_current!#REF!/cum_current!#REF!-1)*100</f>
        <v>#REF!</v>
      </c>
      <c r="AZ54" s="13" t="e">
        <f>(cum_current!#REF!/cum_current!#REF!-1)*100</f>
        <v>#REF!</v>
      </c>
      <c r="BA54" s="13" t="e">
        <f>(cum_current!#REF!/cum_current!#REF!-1)*100</f>
        <v>#REF!</v>
      </c>
      <c r="BB54" s="13" t="e">
        <f>(cum_current!#REF!/cum_current!#REF!-1)*100</f>
        <v>#REF!</v>
      </c>
      <c r="BC54" s="13" t="e">
        <f>(cum_current!#REF!/cum_current!#REF!-1)*100</f>
        <v>#REF!</v>
      </c>
      <c r="BD54" s="13" t="e">
        <f>(cum_current!#REF!/cum_current!#REF!-1)*100</f>
        <v>#REF!</v>
      </c>
      <c r="BE54" s="13" t="e">
        <f>(cum_current!#REF!/cum_current!#REF!-1)*100</f>
        <v>#REF!</v>
      </c>
      <c r="BF54" s="13" t="e">
        <f>(cum_current!#REF!/cum_current!#REF!-1)*100</f>
        <v>#REF!</v>
      </c>
      <c r="BG54" s="13" t="e">
        <f>(cum_current!#REF!/cum_current!#REF!-1)*100</f>
        <v>#REF!</v>
      </c>
      <c r="BH54" s="13" t="e">
        <f>(cum_current!#REF!/cum_current!#REF!-1)*100</f>
        <v>#REF!</v>
      </c>
      <c r="BI54" s="13" t="e">
        <f>(cum_current!#REF!/cum_current!#REF!-1)*100</f>
        <v>#REF!</v>
      </c>
      <c r="BJ54" s="13" t="e">
        <f>(cum_current!#REF!/cum_current!#REF!-1)*100</f>
        <v>#REF!</v>
      </c>
      <c r="BK54" s="13" t="e">
        <f>(cum_current!#REF!/cum_current!#REF!-1)*100</f>
        <v>#REF!</v>
      </c>
      <c r="BL54" s="13" t="e">
        <f>(cum_current!#REF!/cum_current!#REF!-1)*100</f>
        <v>#REF!</v>
      </c>
      <c r="BM54" s="13" t="e">
        <f>(cum_current!#REF!/cum_current!#REF!-1)*100</f>
        <v>#REF!</v>
      </c>
      <c r="BN54" s="13" t="e">
        <f>(cum_current!#REF!/cum_current!#REF!-1)*100</f>
        <v>#REF!</v>
      </c>
      <c r="BO54" s="13" t="e">
        <f>(cum_current!#REF!/cum_current!#REF!-1)*100</f>
        <v>#REF!</v>
      </c>
      <c r="BP54" s="13" t="e">
        <f>(cum_current!#REF!/cum_current!#REF!-1)*100</f>
        <v>#REF!</v>
      </c>
      <c r="BQ54" s="13" t="e">
        <f>(cum_current!#REF!/cum_current!#REF!-1)*100</f>
        <v>#REF!</v>
      </c>
      <c r="BR54" s="13" t="e">
        <f>(cum_current!B54/cum_current!#REF!-1)*100</f>
        <v>#REF!</v>
      </c>
      <c r="BS54" s="13" t="e">
        <f>(cum_current!C54/cum_current!#REF!-1)*100</f>
        <v>#REF!</v>
      </c>
      <c r="BT54" s="13" t="e">
        <f>(cum_current!D54/cum_current!#REF!-1)*100</f>
        <v>#REF!</v>
      </c>
      <c r="BU54" s="13" t="e">
        <f>(cum_current!E54/cum_current!#REF!-1)*100</f>
        <v>#REF!</v>
      </c>
      <c r="BV54" s="13" t="e">
        <f>(cum_current!F54/cum_current!B54-1)*100</f>
        <v>#REF!</v>
      </c>
      <c r="BW54" s="13" t="e">
        <f>(cum_current!G54/cum_current!C54-1)*100</f>
        <v>#REF!</v>
      </c>
      <c r="BX54" s="13" t="e">
        <f>(cum_current!H54/cum_current!D54-1)*100</f>
        <v>#REF!</v>
      </c>
      <c r="BY54" s="13" t="e">
        <f>(cum_current!I54/cum_current!E54-1)*100</f>
        <v>#REF!</v>
      </c>
      <c r="BZ54" s="13" t="e">
        <f>(cum_current!J54/cum_current!F54-1)*100</f>
        <v>#REF!</v>
      </c>
      <c r="CA54" s="13" t="e">
        <f>(cum_current!K54/cum_current!G54-1)*100</f>
        <v>#REF!</v>
      </c>
      <c r="CB54" s="13" t="e">
        <f>(cum_current!L54/cum_current!H54-1)*100</f>
        <v>#REF!</v>
      </c>
      <c r="CC54" s="13" t="e">
        <f>(cum_current!M54/cum_current!I54-1)*100</f>
        <v>#REF!</v>
      </c>
      <c r="CD54" s="13" t="e">
        <f>(cum_current!N54/cum_current!J54-1)*100</f>
        <v>#REF!</v>
      </c>
      <c r="CE54" s="13" t="e">
        <f>(cum_current!O54/cum_current!K54-1)*100</f>
        <v>#REF!</v>
      </c>
      <c r="CF54" s="13" t="e">
        <f>(cum_current!P54/cum_current!L54-1)*100</f>
        <v>#REF!</v>
      </c>
      <c r="CG54" s="13" t="e">
        <f>(cum_current!Q54/cum_current!M54-1)*100</f>
        <v>#REF!</v>
      </c>
    </row>
    <row r="55" spans="1:85" x14ac:dyDescent="0.35">
      <c r="A55" s="25" t="s">
        <v>109</v>
      </c>
      <c r="B55" s="13" t="e">
        <f>(cum_current!#REF!/cum_current!#REF!-1)*100</f>
        <v>#REF!</v>
      </c>
      <c r="C55" s="13" t="e">
        <f>(cum_current!#REF!/cum_current!#REF!-1)*100</f>
        <v>#REF!</v>
      </c>
      <c r="D55" s="13" t="e">
        <f>(cum_current!#REF!/cum_current!#REF!-1)*100</f>
        <v>#REF!</v>
      </c>
      <c r="E55" s="13" t="e">
        <f>(cum_current!#REF!/cum_current!#REF!-1)*100</f>
        <v>#REF!</v>
      </c>
      <c r="F55" s="13" t="e">
        <f>(cum_current!#REF!/cum_current!#REF!-1)*100</f>
        <v>#REF!</v>
      </c>
      <c r="G55" s="13" t="e">
        <f>(cum_current!#REF!/cum_current!#REF!-1)*100</f>
        <v>#REF!</v>
      </c>
      <c r="H55" s="13" t="e">
        <f>(cum_current!#REF!/cum_current!#REF!-1)*100</f>
        <v>#REF!</v>
      </c>
      <c r="I55" s="13" t="e">
        <f>(cum_current!#REF!/cum_current!#REF!-1)*100</f>
        <v>#REF!</v>
      </c>
      <c r="J55" s="13" t="e">
        <f>(cum_current!#REF!/cum_current!#REF!-1)*100</f>
        <v>#REF!</v>
      </c>
      <c r="K55" s="13" t="e">
        <f>(cum_current!#REF!/cum_current!#REF!-1)*100</f>
        <v>#REF!</v>
      </c>
      <c r="L55" s="13" t="e">
        <f>(cum_current!#REF!/cum_current!#REF!-1)*100</f>
        <v>#REF!</v>
      </c>
      <c r="M55" s="13" t="e">
        <f>(cum_current!#REF!/cum_current!#REF!-1)*100</f>
        <v>#REF!</v>
      </c>
      <c r="N55" s="13" t="e">
        <f>(cum_current!#REF!/cum_current!#REF!-1)*100</f>
        <v>#REF!</v>
      </c>
      <c r="O55" s="13" t="e">
        <f>(cum_current!#REF!/cum_current!#REF!-1)*100</f>
        <v>#REF!</v>
      </c>
      <c r="P55" s="13" t="e">
        <f>(cum_current!#REF!/cum_current!#REF!-1)*100</f>
        <v>#REF!</v>
      </c>
      <c r="Q55" s="13" t="e">
        <f>(cum_current!#REF!/cum_current!#REF!-1)*100</f>
        <v>#REF!</v>
      </c>
      <c r="R55" s="13" t="e">
        <f>(cum_current!#REF!/cum_current!#REF!-1)*100</f>
        <v>#REF!</v>
      </c>
      <c r="S55" s="13" t="e">
        <f>(cum_current!#REF!/cum_current!#REF!-1)*100</f>
        <v>#REF!</v>
      </c>
      <c r="T55" s="13" t="e">
        <f>(cum_current!#REF!/cum_current!#REF!-1)*100</f>
        <v>#REF!</v>
      </c>
      <c r="U55" s="13" t="e">
        <f>(cum_current!#REF!/cum_current!#REF!-1)*100</f>
        <v>#REF!</v>
      </c>
      <c r="V55" s="13" t="e">
        <f>(cum_current!#REF!/cum_current!#REF!-1)*100</f>
        <v>#REF!</v>
      </c>
      <c r="W55" s="13" t="e">
        <f>(cum_current!#REF!/cum_current!#REF!-1)*100</f>
        <v>#REF!</v>
      </c>
      <c r="X55" s="13" t="e">
        <f>(cum_current!#REF!/cum_current!#REF!-1)*100</f>
        <v>#REF!</v>
      </c>
      <c r="Y55" s="13" t="e">
        <f>(cum_current!#REF!/cum_current!#REF!-1)*100</f>
        <v>#REF!</v>
      </c>
      <c r="Z55" s="13" t="e">
        <f>(cum_current!#REF!/cum_current!#REF!-1)*100</f>
        <v>#REF!</v>
      </c>
      <c r="AA55" s="13" t="e">
        <f>(cum_current!#REF!/cum_current!#REF!-1)*100</f>
        <v>#REF!</v>
      </c>
      <c r="AB55" s="13" t="e">
        <f>(cum_current!#REF!/cum_current!#REF!-1)*100</f>
        <v>#REF!</v>
      </c>
      <c r="AC55" s="13" t="e">
        <f>(cum_current!#REF!/cum_current!#REF!-1)*100</f>
        <v>#REF!</v>
      </c>
      <c r="AD55" s="13" t="e">
        <f>(cum_current!#REF!/cum_current!#REF!-1)*100</f>
        <v>#REF!</v>
      </c>
      <c r="AE55" s="13" t="e">
        <f>(cum_current!#REF!/cum_current!#REF!-1)*100</f>
        <v>#REF!</v>
      </c>
      <c r="AF55" s="13" t="e">
        <f>(cum_current!#REF!/cum_current!#REF!-1)*100</f>
        <v>#REF!</v>
      </c>
      <c r="AG55" s="13" t="e">
        <f>(cum_current!#REF!/cum_current!#REF!-1)*100</f>
        <v>#REF!</v>
      </c>
      <c r="AH55" s="13" t="e">
        <f>(cum_current!#REF!/cum_current!#REF!-1)*100</f>
        <v>#REF!</v>
      </c>
      <c r="AI55" s="13" t="e">
        <f>(cum_current!#REF!/cum_current!#REF!-1)*100</f>
        <v>#REF!</v>
      </c>
      <c r="AJ55" s="13" t="e">
        <f>(cum_current!#REF!/cum_current!#REF!-1)*100</f>
        <v>#REF!</v>
      </c>
      <c r="AK55" s="13" t="e">
        <f>(cum_current!#REF!/cum_current!#REF!-1)*100</f>
        <v>#REF!</v>
      </c>
      <c r="AL55" s="13" t="e">
        <f>(cum_current!#REF!/cum_current!#REF!-1)*100</f>
        <v>#REF!</v>
      </c>
      <c r="AM55" s="13" t="e">
        <f>(cum_current!#REF!/cum_current!#REF!-1)*100</f>
        <v>#REF!</v>
      </c>
      <c r="AN55" s="13" t="e">
        <f>(cum_current!#REF!/cum_current!#REF!-1)*100</f>
        <v>#REF!</v>
      </c>
      <c r="AO55" s="13" t="e">
        <f>(cum_current!#REF!/cum_current!#REF!-1)*100</f>
        <v>#REF!</v>
      </c>
      <c r="AP55" s="13" t="e">
        <f>(cum_current!#REF!/cum_current!#REF!-1)*100</f>
        <v>#REF!</v>
      </c>
      <c r="AQ55" s="13" t="e">
        <f>(cum_current!#REF!/cum_current!#REF!-1)*100</f>
        <v>#REF!</v>
      </c>
      <c r="AR55" s="13" t="e">
        <f>(cum_current!#REF!/cum_current!#REF!-1)*100</f>
        <v>#REF!</v>
      </c>
      <c r="AS55" s="13" t="e">
        <f>(cum_current!#REF!/cum_current!#REF!-1)*100</f>
        <v>#REF!</v>
      </c>
      <c r="AT55" s="13" t="e">
        <f>(cum_current!#REF!/cum_current!#REF!-1)*100</f>
        <v>#REF!</v>
      </c>
      <c r="AU55" s="13" t="e">
        <f>(cum_current!#REF!/cum_current!#REF!-1)*100</f>
        <v>#REF!</v>
      </c>
      <c r="AV55" s="13" t="e">
        <f>(cum_current!#REF!/cum_current!#REF!-1)*100</f>
        <v>#REF!</v>
      </c>
      <c r="AW55" s="13" t="e">
        <f>(cum_current!#REF!/cum_current!#REF!-1)*100</f>
        <v>#REF!</v>
      </c>
      <c r="AX55" s="13" t="e">
        <f>(cum_current!#REF!/cum_current!#REF!-1)*100</f>
        <v>#REF!</v>
      </c>
      <c r="AY55" s="13" t="e">
        <f>(cum_current!#REF!/cum_current!#REF!-1)*100</f>
        <v>#REF!</v>
      </c>
      <c r="AZ55" s="13" t="e">
        <f>(cum_current!#REF!/cum_current!#REF!-1)*100</f>
        <v>#REF!</v>
      </c>
      <c r="BA55" s="13" t="e">
        <f>(cum_current!#REF!/cum_current!#REF!-1)*100</f>
        <v>#REF!</v>
      </c>
      <c r="BB55" s="13" t="e">
        <f>(cum_current!#REF!/cum_current!#REF!-1)*100</f>
        <v>#REF!</v>
      </c>
      <c r="BC55" s="13" t="e">
        <f>(cum_current!#REF!/cum_current!#REF!-1)*100</f>
        <v>#REF!</v>
      </c>
      <c r="BD55" s="13" t="e">
        <f>(cum_current!#REF!/cum_current!#REF!-1)*100</f>
        <v>#REF!</v>
      </c>
      <c r="BE55" s="13" t="e">
        <f>(cum_current!#REF!/cum_current!#REF!-1)*100</f>
        <v>#REF!</v>
      </c>
      <c r="BF55" s="13" t="e">
        <f>(cum_current!#REF!/cum_current!#REF!-1)*100</f>
        <v>#REF!</v>
      </c>
      <c r="BG55" s="13" t="e">
        <f>(cum_current!#REF!/cum_current!#REF!-1)*100</f>
        <v>#REF!</v>
      </c>
      <c r="BH55" s="13" t="e">
        <f>(cum_current!#REF!/cum_current!#REF!-1)*100</f>
        <v>#REF!</v>
      </c>
      <c r="BI55" s="13" t="e">
        <f>(cum_current!#REF!/cum_current!#REF!-1)*100</f>
        <v>#REF!</v>
      </c>
      <c r="BJ55" s="13" t="e">
        <f>(cum_current!#REF!/cum_current!#REF!-1)*100</f>
        <v>#REF!</v>
      </c>
      <c r="BK55" s="13" t="e">
        <f>(cum_current!#REF!/cum_current!#REF!-1)*100</f>
        <v>#REF!</v>
      </c>
      <c r="BL55" s="13" t="e">
        <f>(cum_current!#REF!/cum_current!#REF!-1)*100</f>
        <v>#REF!</v>
      </c>
      <c r="BM55" s="13" t="e">
        <f>(cum_current!#REF!/cum_current!#REF!-1)*100</f>
        <v>#REF!</v>
      </c>
      <c r="BN55" s="13" t="e">
        <f>(cum_current!#REF!/cum_current!#REF!-1)*100</f>
        <v>#REF!</v>
      </c>
      <c r="BO55" s="13" t="e">
        <f>(cum_current!#REF!/cum_current!#REF!-1)*100</f>
        <v>#REF!</v>
      </c>
      <c r="BP55" s="13" t="e">
        <f>(cum_current!#REF!/cum_current!#REF!-1)*100</f>
        <v>#REF!</v>
      </c>
      <c r="BQ55" s="13" t="e">
        <f>(cum_current!#REF!/cum_current!#REF!-1)*100</f>
        <v>#REF!</v>
      </c>
      <c r="BR55" s="13" t="e">
        <f>(cum_current!B55/cum_current!#REF!-1)*100</f>
        <v>#REF!</v>
      </c>
      <c r="BS55" s="13" t="e">
        <f>(cum_current!C55/cum_current!#REF!-1)*100</f>
        <v>#REF!</v>
      </c>
      <c r="BT55" s="13" t="e">
        <f>(cum_current!D55/cum_current!#REF!-1)*100</f>
        <v>#REF!</v>
      </c>
      <c r="BU55" s="13" t="e">
        <f>(cum_current!E55/cum_current!#REF!-1)*100</f>
        <v>#REF!</v>
      </c>
      <c r="BV55" s="13" t="e">
        <f>(cum_current!F55/cum_current!B55-1)*100</f>
        <v>#REF!</v>
      </c>
      <c r="BW55" s="13" t="e">
        <f>(cum_current!G55/cum_current!C55-1)*100</f>
        <v>#REF!</v>
      </c>
      <c r="BX55" s="13" t="e">
        <f>(cum_current!H55/cum_current!D55-1)*100</f>
        <v>#REF!</v>
      </c>
      <c r="BY55" s="13" t="e">
        <f>(cum_current!I55/cum_current!E55-1)*100</f>
        <v>#REF!</v>
      </c>
      <c r="BZ55" s="13" t="e">
        <f>(cum_current!J55/cum_current!F55-1)*100</f>
        <v>#REF!</v>
      </c>
      <c r="CA55" s="13" t="e">
        <f>(cum_current!K55/cum_current!G55-1)*100</f>
        <v>#REF!</v>
      </c>
      <c r="CB55" s="13" t="e">
        <f>(cum_current!L55/cum_current!H55-1)*100</f>
        <v>#REF!</v>
      </c>
      <c r="CC55" s="13" t="e">
        <f>(cum_current!M55/cum_current!I55-1)*100</f>
        <v>#REF!</v>
      </c>
      <c r="CD55" s="13" t="e">
        <f>(cum_current!N55/cum_current!J55-1)*100</f>
        <v>#REF!</v>
      </c>
      <c r="CE55" s="13" t="e">
        <f>(cum_current!O55/cum_current!K55-1)*100</f>
        <v>#REF!</v>
      </c>
      <c r="CF55" s="13" t="e">
        <f>(cum_current!P55/cum_current!L55-1)*100</f>
        <v>#REF!</v>
      </c>
      <c r="CG55" s="13" t="e">
        <f>(cum_current!Q55/cum_current!M55-1)*100</f>
        <v>#REF!</v>
      </c>
    </row>
    <row r="56" spans="1:85" x14ac:dyDescent="0.35">
      <c r="A56" s="25" t="s">
        <v>101</v>
      </c>
      <c r="B56" s="13" t="e">
        <f>(cum_current!#REF!/cum_current!#REF!-1)*100</f>
        <v>#REF!</v>
      </c>
      <c r="C56" s="13" t="e">
        <f>(cum_current!#REF!/cum_current!#REF!-1)*100</f>
        <v>#REF!</v>
      </c>
      <c r="D56" s="13" t="e">
        <f>(cum_current!#REF!/cum_current!#REF!-1)*100</f>
        <v>#REF!</v>
      </c>
      <c r="E56" s="13" t="e">
        <f>(cum_current!#REF!/cum_current!#REF!-1)*100</f>
        <v>#REF!</v>
      </c>
      <c r="F56" s="13" t="e">
        <f>(cum_current!#REF!/cum_current!#REF!-1)*100</f>
        <v>#REF!</v>
      </c>
      <c r="G56" s="13" t="e">
        <f>(cum_current!#REF!/cum_current!#REF!-1)*100</f>
        <v>#REF!</v>
      </c>
      <c r="H56" s="13" t="e">
        <f>(cum_current!#REF!/cum_current!#REF!-1)*100</f>
        <v>#REF!</v>
      </c>
      <c r="I56" s="13" t="e">
        <f>(cum_current!#REF!/cum_current!#REF!-1)*100</f>
        <v>#REF!</v>
      </c>
      <c r="J56" s="13" t="e">
        <f>(cum_current!#REF!/cum_current!#REF!-1)*100</f>
        <v>#REF!</v>
      </c>
      <c r="K56" s="13" t="e">
        <f>(cum_current!#REF!/cum_current!#REF!-1)*100</f>
        <v>#REF!</v>
      </c>
      <c r="L56" s="13" t="e">
        <f>(cum_current!#REF!/cum_current!#REF!-1)*100</f>
        <v>#REF!</v>
      </c>
      <c r="M56" s="13" t="e">
        <f>(cum_current!#REF!/cum_current!#REF!-1)*100</f>
        <v>#REF!</v>
      </c>
      <c r="N56" s="13" t="e">
        <f>(cum_current!#REF!/cum_current!#REF!-1)*100</f>
        <v>#REF!</v>
      </c>
      <c r="O56" s="13" t="e">
        <f>(cum_current!#REF!/cum_current!#REF!-1)*100</f>
        <v>#REF!</v>
      </c>
      <c r="P56" s="13" t="e">
        <f>(cum_current!#REF!/cum_current!#REF!-1)*100</f>
        <v>#REF!</v>
      </c>
      <c r="Q56" s="13" t="e">
        <f>(cum_current!#REF!/cum_current!#REF!-1)*100</f>
        <v>#REF!</v>
      </c>
      <c r="R56" s="13" t="e">
        <f>(cum_current!#REF!/cum_current!#REF!-1)*100</f>
        <v>#REF!</v>
      </c>
      <c r="S56" s="13" t="e">
        <f>(cum_current!#REF!/cum_current!#REF!-1)*100</f>
        <v>#REF!</v>
      </c>
      <c r="T56" s="13" t="e">
        <f>(cum_current!#REF!/cum_current!#REF!-1)*100</f>
        <v>#REF!</v>
      </c>
      <c r="U56" s="13" t="e">
        <f>(cum_current!#REF!/cum_current!#REF!-1)*100</f>
        <v>#REF!</v>
      </c>
      <c r="V56" s="13" t="e">
        <f>(cum_current!#REF!/cum_current!#REF!-1)*100</f>
        <v>#REF!</v>
      </c>
      <c r="W56" s="13" t="e">
        <f>(cum_current!#REF!/cum_current!#REF!-1)*100</f>
        <v>#REF!</v>
      </c>
      <c r="X56" s="13" t="e">
        <f>(cum_current!#REF!/cum_current!#REF!-1)*100</f>
        <v>#REF!</v>
      </c>
      <c r="Y56" s="13" t="e">
        <f>(cum_current!#REF!/cum_current!#REF!-1)*100</f>
        <v>#REF!</v>
      </c>
      <c r="Z56" s="13" t="e">
        <f>(cum_current!#REF!/cum_current!#REF!-1)*100</f>
        <v>#REF!</v>
      </c>
      <c r="AA56" s="13" t="e">
        <f>(cum_current!#REF!/cum_current!#REF!-1)*100</f>
        <v>#REF!</v>
      </c>
      <c r="AB56" s="13" t="e">
        <f>(cum_current!#REF!/cum_current!#REF!-1)*100</f>
        <v>#REF!</v>
      </c>
      <c r="AC56" s="13" t="e">
        <f>(cum_current!#REF!/cum_current!#REF!-1)*100</f>
        <v>#REF!</v>
      </c>
      <c r="AD56" s="13" t="e">
        <f>(cum_current!#REF!/cum_current!#REF!-1)*100</f>
        <v>#REF!</v>
      </c>
      <c r="AE56" s="13" t="e">
        <f>(cum_current!#REF!/cum_current!#REF!-1)*100</f>
        <v>#REF!</v>
      </c>
      <c r="AF56" s="13" t="e">
        <f>(cum_current!#REF!/cum_current!#REF!-1)*100</f>
        <v>#REF!</v>
      </c>
      <c r="AG56" s="13" t="e">
        <f>(cum_current!#REF!/cum_current!#REF!-1)*100</f>
        <v>#REF!</v>
      </c>
      <c r="AH56" s="13" t="e">
        <f>(cum_current!#REF!/cum_current!#REF!-1)*100</f>
        <v>#REF!</v>
      </c>
      <c r="AI56" s="13" t="e">
        <f>(cum_current!#REF!/cum_current!#REF!-1)*100</f>
        <v>#REF!</v>
      </c>
      <c r="AJ56" s="13" t="e">
        <f>(cum_current!#REF!/cum_current!#REF!-1)*100</f>
        <v>#REF!</v>
      </c>
      <c r="AK56" s="13" t="e">
        <f>(cum_current!#REF!/cum_current!#REF!-1)*100</f>
        <v>#REF!</v>
      </c>
      <c r="AL56" s="13" t="e">
        <f>(cum_current!#REF!/cum_current!#REF!-1)*100</f>
        <v>#REF!</v>
      </c>
      <c r="AM56" s="13" t="e">
        <f>(cum_current!#REF!/cum_current!#REF!-1)*100</f>
        <v>#REF!</v>
      </c>
      <c r="AN56" s="13" t="e">
        <f>(cum_current!#REF!/cum_current!#REF!-1)*100</f>
        <v>#REF!</v>
      </c>
      <c r="AO56" s="13" t="e">
        <f>(cum_current!#REF!/cum_current!#REF!-1)*100</f>
        <v>#REF!</v>
      </c>
      <c r="AP56" s="13" t="e">
        <f>(cum_current!#REF!/cum_current!#REF!-1)*100</f>
        <v>#REF!</v>
      </c>
      <c r="AQ56" s="13" t="e">
        <f>(cum_current!#REF!/cum_current!#REF!-1)*100</f>
        <v>#REF!</v>
      </c>
      <c r="AR56" s="13" t="e">
        <f>(cum_current!#REF!/cum_current!#REF!-1)*100</f>
        <v>#REF!</v>
      </c>
      <c r="AS56" s="13" t="e">
        <f>(cum_current!#REF!/cum_current!#REF!-1)*100</f>
        <v>#REF!</v>
      </c>
      <c r="AT56" s="13" t="e">
        <f>(cum_current!#REF!/cum_current!#REF!-1)*100</f>
        <v>#REF!</v>
      </c>
      <c r="AU56" s="13" t="e">
        <f>(cum_current!#REF!/cum_current!#REF!-1)*100</f>
        <v>#REF!</v>
      </c>
      <c r="AV56" s="13" t="e">
        <f>(cum_current!#REF!/cum_current!#REF!-1)*100</f>
        <v>#REF!</v>
      </c>
      <c r="AW56" s="13" t="e">
        <f>(cum_current!#REF!/cum_current!#REF!-1)*100</f>
        <v>#REF!</v>
      </c>
      <c r="AX56" s="13" t="e">
        <f>(cum_current!#REF!/cum_current!#REF!-1)*100</f>
        <v>#REF!</v>
      </c>
      <c r="AY56" s="13" t="e">
        <f>(cum_current!#REF!/cum_current!#REF!-1)*100</f>
        <v>#REF!</v>
      </c>
      <c r="AZ56" s="13" t="e">
        <f>(cum_current!#REF!/cum_current!#REF!-1)*100</f>
        <v>#REF!</v>
      </c>
      <c r="BA56" s="13" t="e">
        <f>(cum_current!#REF!/cum_current!#REF!-1)*100</f>
        <v>#REF!</v>
      </c>
      <c r="BB56" s="13" t="e">
        <f>(cum_current!#REF!/cum_current!#REF!-1)*100</f>
        <v>#REF!</v>
      </c>
      <c r="BC56" s="13" t="e">
        <f>(cum_current!#REF!/cum_current!#REF!-1)*100</f>
        <v>#REF!</v>
      </c>
      <c r="BD56" s="13" t="e">
        <f>(cum_current!#REF!/cum_current!#REF!-1)*100</f>
        <v>#REF!</v>
      </c>
      <c r="BE56" s="13" t="e">
        <f>(cum_current!#REF!/cum_current!#REF!-1)*100</f>
        <v>#REF!</v>
      </c>
      <c r="BF56" s="13" t="e">
        <f>(cum_current!#REF!/cum_current!#REF!-1)*100</f>
        <v>#REF!</v>
      </c>
      <c r="BG56" s="13" t="e">
        <f>(cum_current!#REF!/cum_current!#REF!-1)*100</f>
        <v>#REF!</v>
      </c>
      <c r="BH56" s="13" t="e">
        <f>(cum_current!#REF!/cum_current!#REF!-1)*100</f>
        <v>#REF!</v>
      </c>
      <c r="BI56" s="13" t="e">
        <f>(cum_current!#REF!/cum_current!#REF!-1)*100</f>
        <v>#REF!</v>
      </c>
      <c r="BJ56" s="13" t="e">
        <f>(cum_current!#REF!/cum_current!#REF!-1)*100</f>
        <v>#REF!</v>
      </c>
      <c r="BK56" s="13" t="e">
        <f>(cum_current!#REF!/cum_current!#REF!-1)*100</f>
        <v>#REF!</v>
      </c>
      <c r="BL56" s="13" t="e">
        <f>(cum_current!#REF!/cum_current!#REF!-1)*100</f>
        <v>#REF!</v>
      </c>
      <c r="BM56" s="13" t="e">
        <f>(cum_current!#REF!/cum_current!#REF!-1)*100</f>
        <v>#REF!</v>
      </c>
      <c r="BN56" s="13" t="e">
        <f>(cum_current!#REF!/cum_current!#REF!-1)*100</f>
        <v>#REF!</v>
      </c>
      <c r="BO56" s="13" t="e">
        <f>(cum_current!#REF!/cum_current!#REF!-1)*100</f>
        <v>#REF!</v>
      </c>
      <c r="BP56" s="13" t="e">
        <f>(cum_current!#REF!/cum_current!#REF!-1)*100</f>
        <v>#REF!</v>
      </c>
      <c r="BQ56" s="13" t="e">
        <f>(cum_current!#REF!/cum_current!#REF!-1)*100</f>
        <v>#REF!</v>
      </c>
      <c r="BR56" s="13" t="e">
        <f>(cum_current!B56/cum_current!#REF!-1)*100</f>
        <v>#REF!</v>
      </c>
      <c r="BS56" s="13" t="e">
        <f>(cum_current!C56/cum_current!#REF!-1)*100</f>
        <v>#REF!</v>
      </c>
      <c r="BT56" s="13" t="e">
        <f>(cum_current!D56/cum_current!#REF!-1)*100</f>
        <v>#REF!</v>
      </c>
      <c r="BU56" s="13" t="e">
        <f>(cum_current!E56/cum_current!#REF!-1)*100</f>
        <v>#REF!</v>
      </c>
      <c r="BV56" s="13" t="e">
        <f>(cum_current!F56/cum_current!B56-1)*100</f>
        <v>#REF!</v>
      </c>
      <c r="BW56" s="13" t="e">
        <f>(cum_current!G56/cum_current!C56-1)*100</f>
        <v>#REF!</v>
      </c>
      <c r="BX56" s="13" t="e">
        <f>(cum_current!H56/cum_current!D56-1)*100</f>
        <v>#REF!</v>
      </c>
      <c r="BY56" s="13" t="e">
        <f>(cum_current!I56/cum_current!E56-1)*100</f>
        <v>#REF!</v>
      </c>
      <c r="BZ56" s="13" t="e">
        <f>(cum_current!J56/cum_current!F56-1)*100</f>
        <v>#REF!</v>
      </c>
      <c r="CA56" s="13" t="e">
        <f>(cum_current!K56/cum_current!G56-1)*100</f>
        <v>#REF!</v>
      </c>
      <c r="CB56" s="13" t="e">
        <f>(cum_current!L56/cum_current!H56-1)*100</f>
        <v>#REF!</v>
      </c>
      <c r="CC56" s="13" t="e">
        <f>(cum_current!M56/cum_current!I56-1)*100</f>
        <v>#REF!</v>
      </c>
      <c r="CD56" s="13" t="e">
        <f>(cum_current!N56/cum_current!J56-1)*100</f>
        <v>#REF!</v>
      </c>
      <c r="CE56" s="13" t="e">
        <f>(cum_current!O56/cum_current!K56-1)*100</f>
        <v>#REF!</v>
      </c>
      <c r="CF56" s="13" t="e">
        <f>(cum_current!P56/cum_current!L56-1)*100</f>
        <v>#REF!</v>
      </c>
      <c r="CG56" s="13" t="e">
        <f>(cum_current!Q56/cum_current!M56-1)*100</f>
        <v>#REF!</v>
      </c>
    </row>
    <row r="57" spans="1:85" x14ac:dyDescent="0.35">
      <c r="A57" s="25" t="s">
        <v>89</v>
      </c>
      <c r="B57" s="13" t="e">
        <f>(cum_current!#REF!/cum_current!#REF!-1)*100</f>
        <v>#REF!</v>
      </c>
      <c r="C57" s="13" t="e">
        <f>(cum_current!#REF!/cum_current!#REF!-1)*100</f>
        <v>#REF!</v>
      </c>
      <c r="D57" s="13" t="e">
        <f>(cum_current!#REF!/cum_current!#REF!-1)*100</f>
        <v>#REF!</v>
      </c>
      <c r="E57" s="13" t="e">
        <f>(cum_current!#REF!/cum_current!#REF!-1)*100</f>
        <v>#REF!</v>
      </c>
      <c r="F57" s="13" t="e">
        <f>(cum_current!#REF!/cum_current!#REF!-1)*100</f>
        <v>#REF!</v>
      </c>
      <c r="G57" s="13" t="e">
        <f>(cum_current!#REF!/cum_current!#REF!-1)*100</f>
        <v>#REF!</v>
      </c>
      <c r="H57" s="13" t="e">
        <f>(cum_current!#REF!/cum_current!#REF!-1)*100</f>
        <v>#REF!</v>
      </c>
      <c r="I57" s="13" t="e">
        <f>(cum_current!#REF!/cum_current!#REF!-1)*100</f>
        <v>#REF!</v>
      </c>
      <c r="J57" s="13" t="e">
        <f>(cum_current!#REF!/cum_current!#REF!-1)*100</f>
        <v>#REF!</v>
      </c>
      <c r="K57" s="13" t="e">
        <f>(cum_current!#REF!/cum_current!#REF!-1)*100</f>
        <v>#REF!</v>
      </c>
      <c r="L57" s="13" t="e">
        <f>(cum_current!#REF!/cum_current!#REF!-1)*100</f>
        <v>#REF!</v>
      </c>
      <c r="M57" s="13" t="e">
        <f>(cum_current!#REF!/cum_current!#REF!-1)*100</f>
        <v>#REF!</v>
      </c>
      <c r="N57" s="13" t="e">
        <f>(cum_current!#REF!/cum_current!#REF!-1)*100</f>
        <v>#REF!</v>
      </c>
      <c r="O57" s="13" t="e">
        <f>(cum_current!#REF!/cum_current!#REF!-1)*100</f>
        <v>#REF!</v>
      </c>
      <c r="P57" s="13" t="e">
        <f>(cum_current!#REF!/cum_current!#REF!-1)*100</f>
        <v>#REF!</v>
      </c>
      <c r="Q57" s="13" t="e">
        <f>(cum_current!#REF!/cum_current!#REF!-1)*100</f>
        <v>#REF!</v>
      </c>
      <c r="R57" s="13" t="e">
        <f>(cum_current!#REF!/cum_current!#REF!-1)*100</f>
        <v>#REF!</v>
      </c>
      <c r="S57" s="13" t="e">
        <f>(cum_current!#REF!/cum_current!#REF!-1)*100</f>
        <v>#REF!</v>
      </c>
      <c r="T57" s="13" t="e">
        <f>(cum_current!#REF!/cum_current!#REF!-1)*100</f>
        <v>#REF!</v>
      </c>
      <c r="U57" s="13" t="e">
        <f>(cum_current!#REF!/cum_current!#REF!-1)*100</f>
        <v>#REF!</v>
      </c>
      <c r="V57" s="13" t="e">
        <f>(cum_current!#REF!/cum_current!#REF!-1)*100</f>
        <v>#REF!</v>
      </c>
      <c r="W57" s="13" t="e">
        <f>(cum_current!#REF!/cum_current!#REF!-1)*100</f>
        <v>#REF!</v>
      </c>
      <c r="X57" s="13" t="e">
        <f>(cum_current!#REF!/cum_current!#REF!-1)*100</f>
        <v>#REF!</v>
      </c>
      <c r="Y57" s="13" t="e">
        <f>(cum_current!#REF!/cum_current!#REF!-1)*100</f>
        <v>#REF!</v>
      </c>
      <c r="Z57" s="13" t="e">
        <f>(cum_current!#REF!/cum_current!#REF!-1)*100</f>
        <v>#REF!</v>
      </c>
      <c r="AA57" s="13" t="e">
        <f>(cum_current!#REF!/cum_current!#REF!-1)*100</f>
        <v>#REF!</v>
      </c>
      <c r="AB57" s="13" t="e">
        <f>(cum_current!#REF!/cum_current!#REF!-1)*100</f>
        <v>#REF!</v>
      </c>
      <c r="AC57" s="13" t="e">
        <f>(cum_current!#REF!/cum_current!#REF!-1)*100</f>
        <v>#REF!</v>
      </c>
      <c r="AD57" s="13" t="e">
        <f>(cum_current!#REF!/cum_current!#REF!-1)*100</f>
        <v>#REF!</v>
      </c>
      <c r="AE57" s="13" t="e">
        <f>(cum_current!#REF!/cum_current!#REF!-1)*100</f>
        <v>#REF!</v>
      </c>
      <c r="AF57" s="13" t="e">
        <f>(cum_current!#REF!/cum_current!#REF!-1)*100</f>
        <v>#REF!</v>
      </c>
      <c r="AG57" s="13" t="e">
        <f>(cum_current!#REF!/cum_current!#REF!-1)*100</f>
        <v>#REF!</v>
      </c>
      <c r="AH57" s="13" t="e">
        <f>(cum_current!#REF!/cum_current!#REF!-1)*100</f>
        <v>#REF!</v>
      </c>
      <c r="AI57" s="13" t="e">
        <f>(cum_current!#REF!/cum_current!#REF!-1)*100</f>
        <v>#REF!</v>
      </c>
      <c r="AJ57" s="13" t="e">
        <f>(cum_current!#REF!/cum_current!#REF!-1)*100</f>
        <v>#REF!</v>
      </c>
      <c r="AK57" s="13" t="e">
        <f>(cum_current!#REF!/cum_current!#REF!-1)*100</f>
        <v>#REF!</v>
      </c>
      <c r="AL57" s="13" t="e">
        <f>(cum_current!#REF!/cum_current!#REF!-1)*100</f>
        <v>#REF!</v>
      </c>
      <c r="AM57" s="13" t="e">
        <f>(cum_current!#REF!/cum_current!#REF!-1)*100</f>
        <v>#REF!</v>
      </c>
      <c r="AN57" s="13" t="e">
        <f>(cum_current!#REF!/cum_current!#REF!-1)*100</f>
        <v>#REF!</v>
      </c>
      <c r="AO57" s="13" t="e">
        <f>(cum_current!#REF!/cum_current!#REF!-1)*100</f>
        <v>#REF!</v>
      </c>
      <c r="AP57" s="13" t="e">
        <f>(cum_current!#REF!/cum_current!#REF!-1)*100</f>
        <v>#REF!</v>
      </c>
      <c r="AQ57" s="13" t="e">
        <f>(cum_current!#REF!/cum_current!#REF!-1)*100</f>
        <v>#REF!</v>
      </c>
      <c r="AR57" s="13" t="e">
        <f>(cum_current!#REF!/cum_current!#REF!-1)*100</f>
        <v>#REF!</v>
      </c>
      <c r="AS57" s="13" t="e">
        <f>(cum_current!#REF!/cum_current!#REF!-1)*100</f>
        <v>#REF!</v>
      </c>
      <c r="AT57" s="13" t="e">
        <f>(cum_current!#REF!/cum_current!#REF!-1)*100</f>
        <v>#REF!</v>
      </c>
      <c r="AU57" s="13" t="e">
        <f>(cum_current!#REF!/cum_current!#REF!-1)*100</f>
        <v>#REF!</v>
      </c>
      <c r="AV57" s="13" t="e">
        <f>(cum_current!#REF!/cum_current!#REF!-1)*100</f>
        <v>#REF!</v>
      </c>
      <c r="AW57" s="13" t="e">
        <f>(cum_current!#REF!/cum_current!#REF!-1)*100</f>
        <v>#REF!</v>
      </c>
      <c r="AX57" s="13" t="e">
        <f>(cum_current!#REF!/cum_current!#REF!-1)*100</f>
        <v>#REF!</v>
      </c>
      <c r="AY57" s="13" t="e">
        <f>(cum_current!#REF!/cum_current!#REF!-1)*100</f>
        <v>#REF!</v>
      </c>
      <c r="AZ57" s="13" t="e">
        <f>(cum_current!#REF!/cum_current!#REF!-1)*100</f>
        <v>#REF!</v>
      </c>
      <c r="BA57" s="13" t="e">
        <f>(cum_current!#REF!/cum_current!#REF!-1)*100</f>
        <v>#REF!</v>
      </c>
      <c r="BB57" s="13" t="e">
        <f>(cum_current!#REF!/cum_current!#REF!-1)*100</f>
        <v>#REF!</v>
      </c>
      <c r="BC57" s="13" t="e">
        <f>(cum_current!#REF!/cum_current!#REF!-1)*100</f>
        <v>#REF!</v>
      </c>
      <c r="BD57" s="13" t="e">
        <f>(cum_current!#REF!/cum_current!#REF!-1)*100</f>
        <v>#REF!</v>
      </c>
      <c r="BE57" s="13" t="e">
        <f>(cum_current!#REF!/cum_current!#REF!-1)*100</f>
        <v>#REF!</v>
      </c>
      <c r="BF57" s="13" t="e">
        <f>(cum_current!#REF!/cum_current!#REF!-1)*100</f>
        <v>#REF!</v>
      </c>
      <c r="BG57" s="13" t="e">
        <f>(cum_current!#REF!/cum_current!#REF!-1)*100</f>
        <v>#REF!</v>
      </c>
      <c r="BH57" s="13" t="e">
        <f>(cum_current!#REF!/cum_current!#REF!-1)*100</f>
        <v>#REF!</v>
      </c>
      <c r="BI57" s="13" t="e">
        <f>(cum_current!#REF!/cum_current!#REF!-1)*100</f>
        <v>#REF!</v>
      </c>
      <c r="BJ57" s="13" t="e">
        <f>(cum_current!#REF!/cum_current!#REF!-1)*100</f>
        <v>#REF!</v>
      </c>
      <c r="BK57" s="13" t="e">
        <f>(cum_current!#REF!/cum_current!#REF!-1)*100</f>
        <v>#REF!</v>
      </c>
      <c r="BL57" s="13" t="e">
        <f>(cum_current!#REF!/cum_current!#REF!-1)*100</f>
        <v>#REF!</v>
      </c>
      <c r="BM57" s="13" t="e">
        <f>(cum_current!#REF!/cum_current!#REF!-1)*100</f>
        <v>#REF!</v>
      </c>
      <c r="BN57" s="13" t="e">
        <f>(cum_current!#REF!/cum_current!#REF!-1)*100</f>
        <v>#REF!</v>
      </c>
      <c r="BO57" s="13" t="e">
        <f>(cum_current!#REF!/cum_current!#REF!-1)*100</f>
        <v>#REF!</v>
      </c>
      <c r="BP57" s="13" t="e">
        <f>(cum_current!#REF!/cum_current!#REF!-1)*100</f>
        <v>#REF!</v>
      </c>
      <c r="BQ57" s="13" t="e">
        <f>(cum_current!#REF!/cum_current!#REF!-1)*100</f>
        <v>#REF!</v>
      </c>
      <c r="BR57" s="13" t="e">
        <f>(cum_current!B57/cum_current!#REF!-1)*100</f>
        <v>#REF!</v>
      </c>
      <c r="BS57" s="13" t="e">
        <f>(cum_current!C57/cum_current!#REF!-1)*100</f>
        <v>#REF!</v>
      </c>
      <c r="BT57" s="13" t="e">
        <f>(cum_current!D57/cum_current!#REF!-1)*100</f>
        <v>#REF!</v>
      </c>
      <c r="BU57" s="13" t="e">
        <f>(cum_current!E57/cum_current!#REF!-1)*100</f>
        <v>#REF!</v>
      </c>
      <c r="BV57" s="13" t="e">
        <f>(cum_current!F57/cum_current!B57-1)*100</f>
        <v>#REF!</v>
      </c>
      <c r="BW57" s="13" t="e">
        <f>(cum_current!G57/cum_current!C57-1)*100</f>
        <v>#REF!</v>
      </c>
      <c r="BX57" s="13" t="e">
        <f>(cum_current!H57/cum_current!D57-1)*100</f>
        <v>#REF!</v>
      </c>
      <c r="BY57" s="13" t="e">
        <f>(cum_current!I57/cum_current!E57-1)*100</f>
        <v>#REF!</v>
      </c>
      <c r="BZ57" s="13" t="e">
        <f>(cum_current!J57/cum_current!F57-1)*100</f>
        <v>#REF!</v>
      </c>
      <c r="CA57" s="13" t="e">
        <f>(cum_current!K57/cum_current!G57-1)*100</f>
        <v>#REF!</v>
      </c>
      <c r="CB57" s="13" t="e">
        <f>(cum_current!L57/cum_current!H57-1)*100</f>
        <v>#REF!</v>
      </c>
      <c r="CC57" s="13" t="e">
        <f>(cum_current!M57/cum_current!I57-1)*100</f>
        <v>#REF!</v>
      </c>
      <c r="CD57" s="13" t="e">
        <f>(cum_current!N57/cum_current!J57-1)*100</f>
        <v>#REF!</v>
      </c>
      <c r="CE57" s="13" t="e">
        <f>(cum_current!O57/cum_current!K57-1)*100</f>
        <v>#REF!</v>
      </c>
      <c r="CF57" s="13" t="e">
        <f>(cum_current!P57/cum_current!L57-1)*100</f>
        <v>#REF!</v>
      </c>
      <c r="CG57" s="13" t="e">
        <f>(cum_current!Q57/cum_current!M57-1)*100</f>
        <v>#REF!</v>
      </c>
    </row>
    <row r="58" spans="1:85" x14ac:dyDescent="0.35">
      <c r="A58" s="25" t="s">
        <v>104</v>
      </c>
      <c r="B58" s="13" t="e">
        <f>(cum_current!#REF!/cum_current!#REF!-1)*100</f>
        <v>#REF!</v>
      </c>
      <c r="C58" s="13" t="e">
        <f>(cum_current!#REF!/cum_current!#REF!-1)*100</f>
        <v>#REF!</v>
      </c>
      <c r="D58" s="13" t="e">
        <f>(cum_current!#REF!/cum_current!#REF!-1)*100</f>
        <v>#REF!</v>
      </c>
      <c r="E58" s="13" t="e">
        <f>(cum_current!#REF!/cum_current!#REF!-1)*100</f>
        <v>#REF!</v>
      </c>
      <c r="F58" s="13" t="e">
        <f>(cum_current!#REF!/cum_current!#REF!-1)*100</f>
        <v>#REF!</v>
      </c>
      <c r="G58" s="13" t="e">
        <f>(cum_current!#REF!/cum_current!#REF!-1)*100</f>
        <v>#REF!</v>
      </c>
      <c r="H58" s="13" t="e">
        <f>(cum_current!#REF!/cum_current!#REF!-1)*100</f>
        <v>#REF!</v>
      </c>
      <c r="I58" s="13" t="e">
        <f>(cum_current!#REF!/cum_current!#REF!-1)*100</f>
        <v>#REF!</v>
      </c>
      <c r="J58" s="13" t="e">
        <f>(cum_current!#REF!/cum_current!#REF!-1)*100</f>
        <v>#REF!</v>
      </c>
      <c r="K58" s="13" t="e">
        <f>(cum_current!#REF!/cum_current!#REF!-1)*100</f>
        <v>#REF!</v>
      </c>
      <c r="L58" s="13" t="e">
        <f>(cum_current!#REF!/cum_current!#REF!-1)*100</f>
        <v>#REF!</v>
      </c>
      <c r="M58" s="13" t="e">
        <f>(cum_current!#REF!/cum_current!#REF!-1)*100</f>
        <v>#REF!</v>
      </c>
      <c r="N58" s="13" t="e">
        <f>(cum_current!#REF!/cum_current!#REF!-1)*100</f>
        <v>#REF!</v>
      </c>
      <c r="O58" s="13" t="e">
        <f>(cum_current!#REF!/cum_current!#REF!-1)*100</f>
        <v>#REF!</v>
      </c>
      <c r="P58" s="13" t="e">
        <f>(cum_current!#REF!/cum_current!#REF!-1)*100</f>
        <v>#REF!</v>
      </c>
      <c r="Q58" s="13" t="e">
        <f>(cum_current!#REF!/cum_current!#REF!-1)*100</f>
        <v>#REF!</v>
      </c>
      <c r="R58" s="13" t="e">
        <f>(cum_current!#REF!/cum_current!#REF!-1)*100</f>
        <v>#REF!</v>
      </c>
      <c r="S58" s="13" t="e">
        <f>(cum_current!#REF!/cum_current!#REF!-1)*100</f>
        <v>#REF!</v>
      </c>
      <c r="T58" s="13" t="e">
        <f>(cum_current!#REF!/cum_current!#REF!-1)*100</f>
        <v>#REF!</v>
      </c>
      <c r="U58" s="13" t="e">
        <f>(cum_current!#REF!/cum_current!#REF!-1)*100</f>
        <v>#REF!</v>
      </c>
      <c r="V58" s="13" t="e">
        <f>(cum_current!#REF!/cum_current!#REF!-1)*100</f>
        <v>#REF!</v>
      </c>
      <c r="W58" s="13" t="e">
        <f>(cum_current!#REF!/cum_current!#REF!-1)*100</f>
        <v>#REF!</v>
      </c>
      <c r="X58" s="13" t="e">
        <f>(cum_current!#REF!/cum_current!#REF!-1)*100</f>
        <v>#REF!</v>
      </c>
      <c r="Y58" s="13" t="e">
        <f>(cum_current!#REF!/cum_current!#REF!-1)*100</f>
        <v>#REF!</v>
      </c>
      <c r="Z58" s="13" t="e">
        <f>(cum_current!#REF!/cum_current!#REF!-1)*100</f>
        <v>#REF!</v>
      </c>
      <c r="AA58" s="13" t="e">
        <f>(cum_current!#REF!/cum_current!#REF!-1)*100</f>
        <v>#REF!</v>
      </c>
      <c r="AB58" s="13" t="e">
        <f>(cum_current!#REF!/cum_current!#REF!-1)*100</f>
        <v>#REF!</v>
      </c>
      <c r="AC58" s="13" t="e">
        <f>(cum_current!#REF!/cum_current!#REF!-1)*100</f>
        <v>#REF!</v>
      </c>
      <c r="AD58" s="13" t="e">
        <f>(cum_current!#REF!/cum_current!#REF!-1)*100</f>
        <v>#REF!</v>
      </c>
      <c r="AE58" s="13" t="e">
        <f>(cum_current!#REF!/cum_current!#REF!-1)*100</f>
        <v>#REF!</v>
      </c>
      <c r="AF58" s="13" t="e">
        <f>(cum_current!#REF!/cum_current!#REF!-1)*100</f>
        <v>#REF!</v>
      </c>
      <c r="AG58" s="13" t="e">
        <f>(cum_current!#REF!/cum_current!#REF!-1)*100</f>
        <v>#REF!</v>
      </c>
      <c r="AH58" s="13" t="e">
        <f>(cum_current!#REF!/cum_current!#REF!-1)*100</f>
        <v>#REF!</v>
      </c>
      <c r="AI58" s="13" t="e">
        <f>(cum_current!#REF!/cum_current!#REF!-1)*100</f>
        <v>#REF!</v>
      </c>
      <c r="AJ58" s="13" t="e">
        <f>(cum_current!#REF!/cum_current!#REF!-1)*100</f>
        <v>#REF!</v>
      </c>
      <c r="AK58" s="13" t="e">
        <f>(cum_current!#REF!/cum_current!#REF!-1)*100</f>
        <v>#REF!</v>
      </c>
      <c r="AL58" s="13" t="e">
        <f>(cum_current!#REF!/cum_current!#REF!-1)*100</f>
        <v>#REF!</v>
      </c>
      <c r="AM58" s="13" t="e">
        <f>(cum_current!#REF!/cum_current!#REF!-1)*100</f>
        <v>#REF!</v>
      </c>
      <c r="AN58" s="13" t="e">
        <f>(cum_current!#REF!/cum_current!#REF!-1)*100</f>
        <v>#REF!</v>
      </c>
      <c r="AO58" s="13" t="e">
        <f>(cum_current!#REF!/cum_current!#REF!-1)*100</f>
        <v>#REF!</v>
      </c>
      <c r="AP58" s="13" t="e">
        <f>(cum_current!#REF!/cum_current!#REF!-1)*100</f>
        <v>#REF!</v>
      </c>
      <c r="AQ58" s="13" t="e">
        <f>(cum_current!#REF!/cum_current!#REF!-1)*100</f>
        <v>#REF!</v>
      </c>
      <c r="AR58" s="13" t="e">
        <f>(cum_current!#REF!/cum_current!#REF!-1)*100</f>
        <v>#REF!</v>
      </c>
      <c r="AS58" s="13" t="e">
        <f>(cum_current!#REF!/cum_current!#REF!-1)*100</f>
        <v>#REF!</v>
      </c>
      <c r="AT58" s="13" t="e">
        <f>(cum_current!#REF!/cum_current!#REF!-1)*100</f>
        <v>#REF!</v>
      </c>
      <c r="AU58" s="13" t="e">
        <f>(cum_current!#REF!/cum_current!#REF!-1)*100</f>
        <v>#REF!</v>
      </c>
      <c r="AV58" s="13" t="e">
        <f>(cum_current!#REF!/cum_current!#REF!-1)*100</f>
        <v>#REF!</v>
      </c>
      <c r="AW58" s="13" t="e">
        <f>(cum_current!#REF!/cum_current!#REF!-1)*100</f>
        <v>#REF!</v>
      </c>
      <c r="AX58" s="13" t="e">
        <f>(cum_current!#REF!/cum_current!#REF!-1)*100</f>
        <v>#REF!</v>
      </c>
      <c r="AY58" s="13" t="e">
        <f>(cum_current!#REF!/cum_current!#REF!-1)*100</f>
        <v>#REF!</v>
      </c>
      <c r="AZ58" s="13" t="e">
        <f>(cum_current!#REF!/cum_current!#REF!-1)*100</f>
        <v>#REF!</v>
      </c>
      <c r="BA58" s="13" t="e">
        <f>(cum_current!#REF!/cum_current!#REF!-1)*100</f>
        <v>#REF!</v>
      </c>
      <c r="BB58" s="13" t="e">
        <f>(cum_current!#REF!/cum_current!#REF!-1)*100</f>
        <v>#REF!</v>
      </c>
      <c r="BC58" s="13" t="e">
        <f>(cum_current!#REF!/cum_current!#REF!-1)*100</f>
        <v>#REF!</v>
      </c>
      <c r="BD58" s="13" t="e">
        <f>(cum_current!#REF!/cum_current!#REF!-1)*100</f>
        <v>#REF!</v>
      </c>
      <c r="BE58" s="13" t="e">
        <f>(cum_current!#REF!/cum_current!#REF!-1)*100</f>
        <v>#REF!</v>
      </c>
      <c r="BF58" s="13" t="e">
        <f>(cum_current!#REF!/cum_current!#REF!-1)*100</f>
        <v>#REF!</v>
      </c>
      <c r="BG58" s="13" t="e">
        <f>(cum_current!#REF!/cum_current!#REF!-1)*100</f>
        <v>#REF!</v>
      </c>
      <c r="BH58" s="13" t="e">
        <f>(cum_current!#REF!/cum_current!#REF!-1)*100</f>
        <v>#REF!</v>
      </c>
      <c r="BI58" s="13" t="e">
        <f>(cum_current!#REF!/cum_current!#REF!-1)*100</f>
        <v>#REF!</v>
      </c>
      <c r="BJ58" s="13" t="e">
        <f>(cum_current!#REF!/cum_current!#REF!-1)*100</f>
        <v>#REF!</v>
      </c>
      <c r="BK58" s="13" t="e">
        <f>(cum_current!#REF!/cum_current!#REF!-1)*100</f>
        <v>#REF!</v>
      </c>
      <c r="BL58" s="13" t="e">
        <f>(cum_current!#REF!/cum_current!#REF!-1)*100</f>
        <v>#REF!</v>
      </c>
      <c r="BM58" s="13" t="e">
        <f>(cum_current!#REF!/cum_current!#REF!-1)*100</f>
        <v>#REF!</v>
      </c>
      <c r="BN58" s="13" t="e">
        <f>(cum_current!#REF!/cum_current!#REF!-1)*100</f>
        <v>#REF!</v>
      </c>
      <c r="BO58" s="13" t="e">
        <f>(cum_current!#REF!/cum_current!#REF!-1)*100</f>
        <v>#REF!</v>
      </c>
      <c r="BP58" s="13" t="e">
        <f>(cum_current!#REF!/cum_current!#REF!-1)*100</f>
        <v>#REF!</v>
      </c>
      <c r="BQ58" s="13" t="e">
        <f>(cum_current!#REF!/cum_current!#REF!-1)*100</f>
        <v>#REF!</v>
      </c>
      <c r="BR58" s="13" t="e">
        <f>(cum_current!B58/cum_current!#REF!-1)*100</f>
        <v>#REF!</v>
      </c>
      <c r="BS58" s="13" t="e">
        <f>(cum_current!C58/cum_current!#REF!-1)*100</f>
        <v>#REF!</v>
      </c>
      <c r="BT58" s="13" t="e">
        <f>(cum_current!D58/cum_current!#REF!-1)*100</f>
        <v>#REF!</v>
      </c>
      <c r="BU58" s="13" t="e">
        <f>(cum_current!E58/cum_current!#REF!-1)*100</f>
        <v>#REF!</v>
      </c>
      <c r="BV58" s="13" t="e">
        <f>(cum_current!F58/cum_current!B58-1)*100</f>
        <v>#REF!</v>
      </c>
      <c r="BW58" s="13" t="e">
        <f>(cum_current!G58/cum_current!C58-1)*100</f>
        <v>#REF!</v>
      </c>
      <c r="BX58" s="13" t="e">
        <f>(cum_current!H58/cum_current!D58-1)*100</f>
        <v>#REF!</v>
      </c>
      <c r="BY58" s="13" t="e">
        <f>(cum_current!I58/cum_current!E58-1)*100</f>
        <v>#REF!</v>
      </c>
      <c r="BZ58" s="13" t="e">
        <f>(cum_current!J58/cum_current!F58-1)*100</f>
        <v>#REF!</v>
      </c>
      <c r="CA58" s="13" t="e">
        <f>(cum_current!K58/cum_current!G58-1)*100</f>
        <v>#REF!</v>
      </c>
      <c r="CB58" s="13" t="e">
        <f>(cum_current!L58/cum_current!H58-1)*100</f>
        <v>#REF!</v>
      </c>
      <c r="CC58" s="13" t="e">
        <f>(cum_current!M58/cum_current!I58-1)*100</f>
        <v>#REF!</v>
      </c>
      <c r="CD58" s="13" t="e">
        <f>(cum_current!N58/cum_current!J58-1)*100</f>
        <v>#REF!</v>
      </c>
      <c r="CE58" s="13" t="e">
        <f>(cum_current!O58/cum_current!K58-1)*100</f>
        <v>#REF!</v>
      </c>
      <c r="CF58" s="13" t="e">
        <f>(cum_current!P58/cum_current!L58-1)*100</f>
        <v>#REF!</v>
      </c>
      <c r="CG58" s="13" t="e">
        <f>(cum_current!Q58/cum_current!M58-1)*100</f>
        <v>#REF!</v>
      </c>
    </row>
    <row r="59" spans="1:85" x14ac:dyDescent="0.35">
      <c r="A59" s="25" t="s">
        <v>105</v>
      </c>
      <c r="B59" s="13" t="e">
        <f>(cum_current!#REF!/cum_current!#REF!-1)*100</f>
        <v>#REF!</v>
      </c>
      <c r="C59" s="13" t="e">
        <f>(cum_current!#REF!/cum_current!#REF!-1)*100</f>
        <v>#REF!</v>
      </c>
      <c r="D59" s="13" t="e">
        <f>(cum_current!#REF!/cum_current!#REF!-1)*100</f>
        <v>#REF!</v>
      </c>
      <c r="E59" s="13" t="e">
        <f>(cum_current!#REF!/cum_current!#REF!-1)*100</f>
        <v>#REF!</v>
      </c>
      <c r="F59" s="13" t="e">
        <f>(cum_current!#REF!/cum_current!#REF!-1)*100</f>
        <v>#REF!</v>
      </c>
      <c r="G59" s="13" t="e">
        <f>(cum_current!#REF!/cum_current!#REF!-1)*100</f>
        <v>#REF!</v>
      </c>
      <c r="H59" s="13" t="e">
        <f>(cum_current!#REF!/cum_current!#REF!-1)*100</f>
        <v>#REF!</v>
      </c>
      <c r="I59" s="13" t="e">
        <f>(cum_current!#REF!/cum_current!#REF!-1)*100</f>
        <v>#REF!</v>
      </c>
      <c r="J59" s="13" t="e">
        <f>(cum_current!#REF!/cum_current!#REF!-1)*100</f>
        <v>#REF!</v>
      </c>
      <c r="K59" s="13" t="e">
        <f>(cum_current!#REF!/cum_current!#REF!-1)*100</f>
        <v>#REF!</v>
      </c>
      <c r="L59" s="13" t="e">
        <f>(cum_current!#REF!/cum_current!#REF!-1)*100</f>
        <v>#REF!</v>
      </c>
      <c r="M59" s="13" t="e">
        <f>(cum_current!#REF!/cum_current!#REF!-1)*100</f>
        <v>#REF!</v>
      </c>
      <c r="N59" s="13" t="e">
        <f>(cum_current!#REF!/cum_current!#REF!-1)*100</f>
        <v>#REF!</v>
      </c>
      <c r="O59" s="13" t="e">
        <f>(cum_current!#REF!/cum_current!#REF!-1)*100</f>
        <v>#REF!</v>
      </c>
      <c r="P59" s="13" t="e">
        <f>(cum_current!#REF!/cum_current!#REF!-1)*100</f>
        <v>#REF!</v>
      </c>
      <c r="Q59" s="13" t="e">
        <f>(cum_current!#REF!/cum_current!#REF!-1)*100</f>
        <v>#REF!</v>
      </c>
      <c r="R59" s="13" t="e">
        <f>(cum_current!#REF!/cum_current!#REF!-1)*100</f>
        <v>#REF!</v>
      </c>
      <c r="S59" s="13" t="e">
        <f>(cum_current!#REF!/cum_current!#REF!-1)*100</f>
        <v>#REF!</v>
      </c>
      <c r="T59" s="13" t="e">
        <f>(cum_current!#REF!/cum_current!#REF!-1)*100</f>
        <v>#REF!</v>
      </c>
      <c r="U59" s="13" t="e">
        <f>(cum_current!#REF!/cum_current!#REF!-1)*100</f>
        <v>#REF!</v>
      </c>
      <c r="V59" s="13" t="e">
        <f>(cum_current!#REF!/cum_current!#REF!-1)*100</f>
        <v>#REF!</v>
      </c>
      <c r="W59" s="13" t="e">
        <f>(cum_current!#REF!/cum_current!#REF!-1)*100</f>
        <v>#REF!</v>
      </c>
      <c r="X59" s="13" t="e">
        <f>(cum_current!#REF!/cum_current!#REF!-1)*100</f>
        <v>#REF!</v>
      </c>
      <c r="Y59" s="13" t="e">
        <f>(cum_current!#REF!/cum_current!#REF!-1)*100</f>
        <v>#REF!</v>
      </c>
      <c r="Z59" s="13" t="e">
        <f>(cum_current!#REF!/cum_current!#REF!-1)*100</f>
        <v>#REF!</v>
      </c>
      <c r="AA59" s="13" t="e">
        <f>(cum_current!#REF!/cum_current!#REF!-1)*100</f>
        <v>#REF!</v>
      </c>
      <c r="AB59" s="13" t="e">
        <f>(cum_current!#REF!/cum_current!#REF!-1)*100</f>
        <v>#REF!</v>
      </c>
      <c r="AC59" s="13" t="e">
        <f>(cum_current!#REF!/cum_current!#REF!-1)*100</f>
        <v>#REF!</v>
      </c>
      <c r="AD59" s="13" t="e">
        <f>(cum_current!#REF!/cum_current!#REF!-1)*100</f>
        <v>#REF!</v>
      </c>
      <c r="AE59" s="13" t="e">
        <f>(cum_current!#REF!/cum_current!#REF!-1)*100</f>
        <v>#REF!</v>
      </c>
      <c r="AF59" s="13" t="e">
        <f>(cum_current!#REF!/cum_current!#REF!-1)*100</f>
        <v>#REF!</v>
      </c>
      <c r="AG59" s="13" t="e">
        <f>(cum_current!#REF!/cum_current!#REF!-1)*100</f>
        <v>#REF!</v>
      </c>
      <c r="AH59" s="13" t="e">
        <f>(cum_current!#REF!/cum_current!#REF!-1)*100</f>
        <v>#REF!</v>
      </c>
      <c r="AI59" s="13" t="e">
        <f>(cum_current!#REF!/cum_current!#REF!-1)*100</f>
        <v>#REF!</v>
      </c>
      <c r="AJ59" s="13" t="e">
        <f>(cum_current!#REF!/cum_current!#REF!-1)*100</f>
        <v>#REF!</v>
      </c>
      <c r="AK59" s="13" t="e">
        <f>(cum_current!#REF!/cum_current!#REF!-1)*100</f>
        <v>#REF!</v>
      </c>
      <c r="AL59" s="13" t="e">
        <f>(cum_current!#REF!/cum_current!#REF!-1)*100</f>
        <v>#REF!</v>
      </c>
      <c r="AM59" s="13" t="e">
        <f>(cum_current!#REF!/cum_current!#REF!-1)*100</f>
        <v>#REF!</v>
      </c>
      <c r="AN59" s="13" t="e">
        <f>(cum_current!#REF!/cum_current!#REF!-1)*100</f>
        <v>#REF!</v>
      </c>
      <c r="AO59" s="13" t="e">
        <f>(cum_current!#REF!/cum_current!#REF!-1)*100</f>
        <v>#REF!</v>
      </c>
      <c r="AP59" s="13" t="e">
        <f>(cum_current!#REF!/cum_current!#REF!-1)*100</f>
        <v>#REF!</v>
      </c>
      <c r="AQ59" s="13" t="e">
        <f>(cum_current!#REF!/cum_current!#REF!-1)*100</f>
        <v>#REF!</v>
      </c>
      <c r="AR59" s="13" t="e">
        <f>(cum_current!#REF!/cum_current!#REF!-1)*100</f>
        <v>#REF!</v>
      </c>
      <c r="AS59" s="13" t="e">
        <f>(cum_current!#REF!/cum_current!#REF!-1)*100</f>
        <v>#REF!</v>
      </c>
      <c r="AT59" s="13" t="e">
        <f>(cum_current!#REF!/cum_current!#REF!-1)*100</f>
        <v>#REF!</v>
      </c>
      <c r="AU59" s="13" t="e">
        <f>(cum_current!#REF!/cum_current!#REF!-1)*100</f>
        <v>#REF!</v>
      </c>
      <c r="AV59" s="13" t="e">
        <f>(cum_current!#REF!/cum_current!#REF!-1)*100</f>
        <v>#REF!</v>
      </c>
      <c r="AW59" s="13" t="e">
        <f>(cum_current!#REF!/cum_current!#REF!-1)*100</f>
        <v>#REF!</v>
      </c>
      <c r="AX59" s="13" t="e">
        <f>(cum_current!#REF!/cum_current!#REF!-1)*100</f>
        <v>#REF!</v>
      </c>
      <c r="AY59" s="13" t="e">
        <f>(cum_current!#REF!/cum_current!#REF!-1)*100</f>
        <v>#REF!</v>
      </c>
      <c r="AZ59" s="13" t="e">
        <f>(cum_current!#REF!/cum_current!#REF!-1)*100</f>
        <v>#REF!</v>
      </c>
      <c r="BA59" s="13" t="e">
        <f>(cum_current!#REF!/cum_current!#REF!-1)*100</f>
        <v>#REF!</v>
      </c>
      <c r="BB59" s="13" t="e">
        <f>(cum_current!#REF!/cum_current!#REF!-1)*100</f>
        <v>#REF!</v>
      </c>
      <c r="BC59" s="13" t="e">
        <f>(cum_current!#REF!/cum_current!#REF!-1)*100</f>
        <v>#REF!</v>
      </c>
      <c r="BD59" s="13" t="e">
        <f>(cum_current!#REF!/cum_current!#REF!-1)*100</f>
        <v>#REF!</v>
      </c>
      <c r="BE59" s="13" t="e">
        <f>(cum_current!#REF!/cum_current!#REF!-1)*100</f>
        <v>#REF!</v>
      </c>
      <c r="BF59" s="13" t="e">
        <f>(cum_current!#REF!/cum_current!#REF!-1)*100</f>
        <v>#REF!</v>
      </c>
      <c r="BG59" s="13" t="e">
        <f>(cum_current!#REF!/cum_current!#REF!-1)*100</f>
        <v>#REF!</v>
      </c>
      <c r="BH59" s="13" t="e">
        <f>(cum_current!#REF!/cum_current!#REF!-1)*100</f>
        <v>#REF!</v>
      </c>
      <c r="BI59" s="13" t="e">
        <f>(cum_current!#REF!/cum_current!#REF!-1)*100</f>
        <v>#REF!</v>
      </c>
      <c r="BJ59" s="13" t="e">
        <f>(cum_current!#REF!/cum_current!#REF!-1)*100</f>
        <v>#REF!</v>
      </c>
      <c r="BK59" s="13" t="e">
        <f>(cum_current!#REF!/cum_current!#REF!-1)*100</f>
        <v>#REF!</v>
      </c>
      <c r="BL59" s="13" t="e">
        <f>(cum_current!#REF!/cum_current!#REF!-1)*100</f>
        <v>#REF!</v>
      </c>
      <c r="BM59" s="13" t="e">
        <f>(cum_current!#REF!/cum_current!#REF!-1)*100</f>
        <v>#REF!</v>
      </c>
      <c r="BN59" s="13" t="e">
        <f>(cum_current!#REF!/cum_current!#REF!-1)*100</f>
        <v>#REF!</v>
      </c>
      <c r="BO59" s="13" t="e">
        <f>(cum_current!#REF!/cum_current!#REF!-1)*100</f>
        <v>#REF!</v>
      </c>
      <c r="BP59" s="13" t="e">
        <f>(cum_current!#REF!/cum_current!#REF!-1)*100</f>
        <v>#REF!</v>
      </c>
      <c r="BQ59" s="13" t="e">
        <f>(cum_current!#REF!/cum_current!#REF!-1)*100</f>
        <v>#REF!</v>
      </c>
      <c r="BR59" s="13" t="e">
        <f>(cum_current!B59/cum_current!#REF!-1)*100</f>
        <v>#REF!</v>
      </c>
      <c r="BS59" s="13" t="e">
        <f>(cum_current!C59/cum_current!#REF!-1)*100</f>
        <v>#REF!</v>
      </c>
      <c r="BT59" s="13" t="e">
        <f>(cum_current!D59/cum_current!#REF!-1)*100</f>
        <v>#REF!</v>
      </c>
      <c r="BU59" s="13" t="e">
        <f>(cum_current!E59/cum_current!#REF!-1)*100</f>
        <v>#REF!</v>
      </c>
      <c r="BV59" s="13" t="e">
        <f>(cum_current!F59/cum_current!B59-1)*100</f>
        <v>#REF!</v>
      </c>
      <c r="BW59" s="13" t="e">
        <f>(cum_current!G59/cum_current!C59-1)*100</f>
        <v>#REF!</v>
      </c>
      <c r="BX59" s="13" t="e">
        <f>(cum_current!H59/cum_current!D59-1)*100</f>
        <v>#REF!</v>
      </c>
      <c r="BY59" s="13" t="e">
        <f>(cum_current!I59/cum_current!E59-1)*100</f>
        <v>#REF!</v>
      </c>
      <c r="BZ59" s="13" t="e">
        <f>(cum_current!J59/cum_current!F59-1)*100</f>
        <v>#REF!</v>
      </c>
      <c r="CA59" s="13" t="e">
        <f>(cum_current!K59/cum_current!G59-1)*100</f>
        <v>#REF!</v>
      </c>
      <c r="CB59" s="13" t="e">
        <f>(cum_current!L59/cum_current!H59-1)*100</f>
        <v>#REF!</v>
      </c>
      <c r="CC59" s="13" t="e">
        <f>(cum_current!M59/cum_current!I59-1)*100</f>
        <v>#REF!</v>
      </c>
      <c r="CD59" s="13" t="e">
        <f>(cum_current!N59/cum_current!J59-1)*100</f>
        <v>#REF!</v>
      </c>
      <c r="CE59" s="13" t="e">
        <f>(cum_current!O59/cum_current!K59-1)*100</f>
        <v>#REF!</v>
      </c>
      <c r="CF59" s="13" t="e">
        <f>(cum_current!P59/cum_current!L59-1)*100</f>
        <v>#REF!</v>
      </c>
      <c r="CG59" s="13" t="e">
        <f>(cum_current!Q59/cum_current!M59-1)*100</f>
        <v>#REF!</v>
      </c>
    </row>
    <row r="60" spans="1:85" x14ac:dyDescent="0.35">
      <c r="A60" s="25" t="s">
        <v>90</v>
      </c>
      <c r="B60" s="13" t="e">
        <f>(cum_current!#REF!/cum_current!#REF!-1)*100</f>
        <v>#REF!</v>
      </c>
      <c r="C60" s="13" t="e">
        <f>(cum_current!#REF!/cum_current!#REF!-1)*100</f>
        <v>#REF!</v>
      </c>
      <c r="D60" s="13" t="e">
        <f>(cum_current!#REF!/cum_current!#REF!-1)*100</f>
        <v>#REF!</v>
      </c>
      <c r="E60" s="13" t="e">
        <f>(cum_current!#REF!/cum_current!#REF!-1)*100</f>
        <v>#REF!</v>
      </c>
      <c r="F60" s="13" t="e">
        <f>(cum_current!#REF!/cum_current!#REF!-1)*100</f>
        <v>#REF!</v>
      </c>
      <c r="G60" s="13" t="e">
        <f>(cum_current!#REF!/cum_current!#REF!-1)*100</f>
        <v>#REF!</v>
      </c>
      <c r="H60" s="13" t="e">
        <f>(cum_current!#REF!/cum_current!#REF!-1)*100</f>
        <v>#REF!</v>
      </c>
      <c r="I60" s="13" t="e">
        <f>(cum_current!#REF!/cum_current!#REF!-1)*100</f>
        <v>#REF!</v>
      </c>
      <c r="J60" s="13" t="e">
        <f>(cum_current!#REF!/cum_current!#REF!-1)*100</f>
        <v>#REF!</v>
      </c>
      <c r="K60" s="13" t="e">
        <f>(cum_current!#REF!/cum_current!#REF!-1)*100</f>
        <v>#REF!</v>
      </c>
      <c r="L60" s="13" t="e">
        <f>(cum_current!#REF!/cum_current!#REF!-1)*100</f>
        <v>#REF!</v>
      </c>
      <c r="M60" s="13" t="e">
        <f>(cum_current!#REF!/cum_current!#REF!-1)*100</f>
        <v>#REF!</v>
      </c>
      <c r="N60" s="13" t="e">
        <f>(cum_current!#REF!/cum_current!#REF!-1)*100</f>
        <v>#REF!</v>
      </c>
      <c r="O60" s="13" t="e">
        <f>(cum_current!#REF!/cum_current!#REF!-1)*100</f>
        <v>#REF!</v>
      </c>
      <c r="P60" s="13" t="e">
        <f>(cum_current!#REF!/cum_current!#REF!-1)*100</f>
        <v>#REF!</v>
      </c>
      <c r="Q60" s="13" t="e">
        <f>(cum_current!#REF!/cum_current!#REF!-1)*100</f>
        <v>#REF!</v>
      </c>
      <c r="R60" s="13" t="e">
        <f>(cum_current!#REF!/cum_current!#REF!-1)*100</f>
        <v>#REF!</v>
      </c>
      <c r="S60" s="13" t="e">
        <f>(cum_current!#REF!/cum_current!#REF!-1)*100</f>
        <v>#REF!</v>
      </c>
      <c r="T60" s="13" t="e">
        <f>(cum_current!#REF!/cum_current!#REF!-1)*100</f>
        <v>#REF!</v>
      </c>
      <c r="U60" s="13" t="e">
        <f>(cum_current!#REF!/cum_current!#REF!-1)*100</f>
        <v>#REF!</v>
      </c>
      <c r="V60" s="13" t="e">
        <f>(cum_current!#REF!/cum_current!#REF!-1)*100</f>
        <v>#REF!</v>
      </c>
      <c r="W60" s="13" t="e">
        <f>(cum_current!#REF!/cum_current!#REF!-1)*100</f>
        <v>#REF!</v>
      </c>
      <c r="X60" s="13" t="e">
        <f>(cum_current!#REF!/cum_current!#REF!-1)*100</f>
        <v>#REF!</v>
      </c>
      <c r="Y60" s="13" t="e">
        <f>(cum_current!#REF!/cum_current!#REF!-1)*100</f>
        <v>#REF!</v>
      </c>
      <c r="Z60" s="13" t="e">
        <f>(cum_current!#REF!/cum_current!#REF!-1)*100</f>
        <v>#REF!</v>
      </c>
      <c r="AA60" s="13" t="e">
        <f>(cum_current!#REF!/cum_current!#REF!-1)*100</f>
        <v>#REF!</v>
      </c>
      <c r="AB60" s="13" t="e">
        <f>(cum_current!#REF!/cum_current!#REF!-1)*100</f>
        <v>#REF!</v>
      </c>
      <c r="AC60" s="13" t="e">
        <f>(cum_current!#REF!/cum_current!#REF!-1)*100</f>
        <v>#REF!</v>
      </c>
      <c r="AD60" s="13" t="e">
        <f>(cum_current!#REF!/cum_current!#REF!-1)*100</f>
        <v>#REF!</v>
      </c>
      <c r="AE60" s="13" t="e">
        <f>(cum_current!#REF!/cum_current!#REF!-1)*100</f>
        <v>#REF!</v>
      </c>
      <c r="AF60" s="13" t="e">
        <f>(cum_current!#REF!/cum_current!#REF!-1)*100</f>
        <v>#REF!</v>
      </c>
      <c r="AG60" s="13" t="e">
        <f>(cum_current!#REF!/cum_current!#REF!-1)*100</f>
        <v>#REF!</v>
      </c>
      <c r="AH60" s="13" t="e">
        <f>(cum_current!#REF!/cum_current!#REF!-1)*100</f>
        <v>#REF!</v>
      </c>
      <c r="AI60" s="13" t="e">
        <f>(cum_current!#REF!/cum_current!#REF!-1)*100</f>
        <v>#REF!</v>
      </c>
      <c r="AJ60" s="13" t="e">
        <f>(cum_current!#REF!/cum_current!#REF!-1)*100</f>
        <v>#REF!</v>
      </c>
      <c r="AK60" s="13" t="e">
        <f>(cum_current!#REF!/cum_current!#REF!-1)*100</f>
        <v>#REF!</v>
      </c>
      <c r="AL60" s="13" t="e">
        <f>(cum_current!#REF!/cum_current!#REF!-1)*100</f>
        <v>#REF!</v>
      </c>
      <c r="AM60" s="13" t="e">
        <f>(cum_current!#REF!/cum_current!#REF!-1)*100</f>
        <v>#REF!</v>
      </c>
      <c r="AN60" s="13" t="e">
        <f>(cum_current!#REF!/cum_current!#REF!-1)*100</f>
        <v>#REF!</v>
      </c>
      <c r="AO60" s="13" t="e">
        <f>(cum_current!#REF!/cum_current!#REF!-1)*100</f>
        <v>#REF!</v>
      </c>
      <c r="AP60" s="13" t="e">
        <f>(cum_current!#REF!/cum_current!#REF!-1)*100</f>
        <v>#REF!</v>
      </c>
      <c r="AQ60" s="13" t="e">
        <f>(cum_current!#REF!/cum_current!#REF!-1)*100</f>
        <v>#REF!</v>
      </c>
      <c r="AR60" s="13" t="e">
        <f>(cum_current!#REF!/cum_current!#REF!-1)*100</f>
        <v>#REF!</v>
      </c>
      <c r="AS60" s="13" t="e">
        <f>(cum_current!#REF!/cum_current!#REF!-1)*100</f>
        <v>#REF!</v>
      </c>
      <c r="AT60" s="13" t="e">
        <f>(cum_current!#REF!/cum_current!#REF!-1)*100</f>
        <v>#REF!</v>
      </c>
      <c r="AU60" s="13" t="e">
        <f>(cum_current!#REF!/cum_current!#REF!-1)*100</f>
        <v>#REF!</v>
      </c>
      <c r="AV60" s="13" t="e">
        <f>(cum_current!#REF!/cum_current!#REF!-1)*100</f>
        <v>#REF!</v>
      </c>
      <c r="AW60" s="13" t="e">
        <f>(cum_current!#REF!/cum_current!#REF!-1)*100</f>
        <v>#REF!</v>
      </c>
      <c r="AX60" s="13" t="e">
        <f>(cum_current!#REF!/cum_current!#REF!-1)*100</f>
        <v>#REF!</v>
      </c>
      <c r="AY60" s="13" t="e">
        <f>(cum_current!#REF!/cum_current!#REF!-1)*100</f>
        <v>#REF!</v>
      </c>
      <c r="AZ60" s="13" t="e">
        <f>(cum_current!#REF!/cum_current!#REF!-1)*100</f>
        <v>#REF!</v>
      </c>
      <c r="BA60" s="13" t="e">
        <f>(cum_current!#REF!/cum_current!#REF!-1)*100</f>
        <v>#REF!</v>
      </c>
      <c r="BB60" s="13" t="e">
        <f>(cum_current!#REF!/cum_current!#REF!-1)*100</f>
        <v>#REF!</v>
      </c>
      <c r="BC60" s="13" t="e">
        <f>(cum_current!#REF!/cum_current!#REF!-1)*100</f>
        <v>#REF!</v>
      </c>
      <c r="BD60" s="13" t="e">
        <f>(cum_current!#REF!/cum_current!#REF!-1)*100</f>
        <v>#REF!</v>
      </c>
      <c r="BE60" s="13" t="e">
        <f>(cum_current!#REF!/cum_current!#REF!-1)*100</f>
        <v>#REF!</v>
      </c>
      <c r="BF60" s="13" t="e">
        <f>(cum_current!#REF!/cum_current!#REF!-1)*100</f>
        <v>#REF!</v>
      </c>
      <c r="BG60" s="13" t="e">
        <f>(cum_current!#REF!/cum_current!#REF!-1)*100</f>
        <v>#REF!</v>
      </c>
      <c r="BH60" s="13" t="e">
        <f>(cum_current!#REF!/cum_current!#REF!-1)*100</f>
        <v>#REF!</v>
      </c>
      <c r="BI60" s="13" t="e">
        <f>(cum_current!#REF!/cum_current!#REF!-1)*100</f>
        <v>#REF!</v>
      </c>
      <c r="BJ60" s="13" t="e">
        <f>(cum_current!#REF!/cum_current!#REF!-1)*100</f>
        <v>#REF!</v>
      </c>
      <c r="BK60" s="13" t="e">
        <f>(cum_current!#REF!/cum_current!#REF!-1)*100</f>
        <v>#REF!</v>
      </c>
      <c r="BL60" s="13" t="e">
        <f>(cum_current!#REF!/cum_current!#REF!-1)*100</f>
        <v>#REF!</v>
      </c>
      <c r="BM60" s="13" t="e">
        <f>(cum_current!#REF!/cum_current!#REF!-1)*100</f>
        <v>#REF!</v>
      </c>
      <c r="BN60" s="13" t="e">
        <f>(cum_current!#REF!/cum_current!#REF!-1)*100</f>
        <v>#REF!</v>
      </c>
      <c r="BO60" s="13" t="e">
        <f>(cum_current!#REF!/cum_current!#REF!-1)*100</f>
        <v>#REF!</v>
      </c>
      <c r="BP60" s="13" t="e">
        <f>(cum_current!#REF!/cum_current!#REF!-1)*100</f>
        <v>#REF!</v>
      </c>
      <c r="BQ60" s="13" t="e">
        <f>(cum_current!#REF!/cum_current!#REF!-1)*100</f>
        <v>#REF!</v>
      </c>
      <c r="BR60" s="13" t="e">
        <f>(cum_current!B60/cum_current!#REF!-1)*100</f>
        <v>#REF!</v>
      </c>
      <c r="BS60" s="13" t="e">
        <f>(cum_current!C60/cum_current!#REF!-1)*100</f>
        <v>#REF!</v>
      </c>
      <c r="BT60" s="13" t="e">
        <f>(cum_current!D60/cum_current!#REF!-1)*100</f>
        <v>#REF!</v>
      </c>
      <c r="BU60" s="13" t="e">
        <f>(cum_current!E60/cum_current!#REF!-1)*100</f>
        <v>#REF!</v>
      </c>
      <c r="BV60" s="13" t="e">
        <f>(cum_current!F60/cum_current!B60-1)*100</f>
        <v>#REF!</v>
      </c>
      <c r="BW60" s="13" t="e">
        <f>(cum_current!G60/cum_current!C60-1)*100</f>
        <v>#REF!</v>
      </c>
      <c r="BX60" s="13" t="e">
        <f>(cum_current!H60/cum_current!D60-1)*100</f>
        <v>#REF!</v>
      </c>
      <c r="BY60" s="13" t="e">
        <f>(cum_current!I60/cum_current!E60-1)*100</f>
        <v>#REF!</v>
      </c>
      <c r="BZ60" s="13" t="e">
        <f>(cum_current!J60/cum_current!F60-1)*100</f>
        <v>#REF!</v>
      </c>
      <c r="CA60" s="13" t="e">
        <f>(cum_current!K60/cum_current!G60-1)*100</f>
        <v>#REF!</v>
      </c>
      <c r="CB60" s="13" t="e">
        <f>(cum_current!L60/cum_current!H60-1)*100</f>
        <v>#REF!</v>
      </c>
      <c r="CC60" s="13" t="e">
        <f>(cum_current!M60/cum_current!I60-1)*100</f>
        <v>#REF!</v>
      </c>
      <c r="CD60" s="13" t="e">
        <f>(cum_current!N60/cum_current!J60-1)*100</f>
        <v>#REF!</v>
      </c>
      <c r="CE60" s="13" t="e">
        <f>(cum_current!O60/cum_current!K60-1)*100</f>
        <v>#REF!</v>
      </c>
      <c r="CF60" s="13" t="e">
        <f>(cum_current!P60/cum_current!L60-1)*100</f>
        <v>#REF!</v>
      </c>
      <c r="CG60" s="13" t="e">
        <f>(cum_current!Q60/cum_current!M60-1)*100</f>
        <v>#REF!</v>
      </c>
    </row>
    <row r="61" spans="1:85" x14ac:dyDescent="0.35">
      <c r="A61" s="25" t="s">
        <v>106</v>
      </c>
      <c r="B61" s="13" t="e">
        <f>(cum_current!#REF!/cum_current!#REF!-1)*100</f>
        <v>#REF!</v>
      </c>
      <c r="C61" s="13" t="e">
        <f>(cum_current!#REF!/cum_current!#REF!-1)*100</f>
        <v>#REF!</v>
      </c>
      <c r="D61" s="13" t="e">
        <f>(cum_current!#REF!/cum_current!#REF!-1)*100</f>
        <v>#REF!</v>
      </c>
      <c r="E61" s="13" t="e">
        <f>(cum_current!#REF!/cum_current!#REF!-1)*100</f>
        <v>#REF!</v>
      </c>
      <c r="F61" s="13" t="e">
        <f>(cum_current!#REF!/cum_current!#REF!-1)*100</f>
        <v>#REF!</v>
      </c>
      <c r="G61" s="13" t="e">
        <f>(cum_current!#REF!/cum_current!#REF!-1)*100</f>
        <v>#REF!</v>
      </c>
      <c r="H61" s="13" t="e">
        <f>(cum_current!#REF!/cum_current!#REF!-1)*100</f>
        <v>#REF!</v>
      </c>
      <c r="I61" s="13" t="e">
        <f>(cum_current!#REF!/cum_current!#REF!-1)*100</f>
        <v>#REF!</v>
      </c>
      <c r="J61" s="13" t="e">
        <f>(cum_current!#REF!/cum_current!#REF!-1)*100</f>
        <v>#REF!</v>
      </c>
      <c r="K61" s="13" t="e">
        <f>(cum_current!#REF!/cum_current!#REF!-1)*100</f>
        <v>#REF!</v>
      </c>
      <c r="L61" s="13" t="e">
        <f>(cum_current!#REF!/cum_current!#REF!-1)*100</f>
        <v>#REF!</v>
      </c>
      <c r="M61" s="13" t="e">
        <f>(cum_current!#REF!/cum_current!#REF!-1)*100</f>
        <v>#REF!</v>
      </c>
      <c r="N61" s="13" t="e">
        <f>(cum_current!#REF!/cum_current!#REF!-1)*100</f>
        <v>#REF!</v>
      </c>
      <c r="O61" s="13" t="e">
        <f>(cum_current!#REF!/cum_current!#REF!-1)*100</f>
        <v>#REF!</v>
      </c>
      <c r="P61" s="13" t="e">
        <f>(cum_current!#REF!/cum_current!#REF!-1)*100</f>
        <v>#REF!</v>
      </c>
      <c r="Q61" s="13" t="e">
        <f>(cum_current!#REF!/cum_current!#REF!-1)*100</f>
        <v>#REF!</v>
      </c>
      <c r="R61" s="13" t="e">
        <f>(cum_current!#REF!/cum_current!#REF!-1)*100</f>
        <v>#REF!</v>
      </c>
      <c r="S61" s="13" t="e">
        <f>(cum_current!#REF!/cum_current!#REF!-1)*100</f>
        <v>#REF!</v>
      </c>
      <c r="T61" s="13" t="e">
        <f>(cum_current!#REF!/cum_current!#REF!-1)*100</f>
        <v>#REF!</v>
      </c>
      <c r="U61" s="13" t="e">
        <f>(cum_current!#REF!/cum_current!#REF!-1)*100</f>
        <v>#REF!</v>
      </c>
      <c r="V61" s="13" t="e">
        <f>(cum_current!#REF!/cum_current!#REF!-1)*100</f>
        <v>#REF!</v>
      </c>
      <c r="W61" s="13" t="e">
        <f>(cum_current!#REF!/cum_current!#REF!-1)*100</f>
        <v>#REF!</v>
      </c>
      <c r="X61" s="13" t="e">
        <f>(cum_current!#REF!/cum_current!#REF!-1)*100</f>
        <v>#REF!</v>
      </c>
      <c r="Y61" s="13" t="e">
        <f>(cum_current!#REF!/cum_current!#REF!-1)*100</f>
        <v>#REF!</v>
      </c>
      <c r="Z61" s="13" t="e">
        <f>(cum_current!#REF!/cum_current!#REF!-1)*100</f>
        <v>#REF!</v>
      </c>
      <c r="AA61" s="13" t="e">
        <f>(cum_current!#REF!/cum_current!#REF!-1)*100</f>
        <v>#REF!</v>
      </c>
      <c r="AB61" s="13" t="e">
        <f>(cum_current!#REF!/cum_current!#REF!-1)*100</f>
        <v>#REF!</v>
      </c>
      <c r="AC61" s="13" t="e">
        <f>(cum_current!#REF!/cum_current!#REF!-1)*100</f>
        <v>#REF!</v>
      </c>
      <c r="AD61" s="13" t="e">
        <f>(cum_current!#REF!/cum_current!#REF!-1)*100</f>
        <v>#REF!</v>
      </c>
      <c r="AE61" s="13" t="e">
        <f>(cum_current!#REF!/cum_current!#REF!-1)*100</f>
        <v>#REF!</v>
      </c>
      <c r="AF61" s="13" t="e">
        <f>(cum_current!#REF!/cum_current!#REF!-1)*100</f>
        <v>#REF!</v>
      </c>
      <c r="AG61" s="13" t="e">
        <f>(cum_current!#REF!/cum_current!#REF!-1)*100</f>
        <v>#REF!</v>
      </c>
      <c r="AH61" s="13" t="e">
        <f>(cum_current!#REF!/cum_current!#REF!-1)*100</f>
        <v>#REF!</v>
      </c>
      <c r="AI61" s="13" t="e">
        <f>(cum_current!#REF!/cum_current!#REF!-1)*100</f>
        <v>#REF!</v>
      </c>
      <c r="AJ61" s="13" t="e">
        <f>(cum_current!#REF!/cum_current!#REF!-1)*100</f>
        <v>#REF!</v>
      </c>
      <c r="AK61" s="13" t="e">
        <f>(cum_current!#REF!/cum_current!#REF!-1)*100</f>
        <v>#REF!</v>
      </c>
      <c r="AL61" s="13" t="e">
        <f>(cum_current!#REF!/cum_current!#REF!-1)*100</f>
        <v>#REF!</v>
      </c>
      <c r="AM61" s="13" t="e">
        <f>(cum_current!#REF!/cum_current!#REF!-1)*100</f>
        <v>#REF!</v>
      </c>
      <c r="AN61" s="13" t="e">
        <f>(cum_current!#REF!/cum_current!#REF!-1)*100</f>
        <v>#REF!</v>
      </c>
      <c r="AO61" s="13" t="e">
        <f>(cum_current!#REF!/cum_current!#REF!-1)*100</f>
        <v>#REF!</v>
      </c>
      <c r="AP61" s="13" t="e">
        <f>(cum_current!#REF!/cum_current!#REF!-1)*100</f>
        <v>#REF!</v>
      </c>
      <c r="AQ61" s="13" t="e">
        <f>(cum_current!#REF!/cum_current!#REF!-1)*100</f>
        <v>#REF!</v>
      </c>
      <c r="AR61" s="13" t="e">
        <f>(cum_current!#REF!/cum_current!#REF!-1)*100</f>
        <v>#REF!</v>
      </c>
      <c r="AS61" s="13" t="e">
        <f>(cum_current!#REF!/cum_current!#REF!-1)*100</f>
        <v>#REF!</v>
      </c>
      <c r="AT61" s="13" t="e">
        <f>(cum_current!#REF!/cum_current!#REF!-1)*100</f>
        <v>#REF!</v>
      </c>
      <c r="AU61" s="13" t="e">
        <f>(cum_current!#REF!/cum_current!#REF!-1)*100</f>
        <v>#REF!</v>
      </c>
      <c r="AV61" s="13" t="e">
        <f>(cum_current!#REF!/cum_current!#REF!-1)*100</f>
        <v>#REF!</v>
      </c>
      <c r="AW61" s="13" t="e">
        <f>(cum_current!#REF!/cum_current!#REF!-1)*100</f>
        <v>#REF!</v>
      </c>
      <c r="AX61" s="13" t="e">
        <f>(cum_current!#REF!/cum_current!#REF!-1)*100</f>
        <v>#REF!</v>
      </c>
      <c r="AY61" s="13" t="e">
        <f>(cum_current!#REF!/cum_current!#REF!-1)*100</f>
        <v>#REF!</v>
      </c>
      <c r="AZ61" s="13" t="e">
        <f>(cum_current!#REF!/cum_current!#REF!-1)*100</f>
        <v>#REF!</v>
      </c>
      <c r="BA61" s="13" t="e">
        <f>(cum_current!#REF!/cum_current!#REF!-1)*100</f>
        <v>#REF!</v>
      </c>
      <c r="BB61" s="13" t="e">
        <f>(cum_current!#REF!/cum_current!#REF!-1)*100</f>
        <v>#REF!</v>
      </c>
      <c r="BC61" s="13" t="e">
        <f>(cum_current!#REF!/cum_current!#REF!-1)*100</f>
        <v>#REF!</v>
      </c>
      <c r="BD61" s="13" t="e">
        <f>(cum_current!#REF!/cum_current!#REF!-1)*100</f>
        <v>#REF!</v>
      </c>
      <c r="BE61" s="13" t="e">
        <f>(cum_current!#REF!/cum_current!#REF!-1)*100</f>
        <v>#REF!</v>
      </c>
      <c r="BF61" s="13" t="e">
        <f>(cum_current!#REF!/cum_current!#REF!-1)*100</f>
        <v>#REF!</v>
      </c>
      <c r="BG61" s="13" t="e">
        <f>(cum_current!#REF!/cum_current!#REF!-1)*100</f>
        <v>#REF!</v>
      </c>
      <c r="BH61" s="13" t="e">
        <f>(cum_current!#REF!/cum_current!#REF!-1)*100</f>
        <v>#REF!</v>
      </c>
      <c r="BI61" s="13" t="e">
        <f>(cum_current!#REF!/cum_current!#REF!-1)*100</f>
        <v>#REF!</v>
      </c>
      <c r="BJ61" s="13" t="e">
        <f>(cum_current!#REF!/cum_current!#REF!-1)*100</f>
        <v>#REF!</v>
      </c>
      <c r="BK61" s="13" t="e">
        <f>(cum_current!#REF!/cum_current!#REF!-1)*100</f>
        <v>#REF!</v>
      </c>
      <c r="BL61" s="13" t="e">
        <f>(cum_current!#REF!/cum_current!#REF!-1)*100</f>
        <v>#REF!</v>
      </c>
      <c r="BM61" s="13" t="e">
        <f>(cum_current!#REF!/cum_current!#REF!-1)*100</f>
        <v>#REF!</v>
      </c>
      <c r="BN61" s="13" t="e">
        <f>(cum_current!#REF!/cum_current!#REF!-1)*100</f>
        <v>#REF!</v>
      </c>
      <c r="BO61" s="13" t="e">
        <f>(cum_current!#REF!/cum_current!#REF!-1)*100</f>
        <v>#REF!</v>
      </c>
      <c r="BP61" s="13" t="e">
        <f>(cum_current!#REF!/cum_current!#REF!-1)*100</f>
        <v>#REF!</v>
      </c>
      <c r="BQ61" s="13" t="e">
        <f>(cum_current!#REF!/cum_current!#REF!-1)*100</f>
        <v>#REF!</v>
      </c>
      <c r="BR61" s="13" t="e">
        <f>(cum_current!B61/cum_current!#REF!-1)*100</f>
        <v>#REF!</v>
      </c>
      <c r="BS61" s="13" t="e">
        <f>(cum_current!C61/cum_current!#REF!-1)*100</f>
        <v>#REF!</v>
      </c>
      <c r="BT61" s="13" t="e">
        <f>(cum_current!D61/cum_current!#REF!-1)*100</f>
        <v>#REF!</v>
      </c>
      <c r="BU61" s="13" t="e">
        <f>(cum_current!E61/cum_current!#REF!-1)*100</f>
        <v>#REF!</v>
      </c>
      <c r="BV61" s="13" t="e">
        <f>(cum_current!F61/cum_current!B61-1)*100</f>
        <v>#REF!</v>
      </c>
      <c r="BW61" s="13" t="e">
        <f>(cum_current!G61/cum_current!C61-1)*100</f>
        <v>#REF!</v>
      </c>
      <c r="BX61" s="13" t="e">
        <f>(cum_current!H61/cum_current!D61-1)*100</f>
        <v>#REF!</v>
      </c>
      <c r="BY61" s="13" t="e">
        <f>(cum_current!I61/cum_current!E61-1)*100</f>
        <v>#REF!</v>
      </c>
      <c r="BZ61" s="13" t="e">
        <f>(cum_current!J61/cum_current!F61-1)*100</f>
        <v>#REF!</v>
      </c>
      <c r="CA61" s="13" t="e">
        <f>(cum_current!K61/cum_current!G61-1)*100</f>
        <v>#REF!</v>
      </c>
      <c r="CB61" s="13" t="e">
        <f>(cum_current!L61/cum_current!H61-1)*100</f>
        <v>#REF!</v>
      </c>
      <c r="CC61" s="13" t="e">
        <f>(cum_current!M61/cum_current!I61-1)*100</f>
        <v>#REF!</v>
      </c>
      <c r="CD61" s="13" t="e">
        <f>(cum_current!N61/cum_current!J61-1)*100</f>
        <v>#REF!</v>
      </c>
      <c r="CE61" s="13" t="e">
        <f>(cum_current!O61/cum_current!K61-1)*100</f>
        <v>#REF!</v>
      </c>
      <c r="CF61" s="13" t="e">
        <f>(cum_current!P61/cum_current!L61-1)*100</f>
        <v>#REF!</v>
      </c>
      <c r="CG61" s="13" t="e">
        <f>(cum_current!Q61/cum_current!M61-1)*100</f>
        <v>#REF!</v>
      </c>
    </row>
    <row r="62" spans="1:85" x14ac:dyDescent="0.35">
      <c r="A62" s="25" t="s">
        <v>108</v>
      </c>
      <c r="B62" s="13" t="e">
        <f>(cum_current!#REF!/cum_current!#REF!-1)*100</f>
        <v>#REF!</v>
      </c>
      <c r="C62" s="13" t="e">
        <f>(cum_current!#REF!/cum_current!#REF!-1)*100</f>
        <v>#REF!</v>
      </c>
      <c r="D62" s="13" t="e">
        <f>(cum_current!#REF!/cum_current!#REF!-1)*100</f>
        <v>#REF!</v>
      </c>
      <c r="E62" s="13" t="e">
        <f>(cum_current!#REF!/cum_current!#REF!-1)*100</f>
        <v>#REF!</v>
      </c>
      <c r="F62" s="13" t="e">
        <f>(cum_current!#REF!/cum_current!#REF!-1)*100</f>
        <v>#REF!</v>
      </c>
      <c r="G62" s="13" t="e">
        <f>(cum_current!#REF!/cum_current!#REF!-1)*100</f>
        <v>#REF!</v>
      </c>
      <c r="H62" s="13" t="e">
        <f>(cum_current!#REF!/cum_current!#REF!-1)*100</f>
        <v>#REF!</v>
      </c>
      <c r="I62" s="13" t="e">
        <f>(cum_current!#REF!/cum_current!#REF!-1)*100</f>
        <v>#REF!</v>
      </c>
      <c r="J62" s="13" t="e">
        <f>(cum_current!#REF!/cum_current!#REF!-1)*100</f>
        <v>#REF!</v>
      </c>
      <c r="K62" s="13" t="e">
        <f>(cum_current!#REF!/cum_current!#REF!-1)*100</f>
        <v>#REF!</v>
      </c>
      <c r="L62" s="13" t="e">
        <f>(cum_current!#REF!/cum_current!#REF!-1)*100</f>
        <v>#REF!</v>
      </c>
      <c r="M62" s="13" t="e">
        <f>(cum_current!#REF!/cum_current!#REF!-1)*100</f>
        <v>#REF!</v>
      </c>
      <c r="N62" s="13" t="e">
        <f>(cum_current!#REF!/cum_current!#REF!-1)*100</f>
        <v>#REF!</v>
      </c>
      <c r="O62" s="13" t="e">
        <f>(cum_current!#REF!/cum_current!#REF!-1)*100</f>
        <v>#REF!</v>
      </c>
      <c r="P62" s="13" t="e">
        <f>(cum_current!#REF!/cum_current!#REF!-1)*100</f>
        <v>#REF!</v>
      </c>
      <c r="Q62" s="13" t="e">
        <f>(cum_current!#REF!/cum_current!#REF!-1)*100</f>
        <v>#REF!</v>
      </c>
      <c r="R62" s="13" t="e">
        <f>(cum_current!#REF!/cum_current!#REF!-1)*100</f>
        <v>#REF!</v>
      </c>
      <c r="S62" s="13" t="e">
        <f>(cum_current!#REF!/cum_current!#REF!-1)*100</f>
        <v>#REF!</v>
      </c>
      <c r="T62" s="13" t="e">
        <f>(cum_current!#REF!/cum_current!#REF!-1)*100</f>
        <v>#REF!</v>
      </c>
      <c r="U62" s="13" t="e">
        <f>(cum_current!#REF!/cum_current!#REF!-1)*100</f>
        <v>#REF!</v>
      </c>
      <c r="V62" s="13" t="e">
        <f>(cum_current!#REF!/cum_current!#REF!-1)*100</f>
        <v>#REF!</v>
      </c>
      <c r="W62" s="13" t="e">
        <f>(cum_current!#REF!/cum_current!#REF!-1)*100</f>
        <v>#REF!</v>
      </c>
      <c r="X62" s="13" t="e">
        <f>(cum_current!#REF!/cum_current!#REF!-1)*100</f>
        <v>#REF!</v>
      </c>
      <c r="Y62" s="13" t="e">
        <f>(cum_current!#REF!/cum_current!#REF!-1)*100</f>
        <v>#REF!</v>
      </c>
      <c r="Z62" s="13" t="e">
        <f>(cum_current!#REF!/cum_current!#REF!-1)*100</f>
        <v>#REF!</v>
      </c>
      <c r="AA62" s="13" t="e">
        <f>(cum_current!#REF!/cum_current!#REF!-1)*100</f>
        <v>#REF!</v>
      </c>
      <c r="AB62" s="13" t="e">
        <f>(cum_current!#REF!/cum_current!#REF!-1)*100</f>
        <v>#REF!</v>
      </c>
      <c r="AC62" s="13" t="e">
        <f>(cum_current!#REF!/cum_current!#REF!-1)*100</f>
        <v>#REF!</v>
      </c>
      <c r="AD62" s="13" t="e">
        <f>(cum_current!#REF!/cum_current!#REF!-1)*100</f>
        <v>#REF!</v>
      </c>
      <c r="AE62" s="13" t="e">
        <f>(cum_current!#REF!/cum_current!#REF!-1)*100</f>
        <v>#REF!</v>
      </c>
      <c r="AF62" s="13" t="e">
        <f>(cum_current!#REF!/cum_current!#REF!-1)*100</f>
        <v>#REF!</v>
      </c>
      <c r="AG62" s="13" t="e">
        <f>(cum_current!#REF!/cum_current!#REF!-1)*100</f>
        <v>#REF!</v>
      </c>
      <c r="AH62" s="13" t="e">
        <f>(cum_current!#REF!/cum_current!#REF!-1)*100</f>
        <v>#REF!</v>
      </c>
      <c r="AI62" s="13" t="e">
        <f>(cum_current!#REF!/cum_current!#REF!-1)*100</f>
        <v>#REF!</v>
      </c>
      <c r="AJ62" s="13" t="e">
        <f>(cum_current!#REF!/cum_current!#REF!-1)*100</f>
        <v>#REF!</v>
      </c>
      <c r="AK62" s="13" t="e">
        <f>(cum_current!#REF!/cum_current!#REF!-1)*100</f>
        <v>#REF!</v>
      </c>
      <c r="AL62" s="13" t="e">
        <f>(cum_current!#REF!/cum_current!#REF!-1)*100</f>
        <v>#REF!</v>
      </c>
      <c r="AM62" s="13" t="e">
        <f>(cum_current!#REF!/cum_current!#REF!-1)*100</f>
        <v>#REF!</v>
      </c>
      <c r="AN62" s="13" t="e">
        <f>(cum_current!#REF!/cum_current!#REF!-1)*100</f>
        <v>#REF!</v>
      </c>
      <c r="AO62" s="13" t="e">
        <f>(cum_current!#REF!/cum_current!#REF!-1)*100</f>
        <v>#REF!</v>
      </c>
      <c r="AP62" s="13" t="e">
        <f>(cum_current!#REF!/cum_current!#REF!-1)*100</f>
        <v>#REF!</v>
      </c>
      <c r="AQ62" s="13" t="e">
        <f>(cum_current!#REF!/cum_current!#REF!-1)*100</f>
        <v>#REF!</v>
      </c>
      <c r="AR62" s="13" t="e">
        <f>(cum_current!#REF!/cum_current!#REF!-1)*100</f>
        <v>#REF!</v>
      </c>
      <c r="AS62" s="13" t="e">
        <f>(cum_current!#REF!/cum_current!#REF!-1)*100</f>
        <v>#REF!</v>
      </c>
      <c r="AT62" s="13" t="e">
        <f>(cum_current!#REF!/cum_current!#REF!-1)*100</f>
        <v>#REF!</v>
      </c>
      <c r="AU62" s="13" t="e">
        <f>(cum_current!#REF!/cum_current!#REF!-1)*100</f>
        <v>#REF!</v>
      </c>
      <c r="AV62" s="13" t="e">
        <f>(cum_current!#REF!/cum_current!#REF!-1)*100</f>
        <v>#REF!</v>
      </c>
      <c r="AW62" s="13" t="e">
        <f>(cum_current!#REF!/cum_current!#REF!-1)*100</f>
        <v>#REF!</v>
      </c>
      <c r="AX62" s="13" t="e">
        <f>(cum_current!#REF!/cum_current!#REF!-1)*100</f>
        <v>#REF!</v>
      </c>
      <c r="AY62" s="13" t="e">
        <f>(cum_current!#REF!/cum_current!#REF!-1)*100</f>
        <v>#REF!</v>
      </c>
      <c r="AZ62" s="13" t="e">
        <f>(cum_current!#REF!/cum_current!#REF!-1)*100</f>
        <v>#REF!</v>
      </c>
      <c r="BA62" s="13" t="e">
        <f>(cum_current!#REF!/cum_current!#REF!-1)*100</f>
        <v>#REF!</v>
      </c>
      <c r="BB62" s="13" t="e">
        <f>(cum_current!#REF!/cum_current!#REF!-1)*100</f>
        <v>#REF!</v>
      </c>
      <c r="BC62" s="13" t="e">
        <f>(cum_current!#REF!/cum_current!#REF!-1)*100</f>
        <v>#REF!</v>
      </c>
      <c r="BD62" s="13" t="e">
        <f>(cum_current!#REF!/cum_current!#REF!-1)*100</f>
        <v>#REF!</v>
      </c>
      <c r="BE62" s="13" t="e">
        <f>(cum_current!#REF!/cum_current!#REF!-1)*100</f>
        <v>#REF!</v>
      </c>
      <c r="BF62" s="13" t="e">
        <f>(cum_current!#REF!/cum_current!#REF!-1)*100</f>
        <v>#REF!</v>
      </c>
      <c r="BG62" s="13" t="e">
        <f>(cum_current!#REF!/cum_current!#REF!-1)*100</f>
        <v>#REF!</v>
      </c>
      <c r="BH62" s="13" t="e">
        <f>(cum_current!#REF!/cum_current!#REF!-1)*100</f>
        <v>#REF!</v>
      </c>
      <c r="BI62" s="13" t="e">
        <f>(cum_current!#REF!/cum_current!#REF!-1)*100</f>
        <v>#REF!</v>
      </c>
      <c r="BJ62" s="13" t="e">
        <f>(cum_current!#REF!/cum_current!#REF!-1)*100</f>
        <v>#REF!</v>
      </c>
      <c r="BK62" s="13" t="e">
        <f>(cum_current!#REF!/cum_current!#REF!-1)*100</f>
        <v>#REF!</v>
      </c>
      <c r="BL62" s="13" t="e">
        <f>(cum_current!#REF!/cum_current!#REF!-1)*100</f>
        <v>#REF!</v>
      </c>
      <c r="BM62" s="13" t="e">
        <f>(cum_current!#REF!/cum_current!#REF!-1)*100</f>
        <v>#REF!</v>
      </c>
      <c r="BN62" s="13" t="e">
        <f>(cum_current!#REF!/cum_current!#REF!-1)*100</f>
        <v>#REF!</v>
      </c>
      <c r="BO62" s="13" t="e">
        <f>(cum_current!#REF!/cum_current!#REF!-1)*100</f>
        <v>#REF!</v>
      </c>
      <c r="BP62" s="13" t="e">
        <f>(cum_current!#REF!/cum_current!#REF!-1)*100</f>
        <v>#REF!</v>
      </c>
      <c r="BQ62" s="13" t="e">
        <f>(cum_current!#REF!/cum_current!#REF!-1)*100</f>
        <v>#REF!</v>
      </c>
      <c r="BR62" s="13" t="e">
        <f>(cum_current!B62/cum_current!#REF!-1)*100</f>
        <v>#REF!</v>
      </c>
      <c r="BS62" s="13" t="e">
        <f>(cum_current!C62/cum_current!#REF!-1)*100</f>
        <v>#REF!</v>
      </c>
      <c r="BT62" s="13" t="e">
        <f>(cum_current!D62/cum_current!#REF!-1)*100</f>
        <v>#REF!</v>
      </c>
      <c r="BU62" s="13" t="e">
        <f>(cum_current!E62/cum_current!#REF!-1)*100</f>
        <v>#REF!</v>
      </c>
      <c r="BV62" s="13" t="e">
        <f>(cum_current!F62/cum_current!B62-1)*100</f>
        <v>#REF!</v>
      </c>
      <c r="BW62" s="13" t="e">
        <f>(cum_current!G62/cum_current!C62-1)*100</f>
        <v>#REF!</v>
      </c>
      <c r="BX62" s="13" t="e">
        <f>(cum_current!H62/cum_current!D62-1)*100</f>
        <v>#REF!</v>
      </c>
      <c r="BY62" s="13" t="e">
        <f>(cum_current!I62/cum_current!E62-1)*100</f>
        <v>#REF!</v>
      </c>
      <c r="BZ62" s="13" t="e">
        <f>(cum_current!J62/cum_current!F62-1)*100</f>
        <v>#REF!</v>
      </c>
      <c r="CA62" s="13" t="e">
        <f>(cum_current!K62/cum_current!G62-1)*100</f>
        <v>#REF!</v>
      </c>
      <c r="CB62" s="13" t="e">
        <f>(cum_current!L62/cum_current!H62-1)*100</f>
        <v>#REF!</v>
      </c>
      <c r="CC62" s="13" t="e">
        <f>(cum_current!M62/cum_current!I62-1)*100</f>
        <v>#REF!</v>
      </c>
      <c r="CD62" s="13" t="e">
        <f>(cum_current!N62/cum_current!J62-1)*100</f>
        <v>#REF!</v>
      </c>
      <c r="CE62" s="13" t="e">
        <f>(cum_current!O62/cum_current!K62-1)*100</f>
        <v>#REF!</v>
      </c>
      <c r="CF62" s="13" t="e">
        <f>(cum_current!P62/cum_current!L62-1)*100</f>
        <v>#REF!</v>
      </c>
      <c r="CG62" s="13" t="e">
        <f>(cum_current!Q62/cum_current!M62-1)*100</f>
        <v>#REF!</v>
      </c>
    </row>
    <row r="63" spans="1:85" x14ac:dyDescent="0.35">
      <c r="A63" s="25" t="s">
        <v>91</v>
      </c>
      <c r="B63" s="13" t="e">
        <f>(cum_current!#REF!/cum_current!#REF!-1)*100</f>
        <v>#REF!</v>
      </c>
      <c r="C63" s="13" t="e">
        <f>(cum_current!#REF!/cum_current!#REF!-1)*100</f>
        <v>#REF!</v>
      </c>
      <c r="D63" s="13" t="e">
        <f>(cum_current!#REF!/cum_current!#REF!-1)*100</f>
        <v>#REF!</v>
      </c>
      <c r="E63" s="13" t="e">
        <f>(cum_current!#REF!/cum_current!#REF!-1)*100</f>
        <v>#REF!</v>
      </c>
      <c r="F63" s="13" t="e">
        <f>(cum_current!#REF!/cum_current!#REF!-1)*100</f>
        <v>#REF!</v>
      </c>
      <c r="G63" s="13" t="e">
        <f>(cum_current!#REF!/cum_current!#REF!-1)*100</f>
        <v>#REF!</v>
      </c>
      <c r="H63" s="13" t="e">
        <f>(cum_current!#REF!/cum_current!#REF!-1)*100</f>
        <v>#REF!</v>
      </c>
      <c r="I63" s="13" t="e">
        <f>(cum_current!#REF!/cum_current!#REF!-1)*100</f>
        <v>#REF!</v>
      </c>
      <c r="J63" s="13" t="e">
        <f>(cum_current!#REF!/cum_current!#REF!-1)*100</f>
        <v>#REF!</v>
      </c>
      <c r="K63" s="13" t="e">
        <f>(cum_current!#REF!/cum_current!#REF!-1)*100</f>
        <v>#REF!</v>
      </c>
      <c r="L63" s="13" t="e">
        <f>(cum_current!#REF!/cum_current!#REF!-1)*100</f>
        <v>#REF!</v>
      </c>
      <c r="M63" s="13" t="e">
        <f>(cum_current!#REF!/cum_current!#REF!-1)*100</f>
        <v>#REF!</v>
      </c>
      <c r="N63" s="13" t="e">
        <f>(cum_current!#REF!/cum_current!#REF!-1)*100</f>
        <v>#REF!</v>
      </c>
      <c r="O63" s="13" t="e">
        <f>(cum_current!#REF!/cum_current!#REF!-1)*100</f>
        <v>#REF!</v>
      </c>
      <c r="P63" s="13" t="e">
        <f>(cum_current!#REF!/cum_current!#REF!-1)*100</f>
        <v>#REF!</v>
      </c>
      <c r="Q63" s="13" t="e">
        <f>(cum_current!#REF!/cum_current!#REF!-1)*100</f>
        <v>#REF!</v>
      </c>
      <c r="R63" s="13" t="e">
        <f>(cum_current!#REF!/cum_current!#REF!-1)*100</f>
        <v>#REF!</v>
      </c>
      <c r="S63" s="13" t="e">
        <f>(cum_current!#REF!/cum_current!#REF!-1)*100</f>
        <v>#REF!</v>
      </c>
      <c r="T63" s="13" t="e">
        <f>(cum_current!#REF!/cum_current!#REF!-1)*100</f>
        <v>#REF!</v>
      </c>
      <c r="U63" s="13" t="e">
        <f>(cum_current!#REF!/cum_current!#REF!-1)*100</f>
        <v>#REF!</v>
      </c>
      <c r="V63" s="13" t="e">
        <f>(cum_current!#REF!/cum_current!#REF!-1)*100</f>
        <v>#REF!</v>
      </c>
      <c r="W63" s="13" t="e">
        <f>(cum_current!#REF!/cum_current!#REF!-1)*100</f>
        <v>#REF!</v>
      </c>
      <c r="X63" s="13" t="e">
        <f>(cum_current!#REF!/cum_current!#REF!-1)*100</f>
        <v>#REF!</v>
      </c>
      <c r="Y63" s="13" t="e">
        <f>(cum_current!#REF!/cum_current!#REF!-1)*100</f>
        <v>#REF!</v>
      </c>
      <c r="Z63" s="13" t="e">
        <f>(cum_current!#REF!/cum_current!#REF!-1)*100</f>
        <v>#REF!</v>
      </c>
      <c r="AA63" s="13" t="e">
        <f>(cum_current!#REF!/cum_current!#REF!-1)*100</f>
        <v>#REF!</v>
      </c>
      <c r="AB63" s="13" t="e">
        <f>(cum_current!#REF!/cum_current!#REF!-1)*100</f>
        <v>#REF!</v>
      </c>
      <c r="AC63" s="13" t="e">
        <f>(cum_current!#REF!/cum_current!#REF!-1)*100</f>
        <v>#REF!</v>
      </c>
      <c r="AD63" s="13" t="e">
        <f>(cum_current!#REF!/cum_current!#REF!-1)*100</f>
        <v>#REF!</v>
      </c>
      <c r="AE63" s="13" t="e">
        <f>(cum_current!#REF!/cum_current!#REF!-1)*100</f>
        <v>#REF!</v>
      </c>
      <c r="AF63" s="13" t="e">
        <f>(cum_current!#REF!/cum_current!#REF!-1)*100</f>
        <v>#REF!</v>
      </c>
      <c r="AG63" s="13" t="e">
        <f>(cum_current!#REF!/cum_current!#REF!-1)*100</f>
        <v>#REF!</v>
      </c>
      <c r="AH63" s="13" t="e">
        <f>(cum_current!#REF!/cum_current!#REF!-1)*100</f>
        <v>#REF!</v>
      </c>
      <c r="AI63" s="13" t="e">
        <f>(cum_current!#REF!/cum_current!#REF!-1)*100</f>
        <v>#REF!</v>
      </c>
      <c r="AJ63" s="13" t="e">
        <f>(cum_current!#REF!/cum_current!#REF!-1)*100</f>
        <v>#REF!</v>
      </c>
      <c r="AK63" s="13" t="e">
        <f>(cum_current!#REF!/cum_current!#REF!-1)*100</f>
        <v>#REF!</v>
      </c>
      <c r="AL63" s="13" t="e">
        <f>(cum_current!#REF!/cum_current!#REF!-1)*100</f>
        <v>#REF!</v>
      </c>
      <c r="AM63" s="13" t="e">
        <f>(cum_current!#REF!/cum_current!#REF!-1)*100</f>
        <v>#REF!</v>
      </c>
      <c r="AN63" s="13" t="e">
        <f>(cum_current!#REF!/cum_current!#REF!-1)*100</f>
        <v>#REF!</v>
      </c>
      <c r="AO63" s="13" t="e">
        <f>(cum_current!#REF!/cum_current!#REF!-1)*100</f>
        <v>#REF!</v>
      </c>
      <c r="AP63" s="13" t="e">
        <f>(cum_current!#REF!/cum_current!#REF!-1)*100</f>
        <v>#REF!</v>
      </c>
      <c r="AQ63" s="13" t="e">
        <f>(cum_current!#REF!/cum_current!#REF!-1)*100</f>
        <v>#REF!</v>
      </c>
      <c r="AR63" s="13" t="e">
        <f>(cum_current!#REF!/cum_current!#REF!-1)*100</f>
        <v>#REF!</v>
      </c>
      <c r="AS63" s="13" t="e">
        <f>(cum_current!#REF!/cum_current!#REF!-1)*100</f>
        <v>#REF!</v>
      </c>
      <c r="AT63" s="13" t="e">
        <f>(cum_current!#REF!/cum_current!#REF!-1)*100</f>
        <v>#REF!</v>
      </c>
      <c r="AU63" s="13" t="e">
        <f>(cum_current!#REF!/cum_current!#REF!-1)*100</f>
        <v>#REF!</v>
      </c>
      <c r="AV63" s="13" t="e">
        <f>(cum_current!#REF!/cum_current!#REF!-1)*100</f>
        <v>#REF!</v>
      </c>
      <c r="AW63" s="13" t="e">
        <f>(cum_current!#REF!/cum_current!#REF!-1)*100</f>
        <v>#REF!</v>
      </c>
      <c r="AX63" s="13" t="e">
        <f>(cum_current!#REF!/cum_current!#REF!-1)*100</f>
        <v>#REF!</v>
      </c>
      <c r="AY63" s="13" t="e">
        <f>(cum_current!#REF!/cum_current!#REF!-1)*100</f>
        <v>#REF!</v>
      </c>
      <c r="AZ63" s="13" t="e">
        <f>(cum_current!#REF!/cum_current!#REF!-1)*100</f>
        <v>#REF!</v>
      </c>
      <c r="BA63" s="13" t="e">
        <f>(cum_current!#REF!/cum_current!#REF!-1)*100</f>
        <v>#REF!</v>
      </c>
      <c r="BB63" s="13" t="e">
        <f>(cum_current!#REF!/cum_current!#REF!-1)*100</f>
        <v>#REF!</v>
      </c>
      <c r="BC63" s="13" t="e">
        <f>(cum_current!#REF!/cum_current!#REF!-1)*100</f>
        <v>#REF!</v>
      </c>
      <c r="BD63" s="13" t="e">
        <f>(cum_current!#REF!/cum_current!#REF!-1)*100</f>
        <v>#REF!</v>
      </c>
      <c r="BE63" s="13" t="e">
        <f>(cum_current!#REF!/cum_current!#REF!-1)*100</f>
        <v>#REF!</v>
      </c>
      <c r="BF63" s="13" t="e">
        <f>(cum_current!#REF!/cum_current!#REF!-1)*100</f>
        <v>#REF!</v>
      </c>
      <c r="BG63" s="13" t="e">
        <f>(cum_current!#REF!/cum_current!#REF!-1)*100</f>
        <v>#REF!</v>
      </c>
      <c r="BH63" s="13" t="e">
        <f>(cum_current!#REF!/cum_current!#REF!-1)*100</f>
        <v>#REF!</v>
      </c>
      <c r="BI63" s="13" t="e">
        <f>(cum_current!#REF!/cum_current!#REF!-1)*100</f>
        <v>#REF!</v>
      </c>
      <c r="BJ63" s="13" t="e">
        <f>(cum_current!#REF!/cum_current!#REF!-1)*100</f>
        <v>#REF!</v>
      </c>
      <c r="BK63" s="13" t="e">
        <f>(cum_current!#REF!/cum_current!#REF!-1)*100</f>
        <v>#REF!</v>
      </c>
      <c r="BL63" s="13" t="e">
        <f>(cum_current!#REF!/cum_current!#REF!-1)*100</f>
        <v>#REF!</v>
      </c>
      <c r="BM63" s="13" t="e">
        <f>(cum_current!#REF!/cum_current!#REF!-1)*100</f>
        <v>#REF!</v>
      </c>
      <c r="BN63" s="13" t="e">
        <f>(cum_current!#REF!/cum_current!#REF!-1)*100</f>
        <v>#REF!</v>
      </c>
      <c r="BO63" s="13" t="e">
        <f>(cum_current!#REF!/cum_current!#REF!-1)*100</f>
        <v>#REF!</v>
      </c>
      <c r="BP63" s="13" t="e">
        <f>(cum_current!#REF!/cum_current!#REF!-1)*100</f>
        <v>#REF!</v>
      </c>
      <c r="BQ63" s="13" t="e">
        <f>(cum_current!#REF!/cum_current!#REF!-1)*100</f>
        <v>#REF!</v>
      </c>
      <c r="BR63" s="13" t="e">
        <f>(cum_current!B63/cum_current!#REF!-1)*100</f>
        <v>#REF!</v>
      </c>
      <c r="BS63" s="13" t="e">
        <f>(cum_current!C63/cum_current!#REF!-1)*100</f>
        <v>#REF!</v>
      </c>
      <c r="BT63" s="13" t="e">
        <f>(cum_current!D63/cum_current!#REF!-1)*100</f>
        <v>#REF!</v>
      </c>
      <c r="BU63" s="13" t="e">
        <f>(cum_current!E63/cum_current!#REF!-1)*100</f>
        <v>#REF!</v>
      </c>
      <c r="BV63" s="13" t="e">
        <f>(cum_current!F63/cum_current!B63-1)*100</f>
        <v>#REF!</v>
      </c>
      <c r="BW63" s="13" t="e">
        <f>(cum_current!G63/cum_current!C63-1)*100</f>
        <v>#REF!</v>
      </c>
      <c r="BX63" s="13" t="e">
        <f>(cum_current!H63/cum_current!D63-1)*100</f>
        <v>#REF!</v>
      </c>
      <c r="BY63" s="13" t="e">
        <f>(cum_current!I63/cum_current!E63-1)*100</f>
        <v>#REF!</v>
      </c>
      <c r="BZ63" s="13" t="e">
        <f>(cum_current!J63/cum_current!F63-1)*100</f>
        <v>#REF!</v>
      </c>
      <c r="CA63" s="13" t="e">
        <f>(cum_current!K63/cum_current!G63-1)*100</f>
        <v>#REF!</v>
      </c>
      <c r="CB63" s="13" t="e">
        <f>(cum_current!L63/cum_current!H63-1)*100</f>
        <v>#REF!</v>
      </c>
      <c r="CC63" s="13" t="e">
        <f>(cum_current!M63/cum_current!I63-1)*100</f>
        <v>#REF!</v>
      </c>
      <c r="CD63" s="13" t="e">
        <f>(cum_current!N63/cum_current!J63-1)*100</f>
        <v>#REF!</v>
      </c>
      <c r="CE63" s="13" t="e">
        <f>(cum_current!O63/cum_current!K63-1)*100</f>
        <v>#REF!</v>
      </c>
      <c r="CF63" s="13" t="e">
        <f>(cum_current!P63/cum_current!L63-1)*100</f>
        <v>#REF!</v>
      </c>
      <c r="CG63" s="13" t="e">
        <f>(cum_current!Q63/cum_current!M63-1)*100</f>
        <v>#REF!</v>
      </c>
    </row>
    <row r="64" spans="1:85" x14ac:dyDescent="0.35">
      <c r="A64" s="25" t="s">
        <v>92</v>
      </c>
      <c r="B64" s="13" t="e">
        <f>(cum_current!#REF!/cum_current!#REF!-1)*100</f>
        <v>#REF!</v>
      </c>
      <c r="C64" s="13" t="e">
        <f>(cum_current!#REF!/cum_current!#REF!-1)*100</f>
        <v>#REF!</v>
      </c>
      <c r="D64" s="13" t="e">
        <f>(cum_current!#REF!/cum_current!#REF!-1)*100</f>
        <v>#REF!</v>
      </c>
      <c r="E64" s="13" t="e">
        <f>(cum_current!#REF!/cum_current!#REF!-1)*100</f>
        <v>#REF!</v>
      </c>
      <c r="F64" s="13" t="e">
        <f>(cum_current!#REF!/cum_current!#REF!-1)*100</f>
        <v>#REF!</v>
      </c>
      <c r="G64" s="13" t="e">
        <f>(cum_current!#REF!/cum_current!#REF!-1)*100</f>
        <v>#REF!</v>
      </c>
      <c r="H64" s="13" t="e">
        <f>(cum_current!#REF!/cum_current!#REF!-1)*100</f>
        <v>#REF!</v>
      </c>
      <c r="I64" s="13" t="e">
        <f>(cum_current!#REF!/cum_current!#REF!-1)*100</f>
        <v>#REF!</v>
      </c>
      <c r="J64" s="13" t="e">
        <f>(cum_current!#REF!/cum_current!#REF!-1)*100</f>
        <v>#REF!</v>
      </c>
      <c r="K64" s="13" t="e">
        <f>(cum_current!#REF!/cum_current!#REF!-1)*100</f>
        <v>#REF!</v>
      </c>
      <c r="L64" s="13" t="e">
        <f>(cum_current!#REF!/cum_current!#REF!-1)*100</f>
        <v>#REF!</v>
      </c>
      <c r="M64" s="13" t="e">
        <f>(cum_current!#REF!/cum_current!#REF!-1)*100</f>
        <v>#REF!</v>
      </c>
      <c r="N64" s="13" t="e">
        <f>(cum_current!#REF!/cum_current!#REF!-1)*100</f>
        <v>#REF!</v>
      </c>
      <c r="O64" s="13" t="e">
        <f>(cum_current!#REF!/cum_current!#REF!-1)*100</f>
        <v>#REF!</v>
      </c>
      <c r="P64" s="13" t="e">
        <f>(cum_current!#REF!/cum_current!#REF!-1)*100</f>
        <v>#REF!</v>
      </c>
      <c r="Q64" s="13" t="e">
        <f>(cum_current!#REF!/cum_current!#REF!-1)*100</f>
        <v>#REF!</v>
      </c>
      <c r="R64" s="13" t="e">
        <f>(cum_current!#REF!/cum_current!#REF!-1)*100</f>
        <v>#REF!</v>
      </c>
      <c r="S64" s="13" t="e">
        <f>(cum_current!#REF!/cum_current!#REF!-1)*100</f>
        <v>#REF!</v>
      </c>
      <c r="T64" s="13" t="e">
        <f>(cum_current!#REF!/cum_current!#REF!-1)*100</f>
        <v>#REF!</v>
      </c>
      <c r="U64" s="13" t="e">
        <f>(cum_current!#REF!/cum_current!#REF!-1)*100</f>
        <v>#REF!</v>
      </c>
      <c r="V64" s="13" t="e">
        <f>(cum_current!#REF!/cum_current!#REF!-1)*100</f>
        <v>#REF!</v>
      </c>
      <c r="W64" s="13" t="e">
        <f>(cum_current!#REF!/cum_current!#REF!-1)*100</f>
        <v>#REF!</v>
      </c>
      <c r="X64" s="13" t="e">
        <f>(cum_current!#REF!/cum_current!#REF!-1)*100</f>
        <v>#REF!</v>
      </c>
      <c r="Y64" s="13" t="e">
        <f>(cum_current!#REF!/cum_current!#REF!-1)*100</f>
        <v>#REF!</v>
      </c>
      <c r="Z64" s="13" t="e">
        <f>(cum_current!#REF!/cum_current!#REF!-1)*100</f>
        <v>#REF!</v>
      </c>
      <c r="AA64" s="13" t="e">
        <f>(cum_current!#REF!/cum_current!#REF!-1)*100</f>
        <v>#REF!</v>
      </c>
      <c r="AB64" s="13" t="e">
        <f>(cum_current!#REF!/cum_current!#REF!-1)*100</f>
        <v>#REF!</v>
      </c>
      <c r="AC64" s="13" t="e">
        <f>(cum_current!#REF!/cum_current!#REF!-1)*100</f>
        <v>#REF!</v>
      </c>
      <c r="AD64" s="13" t="e">
        <f>(cum_current!#REF!/cum_current!#REF!-1)*100</f>
        <v>#REF!</v>
      </c>
      <c r="AE64" s="13" t="e">
        <f>(cum_current!#REF!/cum_current!#REF!-1)*100</f>
        <v>#REF!</v>
      </c>
      <c r="AF64" s="13" t="e">
        <f>(cum_current!#REF!/cum_current!#REF!-1)*100</f>
        <v>#REF!</v>
      </c>
      <c r="AG64" s="13" t="e">
        <f>(cum_current!#REF!/cum_current!#REF!-1)*100</f>
        <v>#REF!</v>
      </c>
      <c r="AH64" s="13" t="e">
        <f>(cum_current!#REF!/cum_current!#REF!-1)*100</f>
        <v>#REF!</v>
      </c>
      <c r="AI64" s="13" t="e">
        <f>(cum_current!#REF!/cum_current!#REF!-1)*100</f>
        <v>#REF!</v>
      </c>
      <c r="AJ64" s="13" t="e">
        <f>(cum_current!#REF!/cum_current!#REF!-1)*100</f>
        <v>#REF!</v>
      </c>
      <c r="AK64" s="13" t="e">
        <f>(cum_current!#REF!/cum_current!#REF!-1)*100</f>
        <v>#REF!</v>
      </c>
      <c r="AL64" s="13" t="e">
        <f>(cum_current!#REF!/cum_current!#REF!-1)*100</f>
        <v>#REF!</v>
      </c>
      <c r="AM64" s="13" t="e">
        <f>(cum_current!#REF!/cum_current!#REF!-1)*100</f>
        <v>#REF!</v>
      </c>
      <c r="AN64" s="13" t="e">
        <f>(cum_current!#REF!/cum_current!#REF!-1)*100</f>
        <v>#REF!</v>
      </c>
      <c r="AO64" s="13" t="e">
        <f>(cum_current!#REF!/cum_current!#REF!-1)*100</f>
        <v>#REF!</v>
      </c>
      <c r="AP64" s="13" t="e">
        <f>(cum_current!#REF!/cum_current!#REF!-1)*100</f>
        <v>#REF!</v>
      </c>
      <c r="AQ64" s="13" t="e">
        <f>(cum_current!#REF!/cum_current!#REF!-1)*100</f>
        <v>#REF!</v>
      </c>
      <c r="AR64" s="13" t="e">
        <f>(cum_current!#REF!/cum_current!#REF!-1)*100</f>
        <v>#REF!</v>
      </c>
      <c r="AS64" s="13" t="e">
        <f>(cum_current!#REF!/cum_current!#REF!-1)*100</f>
        <v>#REF!</v>
      </c>
      <c r="AT64" s="13" t="e">
        <f>(cum_current!#REF!/cum_current!#REF!-1)*100</f>
        <v>#REF!</v>
      </c>
      <c r="AU64" s="13" t="e">
        <f>(cum_current!#REF!/cum_current!#REF!-1)*100</f>
        <v>#REF!</v>
      </c>
      <c r="AV64" s="13" t="e">
        <f>(cum_current!#REF!/cum_current!#REF!-1)*100</f>
        <v>#REF!</v>
      </c>
      <c r="AW64" s="13" t="e">
        <f>(cum_current!#REF!/cum_current!#REF!-1)*100</f>
        <v>#REF!</v>
      </c>
      <c r="AX64" s="13" t="e">
        <f>(cum_current!#REF!/cum_current!#REF!-1)*100</f>
        <v>#REF!</v>
      </c>
      <c r="AY64" s="13" t="e">
        <f>(cum_current!#REF!/cum_current!#REF!-1)*100</f>
        <v>#REF!</v>
      </c>
      <c r="AZ64" s="13" t="e">
        <f>(cum_current!#REF!/cum_current!#REF!-1)*100</f>
        <v>#REF!</v>
      </c>
      <c r="BA64" s="13" t="e">
        <f>(cum_current!#REF!/cum_current!#REF!-1)*100</f>
        <v>#REF!</v>
      </c>
      <c r="BB64" s="13" t="e">
        <f>(cum_current!#REF!/cum_current!#REF!-1)*100</f>
        <v>#REF!</v>
      </c>
      <c r="BC64" s="13" t="e">
        <f>(cum_current!#REF!/cum_current!#REF!-1)*100</f>
        <v>#REF!</v>
      </c>
      <c r="BD64" s="13" t="e">
        <f>(cum_current!#REF!/cum_current!#REF!-1)*100</f>
        <v>#REF!</v>
      </c>
      <c r="BE64" s="13" t="e">
        <f>(cum_current!#REF!/cum_current!#REF!-1)*100</f>
        <v>#REF!</v>
      </c>
      <c r="BF64" s="13" t="e">
        <f>(cum_current!#REF!/cum_current!#REF!-1)*100</f>
        <v>#REF!</v>
      </c>
      <c r="BG64" s="13" t="e">
        <f>(cum_current!#REF!/cum_current!#REF!-1)*100</f>
        <v>#REF!</v>
      </c>
      <c r="BH64" s="13" t="e">
        <f>(cum_current!#REF!/cum_current!#REF!-1)*100</f>
        <v>#REF!</v>
      </c>
      <c r="BI64" s="13" t="e">
        <f>(cum_current!#REF!/cum_current!#REF!-1)*100</f>
        <v>#REF!</v>
      </c>
      <c r="BJ64" s="13" t="e">
        <f>(cum_current!#REF!/cum_current!#REF!-1)*100</f>
        <v>#REF!</v>
      </c>
      <c r="BK64" s="13" t="e">
        <f>(cum_current!#REF!/cum_current!#REF!-1)*100</f>
        <v>#REF!</v>
      </c>
      <c r="BL64" s="13" t="e">
        <f>(cum_current!#REF!/cum_current!#REF!-1)*100</f>
        <v>#REF!</v>
      </c>
      <c r="BM64" s="13" t="e">
        <f>(cum_current!#REF!/cum_current!#REF!-1)*100</f>
        <v>#REF!</v>
      </c>
      <c r="BN64" s="13" t="e">
        <f>(cum_current!#REF!/cum_current!#REF!-1)*100</f>
        <v>#REF!</v>
      </c>
      <c r="BO64" s="13" t="e">
        <f>(cum_current!#REF!/cum_current!#REF!-1)*100</f>
        <v>#REF!</v>
      </c>
      <c r="BP64" s="13" t="e">
        <f>(cum_current!#REF!/cum_current!#REF!-1)*100</f>
        <v>#REF!</v>
      </c>
      <c r="BQ64" s="13" t="e">
        <f>(cum_current!#REF!/cum_current!#REF!-1)*100</f>
        <v>#REF!</v>
      </c>
      <c r="BR64" s="13" t="e">
        <f>(cum_current!B64/cum_current!#REF!-1)*100</f>
        <v>#REF!</v>
      </c>
      <c r="BS64" s="13" t="e">
        <f>(cum_current!C64/cum_current!#REF!-1)*100</f>
        <v>#REF!</v>
      </c>
      <c r="BT64" s="13" t="e">
        <f>(cum_current!D64/cum_current!#REF!-1)*100</f>
        <v>#REF!</v>
      </c>
      <c r="BU64" s="13" t="e">
        <f>(cum_current!E64/cum_current!#REF!-1)*100</f>
        <v>#REF!</v>
      </c>
      <c r="BV64" s="13" t="e">
        <f>(cum_current!F64/cum_current!B64-1)*100</f>
        <v>#REF!</v>
      </c>
      <c r="BW64" s="13" t="e">
        <f>(cum_current!G64/cum_current!C64-1)*100</f>
        <v>#REF!</v>
      </c>
      <c r="BX64" s="13" t="e">
        <f>(cum_current!H64/cum_current!D64-1)*100</f>
        <v>#REF!</v>
      </c>
      <c r="BY64" s="13" t="e">
        <f>(cum_current!I64/cum_current!E64-1)*100</f>
        <v>#REF!</v>
      </c>
      <c r="BZ64" s="13" t="e">
        <f>(cum_current!J64/cum_current!F64-1)*100</f>
        <v>#REF!</v>
      </c>
      <c r="CA64" s="13" t="e">
        <f>(cum_current!K64/cum_current!G64-1)*100</f>
        <v>#REF!</v>
      </c>
      <c r="CB64" s="13" t="e">
        <f>(cum_current!L64/cum_current!H64-1)*100</f>
        <v>#REF!</v>
      </c>
      <c r="CC64" s="13" t="e">
        <f>(cum_current!M64/cum_current!I64-1)*100</f>
        <v>#REF!</v>
      </c>
      <c r="CD64" s="13" t="e">
        <f>(cum_current!N64/cum_current!J64-1)*100</f>
        <v>#REF!</v>
      </c>
      <c r="CE64" s="13" t="e">
        <f>(cum_current!O64/cum_current!K64-1)*100</f>
        <v>#REF!</v>
      </c>
      <c r="CF64" s="13" t="e">
        <f>(cum_current!P64/cum_current!L64-1)*100</f>
        <v>#REF!</v>
      </c>
      <c r="CG64" s="13" t="e">
        <f>(cum_current!Q64/cum_current!M64-1)*100</f>
        <v>#REF!</v>
      </c>
    </row>
    <row r="65" spans="1:85" x14ac:dyDescent="0.35">
      <c r="A65" s="25" t="s">
        <v>107</v>
      </c>
      <c r="B65" s="13" t="e">
        <f>(cum_current!#REF!/cum_current!#REF!-1)*100</f>
        <v>#REF!</v>
      </c>
      <c r="C65" s="13" t="e">
        <f>(cum_current!#REF!/cum_current!#REF!-1)*100</f>
        <v>#REF!</v>
      </c>
      <c r="D65" s="13" t="e">
        <f>(cum_current!#REF!/cum_current!#REF!-1)*100</f>
        <v>#REF!</v>
      </c>
      <c r="E65" s="13" t="e">
        <f>(cum_current!#REF!/cum_current!#REF!-1)*100</f>
        <v>#REF!</v>
      </c>
      <c r="F65" s="13" t="e">
        <f>(cum_current!#REF!/cum_current!#REF!-1)*100</f>
        <v>#REF!</v>
      </c>
      <c r="G65" s="13" t="e">
        <f>(cum_current!#REF!/cum_current!#REF!-1)*100</f>
        <v>#REF!</v>
      </c>
      <c r="H65" s="13" t="e">
        <f>(cum_current!#REF!/cum_current!#REF!-1)*100</f>
        <v>#REF!</v>
      </c>
      <c r="I65" s="13" t="e">
        <f>(cum_current!#REF!/cum_current!#REF!-1)*100</f>
        <v>#REF!</v>
      </c>
      <c r="J65" s="13" t="e">
        <f>(cum_current!#REF!/cum_current!#REF!-1)*100</f>
        <v>#REF!</v>
      </c>
      <c r="K65" s="13" t="e">
        <f>(cum_current!#REF!/cum_current!#REF!-1)*100</f>
        <v>#REF!</v>
      </c>
      <c r="L65" s="13" t="e">
        <f>(cum_current!#REF!/cum_current!#REF!-1)*100</f>
        <v>#REF!</v>
      </c>
      <c r="M65" s="13" t="e">
        <f>(cum_current!#REF!/cum_current!#REF!-1)*100</f>
        <v>#REF!</v>
      </c>
      <c r="N65" s="13" t="e">
        <f>(cum_current!#REF!/cum_current!#REF!-1)*100</f>
        <v>#REF!</v>
      </c>
      <c r="O65" s="13" t="e">
        <f>(cum_current!#REF!/cum_current!#REF!-1)*100</f>
        <v>#REF!</v>
      </c>
      <c r="P65" s="13" t="e">
        <f>(cum_current!#REF!/cum_current!#REF!-1)*100</f>
        <v>#REF!</v>
      </c>
      <c r="Q65" s="13" t="e">
        <f>(cum_current!#REF!/cum_current!#REF!-1)*100</f>
        <v>#REF!</v>
      </c>
      <c r="R65" s="13" t="e">
        <f>(cum_current!#REF!/cum_current!#REF!-1)*100</f>
        <v>#REF!</v>
      </c>
      <c r="S65" s="13" t="e">
        <f>(cum_current!#REF!/cum_current!#REF!-1)*100</f>
        <v>#REF!</v>
      </c>
      <c r="T65" s="13" t="e">
        <f>(cum_current!#REF!/cum_current!#REF!-1)*100</f>
        <v>#REF!</v>
      </c>
      <c r="U65" s="13" t="e">
        <f>(cum_current!#REF!/cum_current!#REF!-1)*100</f>
        <v>#REF!</v>
      </c>
      <c r="V65" s="13" t="e">
        <f>(cum_current!#REF!/cum_current!#REF!-1)*100</f>
        <v>#REF!</v>
      </c>
      <c r="W65" s="13" t="e">
        <f>(cum_current!#REF!/cum_current!#REF!-1)*100</f>
        <v>#REF!</v>
      </c>
      <c r="X65" s="13" t="e">
        <f>(cum_current!#REF!/cum_current!#REF!-1)*100</f>
        <v>#REF!</v>
      </c>
      <c r="Y65" s="13" t="e">
        <f>(cum_current!#REF!/cum_current!#REF!-1)*100</f>
        <v>#REF!</v>
      </c>
      <c r="Z65" s="13" t="e">
        <f>(cum_current!#REF!/cum_current!#REF!-1)*100</f>
        <v>#REF!</v>
      </c>
      <c r="AA65" s="13" t="e">
        <f>(cum_current!#REF!/cum_current!#REF!-1)*100</f>
        <v>#REF!</v>
      </c>
      <c r="AB65" s="13" t="e">
        <f>(cum_current!#REF!/cum_current!#REF!-1)*100</f>
        <v>#REF!</v>
      </c>
      <c r="AC65" s="13" t="e">
        <f>(cum_current!#REF!/cum_current!#REF!-1)*100</f>
        <v>#REF!</v>
      </c>
      <c r="AD65" s="13" t="e">
        <f>(cum_current!#REF!/cum_current!#REF!-1)*100</f>
        <v>#REF!</v>
      </c>
      <c r="AE65" s="13" t="e">
        <f>(cum_current!#REF!/cum_current!#REF!-1)*100</f>
        <v>#REF!</v>
      </c>
      <c r="AF65" s="13" t="e">
        <f>(cum_current!#REF!/cum_current!#REF!-1)*100</f>
        <v>#REF!</v>
      </c>
      <c r="AG65" s="13" t="e">
        <f>(cum_current!#REF!/cum_current!#REF!-1)*100</f>
        <v>#REF!</v>
      </c>
      <c r="AH65" s="13" t="e">
        <f>(cum_current!#REF!/cum_current!#REF!-1)*100</f>
        <v>#REF!</v>
      </c>
      <c r="AI65" s="13" t="e">
        <f>(cum_current!#REF!/cum_current!#REF!-1)*100</f>
        <v>#REF!</v>
      </c>
      <c r="AJ65" s="13" t="e">
        <f>(cum_current!#REF!/cum_current!#REF!-1)*100</f>
        <v>#REF!</v>
      </c>
      <c r="AK65" s="13" t="e">
        <f>(cum_current!#REF!/cum_current!#REF!-1)*100</f>
        <v>#REF!</v>
      </c>
      <c r="AL65" s="13" t="e">
        <f>(cum_current!#REF!/cum_current!#REF!-1)*100</f>
        <v>#REF!</v>
      </c>
      <c r="AM65" s="13" t="e">
        <f>(cum_current!#REF!/cum_current!#REF!-1)*100</f>
        <v>#REF!</v>
      </c>
      <c r="AN65" s="13" t="e">
        <f>(cum_current!#REF!/cum_current!#REF!-1)*100</f>
        <v>#REF!</v>
      </c>
      <c r="AO65" s="13" t="e">
        <f>(cum_current!#REF!/cum_current!#REF!-1)*100</f>
        <v>#REF!</v>
      </c>
      <c r="AP65" s="13" t="e">
        <f>(cum_current!#REF!/cum_current!#REF!-1)*100</f>
        <v>#REF!</v>
      </c>
      <c r="AQ65" s="13" t="e">
        <f>(cum_current!#REF!/cum_current!#REF!-1)*100</f>
        <v>#REF!</v>
      </c>
      <c r="AR65" s="13" t="e">
        <f>(cum_current!#REF!/cum_current!#REF!-1)*100</f>
        <v>#REF!</v>
      </c>
      <c r="AS65" s="13" t="e">
        <f>(cum_current!#REF!/cum_current!#REF!-1)*100</f>
        <v>#REF!</v>
      </c>
      <c r="AT65" s="13" t="e">
        <f>(cum_current!#REF!/cum_current!#REF!-1)*100</f>
        <v>#REF!</v>
      </c>
      <c r="AU65" s="13" t="e">
        <f>(cum_current!#REF!/cum_current!#REF!-1)*100</f>
        <v>#REF!</v>
      </c>
      <c r="AV65" s="13" t="e">
        <f>(cum_current!#REF!/cum_current!#REF!-1)*100</f>
        <v>#REF!</v>
      </c>
      <c r="AW65" s="13" t="e">
        <f>(cum_current!#REF!/cum_current!#REF!-1)*100</f>
        <v>#REF!</v>
      </c>
      <c r="AX65" s="13" t="e">
        <f>(cum_current!#REF!/cum_current!#REF!-1)*100</f>
        <v>#REF!</v>
      </c>
      <c r="AY65" s="13" t="e">
        <f>(cum_current!#REF!/cum_current!#REF!-1)*100</f>
        <v>#REF!</v>
      </c>
      <c r="AZ65" s="13" t="e">
        <f>(cum_current!#REF!/cum_current!#REF!-1)*100</f>
        <v>#REF!</v>
      </c>
      <c r="BA65" s="13" t="e">
        <f>(cum_current!#REF!/cum_current!#REF!-1)*100</f>
        <v>#REF!</v>
      </c>
      <c r="BB65" s="13" t="e">
        <f>(cum_current!#REF!/cum_current!#REF!-1)*100</f>
        <v>#REF!</v>
      </c>
      <c r="BC65" s="13" t="e">
        <f>(cum_current!#REF!/cum_current!#REF!-1)*100</f>
        <v>#REF!</v>
      </c>
      <c r="BD65" s="13" t="e">
        <f>(cum_current!#REF!/cum_current!#REF!-1)*100</f>
        <v>#REF!</v>
      </c>
      <c r="BE65" s="13" t="e">
        <f>(cum_current!#REF!/cum_current!#REF!-1)*100</f>
        <v>#REF!</v>
      </c>
      <c r="BF65" s="13" t="e">
        <f>(cum_current!#REF!/cum_current!#REF!-1)*100</f>
        <v>#REF!</v>
      </c>
      <c r="BG65" s="13" t="e">
        <f>(cum_current!#REF!/cum_current!#REF!-1)*100</f>
        <v>#REF!</v>
      </c>
      <c r="BH65" s="13" t="e">
        <f>(cum_current!#REF!/cum_current!#REF!-1)*100</f>
        <v>#REF!</v>
      </c>
      <c r="BI65" s="13" t="e">
        <f>(cum_current!#REF!/cum_current!#REF!-1)*100</f>
        <v>#REF!</v>
      </c>
      <c r="BJ65" s="13" t="e">
        <f>(cum_current!#REF!/cum_current!#REF!-1)*100</f>
        <v>#REF!</v>
      </c>
      <c r="BK65" s="13" t="e">
        <f>(cum_current!#REF!/cum_current!#REF!-1)*100</f>
        <v>#REF!</v>
      </c>
      <c r="BL65" s="13" t="e">
        <f>(cum_current!#REF!/cum_current!#REF!-1)*100</f>
        <v>#REF!</v>
      </c>
      <c r="BM65" s="13" t="e">
        <f>(cum_current!#REF!/cum_current!#REF!-1)*100</f>
        <v>#REF!</v>
      </c>
      <c r="BN65" s="13" t="e">
        <f>(cum_current!#REF!/cum_current!#REF!-1)*100</f>
        <v>#REF!</v>
      </c>
      <c r="BO65" s="13" t="e">
        <f>(cum_current!#REF!/cum_current!#REF!-1)*100</f>
        <v>#REF!</v>
      </c>
      <c r="BP65" s="13" t="e">
        <f>(cum_current!#REF!/cum_current!#REF!-1)*100</f>
        <v>#REF!</v>
      </c>
      <c r="BQ65" s="13" t="e">
        <f>(cum_current!#REF!/cum_current!#REF!-1)*100</f>
        <v>#REF!</v>
      </c>
      <c r="BR65" s="13" t="e">
        <f>(cum_current!B65/cum_current!#REF!-1)*100</f>
        <v>#REF!</v>
      </c>
      <c r="BS65" s="13" t="e">
        <f>(cum_current!C65/cum_current!#REF!-1)*100</f>
        <v>#REF!</v>
      </c>
      <c r="BT65" s="13" t="e">
        <f>(cum_current!D65/cum_current!#REF!-1)*100</f>
        <v>#REF!</v>
      </c>
      <c r="BU65" s="13" t="e">
        <f>(cum_current!E65/cum_current!#REF!-1)*100</f>
        <v>#REF!</v>
      </c>
      <c r="BV65" s="13" t="e">
        <f>(cum_current!F65/cum_current!B65-1)*100</f>
        <v>#REF!</v>
      </c>
      <c r="BW65" s="13" t="e">
        <f>(cum_current!G65/cum_current!C65-1)*100</f>
        <v>#REF!</v>
      </c>
      <c r="BX65" s="13" t="e">
        <f>(cum_current!H65/cum_current!D65-1)*100</f>
        <v>#REF!</v>
      </c>
      <c r="BY65" s="13" t="e">
        <f>(cum_current!I65/cum_current!E65-1)*100</f>
        <v>#REF!</v>
      </c>
      <c r="BZ65" s="13" t="e">
        <f>(cum_current!J65/cum_current!F65-1)*100</f>
        <v>#REF!</v>
      </c>
      <c r="CA65" s="13" t="e">
        <f>(cum_current!K65/cum_current!G65-1)*100</f>
        <v>#REF!</v>
      </c>
      <c r="CB65" s="13" t="e">
        <f>(cum_current!L65/cum_current!H65-1)*100</f>
        <v>#REF!</v>
      </c>
      <c r="CC65" s="13" t="e">
        <f>(cum_current!M65/cum_current!I65-1)*100</f>
        <v>#REF!</v>
      </c>
      <c r="CD65" s="13" t="e">
        <f>(cum_current!N65/cum_current!J65-1)*100</f>
        <v>#REF!</v>
      </c>
      <c r="CE65" s="13" t="e">
        <f>(cum_current!O65/cum_current!K65-1)*100</f>
        <v>#REF!</v>
      </c>
      <c r="CF65" s="13" t="e">
        <f>(cum_current!P65/cum_current!L65-1)*100</f>
        <v>#REF!</v>
      </c>
      <c r="CG65" s="13" t="e">
        <f>(cum_current!Q65/cum_current!M65-1)*100</f>
        <v>#REF!</v>
      </c>
    </row>
    <row r="66" spans="1:85" x14ac:dyDescent="0.35">
      <c r="A66" s="25" t="s">
        <v>81</v>
      </c>
      <c r="B66" s="13" t="e">
        <f>(cum_current!#REF!/cum_current!#REF!-1)*100</f>
        <v>#REF!</v>
      </c>
      <c r="C66" s="13" t="e">
        <f>(cum_current!#REF!/cum_current!#REF!-1)*100</f>
        <v>#REF!</v>
      </c>
      <c r="D66" s="13" t="e">
        <f>(cum_current!#REF!/cum_current!#REF!-1)*100</f>
        <v>#REF!</v>
      </c>
      <c r="E66" s="13" t="e">
        <f>(cum_current!#REF!/cum_current!#REF!-1)*100</f>
        <v>#REF!</v>
      </c>
      <c r="F66" s="13" t="e">
        <f>(cum_current!#REF!/cum_current!#REF!-1)*100</f>
        <v>#REF!</v>
      </c>
      <c r="G66" s="13" t="e">
        <f>(cum_current!#REF!/cum_current!#REF!-1)*100</f>
        <v>#REF!</v>
      </c>
      <c r="H66" s="13" t="e">
        <f>(cum_current!#REF!/cum_current!#REF!-1)*100</f>
        <v>#REF!</v>
      </c>
      <c r="I66" s="13" t="e">
        <f>(cum_current!#REF!/cum_current!#REF!-1)*100</f>
        <v>#REF!</v>
      </c>
      <c r="J66" s="13" t="e">
        <f>(cum_current!#REF!/cum_current!#REF!-1)*100</f>
        <v>#REF!</v>
      </c>
      <c r="K66" s="13" t="e">
        <f>(cum_current!#REF!/cum_current!#REF!-1)*100</f>
        <v>#REF!</v>
      </c>
      <c r="L66" s="13" t="e">
        <f>(cum_current!#REF!/cum_current!#REF!-1)*100</f>
        <v>#REF!</v>
      </c>
      <c r="M66" s="13" t="e">
        <f>(cum_current!#REF!/cum_current!#REF!-1)*100</f>
        <v>#REF!</v>
      </c>
      <c r="N66" s="13" t="e">
        <f>(cum_current!#REF!/cum_current!#REF!-1)*100</f>
        <v>#REF!</v>
      </c>
      <c r="O66" s="13" t="e">
        <f>(cum_current!#REF!/cum_current!#REF!-1)*100</f>
        <v>#REF!</v>
      </c>
      <c r="P66" s="13" t="e">
        <f>(cum_current!#REF!/cum_current!#REF!-1)*100</f>
        <v>#REF!</v>
      </c>
      <c r="Q66" s="13" t="e">
        <f>(cum_current!#REF!/cum_current!#REF!-1)*100</f>
        <v>#REF!</v>
      </c>
      <c r="R66" s="13" t="e">
        <f>(cum_current!#REF!/cum_current!#REF!-1)*100</f>
        <v>#REF!</v>
      </c>
      <c r="S66" s="13" t="e">
        <f>(cum_current!#REF!/cum_current!#REF!-1)*100</f>
        <v>#REF!</v>
      </c>
      <c r="T66" s="13" t="e">
        <f>(cum_current!#REF!/cum_current!#REF!-1)*100</f>
        <v>#REF!</v>
      </c>
      <c r="U66" s="13" t="e">
        <f>(cum_current!#REF!/cum_current!#REF!-1)*100</f>
        <v>#REF!</v>
      </c>
      <c r="V66" s="13" t="e">
        <f>(cum_current!#REF!/cum_current!#REF!-1)*100</f>
        <v>#REF!</v>
      </c>
      <c r="W66" s="13" t="e">
        <f>(cum_current!#REF!/cum_current!#REF!-1)*100</f>
        <v>#REF!</v>
      </c>
      <c r="X66" s="13" t="e">
        <f>(cum_current!#REF!/cum_current!#REF!-1)*100</f>
        <v>#REF!</v>
      </c>
      <c r="Y66" s="13" t="e">
        <f>(cum_current!#REF!/cum_current!#REF!-1)*100</f>
        <v>#REF!</v>
      </c>
      <c r="Z66" s="13" t="e">
        <f>(cum_current!#REF!/cum_current!#REF!-1)*100</f>
        <v>#REF!</v>
      </c>
      <c r="AA66" s="13" t="e">
        <f>(cum_current!#REF!/cum_current!#REF!-1)*100</f>
        <v>#REF!</v>
      </c>
      <c r="AB66" s="13" t="e">
        <f>(cum_current!#REF!/cum_current!#REF!-1)*100</f>
        <v>#REF!</v>
      </c>
      <c r="AC66" s="13" t="e">
        <f>(cum_current!#REF!/cum_current!#REF!-1)*100</f>
        <v>#REF!</v>
      </c>
      <c r="AD66" s="13" t="e">
        <f>(cum_current!#REF!/cum_current!#REF!-1)*100</f>
        <v>#REF!</v>
      </c>
      <c r="AE66" s="13" t="e">
        <f>(cum_current!#REF!/cum_current!#REF!-1)*100</f>
        <v>#REF!</v>
      </c>
      <c r="AF66" s="13" t="e">
        <f>(cum_current!#REF!/cum_current!#REF!-1)*100</f>
        <v>#REF!</v>
      </c>
      <c r="AG66" s="13" t="e">
        <f>(cum_current!#REF!/cum_current!#REF!-1)*100</f>
        <v>#REF!</v>
      </c>
      <c r="AH66" s="13" t="e">
        <f>(cum_current!#REF!/cum_current!#REF!-1)*100</f>
        <v>#REF!</v>
      </c>
      <c r="AI66" s="13" t="e">
        <f>(cum_current!#REF!/cum_current!#REF!-1)*100</f>
        <v>#REF!</v>
      </c>
      <c r="AJ66" s="13" t="e">
        <f>(cum_current!#REF!/cum_current!#REF!-1)*100</f>
        <v>#REF!</v>
      </c>
      <c r="AK66" s="13" t="e">
        <f>(cum_current!#REF!/cum_current!#REF!-1)*100</f>
        <v>#REF!</v>
      </c>
      <c r="AL66" s="13" t="e">
        <f>(cum_current!#REF!/cum_current!#REF!-1)*100</f>
        <v>#REF!</v>
      </c>
      <c r="AM66" s="13" t="e">
        <f>(cum_current!#REF!/cum_current!#REF!-1)*100</f>
        <v>#REF!</v>
      </c>
      <c r="AN66" s="13" t="e">
        <f>(cum_current!#REF!/cum_current!#REF!-1)*100</f>
        <v>#REF!</v>
      </c>
      <c r="AO66" s="13" t="e">
        <f>(cum_current!#REF!/cum_current!#REF!-1)*100</f>
        <v>#REF!</v>
      </c>
      <c r="AP66" s="13" t="e">
        <f>(cum_current!#REF!/cum_current!#REF!-1)*100</f>
        <v>#REF!</v>
      </c>
      <c r="AQ66" s="13" t="e">
        <f>(cum_current!#REF!/cum_current!#REF!-1)*100</f>
        <v>#REF!</v>
      </c>
      <c r="AR66" s="13" t="e">
        <f>(cum_current!#REF!/cum_current!#REF!-1)*100</f>
        <v>#REF!</v>
      </c>
      <c r="AS66" s="13" t="e">
        <f>(cum_current!#REF!/cum_current!#REF!-1)*100</f>
        <v>#REF!</v>
      </c>
      <c r="AT66" s="13" t="e">
        <f>(cum_current!#REF!/cum_current!#REF!-1)*100</f>
        <v>#REF!</v>
      </c>
      <c r="AU66" s="13" t="e">
        <f>(cum_current!#REF!/cum_current!#REF!-1)*100</f>
        <v>#REF!</v>
      </c>
      <c r="AV66" s="13" t="e">
        <f>(cum_current!#REF!/cum_current!#REF!-1)*100</f>
        <v>#REF!</v>
      </c>
      <c r="AW66" s="13" t="e">
        <f>(cum_current!#REF!/cum_current!#REF!-1)*100</f>
        <v>#REF!</v>
      </c>
      <c r="AX66" s="13" t="e">
        <f>(cum_current!#REF!/cum_current!#REF!-1)*100</f>
        <v>#REF!</v>
      </c>
      <c r="AY66" s="13" t="e">
        <f>(cum_current!#REF!/cum_current!#REF!-1)*100</f>
        <v>#REF!</v>
      </c>
      <c r="AZ66" s="13" t="e">
        <f>(cum_current!#REF!/cum_current!#REF!-1)*100</f>
        <v>#REF!</v>
      </c>
      <c r="BA66" s="13" t="e">
        <f>(cum_current!#REF!/cum_current!#REF!-1)*100</f>
        <v>#REF!</v>
      </c>
      <c r="BB66" s="13" t="e">
        <f>(cum_current!#REF!/cum_current!#REF!-1)*100</f>
        <v>#REF!</v>
      </c>
      <c r="BC66" s="13" t="e">
        <f>(cum_current!#REF!/cum_current!#REF!-1)*100</f>
        <v>#REF!</v>
      </c>
      <c r="BD66" s="13" t="e">
        <f>(cum_current!#REF!/cum_current!#REF!-1)*100</f>
        <v>#REF!</v>
      </c>
      <c r="BE66" s="13" t="e">
        <f>(cum_current!#REF!/cum_current!#REF!-1)*100</f>
        <v>#REF!</v>
      </c>
      <c r="BF66" s="13" t="e">
        <f>(cum_current!#REF!/cum_current!#REF!-1)*100</f>
        <v>#REF!</v>
      </c>
      <c r="BG66" s="13" t="e">
        <f>(cum_current!#REF!/cum_current!#REF!-1)*100</f>
        <v>#REF!</v>
      </c>
      <c r="BH66" s="13" t="e">
        <f>(cum_current!#REF!/cum_current!#REF!-1)*100</f>
        <v>#REF!</v>
      </c>
      <c r="BI66" s="13" t="e">
        <f>(cum_current!#REF!/cum_current!#REF!-1)*100</f>
        <v>#REF!</v>
      </c>
      <c r="BJ66" s="13" t="e">
        <f>(cum_current!#REF!/cum_current!#REF!-1)*100</f>
        <v>#REF!</v>
      </c>
      <c r="BK66" s="13" t="e">
        <f>(cum_current!#REF!/cum_current!#REF!-1)*100</f>
        <v>#REF!</v>
      </c>
      <c r="BL66" s="13" t="e">
        <f>(cum_current!#REF!/cum_current!#REF!-1)*100</f>
        <v>#REF!</v>
      </c>
      <c r="BM66" s="13" t="e">
        <f>(cum_current!#REF!/cum_current!#REF!-1)*100</f>
        <v>#REF!</v>
      </c>
      <c r="BN66" s="13" t="e">
        <f>(cum_current!#REF!/cum_current!#REF!-1)*100</f>
        <v>#REF!</v>
      </c>
      <c r="BO66" s="13" t="e">
        <f>(cum_current!#REF!/cum_current!#REF!-1)*100</f>
        <v>#REF!</v>
      </c>
      <c r="BP66" s="13" t="e">
        <f>(cum_current!#REF!/cum_current!#REF!-1)*100</f>
        <v>#REF!</v>
      </c>
      <c r="BQ66" s="13" t="e">
        <f>(cum_current!#REF!/cum_current!#REF!-1)*100</f>
        <v>#REF!</v>
      </c>
      <c r="BR66" s="13" t="e">
        <f>(cum_current!B66/cum_current!#REF!-1)*100</f>
        <v>#REF!</v>
      </c>
      <c r="BS66" s="13" t="e">
        <f>(cum_current!C66/cum_current!#REF!-1)*100</f>
        <v>#REF!</v>
      </c>
      <c r="BT66" s="13" t="e">
        <f>(cum_current!D66/cum_current!#REF!-1)*100</f>
        <v>#REF!</v>
      </c>
      <c r="BU66" s="13" t="e">
        <f>(cum_current!E66/cum_current!#REF!-1)*100</f>
        <v>#REF!</v>
      </c>
      <c r="BV66" s="13" t="e">
        <f>(cum_current!F66/cum_current!B66-1)*100</f>
        <v>#REF!</v>
      </c>
      <c r="BW66" s="13" t="e">
        <f>(cum_current!G66/cum_current!C66-1)*100</f>
        <v>#REF!</v>
      </c>
      <c r="BX66" s="13" t="e">
        <f>(cum_current!H66/cum_current!D66-1)*100</f>
        <v>#REF!</v>
      </c>
      <c r="BY66" s="13" t="e">
        <f>(cum_current!I66/cum_current!E66-1)*100</f>
        <v>#REF!</v>
      </c>
      <c r="BZ66" s="13" t="e">
        <f>(cum_current!J66/cum_current!F66-1)*100</f>
        <v>#REF!</v>
      </c>
      <c r="CA66" s="13" t="e">
        <f>(cum_current!K66/cum_current!G66-1)*100</f>
        <v>#REF!</v>
      </c>
      <c r="CB66" s="13" t="e">
        <f>(cum_current!L66/cum_current!H66-1)*100</f>
        <v>#REF!</v>
      </c>
      <c r="CC66" s="13" t="e">
        <f>(cum_current!M66/cum_current!I66-1)*100</f>
        <v>#REF!</v>
      </c>
      <c r="CD66" s="13" t="e">
        <f>(cum_current!N66/cum_current!J66-1)*100</f>
        <v>#REF!</v>
      </c>
      <c r="CE66" s="13" t="e">
        <f>(cum_current!O66/cum_current!K66-1)*100</f>
        <v>#REF!</v>
      </c>
      <c r="CF66" s="13" t="e">
        <f>(cum_current!P66/cum_current!L66-1)*100</f>
        <v>#REF!</v>
      </c>
      <c r="CG66" s="13" t="e">
        <f>(cum_current!Q66/cum_current!M66-1)*100</f>
        <v>#REF!</v>
      </c>
    </row>
    <row r="67" spans="1:85" x14ac:dyDescent="0.3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</row>
    <row r="68" spans="1:85" x14ac:dyDescent="0.35">
      <c r="A68" s="24" t="s">
        <v>93</v>
      </c>
      <c r="B68" s="13" t="e">
        <f>(cum_current!#REF!/cum_current!#REF!-1)*100</f>
        <v>#REF!</v>
      </c>
      <c r="C68" s="13" t="e">
        <f>(cum_current!#REF!/cum_current!#REF!-1)*100</f>
        <v>#REF!</v>
      </c>
      <c r="D68" s="13" t="e">
        <f>(cum_current!#REF!/cum_current!#REF!-1)*100</f>
        <v>#REF!</v>
      </c>
      <c r="E68" s="13" t="e">
        <f>(cum_current!#REF!/cum_current!#REF!-1)*100</f>
        <v>#REF!</v>
      </c>
      <c r="F68" s="13" t="e">
        <f>(cum_current!#REF!/cum_current!#REF!-1)*100</f>
        <v>#REF!</v>
      </c>
      <c r="G68" s="13" t="e">
        <f>(cum_current!#REF!/cum_current!#REF!-1)*100</f>
        <v>#REF!</v>
      </c>
      <c r="H68" s="13" t="e">
        <f>(cum_current!#REF!/cum_current!#REF!-1)*100</f>
        <v>#REF!</v>
      </c>
      <c r="I68" s="13" t="e">
        <f>(cum_current!#REF!/cum_current!#REF!-1)*100</f>
        <v>#REF!</v>
      </c>
      <c r="J68" s="13" t="e">
        <f>(cum_current!#REF!/cum_current!#REF!-1)*100</f>
        <v>#REF!</v>
      </c>
      <c r="K68" s="13" t="e">
        <f>(cum_current!#REF!/cum_current!#REF!-1)*100</f>
        <v>#REF!</v>
      </c>
      <c r="L68" s="13" t="e">
        <f>(cum_current!#REF!/cum_current!#REF!-1)*100</f>
        <v>#REF!</v>
      </c>
      <c r="M68" s="13" t="e">
        <f>(cum_current!#REF!/cum_current!#REF!-1)*100</f>
        <v>#REF!</v>
      </c>
      <c r="N68" s="13" t="e">
        <f>(cum_current!#REF!/cum_current!#REF!-1)*100</f>
        <v>#REF!</v>
      </c>
      <c r="O68" s="13" t="e">
        <f>(cum_current!#REF!/cum_current!#REF!-1)*100</f>
        <v>#REF!</v>
      </c>
      <c r="P68" s="13" t="e">
        <f>(cum_current!#REF!/cum_current!#REF!-1)*100</f>
        <v>#REF!</v>
      </c>
      <c r="Q68" s="13" t="e">
        <f>(cum_current!#REF!/cum_current!#REF!-1)*100</f>
        <v>#REF!</v>
      </c>
      <c r="R68" s="13" t="e">
        <f>(cum_current!#REF!/cum_current!#REF!-1)*100</f>
        <v>#REF!</v>
      </c>
      <c r="S68" s="13" t="e">
        <f>(cum_current!#REF!/cum_current!#REF!-1)*100</f>
        <v>#REF!</v>
      </c>
      <c r="T68" s="13" t="e">
        <f>(cum_current!#REF!/cum_current!#REF!-1)*100</f>
        <v>#REF!</v>
      </c>
      <c r="U68" s="13" t="e">
        <f>(cum_current!#REF!/cum_current!#REF!-1)*100</f>
        <v>#REF!</v>
      </c>
      <c r="V68" s="13" t="e">
        <f>(cum_current!#REF!/cum_current!#REF!-1)*100</f>
        <v>#REF!</v>
      </c>
      <c r="W68" s="13" t="e">
        <f>(cum_current!#REF!/cum_current!#REF!-1)*100</f>
        <v>#REF!</v>
      </c>
      <c r="X68" s="13" t="e">
        <f>(cum_current!#REF!/cum_current!#REF!-1)*100</f>
        <v>#REF!</v>
      </c>
      <c r="Y68" s="13" t="e">
        <f>(cum_current!#REF!/cum_current!#REF!-1)*100</f>
        <v>#REF!</v>
      </c>
      <c r="Z68" s="13" t="e">
        <f>(cum_current!#REF!/cum_current!#REF!-1)*100</f>
        <v>#REF!</v>
      </c>
      <c r="AA68" s="13" t="e">
        <f>(cum_current!#REF!/cum_current!#REF!-1)*100</f>
        <v>#REF!</v>
      </c>
      <c r="AB68" s="13" t="e">
        <f>(cum_current!#REF!/cum_current!#REF!-1)*100</f>
        <v>#REF!</v>
      </c>
      <c r="AC68" s="13" t="e">
        <f>(cum_current!#REF!/cum_current!#REF!-1)*100</f>
        <v>#REF!</v>
      </c>
      <c r="AD68" s="13" t="e">
        <f>(cum_current!#REF!/cum_current!#REF!-1)*100</f>
        <v>#REF!</v>
      </c>
      <c r="AE68" s="13" t="e">
        <f>(cum_current!#REF!/cum_current!#REF!-1)*100</f>
        <v>#REF!</v>
      </c>
      <c r="AF68" s="13" t="e">
        <f>(cum_current!#REF!/cum_current!#REF!-1)*100</f>
        <v>#REF!</v>
      </c>
      <c r="AG68" s="13" t="e">
        <f>(cum_current!#REF!/cum_current!#REF!-1)*100</f>
        <v>#REF!</v>
      </c>
      <c r="AH68" s="13" t="e">
        <f>(cum_current!#REF!/cum_current!#REF!-1)*100</f>
        <v>#REF!</v>
      </c>
      <c r="AI68" s="13" t="e">
        <f>(cum_current!#REF!/cum_current!#REF!-1)*100</f>
        <v>#REF!</v>
      </c>
      <c r="AJ68" s="13" t="e">
        <f>(cum_current!#REF!/cum_current!#REF!-1)*100</f>
        <v>#REF!</v>
      </c>
      <c r="AK68" s="13" t="e">
        <f>(cum_current!#REF!/cum_current!#REF!-1)*100</f>
        <v>#REF!</v>
      </c>
      <c r="AL68" s="13" t="e">
        <f>(cum_current!#REF!/cum_current!#REF!-1)*100</f>
        <v>#REF!</v>
      </c>
      <c r="AM68" s="13" t="e">
        <f>(cum_current!#REF!/cum_current!#REF!-1)*100</f>
        <v>#REF!</v>
      </c>
      <c r="AN68" s="13" t="e">
        <f>(cum_current!#REF!/cum_current!#REF!-1)*100</f>
        <v>#REF!</v>
      </c>
      <c r="AO68" s="13" t="e">
        <f>(cum_current!#REF!/cum_current!#REF!-1)*100</f>
        <v>#REF!</v>
      </c>
      <c r="AP68" s="13" t="e">
        <f>(cum_current!#REF!/cum_current!#REF!-1)*100</f>
        <v>#REF!</v>
      </c>
      <c r="AQ68" s="13" t="e">
        <f>(cum_current!#REF!/cum_current!#REF!-1)*100</f>
        <v>#REF!</v>
      </c>
      <c r="AR68" s="13" t="e">
        <f>(cum_current!#REF!/cum_current!#REF!-1)*100</f>
        <v>#REF!</v>
      </c>
      <c r="AS68" s="13" t="e">
        <f>(cum_current!#REF!/cum_current!#REF!-1)*100</f>
        <v>#REF!</v>
      </c>
      <c r="AT68" s="13" t="e">
        <f>(cum_current!#REF!/cum_current!#REF!-1)*100</f>
        <v>#REF!</v>
      </c>
      <c r="AU68" s="13" t="e">
        <f>(cum_current!#REF!/cum_current!#REF!-1)*100</f>
        <v>#REF!</v>
      </c>
      <c r="AV68" s="13" t="e">
        <f>(cum_current!#REF!/cum_current!#REF!-1)*100</f>
        <v>#REF!</v>
      </c>
      <c r="AW68" s="13" t="e">
        <f>(cum_current!#REF!/cum_current!#REF!-1)*100</f>
        <v>#REF!</v>
      </c>
      <c r="AX68" s="13" t="e">
        <f>(cum_current!#REF!/cum_current!#REF!-1)*100</f>
        <v>#REF!</v>
      </c>
      <c r="AY68" s="13" t="e">
        <f>(cum_current!#REF!/cum_current!#REF!-1)*100</f>
        <v>#REF!</v>
      </c>
      <c r="AZ68" s="13" t="e">
        <f>(cum_current!#REF!/cum_current!#REF!-1)*100</f>
        <v>#REF!</v>
      </c>
      <c r="BA68" s="13" t="e">
        <f>(cum_current!#REF!/cum_current!#REF!-1)*100</f>
        <v>#REF!</v>
      </c>
      <c r="BB68" s="13" t="e">
        <f>(cum_current!#REF!/cum_current!#REF!-1)*100</f>
        <v>#REF!</v>
      </c>
      <c r="BC68" s="13" t="e">
        <f>(cum_current!#REF!/cum_current!#REF!-1)*100</f>
        <v>#REF!</v>
      </c>
      <c r="BD68" s="13" t="e">
        <f>(cum_current!#REF!/cum_current!#REF!-1)*100</f>
        <v>#REF!</v>
      </c>
      <c r="BE68" s="13" t="e">
        <f>(cum_current!#REF!/cum_current!#REF!-1)*100</f>
        <v>#REF!</v>
      </c>
      <c r="BF68" s="13" t="e">
        <f>(cum_current!#REF!/cum_current!#REF!-1)*100</f>
        <v>#REF!</v>
      </c>
      <c r="BG68" s="13" t="e">
        <f>(cum_current!#REF!/cum_current!#REF!-1)*100</f>
        <v>#REF!</v>
      </c>
      <c r="BH68" s="13" t="e">
        <f>(cum_current!#REF!/cum_current!#REF!-1)*100</f>
        <v>#REF!</v>
      </c>
      <c r="BI68" s="13" t="e">
        <f>(cum_current!#REF!/cum_current!#REF!-1)*100</f>
        <v>#REF!</v>
      </c>
      <c r="BJ68" s="13" t="e">
        <f>(cum_current!#REF!/cum_current!#REF!-1)*100</f>
        <v>#REF!</v>
      </c>
      <c r="BK68" s="13" t="e">
        <f>(cum_current!#REF!/cum_current!#REF!-1)*100</f>
        <v>#REF!</v>
      </c>
      <c r="BL68" s="13" t="e">
        <f>(cum_current!#REF!/cum_current!#REF!-1)*100</f>
        <v>#REF!</v>
      </c>
      <c r="BM68" s="13" t="e">
        <f>(cum_current!#REF!/cum_current!#REF!-1)*100</f>
        <v>#REF!</v>
      </c>
      <c r="BN68" s="13" t="e">
        <f>(cum_current!#REF!/cum_current!#REF!-1)*100</f>
        <v>#REF!</v>
      </c>
      <c r="BO68" s="13" t="e">
        <f>(cum_current!#REF!/cum_current!#REF!-1)*100</f>
        <v>#REF!</v>
      </c>
      <c r="BP68" s="13" t="e">
        <f>(cum_current!#REF!/cum_current!#REF!-1)*100</f>
        <v>#REF!</v>
      </c>
      <c r="BQ68" s="13" t="e">
        <f>(cum_current!#REF!/cum_current!#REF!-1)*100</f>
        <v>#REF!</v>
      </c>
      <c r="BR68" s="13" t="e">
        <f>(cum_current!B68/cum_current!#REF!-1)*100</f>
        <v>#REF!</v>
      </c>
      <c r="BS68" s="13" t="e">
        <f>(cum_current!C68/cum_current!#REF!-1)*100</f>
        <v>#REF!</v>
      </c>
      <c r="BT68" s="13" t="e">
        <f>(cum_current!D68/cum_current!#REF!-1)*100</f>
        <v>#REF!</v>
      </c>
      <c r="BU68" s="13" t="e">
        <f>(cum_current!E68/cum_current!#REF!-1)*100</f>
        <v>#REF!</v>
      </c>
      <c r="BV68" s="13" t="e">
        <f>(cum_current!F68/cum_current!B68-1)*100</f>
        <v>#REF!</v>
      </c>
      <c r="BW68" s="13" t="e">
        <f>(cum_current!G68/cum_current!C68-1)*100</f>
        <v>#REF!</v>
      </c>
      <c r="BX68" s="13" t="e">
        <f>(cum_current!H68/cum_current!D68-1)*100</f>
        <v>#REF!</v>
      </c>
      <c r="BY68" s="13" t="e">
        <f>(cum_current!I68/cum_current!E68-1)*100</f>
        <v>#REF!</v>
      </c>
      <c r="BZ68" s="13" t="e">
        <f>(cum_current!J68/cum_current!F68-1)*100</f>
        <v>#REF!</v>
      </c>
      <c r="CA68" s="13" t="e">
        <f>(cum_current!K68/cum_current!G68-1)*100</f>
        <v>#REF!</v>
      </c>
      <c r="CB68" s="13" t="e">
        <f>(cum_current!L68/cum_current!H68-1)*100</f>
        <v>#REF!</v>
      </c>
      <c r="CC68" s="13" t="e">
        <f>(cum_current!M68/cum_current!I68-1)*100</f>
        <v>#REF!</v>
      </c>
      <c r="CD68" s="13" t="e">
        <f>(cum_current!N68/cum_current!J68-1)*100</f>
        <v>#REF!</v>
      </c>
      <c r="CE68" s="13" t="e">
        <f>(cum_current!O68/cum_current!K68-1)*100</f>
        <v>#REF!</v>
      </c>
      <c r="CF68" s="13" t="e">
        <f>(cum_current!P68/cum_current!L68-1)*100</f>
        <v>#REF!</v>
      </c>
      <c r="CG68" s="13" t="e">
        <f>(cum_current!Q68/cum_current!M68-1)*100</f>
        <v>#REF!</v>
      </c>
    </row>
    <row r="75" spans="1:85" x14ac:dyDescent="0.35">
      <c r="A75" s="1" t="s">
        <v>111</v>
      </c>
    </row>
    <row r="76" spans="1:85" x14ac:dyDescent="0.35">
      <c r="A76" s="16" t="s">
        <v>122</v>
      </c>
    </row>
    <row r="78" spans="1:85" x14ac:dyDescent="0.35">
      <c r="A78" s="32"/>
      <c r="B78" s="9">
        <v>2000</v>
      </c>
      <c r="C78" s="9"/>
      <c r="D78" s="9"/>
      <c r="E78" s="9"/>
      <c r="F78" s="9">
        <v>2001</v>
      </c>
      <c r="G78" s="9"/>
      <c r="H78" s="9"/>
      <c r="I78" s="9"/>
      <c r="J78" s="9">
        <v>2002</v>
      </c>
      <c r="K78" s="9"/>
      <c r="L78" s="9"/>
      <c r="M78" s="9"/>
      <c r="N78" s="9">
        <v>2003</v>
      </c>
      <c r="O78" s="9"/>
      <c r="P78" s="9"/>
      <c r="Q78" s="9"/>
      <c r="R78" s="9">
        <v>2004</v>
      </c>
      <c r="S78" s="9"/>
      <c r="T78" s="9"/>
      <c r="U78" s="9"/>
      <c r="V78" s="9">
        <v>2005</v>
      </c>
      <c r="W78" s="9"/>
      <c r="X78" s="9"/>
      <c r="Y78" s="9"/>
      <c r="Z78" s="9">
        <v>2006</v>
      </c>
      <c r="AA78" s="9"/>
      <c r="AB78" s="9"/>
      <c r="AC78" s="9"/>
      <c r="AD78" s="9">
        <v>2007</v>
      </c>
      <c r="AE78" s="9"/>
      <c r="AF78" s="9"/>
      <c r="AG78" s="9"/>
      <c r="AH78" s="9">
        <v>2008</v>
      </c>
      <c r="AI78" s="9"/>
      <c r="AJ78" s="9"/>
      <c r="AK78" s="9"/>
      <c r="AL78" s="9">
        <v>2009</v>
      </c>
      <c r="AM78" s="9"/>
      <c r="AN78" s="9"/>
      <c r="AO78" s="9"/>
      <c r="AP78" s="9">
        <v>2010</v>
      </c>
      <c r="AQ78" s="9"/>
      <c r="AR78" s="9"/>
      <c r="AS78" s="9"/>
      <c r="AT78" s="9">
        <v>2011</v>
      </c>
      <c r="AU78" s="9"/>
      <c r="AV78" s="9"/>
      <c r="AW78" s="9"/>
      <c r="AX78" s="9">
        <v>2012</v>
      </c>
      <c r="AY78" s="9"/>
      <c r="AZ78" s="9"/>
      <c r="BA78" s="9"/>
      <c r="BB78" s="9">
        <v>2013</v>
      </c>
      <c r="BC78" s="9"/>
      <c r="BD78" s="9"/>
      <c r="BE78" s="9"/>
      <c r="BF78" s="9">
        <v>2014</v>
      </c>
      <c r="BG78" s="9"/>
      <c r="BH78" s="9"/>
      <c r="BI78" s="9"/>
      <c r="BJ78" s="9">
        <v>2015</v>
      </c>
      <c r="BK78" s="9"/>
      <c r="BL78" s="9"/>
      <c r="BM78" s="9"/>
      <c r="BN78" s="9">
        <v>2016</v>
      </c>
      <c r="BO78" s="9"/>
      <c r="BP78" s="9"/>
      <c r="BQ78" s="9"/>
      <c r="BR78" s="9">
        <v>2017</v>
      </c>
      <c r="BS78" s="9"/>
      <c r="BT78" s="9"/>
      <c r="BU78" s="9"/>
      <c r="BV78" s="9">
        <v>2018</v>
      </c>
      <c r="BW78" s="9"/>
      <c r="BX78" s="9"/>
      <c r="BY78" s="9"/>
      <c r="BZ78" s="9">
        <v>2019</v>
      </c>
      <c r="CA78" s="9"/>
      <c r="CB78" s="9"/>
      <c r="CC78" s="9"/>
      <c r="CD78" s="9">
        <v>2020</v>
      </c>
      <c r="CE78" s="9"/>
      <c r="CF78" s="9"/>
      <c r="CG78" s="9"/>
    </row>
    <row r="79" spans="1:85" x14ac:dyDescent="0.35">
      <c r="A79" s="11" t="s">
        <v>100</v>
      </c>
      <c r="B79" s="11" t="s">
        <v>121</v>
      </c>
      <c r="C79" s="11" t="s">
        <v>118</v>
      </c>
      <c r="D79" s="11" t="s">
        <v>119</v>
      </c>
      <c r="E79" s="11" t="s">
        <v>120</v>
      </c>
      <c r="F79" s="11" t="s">
        <v>121</v>
      </c>
      <c r="G79" s="11" t="s">
        <v>118</v>
      </c>
      <c r="H79" s="11" t="s">
        <v>119</v>
      </c>
      <c r="I79" s="11" t="s">
        <v>120</v>
      </c>
      <c r="J79" s="11" t="s">
        <v>121</v>
      </c>
      <c r="K79" s="11" t="s">
        <v>118</v>
      </c>
      <c r="L79" s="11" t="s">
        <v>119</v>
      </c>
      <c r="M79" s="11" t="s">
        <v>120</v>
      </c>
      <c r="N79" s="11" t="s">
        <v>121</v>
      </c>
      <c r="O79" s="11" t="s">
        <v>118</v>
      </c>
      <c r="P79" s="11" t="s">
        <v>119</v>
      </c>
      <c r="Q79" s="11" t="s">
        <v>120</v>
      </c>
      <c r="R79" s="11" t="s">
        <v>121</v>
      </c>
      <c r="S79" s="11" t="s">
        <v>118</v>
      </c>
      <c r="T79" s="11" t="s">
        <v>119</v>
      </c>
      <c r="U79" s="11" t="s">
        <v>120</v>
      </c>
      <c r="V79" s="11" t="s">
        <v>121</v>
      </c>
      <c r="W79" s="11" t="s">
        <v>118</v>
      </c>
      <c r="X79" s="11" t="s">
        <v>119</v>
      </c>
      <c r="Y79" s="11" t="s">
        <v>120</v>
      </c>
      <c r="Z79" s="11" t="s">
        <v>121</v>
      </c>
      <c r="AA79" s="11" t="s">
        <v>118</v>
      </c>
      <c r="AB79" s="11" t="s">
        <v>119</v>
      </c>
      <c r="AC79" s="11" t="s">
        <v>120</v>
      </c>
      <c r="AD79" s="11" t="s">
        <v>121</v>
      </c>
      <c r="AE79" s="11" t="s">
        <v>118</v>
      </c>
      <c r="AF79" s="11" t="s">
        <v>119</v>
      </c>
      <c r="AG79" s="11" t="s">
        <v>120</v>
      </c>
      <c r="AH79" s="11" t="s">
        <v>121</v>
      </c>
      <c r="AI79" s="11" t="s">
        <v>118</v>
      </c>
      <c r="AJ79" s="11" t="s">
        <v>119</v>
      </c>
      <c r="AK79" s="11" t="s">
        <v>120</v>
      </c>
      <c r="AL79" s="11" t="s">
        <v>121</v>
      </c>
      <c r="AM79" s="11" t="s">
        <v>118</v>
      </c>
      <c r="AN79" s="11" t="s">
        <v>119</v>
      </c>
      <c r="AO79" s="11" t="s">
        <v>120</v>
      </c>
      <c r="AP79" s="11" t="s">
        <v>121</v>
      </c>
      <c r="AQ79" s="11" t="s">
        <v>118</v>
      </c>
      <c r="AR79" s="11" t="s">
        <v>119</v>
      </c>
      <c r="AS79" s="11" t="s">
        <v>120</v>
      </c>
      <c r="AT79" s="11" t="s">
        <v>121</v>
      </c>
      <c r="AU79" s="11" t="s">
        <v>118</v>
      </c>
      <c r="AV79" s="11" t="s">
        <v>119</v>
      </c>
      <c r="AW79" s="11" t="s">
        <v>120</v>
      </c>
      <c r="AX79" s="11" t="s">
        <v>121</v>
      </c>
      <c r="AY79" s="11" t="s">
        <v>118</v>
      </c>
      <c r="AZ79" s="11" t="s">
        <v>119</v>
      </c>
      <c r="BA79" s="11" t="s">
        <v>120</v>
      </c>
      <c r="BB79" s="11" t="s">
        <v>121</v>
      </c>
      <c r="BC79" s="11" t="s">
        <v>118</v>
      </c>
      <c r="BD79" s="11" t="s">
        <v>119</v>
      </c>
      <c r="BE79" s="11" t="s">
        <v>120</v>
      </c>
      <c r="BF79" s="11" t="s">
        <v>121</v>
      </c>
      <c r="BG79" s="11" t="s">
        <v>118</v>
      </c>
      <c r="BH79" s="11" t="s">
        <v>119</v>
      </c>
      <c r="BI79" s="11" t="s">
        <v>120</v>
      </c>
      <c r="BJ79" s="11" t="s">
        <v>121</v>
      </c>
      <c r="BK79" s="11" t="s">
        <v>118</v>
      </c>
      <c r="BL79" s="11" t="s">
        <v>119</v>
      </c>
      <c r="BM79" s="11" t="s">
        <v>120</v>
      </c>
      <c r="BN79" s="11" t="s">
        <v>121</v>
      </c>
      <c r="BO79" s="11" t="s">
        <v>118</v>
      </c>
      <c r="BP79" s="11" t="s">
        <v>119</v>
      </c>
      <c r="BQ79" s="11" t="s">
        <v>120</v>
      </c>
      <c r="BR79" s="11" t="s">
        <v>121</v>
      </c>
      <c r="BS79" s="11" t="s">
        <v>118</v>
      </c>
      <c r="BT79" s="11" t="s">
        <v>119</v>
      </c>
      <c r="BU79" s="11" t="s">
        <v>120</v>
      </c>
      <c r="BV79" s="11" t="s">
        <v>121</v>
      </c>
      <c r="BW79" s="11" t="s">
        <v>118</v>
      </c>
      <c r="BX79" s="11" t="s">
        <v>119</v>
      </c>
      <c r="BY79" s="11" t="s">
        <v>120</v>
      </c>
      <c r="BZ79" s="11" t="s">
        <v>121</v>
      </c>
      <c r="CA79" s="11" t="s">
        <v>118</v>
      </c>
      <c r="CB79" s="11" t="s">
        <v>119</v>
      </c>
      <c r="CC79" s="11" t="s">
        <v>120</v>
      </c>
      <c r="CD79" s="11" t="s">
        <v>121</v>
      </c>
      <c r="CE79" s="11" t="s">
        <v>118</v>
      </c>
      <c r="CF79" s="11" t="s">
        <v>119</v>
      </c>
      <c r="CG79" s="11" t="s">
        <v>120</v>
      </c>
    </row>
    <row r="81" spans="1:85" x14ac:dyDescent="0.35">
      <c r="A81" s="22" t="s">
        <v>95</v>
      </c>
      <c r="B81" s="13" t="e">
        <f>(cum_current!#REF!/cum_current!#REF!-1)*100</f>
        <v>#REF!</v>
      </c>
      <c r="C81" s="13" t="e">
        <f>(cum_current!#REF!/cum_current!#REF!-1)*100</f>
        <v>#REF!</v>
      </c>
      <c r="D81" s="13" t="e">
        <f>(cum_current!#REF!/cum_current!#REF!-1)*100</f>
        <v>#REF!</v>
      </c>
      <c r="E81" s="13" t="e">
        <f>(cum_current!#REF!/cum_current!#REF!-1)*100</f>
        <v>#REF!</v>
      </c>
      <c r="F81" s="13" t="e">
        <f>(cum_current!#REF!/cum_current!#REF!-1)*100</f>
        <v>#REF!</v>
      </c>
      <c r="G81" s="13" t="e">
        <f>(cum_current!#REF!/cum_current!#REF!-1)*100</f>
        <v>#REF!</v>
      </c>
      <c r="H81" s="13" t="e">
        <f>(cum_current!#REF!/cum_current!#REF!-1)*100</f>
        <v>#REF!</v>
      </c>
      <c r="I81" s="13" t="e">
        <f>(cum_current!#REF!/cum_current!#REF!-1)*100</f>
        <v>#REF!</v>
      </c>
      <c r="J81" s="13" t="e">
        <f>(cum_current!#REF!/cum_current!#REF!-1)*100</f>
        <v>#REF!</v>
      </c>
      <c r="K81" s="13" t="e">
        <f>(cum_current!#REF!/cum_current!#REF!-1)*100</f>
        <v>#REF!</v>
      </c>
      <c r="L81" s="13" t="e">
        <f>(cum_current!#REF!/cum_current!#REF!-1)*100</f>
        <v>#REF!</v>
      </c>
      <c r="M81" s="13" t="e">
        <f>(cum_current!#REF!/cum_current!#REF!-1)*100</f>
        <v>#REF!</v>
      </c>
      <c r="N81" s="13" t="e">
        <f>(cum_current!#REF!/cum_current!#REF!-1)*100</f>
        <v>#REF!</v>
      </c>
      <c r="O81" s="13" t="e">
        <f>(cum_current!#REF!/cum_current!#REF!-1)*100</f>
        <v>#REF!</v>
      </c>
      <c r="P81" s="13" t="e">
        <f>(cum_current!#REF!/cum_current!#REF!-1)*100</f>
        <v>#REF!</v>
      </c>
      <c r="Q81" s="13" t="e">
        <f>(cum_current!#REF!/cum_current!#REF!-1)*100</f>
        <v>#REF!</v>
      </c>
      <c r="R81" s="13" t="e">
        <f>(cum_current!#REF!/cum_current!#REF!-1)*100</f>
        <v>#REF!</v>
      </c>
      <c r="S81" s="13" t="e">
        <f>(cum_current!#REF!/cum_current!#REF!-1)*100</f>
        <v>#REF!</v>
      </c>
      <c r="T81" s="13" t="e">
        <f>(cum_current!#REF!/cum_current!#REF!-1)*100</f>
        <v>#REF!</v>
      </c>
      <c r="U81" s="13" t="e">
        <f>(cum_current!#REF!/cum_current!#REF!-1)*100</f>
        <v>#REF!</v>
      </c>
      <c r="V81" s="13" t="e">
        <f>(cum_current!#REF!/cum_current!#REF!-1)*100</f>
        <v>#REF!</v>
      </c>
      <c r="W81" s="13" t="e">
        <f>(cum_current!#REF!/cum_current!#REF!-1)*100</f>
        <v>#REF!</v>
      </c>
      <c r="X81" s="13" t="e">
        <f>(cum_current!#REF!/cum_current!#REF!-1)*100</f>
        <v>#REF!</v>
      </c>
      <c r="Y81" s="13" t="e">
        <f>(cum_current!#REF!/cum_current!#REF!-1)*100</f>
        <v>#REF!</v>
      </c>
      <c r="Z81" s="13" t="e">
        <f>(cum_current!#REF!/cum_current!#REF!-1)*100</f>
        <v>#REF!</v>
      </c>
      <c r="AA81" s="13" t="e">
        <f>(cum_current!#REF!/cum_current!#REF!-1)*100</f>
        <v>#REF!</v>
      </c>
      <c r="AB81" s="13" t="e">
        <f>(cum_current!#REF!/cum_current!#REF!-1)*100</f>
        <v>#REF!</v>
      </c>
      <c r="AC81" s="13" t="e">
        <f>(cum_current!#REF!/cum_current!#REF!-1)*100</f>
        <v>#REF!</v>
      </c>
      <c r="AD81" s="13" t="e">
        <f>(cum_current!#REF!/cum_current!#REF!-1)*100</f>
        <v>#REF!</v>
      </c>
      <c r="AE81" s="13" t="e">
        <f>(cum_current!#REF!/cum_current!#REF!-1)*100</f>
        <v>#REF!</v>
      </c>
      <c r="AF81" s="13" t="e">
        <f>(cum_current!#REF!/cum_current!#REF!-1)*100</f>
        <v>#REF!</v>
      </c>
      <c r="AG81" s="13" t="e">
        <f>(cum_current!#REF!/cum_current!#REF!-1)*100</f>
        <v>#REF!</v>
      </c>
      <c r="AH81" s="13" t="e">
        <f>(cum_current!#REF!/cum_current!#REF!-1)*100</f>
        <v>#REF!</v>
      </c>
      <c r="AI81" s="13" t="e">
        <f>(cum_current!#REF!/cum_current!#REF!-1)*100</f>
        <v>#REF!</v>
      </c>
      <c r="AJ81" s="13" t="e">
        <f>(cum_current!#REF!/cum_current!#REF!-1)*100</f>
        <v>#REF!</v>
      </c>
      <c r="AK81" s="13" t="e">
        <f>(cum_current!#REF!/cum_current!#REF!-1)*100</f>
        <v>#REF!</v>
      </c>
      <c r="AL81" s="13" t="e">
        <f>(cum_current!#REF!/cum_current!#REF!-1)*100</f>
        <v>#REF!</v>
      </c>
      <c r="AM81" s="13" t="e">
        <f>(cum_current!#REF!/cum_current!#REF!-1)*100</f>
        <v>#REF!</v>
      </c>
      <c r="AN81" s="13" t="e">
        <f>(cum_current!#REF!/cum_current!#REF!-1)*100</f>
        <v>#REF!</v>
      </c>
      <c r="AO81" s="13" t="e">
        <f>(cum_current!#REF!/cum_current!#REF!-1)*100</f>
        <v>#REF!</v>
      </c>
      <c r="AP81" s="13" t="e">
        <f>(cum_current!#REF!/cum_current!#REF!-1)*100</f>
        <v>#REF!</v>
      </c>
      <c r="AQ81" s="13" t="e">
        <f>(cum_current!#REF!/cum_current!#REF!-1)*100</f>
        <v>#REF!</v>
      </c>
      <c r="AR81" s="13" t="e">
        <f>(cum_current!#REF!/cum_current!#REF!-1)*100</f>
        <v>#REF!</v>
      </c>
      <c r="AS81" s="13" t="e">
        <f>(cum_current!#REF!/cum_current!#REF!-1)*100</f>
        <v>#REF!</v>
      </c>
      <c r="AT81" s="13" t="e">
        <f>(cum_current!#REF!/cum_current!#REF!-1)*100</f>
        <v>#REF!</v>
      </c>
      <c r="AU81" s="13" t="e">
        <f>(cum_current!#REF!/cum_current!#REF!-1)*100</f>
        <v>#REF!</v>
      </c>
      <c r="AV81" s="13" t="e">
        <f>(cum_current!#REF!/cum_current!#REF!-1)*100</f>
        <v>#REF!</v>
      </c>
      <c r="AW81" s="13" t="e">
        <f>(cum_current!#REF!/cum_current!#REF!-1)*100</f>
        <v>#REF!</v>
      </c>
      <c r="AX81" s="13" t="e">
        <f>(cum_current!#REF!/cum_current!#REF!-1)*100</f>
        <v>#REF!</v>
      </c>
      <c r="AY81" s="13" t="e">
        <f>(cum_current!#REF!/cum_current!#REF!-1)*100</f>
        <v>#REF!</v>
      </c>
      <c r="AZ81" s="13" t="e">
        <f>(cum_current!#REF!/cum_current!#REF!-1)*100</f>
        <v>#REF!</v>
      </c>
      <c r="BA81" s="13" t="e">
        <f>(cum_current!#REF!/cum_current!#REF!-1)*100</f>
        <v>#REF!</v>
      </c>
      <c r="BB81" s="13" t="e">
        <f>(cum_current!#REF!/cum_current!#REF!-1)*100</f>
        <v>#REF!</v>
      </c>
      <c r="BC81" s="13" t="e">
        <f>(cum_current!#REF!/cum_current!#REF!-1)*100</f>
        <v>#REF!</v>
      </c>
      <c r="BD81" s="13" t="e">
        <f>(cum_current!#REF!/cum_current!#REF!-1)*100</f>
        <v>#REF!</v>
      </c>
      <c r="BE81" s="13" t="e">
        <f>(cum_current!#REF!/cum_current!#REF!-1)*100</f>
        <v>#REF!</v>
      </c>
      <c r="BF81" s="13" t="e">
        <f>(cum_current!#REF!/cum_current!#REF!-1)*100</f>
        <v>#REF!</v>
      </c>
      <c r="BG81" s="13" t="e">
        <f>(cum_current!#REF!/cum_current!#REF!-1)*100</f>
        <v>#REF!</v>
      </c>
      <c r="BH81" s="13" t="e">
        <f>(cum_current!#REF!/cum_current!#REF!-1)*100</f>
        <v>#REF!</v>
      </c>
      <c r="BI81" s="13" t="e">
        <f>(cum_current!#REF!/cum_current!#REF!-1)*100</f>
        <v>#REF!</v>
      </c>
      <c r="BJ81" s="13" t="e">
        <f>(cum_current!#REF!/cum_current!#REF!-1)*100</f>
        <v>#REF!</v>
      </c>
      <c r="BK81" s="13" t="e">
        <f>(cum_current!#REF!/cum_current!#REF!-1)*100</f>
        <v>#REF!</v>
      </c>
      <c r="BL81" s="13" t="e">
        <f>(cum_current!#REF!/cum_current!#REF!-1)*100</f>
        <v>#REF!</v>
      </c>
      <c r="BM81" s="13" t="e">
        <f>(cum_current!#REF!/cum_current!#REF!-1)*100</f>
        <v>#REF!</v>
      </c>
      <c r="BN81" s="13" t="e">
        <f>(cum_current!#REF!/cum_current!#REF!-1)*100</f>
        <v>#REF!</v>
      </c>
      <c r="BO81" s="13" t="e">
        <f>(cum_current!#REF!/cum_current!#REF!-1)*100</f>
        <v>#REF!</v>
      </c>
      <c r="BP81" s="13" t="e">
        <f>(cum_current!#REF!/cum_current!#REF!-1)*100</f>
        <v>#REF!</v>
      </c>
      <c r="BQ81" s="13" t="e">
        <f>(cum_current!#REF!/cum_current!#REF!-1)*100</f>
        <v>#REF!</v>
      </c>
      <c r="BR81" s="13" t="e">
        <f>(cum_current!#REF!/cum_current!#REF!-1)*100</f>
        <v>#REF!</v>
      </c>
      <c r="BS81" s="13" t="e">
        <f>(cum_current!#REF!/cum_current!#REF!-1)*100</f>
        <v>#REF!</v>
      </c>
      <c r="BT81" s="13" t="e">
        <f>(cum_current!#REF!/cum_current!#REF!-1)*100</f>
        <v>#REF!</v>
      </c>
      <c r="BU81" s="13" t="e">
        <f>(cum_current!#REF!/cum_current!#REF!-1)*100</f>
        <v>#REF!</v>
      </c>
      <c r="BV81" s="13" t="e">
        <f>(cum_current!#REF!/cum_current!#REF!-1)*100</f>
        <v>#REF!</v>
      </c>
      <c r="BW81" s="13" t="e">
        <f>(cum_current!#REF!/cum_current!#REF!-1)*100</f>
        <v>#REF!</v>
      </c>
      <c r="BX81" s="13" t="e">
        <f>(cum_current!#REF!/cum_current!#REF!-1)*100</f>
        <v>#REF!</v>
      </c>
      <c r="BY81" s="13" t="e">
        <f>(cum_current!#REF!/cum_current!#REF!-1)*100</f>
        <v>#REF!</v>
      </c>
      <c r="BZ81" s="13" t="e">
        <f>(cum_current!#REF!/cum_current!#REF!-1)*100</f>
        <v>#REF!</v>
      </c>
      <c r="CA81" s="13" t="e">
        <f>(cum_current!#REF!/cum_current!#REF!-1)*100</f>
        <v>#REF!</v>
      </c>
      <c r="CB81" s="13" t="e">
        <f>(cum_current!#REF!/cum_current!#REF!-1)*100</f>
        <v>#REF!</v>
      </c>
      <c r="CC81" s="13" t="e">
        <f>(cum_current!#REF!/cum_current!#REF!-1)*100</f>
        <v>#REF!</v>
      </c>
      <c r="CD81" s="13" t="e">
        <f>(cum_current!#REF!/cum_current!#REF!-1)*100</f>
        <v>#REF!</v>
      </c>
      <c r="CE81" s="13" t="e">
        <f>(cum_current!#REF!/cum_current!#REF!-1)*100</f>
        <v>#REF!</v>
      </c>
      <c r="CF81" s="13" t="e">
        <f>(cum_current!#REF!/cum_current!#REF!-1)*100</f>
        <v>#REF!</v>
      </c>
      <c r="CG81" s="13" t="e">
        <f>(cum_current!#REF!/cum_current!#REF!-1)*100</f>
        <v>#REF!</v>
      </c>
    </row>
    <row r="82" spans="1:85" x14ac:dyDescent="0.35">
      <c r="A82" s="25" t="s">
        <v>47</v>
      </c>
      <c r="B82" s="13" t="e">
        <f>(cum_current!#REF!/cum_current!#REF!-1)*100</f>
        <v>#REF!</v>
      </c>
      <c r="C82" s="13" t="e">
        <f>(cum_current!#REF!/cum_current!#REF!-1)*100</f>
        <v>#REF!</v>
      </c>
      <c r="D82" s="13" t="e">
        <f>(cum_current!#REF!/cum_current!#REF!-1)*100</f>
        <v>#REF!</v>
      </c>
      <c r="E82" s="13" t="e">
        <f>(cum_current!#REF!/cum_current!#REF!-1)*100</f>
        <v>#REF!</v>
      </c>
      <c r="F82" s="13" t="e">
        <f>(cum_current!#REF!/cum_current!#REF!-1)*100</f>
        <v>#REF!</v>
      </c>
      <c r="G82" s="13" t="e">
        <f>(cum_current!#REF!/cum_current!#REF!-1)*100</f>
        <v>#REF!</v>
      </c>
      <c r="H82" s="13" t="e">
        <f>(cum_current!#REF!/cum_current!#REF!-1)*100</f>
        <v>#REF!</v>
      </c>
      <c r="I82" s="13" t="e">
        <f>(cum_current!#REF!/cum_current!#REF!-1)*100</f>
        <v>#REF!</v>
      </c>
      <c r="J82" s="13" t="e">
        <f>(cum_current!#REF!/cum_current!#REF!-1)*100</f>
        <v>#REF!</v>
      </c>
      <c r="K82" s="13" t="e">
        <f>(cum_current!#REF!/cum_current!#REF!-1)*100</f>
        <v>#REF!</v>
      </c>
      <c r="L82" s="13" t="e">
        <f>(cum_current!#REF!/cum_current!#REF!-1)*100</f>
        <v>#REF!</v>
      </c>
      <c r="M82" s="13" t="e">
        <f>(cum_current!#REF!/cum_current!#REF!-1)*100</f>
        <v>#REF!</v>
      </c>
      <c r="N82" s="13" t="e">
        <f>(cum_current!#REF!/cum_current!#REF!-1)*100</f>
        <v>#REF!</v>
      </c>
      <c r="O82" s="13" t="e">
        <f>(cum_current!#REF!/cum_current!#REF!-1)*100</f>
        <v>#REF!</v>
      </c>
      <c r="P82" s="13" t="e">
        <f>(cum_current!#REF!/cum_current!#REF!-1)*100</f>
        <v>#REF!</v>
      </c>
      <c r="Q82" s="13" t="e">
        <f>(cum_current!#REF!/cum_current!#REF!-1)*100</f>
        <v>#REF!</v>
      </c>
      <c r="R82" s="13" t="e">
        <f>(cum_current!#REF!/cum_current!#REF!-1)*100</f>
        <v>#REF!</v>
      </c>
      <c r="S82" s="13" t="e">
        <f>(cum_current!#REF!/cum_current!#REF!-1)*100</f>
        <v>#REF!</v>
      </c>
      <c r="T82" s="13" t="e">
        <f>(cum_current!#REF!/cum_current!#REF!-1)*100</f>
        <v>#REF!</v>
      </c>
      <c r="U82" s="13" t="e">
        <f>(cum_current!#REF!/cum_current!#REF!-1)*100</f>
        <v>#REF!</v>
      </c>
      <c r="V82" s="13" t="e">
        <f>(cum_current!#REF!/cum_current!#REF!-1)*100</f>
        <v>#REF!</v>
      </c>
      <c r="W82" s="13" t="e">
        <f>(cum_current!#REF!/cum_current!#REF!-1)*100</f>
        <v>#REF!</v>
      </c>
      <c r="X82" s="13" t="e">
        <f>(cum_current!#REF!/cum_current!#REF!-1)*100</f>
        <v>#REF!</v>
      </c>
      <c r="Y82" s="13" t="e">
        <f>(cum_current!#REF!/cum_current!#REF!-1)*100</f>
        <v>#REF!</v>
      </c>
      <c r="Z82" s="13" t="e">
        <f>(cum_current!#REF!/cum_current!#REF!-1)*100</f>
        <v>#REF!</v>
      </c>
      <c r="AA82" s="13" t="e">
        <f>(cum_current!#REF!/cum_current!#REF!-1)*100</f>
        <v>#REF!</v>
      </c>
      <c r="AB82" s="13" t="e">
        <f>(cum_current!#REF!/cum_current!#REF!-1)*100</f>
        <v>#REF!</v>
      </c>
      <c r="AC82" s="13" t="e">
        <f>(cum_current!#REF!/cum_current!#REF!-1)*100</f>
        <v>#REF!</v>
      </c>
      <c r="AD82" s="13" t="e">
        <f>(cum_current!#REF!/cum_current!#REF!-1)*100</f>
        <v>#REF!</v>
      </c>
      <c r="AE82" s="13" t="e">
        <f>(cum_current!#REF!/cum_current!#REF!-1)*100</f>
        <v>#REF!</v>
      </c>
      <c r="AF82" s="13" t="e">
        <f>(cum_current!#REF!/cum_current!#REF!-1)*100</f>
        <v>#REF!</v>
      </c>
      <c r="AG82" s="13" t="e">
        <f>(cum_current!#REF!/cum_current!#REF!-1)*100</f>
        <v>#REF!</v>
      </c>
      <c r="AH82" s="13" t="e">
        <f>(cum_current!#REF!/cum_current!#REF!-1)*100</f>
        <v>#REF!</v>
      </c>
      <c r="AI82" s="13" t="e">
        <f>(cum_current!#REF!/cum_current!#REF!-1)*100</f>
        <v>#REF!</v>
      </c>
      <c r="AJ82" s="13" t="e">
        <f>(cum_current!#REF!/cum_current!#REF!-1)*100</f>
        <v>#REF!</v>
      </c>
      <c r="AK82" s="13" t="e">
        <f>(cum_current!#REF!/cum_current!#REF!-1)*100</f>
        <v>#REF!</v>
      </c>
      <c r="AL82" s="13" t="e">
        <f>(cum_current!#REF!/cum_current!#REF!-1)*100</f>
        <v>#REF!</v>
      </c>
      <c r="AM82" s="13" t="e">
        <f>(cum_current!#REF!/cum_current!#REF!-1)*100</f>
        <v>#REF!</v>
      </c>
      <c r="AN82" s="13" t="e">
        <f>(cum_current!#REF!/cum_current!#REF!-1)*100</f>
        <v>#REF!</v>
      </c>
      <c r="AO82" s="13" t="e">
        <f>(cum_current!#REF!/cum_current!#REF!-1)*100</f>
        <v>#REF!</v>
      </c>
      <c r="AP82" s="13" t="e">
        <f>(cum_current!#REF!/cum_current!#REF!-1)*100</f>
        <v>#REF!</v>
      </c>
      <c r="AQ82" s="13" t="e">
        <f>(cum_current!#REF!/cum_current!#REF!-1)*100</f>
        <v>#REF!</v>
      </c>
      <c r="AR82" s="13" t="e">
        <f>(cum_current!#REF!/cum_current!#REF!-1)*100</f>
        <v>#REF!</v>
      </c>
      <c r="AS82" s="13" t="e">
        <f>(cum_current!#REF!/cum_current!#REF!-1)*100</f>
        <v>#REF!</v>
      </c>
      <c r="AT82" s="13" t="e">
        <f>(cum_current!#REF!/cum_current!#REF!-1)*100</f>
        <v>#REF!</v>
      </c>
      <c r="AU82" s="13" t="e">
        <f>(cum_current!#REF!/cum_current!#REF!-1)*100</f>
        <v>#REF!</v>
      </c>
      <c r="AV82" s="13" t="e">
        <f>(cum_current!#REF!/cum_current!#REF!-1)*100</f>
        <v>#REF!</v>
      </c>
      <c r="AW82" s="13" t="e">
        <f>(cum_current!#REF!/cum_current!#REF!-1)*100</f>
        <v>#REF!</v>
      </c>
      <c r="AX82" s="13" t="e">
        <f>(cum_current!#REF!/cum_current!#REF!-1)*100</f>
        <v>#REF!</v>
      </c>
      <c r="AY82" s="13" t="e">
        <f>(cum_current!#REF!/cum_current!#REF!-1)*100</f>
        <v>#REF!</v>
      </c>
      <c r="AZ82" s="13" t="e">
        <f>(cum_current!#REF!/cum_current!#REF!-1)*100</f>
        <v>#REF!</v>
      </c>
      <c r="BA82" s="13" t="e">
        <f>(cum_current!#REF!/cum_current!#REF!-1)*100</f>
        <v>#REF!</v>
      </c>
      <c r="BB82" s="13" t="e">
        <f>(cum_current!#REF!/cum_current!#REF!-1)*100</f>
        <v>#REF!</v>
      </c>
      <c r="BC82" s="13" t="e">
        <f>(cum_current!#REF!/cum_current!#REF!-1)*100</f>
        <v>#REF!</v>
      </c>
      <c r="BD82" s="13" t="e">
        <f>(cum_current!#REF!/cum_current!#REF!-1)*100</f>
        <v>#REF!</v>
      </c>
      <c r="BE82" s="13" t="e">
        <f>(cum_current!#REF!/cum_current!#REF!-1)*100</f>
        <v>#REF!</v>
      </c>
      <c r="BF82" s="13" t="e">
        <f>(cum_current!#REF!/cum_current!#REF!-1)*100</f>
        <v>#REF!</v>
      </c>
      <c r="BG82" s="13" t="e">
        <f>(cum_current!#REF!/cum_current!#REF!-1)*100</f>
        <v>#REF!</v>
      </c>
      <c r="BH82" s="13" t="e">
        <f>(cum_current!#REF!/cum_current!#REF!-1)*100</f>
        <v>#REF!</v>
      </c>
      <c r="BI82" s="13" t="e">
        <f>(cum_current!#REF!/cum_current!#REF!-1)*100</f>
        <v>#REF!</v>
      </c>
      <c r="BJ82" s="13" t="e">
        <f>(cum_current!#REF!/cum_current!#REF!-1)*100</f>
        <v>#REF!</v>
      </c>
      <c r="BK82" s="13" t="e">
        <f>(cum_current!#REF!/cum_current!#REF!-1)*100</f>
        <v>#REF!</v>
      </c>
      <c r="BL82" s="13" t="e">
        <f>(cum_current!#REF!/cum_current!#REF!-1)*100</f>
        <v>#REF!</v>
      </c>
      <c r="BM82" s="13" t="e">
        <f>(cum_current!#REF!/cum_current!#REF!-1)*100</f>
        <v>#REF!</v>
      </c>
      <c r="BN82" s="13" t="e">
        <f>(cum_current!#REF!/cum_current!#REF!-1)*100</f>
        <v>#REF!</v>
      </c>
      <c r="BO82" s="13" t="e">
        <f>(cum_current!#REF!/cum_current!#REF!-1)*100</f>
        <v>#REF!</v>
      </c>
      <c r="BP82" s="13" t="e">
        <f>(cum_current!#REF!/cum_current!#REF!-1)*100</f>
        <v>#REF!</v>
      </c>
      <c r="BQ82" s="13" t="e">
        <f>(cum_current!#REF!/cum_current!#REF!-1)*100</f>
        <v>#REF!</v>
      </c>
      <c r="BR82" s="13" t="e">
        <f>(cum_current!#REF!/cum_current!#REF!-1)*100</f>
        <v>#REF!</v>
      </c>
      <c r="BS82" s="13" t="e">
        <f>(cum_current!#REF!/cum_current!#REF!-1)*100</f>
        <v>#REF!</v>
      </c>
      <c r="BT82" s="13" t="e">
        <f>(cum_current!#REF!/cum_current!#REF!-1)*100</f>
        <v>#REF!</v>
      </c>
      <c r="BU82" s="13" t="e">
        <f>(cum_current!#REF!/cum_current!#REF!-1)*100</f>
        <v>#REF!</v>
      </c>
      <c r="BV82" s="13" t="e">
        <f>(cum_current!#REF!/cum_current!#REF!-1)*100</f>
        <v>#REF!</v>
      </c>
      <c r="BW82" s="13" t="e">
        <f>(cum_current!#REF!/cum_current!#REF!-1)*100</f>
        <v>#REF!</v>
      </c>
      <c r="BX82" s="13" t="e">
        <f>(cum_current!#REF!/cum_current!#REF!-1)*100</f>
        <v>#REF!</v>
      </c>
      <c r="BY82" s="13" t="e">
        <f>(cum_current!#REF!/cum_current!#REF!-1)*100</f>
        <v>#REF!</v>
      </c>
      <c r="BZ82" s="13" t="e">
        <f>(cum_current!#REF!/cum_current!#REF!-1)*100</f>
        <v>#REF!</v>
      </c>
      <c r="CA82" s="13" t="e">
        <f>(cum_current!#REF!/cum_current!#REF!-1)*100</f>
        <v>#REF!</v>
      </c>
      <c r="CB82" s="13" t="e">
        <f>(cum_current!#REF!/cum_current!#REF!-1)*100</f>
        <v>#REF!</v>
      </c>
      <c r="CC82" s="13" t="e">
        <f>(cum_current!#REF!/cum_current!#REF!-1)*100</f>
        <v>#REF!</v>
      </c>
      <c r="CD82" s="13" t="e">
        <f>(cum_current!#REF!/cum_current!#REF!-1)*100</f>
        <v>#REF!</v>
      </c>
      <c r="CE82" s="13" t="e">
        <f>(cum_current!#REF!/cum_current!#REF!-1)*100</f>
        <v>#REF!</v>
      </c>
      <c r="CF82" s="13" t="e">
        <f>(cum_current!#REF!/cum_current!#REF!-1)*100</f>
        <v>#REF!</v>
      </c>
      <c r="CG82" s="13" t="e">
        <f>(cum_current!#REF!/cum_current!#REF!-1)*100</f>
        <v>#REF!</v>
      </c>
    </row>
    <row r="83" spans="1:85" x14ac:dyDescent="0.35">
      <c r="A83" s="25" t="s">
        <v>48</v>
      </c>
      <c r="B83" s="13" t="e">
        <f>(cum_current!#REF!/cum_current!#REF!-1)*100</f>
        <v>#REF!</v>
      </c>
      <c r="C83" s="13" t="e">
        <f>(cum_current!#REF!/cum_current!#REF!-1)*100</f>
        <v>#REF!</v>
      </c>
      <c r="D83" s="13" t="e">
        <f>(cum_current!#REF!/cum_current!#REF!-1)*100</f>
        <v>#REF!</v>
      </c>
      <c r="E83" s="13" t="e">
        <f>(cum_current!#REF!/cum_current!#REF!-1)*100</f>
        <v>#REF!</v>
      </c>
      <c r="F83" s="13" t="e">
        <f>(cum_current!#REF!/cum_current!#REF!-1)*100</f>
        <v>#REF!</v>
      </c>
      <c r="G83" s="13" t="e">
        <f>(cum_current!#REF!/cum_current!#REF!-1)*100</f>
        <v>#REF!</v>
      </c>
      <c r="H83" s="13" t="e">
        <f>(cum_current!#REF!/cum_current!#REF!-1)*100</f>
        <v>#REF!</v>
      </c>
      <c r="I83" s="13" t="e">
        <f>(cum_current!#REF!/cum_current!#REF!-1)*100</f>
        <v>#REF!</v>
      </c>
      <c r="J83" s="13" t="e">
        <f>(cum_current!#REF!/cum_current!#REF!-1)*100</f>
        <v>#REF!</v>
      </c>
      <c r="K83" s="13" t="e">
        <f>(cum_current!#REF!/cum_current!#REF!-1)*100</f>
        <v>#REF!</v>
      </c>
      <c r="L83" s="13" t="e">
        <f>(cum_current!#REF!/cum_current!#REF!-1)*100</f>
        <v>#REF!</v>
      </c>
      <c r="M83" s="13" t="e">
        <f>(cum_current!#REF!/cum_current!#REF!-1)*100</f>
        <v>#REF!</v>
      </c>
      <c r="N83" s="13" t="e">
        <f>(cum_current!#REF!/cum_current!#REF!-1)*100</f>
        <v>#REF!</v>
      </c>
      <c r="O83" s="13" t="e">
        <f>(cum_current!#REF!/cum_current!#REF!-1)*100</f>
        <v>#REF!</v>
      </c>
      <c r="P83" s="13" t="e">
        <f>(cum_current!#REF!/cum_current!#REF!-1)*100</f>
        <v>#REF!</v>
      </c>
      <c r="Q83" s="13" t="e">
        <f>(cum_current!#REF!/cum_current!#REF!-1)*100</f>
        <v>#REF!</v>
      </c>
      <c r="R83" s="13" t="e">
        <f>(cum_current!#REF!/cum_current!#REF!-1)*100</f>
        <v>#REF!</v>
      </c>
      <c r="S83" s="13" t="e">
        <f>(cum_current!#REF!/cum_current!#REF!-1)*100</f>
        <v>#REF!</v>
      </c>
      <c r="T83" s="13" t="e">
        <f>(cum_current!#REF!/cum_current!#REF!-1)*100</f>
        <v>#REF!</v>
      </c>
      <c r="U83" s="13" t="e">
        <f>(cum_current!#REF!/cum_current!#REF!-1)*100</f>
        <v>#REF!</v>
      </c>
      <c r="V83" s="13" t="e">
        <f>(cum_current!#REF!/cum_current!#REF!-1)*100</f>
        <v>#REF!</v>
      </c>
      <c r="W83" s="13" t="e">
        <f>(cum_current!#REF!/cum_current!#REF!-1)*100</f>
        <v>#REF!</v>
      </c>
      <c r="X83" s="13" t="e">
        <f>(cum_current!#REF!/cum_current!#REF!-1)*100</f>
        <v>#REF!</v>
      </c>
      <c r="Y83" s="13" t="e">
        <f>(cum_current!#REF!/cum_current!#REF!-1)*100</f>
        <v>#REF!</v>
      </c>
      <c r="Z83" s="13" t="e">
        <f>(cum_current!#REF!/cum_current!#REF!-1)*100</f>
        <v>#REF!</v>
      </c>
      <c r="AA83" s="13" t="e">
        <f>(cum_current!#REF!/cum_current!#REF!-1)*100</f>
        <v>#REF!</v>
      </c>
      <c r="AB83" s="13" t="e">
        <f>(cum_current!#REF!/cum_current!#REF!-1)*100</f>
        <v>#REF!</v>
      </c>
      <c r="AC83" s="13" t="e">
        <f>(cum_current!#REF!/cum_current!#REF!-1)*100</f>
        <v>#REF!</v>
      </c>
      <c r="AD83" s="13" t="e">
        <f>(cum_current!#REF!/cum_current!#REF!-1)*100</f>
        <v>#REF!</v>
      </c>
      <c r="AE83" s="13" t="e">
        <f>(cum_current!#REF!/cum_current!#REF!-1)*100</f>
        <v>#REF!</v>
      </c>
      <c r="AF83" s="13" t="e">
        <f>(cum_current!#REF!/cum_current!#REF!-1)*100</f>
        <v>#REF!</v>
      </c>
      <c r="AG83" s="13" t="e">
        <f>(cum_current!#REF!/cum_current!#REF!-1)*100</f>
        <v>#REF!</v>
      </c>
      <c r="AH83" s="13" t="e">
        <f>(cum_current!#REF!/cum_current!#REF!-1)*100</f>
        <v>#REF!</v>
      </c>
      <c r="AI83" s="13" t="e">
        <f>(cum_current!#REF!/cum_current!#REF!-1)*100</f>
        <v>#REF!</v>
      </c>
      <c r="AJ83" s="13" t="e">
        <f>(cum_current!#REF!/cum_current!#REF!-1)*100</f>
        <v>#REF!</v>
      </c>
      <c r="AK83" s="13" t="e">
        <f>(cum_current!#REF!/cum_current!#REF!-1)*100</f>
        <v>#REF!</v>
      </c>
      <c r="AL83" s="13" t="e">
        <f>(cum_current!#REF!/cum_current!#REF!-1)*100</f>
        <v>#REF!</v>
      </c>
      <c r="AM83" s="13" t="e">
        <f>(cum_current!#REF!/cum_current!#REF!-1)*100</f>
        <v>#REF!</v>
      </c>
      <c r="AN83" s="13" t="e">
        <f>(cum_current!#REF!/cum_current!#REF!-1)*100</f>
        <v>#REF!</v>
      </c>
      <c r="AO83" s="13" t="e">
        <f>(cum_current!#REF!/cum_current!#REF!-1)*100</f>
        <v>#REF!</v>
      </c>
      <c r="AP83" s="13" t="e">
        <f>(cum_current!#REF!/cum_current!#REF!-1)*100</f>
        <v>#REF!</v>
      </c>
      <c r="AQ83" s="13" t="e">
        <f>(cum_current!#REF!/cum_current!#REF!-1)*100</f>
        <v>#REF!</v>
      </c>
      <c r="AR83" s="13" t="e">
        <f>(cum_current!#REF!/cum_current!#REF!-1)*100</f>
        <v>#REF!</v>
      </c>
      <c r="AS83" s="13" t="e">
        <f>(cum_current!#REF!/cum_current!#REF!-1)*100</f>
        <v>#REF!</v>
      </c>
      <c r="AT83" s="13" t="e">
        <f>(cum_current!#REF!/cum_current!#REF!-1)*100</f>
        <v>#REF!</v>
      </c>
      <c r="AU83" s="13" t="e">
        <f>(cum_current!#REF!/cum_current!#REF!-1)*100</f>
        <v>#REF!</v>
      </c>
      <c r="AV83" s="13" t="e">
        <f>(cum_current!#REF!/cum_current!#REF!-1)*100</f>
        <v>#REF!</v>
      </c>
      <c r="AW83" s="13" t="e">
        <f>(cum_current!#REF!/cum_current!#REF!-1)*100</f>
        <v>#REF!</v>
      </c>
      <c r="AX83" s="13" t="e">
        <f>(cum_current!#REF!/cum_current!#REF!-1)*100</f>
        <v>#REF!</v>
      </c>
      <c r="AY83" s="13" t="e">
        <f>(cum_current!#REF!/cum_current!#REF!-1)*100</f>
        <v>#REF!</v>
      </c>
      <c r="AZ83" s="13" t="e">
        <f>(cum_current!#REF!/cum_current!#REF!-1)*100</f>
        <v>#REF!</v>
      </c>
      <c r="BA83" s="13" t="e">
        <f>(cum_current!#REF!/cum_current!#REF!-1)*100</f>
        <v>#REF!</v>
      </c>
      <c r="BB83" s="13" t="e">
        <f>(cum_current!#REF!/cum_current!#REF!-1)*100</f>
        <v>#REF!</v>
      </c>
      <c r="BC83" s="13" t="e">
        <f>(cum_current!#REF!/cum_current!#REF!-1)*100</f>
        <v>#REF!</v>
      </c>
      <c r="BD83" s="13" t="e">
        <f>(cum_current!#REF!/cum_current!#REF!-1)*100</f>
        <v>#REF!</v>
      </c>
      <c r="BE83" s="13" t="e">
        <f>(cum_current!#REF!/cum_current!#REF!-1)*100</f>
        <v>#REF!</v>
      </c>
      <c r="BF83" s="13" t="e">
        <f>(cum_current!#REF!/cum_current!#REF!-1)*100</f>
        <v>#REF!</v>
      </c>
      <c r="BG83" s="13" t="e">
        <f>(cum_current!#REF!/cum_current!#REF!-1)*100</f>
        <v>#REF!</v>
      </c>
      <c r="BH83" s="13" t="e">
        <f>(cum_current!#REF!/cum_current!#REF!-1)*100</f>
        <v>#REF!</v>
      </c>
      <c r="BI83" s="13" t="e">
        <f>(cum_current!#REF!/cum_current!#REF!-1)*100</f>
        <v>#REF!</v>
      </c>
      <c r="BJ83" s="13" t="e">
        <f>(cum_current!#REF!/cum_current!#REF!-1)*100</f>
        <v>#REF!</v>
      </c>
      <c r="BK83" s="13" t="e">
        <f>(cum_current!#REF!/cum_current!#REF!-1)*100</f>
        <v>#REF!</v>
      </c>
      <c r="BL83" s="13" t="e">
        <f>(cum_current!#REF!/cum_current!#REF!-1)*100</f>
        <v>#REF!</v>
      </c>
      <c r="BM83" s="13" t="e">
        <f>(cum_current!#REF!/cum_current!#REF!-1)*100</f>
        <v>#REF!</v>
      </c>
      <c r="BN83" s="13" t="e">
        <f>(cum_current!#REF!/cum_current!#REF!-1)*100</f>
        <v>#REF!</v>
      </c>
      <c r="BO83" s="13" t="e">
        <f>(cum_current!#REF!/cum_current!#REF!-1)*100</f>
        <v>#REF!</v>
      </c>
      <c r="BP83" s="13" t="e">
        <f>(cum_current!#REF!/cum_current!#REF!-1)*100</f>
        <v>#REF!</v>
      </c>
      <c r="BQ83" s="13" t="e">
        <f>(cum_current!#REF!/cum_current!#REF!-1)*100</f>
        <v>#REF!</v>
      </c>
      <c r="BR83" s="13" t="e">
        <f>(cum_current!#REF!/cum_current!#REF!-1)*100</f>
        <v>#REF!</v>
      </c>
      <c r="BS83" s="13" t="e">
        <f>(cum_current!#REF!/cum_current!#REF!-1)*100</f>
        <v>#REF!</v>
      </c>
      <c r="BT83" s="13" t="e">
        <f>(cum_current!#REF!/cum_current!#REF!-1)*100</f>
        <v>#REF!</v>
      </c>
      <c r="BU83" s="13" t="e">
        <f>(cum_current!#REF!/cum_current!#REF!-1)*100</f>
        <v>#REF!</v>
      </c>
      <c r="BV83" s="13" t="e">
        <f>(cum_current!#REF!/cum_current!#REF!-1)*100</f>
        <v>#REF!</v>
      </c>
      <c r="BW83" s="13" t="e">
        <f>(cum_current!#REF!/cum_current!#REF!-1)*100</f>
        <v>#REF!</v>
      </c>
      <c r="BX83" s="13" t="e">
        <f>(cum_current!#REF!/cum_current!#REF!-1)*100</f>
        <v>#REF!</v>
      </c>
      <c r="BY83" s="13" t="e">
        <f>(cum_current!#REF!/cum_current!#REF!-1)*100</f>
        <v>#REF!</v>
      </c>
      <c r="BZ83" s="13" t="e">
        <f>(cum_current!#REF!/cum_current!#REF!-1)*100</f>
        <v>#REF!</v>
      </c>
      <c r="CA83" s="13" t="e">
        <f>(cum_current!#REF!/cum_current!#REF!-1)*100</f>
        <v>#REF!</v>
      </c>
      <c r="CB83" s="13" t="e">
        <f>(cum_current!#REF!/cum_current!#REF!-1)*100</f>
        <v>#REF!</v>
      </c>
      <c r="CC83" s="13" t="e">
        <f>(cum_current!#REF!/cum_current!#REF!-1)*100</f>
        <v>#REF!</v>
      </c>
      <c r="CD83" s="13" t="e">
        <f>(cum_current!#REF!/cum_current!#REF!-1)*100</f>
        <v>#REF!</v>
      </c>
      <c r="CE83" s="13" t="e">
        <f>(cum_current!#REF!/cum_current!#REF!-1)*100</f>
        <v>#REF!</v>
      </c>
      <c r="CF83" s="13" t="e">
        <f>(cum_current!#REF!/cum_current!#REF!-1)*100</f>
        <v>#REF!</v>
      </c>
      <c r="CG83" s="13" t="e">
        <f>(cum_current!#REF!/cum_current!#REF!-1)*100</f>
        <v>#REF!</v>
      </c>
    </row>
    <row r="84" spans="1:85" x14ac:dyDescent="0.35">
      <c r="A84" s="25" t="s">
        <v>51</v>
      </c>
      <c r="B84" s="13" t="e">
        <f>(cum_current!#REF!/cum_current!#REF!-1)*100</f>
        <v>#REF!</v>
      </c>
      <c r="C84" s="13" t="e">
        <f>(cum_current!#REF!/cum_current!#REF!-1)*100</f>
        <v>#REF!</v>
      </c>
      <c r="D84" s="13" t="e">
        <f>(cum_current!#REF!/cum_current!#REF!-1)*100</f>
        <v>#REF!</v>
      </c>
      <c r="E84" s="13" t="e">
        <f>(cum_current!#REF!/cum_current!#REF!-1)*100</f>
        <v>#REF!</v>
      </c>
      <c r="F84" s="13" t="e">
        <f>(cum_current!#REF!/cum_current!#REF!-1)*100</f>
        <v>#REF!</v>
      </c>
      <c r="G84" s="13" t="e">
        <f>(cum_current!#REF!/cum_current!#REF!-1)*100</f>
        <v>#REF!</v>
      </c>
      <c r="H84" s="13" t="e">
        <f>(cum_current!#REF!/cum_current!#REF!-1)*100</f>
        <v>#REF!</v>
      </c>
      <c r="I84" s="13" t="e">
        <f>(cum_current!#REF!/cum_current!#REF!-1)*100</f>
        <v>#REF!</v>
      </c>
      <c r="J84" s="13" t="e">
        <f>(cum_current!#REF!/cum_current!#REF!-1)*100</f>
        <v>#REF!</v>
      </c>
      <c r="K84" s="13" t="e">
        <f>(cum_current!#REF!/cum_current!#REF!-1)*100</f>
        <v>#REF!</v>
      </c>
      <c r="L84" s="13" t="e">
        <f>(cum_current!#REF!/cum_current!#REF!-1)*100</f>
        <v>#REF!</v>
      </c>
      <c r="M84" s="13" t="e">
        <f>(cum_current!#REF!/cum_current!#REF!-1)*100</f>
        <v>#REF!</v>
      </c>
      <c r="N84" s="13" t="e">
        <f>(cum_current!#REF!/cum_current!#REF!-1)*100</f>
        <v>#REF!</v>
      </c>
      <c r="O84" s="13" t="e">
        <f>(cum_current!#REF!/cum_current!#REF!-1)*100</f>
        <v>#REF!</v>
      </c>
      <c r="P84" s="13" t="e">
        <f>(cum_current!#REF!/cum_current!#REF!-1)*100</f>
        <v>#REF!</v>
      </c>
      <c r="Q84" s="13" t="e">
        <f>(cum_current!#REF!/cum_current!#REF!-1)*100</f>
        <v>#REF!</v>
      </c>
      <c r="R84" s="13" t="e">
        <f>(cum_current!#REF!/cum_current!#REF!-1)*100</f>
        <v>#REF!</v>
      </c>
      <c r="S84" s="13" t="e">
        <f>(cum_current!#REF!/cum_current!#REF!-1)*100</f>
        <v>#REF!</v>
      </c>
      <c r="T84" s="13" t="e">
        <f>(cum_current!#REF!/cum_current!#REF!-1)*100</f>
        <v>#REF!</v>
      </c>
      <c r="U84" s="13" t="e">
        <f>(cum_current!#REF!/cum_current!#REF!-1)*100</f>
        <v>#REF!</v>
      </c>
      <c r="V84" s="13" t="e">
        <f>(cum_current!#REF!/cum_current!#REF!-1)*100</f>
        <v>#REF!</v>
      </c>
      <c r="W84" s="13" t="e">
        <f>(cum_current!#REF!/cum_current!#REF!-1)*100</f>
        <v>#REF!</v>
      </c>
      <c r="X84" s="13" t="e">
        <f>(cum_current!#REF!/cum_current!#REF!-1)*100</f>
        <v>#REF!</v>
      </c>
      <c r="Y84" s="13" t="e">
        <f>(cum_current!#REF!/cum_current!#REF!-1)*100</f>
        <v>#REF!</v>
      </c>
      <c r="Z84" s="13" t="e">
        <f>(cum_current!#REF!/cum_current!#REF!-1)*100</f>
        <v>#REF!</v>
      </c>
      <c r="AA84" s="13" t="e">
        <f>(cum_current!#REF!/cum_current!#REF!-1)*100</f>
        <v>#REF!</v>
      </c>
      <c r="AB84" s="13" t="e">
        <f>(cum_current!#REF!/cum_current!#REF!-1)*100</f>
        <v>#REF!</v>
      </c>
      <c r="AC84" s="13" t="e">
        <f>(cum_current!#REF!/cum_current!#REF!-1)*100</f>
        <v>#REF!</v>
      </c>
      <c r="AD84" s="13" t="e">
        <f>(cum_current!#REF!/cum_current!#REF!-1)*100</f>
        <v>#REF!</v>
      </c>
      <c r="AE84" s="13" t="e">
        <f>(cum_current!#REF!/cum_current!#REF!-1)*100</f>
        <v>#REF!</v>
      </c>
      <c r="AF84" s="13" t="e">
        <f>(cum_current!#REF!/cum_current!#REF!-1)*100</f>
        <v>#REF!</v>
      </c>
      <c r="AG84" s="13" t="e">
        <f>(cum_current!#REF!/cum_current!#REF!-1)*100</f>
        <v>#REF!</v>
      </c>
      <c r="AH84" s="13" t="e">
        <f>(cum_current!#REF!/cum_current!#REF!-1)*100</f>
        <v>#REF!</v>
      </c>
      <c r="AI84" s="13" t="e">
        <f>(cum_current!#REF!/cum_current!#REF!-1)*100</f>
        <v>#REF!</v>
      </c>
      <c r="AJ84" s="13" t="e">
        <f>(cum_current!#REF!/cum_current!#REF!-1)*100</f>
        <v>#REF!</v>
      </c>
      <c r="AK84" s="13" t="e">
        <f>(cum_current!#REF!/cum_current!#REF!-1)*100</f>
        <v>#REF!</v>
      </c>
      <c r="AL84" s="13" t="e">
        <f>(cum_current!#REF!/cum_current!#REF!-1)*100</f>
        <v>#REF!</v>
      </c>
      <c r="AM84" s="13" t="e">
        <f>(cum_current!#REF!/cum_current!#REF!-1)*100</f>
        <v>#REF!</v>
      </c>
      <c r="AN84" s="13" t="e">
        <f>(cum_current!#REF!/cum_current!#REF!-1)*100</f>
        <v>#REF!</v>
      </c>
      <c r="AO84" s="13" t="e">
        <f>(cum_current!#REF!/cum_current!#REF!-1)*100</f>
        <v>#REF!</v>
      </c>
      <c r="AP84" s="13" t="e">
        <f>(cum_current!#REF!/cum_current!#REF!-1)*100</f>
        <v>#REF!</v>
      </c>
      <c r="AQ84" s="13" t="e">
        <f>(cum_current!#REF!/cum_current!#REF!-1)*100</f>
        <v>#REF!</v>
      </c>
      <c r="AR84" s="13" t="e">
        <f>(cum_current!#REF!/cum_current!#REF!-1)*100</f>
        <v>#REF!</v>
      </c>
      <c r="AS84" s="13" t="e">
        <f>(cum_current!#REF!/cum_current!#REF!-1)*100</f>
        <v>#REF!</v>
      </c>
      <c r="AT84" s="13" t="e">
        <f>(cum_current!#REF!/cum_current!#REF!-1)*100</f>
        <v>#REF!</v>
      </c>
      <c r="AU84" s="13" t="e">
        <f>(cum_current!#REF!/cum_current!#REF!-1)*100</f>
        <v>#REF!</v>
      </c>
      <c r="AV84" s="13" t="e">
        <f>(cum_current!#REF!/cum_current!#REF!-1)*100</f>
        <v>#REF!</v>
      </c>
      <c r="AW84" s="13" t="e">
        <f>(cum_current!#REF!/cum_current!#REF!-1)*100</f>
        <v>#REF!</v>
      </c>
      <c r="AX84" s="13" t="e">
        <f>(cum_current!#REF!/cum_current!#REF!-1)*100</f>
        <v>#REF!</v>
      </c>
      <c r="AY84" s="13" t="e">
        <f>(cum_current!#REF!/cum_current!#REF!-1)*100</f>
        <v>#REF!</v>
      </c>
      <c r="AZ84" s="13" t="e">
        <f>(cum_current!#REF!/cum_current!#REF!-1)*100</f>
        <v>#REF!</v>
      </c>
      <c r="BA84" s="13" t="e">
        <f>(cum_current!#REF!/cum_current!#REF!-1)*100</f>
        <v>#REF!</v>
      </c>
      <c r="BB84" s="13" t="e">
        <f>(cum_current!#REF!/cum_current!#REF!-1)*100</f>
        <v>#REF!</v>
      </c>
      <c r="BC84" s="13" t="e">
        <f>(cum_current!#REF!/cum_current!#REF!-1)*100</f>
        <v>#REF!</v>
      </c>
      <c r="BD84" s="13" t="e">
        <f>(cum_current!#REF!/cum_current!#REF!-1)*100</f>
        <v>#REF!</v>
      </c>
      <c r="BE84" s="13" t="e">
        <f>(cum_current!#REF!/cum_current!#REF!-1)*100</f>
        <v>#REF!</v>
      </c>
      <c r="BF84" s="13" t="e">
        <f>(cum_current!#REF!/cum_current!#REF!-1)*100</f>
        <v>#REF!</v>
      </c>
      <c r="BG84" s="13" t="e">
        <f>(cum_current!#REF!/cum_current!#REF!-1)*100</f>
        <v>#REF!</v>
      </c>
      <c r="BH84" s="13" t="e">
        <f>(cum_current!#REF!/cum_current!#REF!-1)*100</f>
        <v>#REF!</v>
      </c>
      <c r="BI84" s="13" t="e">
        <f>(cum_current!#REF!/cum_current!#REF!-1)*100</f>
        <v>#REF!</v>
      </c>
      <c r="BJ84" s="13" t="e">
        <f>(cum_current!#REF!/cum_current!#REF!-1)*100</f>
        <v>#REF!</v>
      </c>
      <c r="BK84" s="13" t="e">
        <f>(cum_current!#REF!/cum_current!#REF!-1)*100</f>
        <v>#REF!</v>
      </c>
      <c r="BL84" s="13" t="e">
        <f>(cum_current!#REF!/cum_current!#REF!-1)*100</f>
        <v>#REF!</v>
      </c>
      <c r="BM84" s="13" t="e">
        <f>(cum_current!#REF!/cum_current!#REF!-1)*100</f>
        <v>#REF!</v>
      </c>
      <c r="BN84" s="13" t="e">
        <f>(cum_current!#REF!/cum_current!#REF!-1)*100</f>
        <v>#REF!</v>
      </c>
      <c r="BO84" s="13" t="e">
        <f>(cum_current!#REF!/cum_current!#REF!-1)*100</f>
        <v>#REF!</v>
      </c>
      <c r="BP84" s="13" t="e">
        <f>(cum_current!#REF!/cum_current!#REF!-1)*100</f>
        <v>#REF!</v>
      </c>
      <c r="BQ84" s="13" t="e">
        <f>(cum_current!#REF!/cum_current!#REF!-1)*100</f>
        <v>#REF!</v>
      </c>
      <c r="BR84" s="13" t="e">
        <f>(cum_current!#REF!/cum_current!#REF!-1)*100</f>
        <v>#REF!</v>
      </c>
      <c r="BS84" s="13" t="e">
        <f>(cum_current!#REF!/cum_current!#REF!-1)*100</f>
        <v>#REF!</v>
      </c>
      <c r="BT84" s="13" t="e">
        <f>(cum_current!#REF!/cum_current!#REF!-1)*100</f>
        <v>#REF!</v>
      </c>
      <c r="BU84" s="13" t="e">
        <f>(cum_current!#REF!/cum_current!#REF!-1)*100</f>
        <v>#REF!</v>
      </c>
      <c r="BV84" s="13" t="e">
        <f>(cum_current!#REF!/cum_current!#REF!-1)*100</f>
        <v>#REF!</v>
      </c>
      <c r="BW84" s="13" t="e">
        <f>(cum_current!#REF!/cum_current!#REF!-1)*100</f>
        <v>#REF!</v>
      </c>
      <c r="BX84" s="13" t="e">
        <f>(cum_current!#REF!/cum_current!#REF!-1)*100</f>
        <v>#REF!</v>
      </c>
      <c r="BY84" s="13" t="e">
        <f>(cum_current!#REF!/cum_current!#REF!-1)*100</f>
        <v>#REF!</v>
      </c>
      <c r="BZ84" s="13" t="e">
        <f>(cum_current!#REF!/cum_current!#REF!-1)*100</f>
        <v>#REF!</v>
      </c>
      <c r="CA84" s="13" t="e">
        <f>(cum_current!#REF!/cum_current!#REF!-1)*100</f>
        <v>#REF!</v>
      </c>
      <c r="CB84" s="13" t="e">
        <f>(cum_current!#REF!/cum_current!#REF!-1)*100</f>
        <v>#REF!</v>
      </c>
      <c r="CC84" s="13" t="e">
        <f>(cum_current!#REF!/cum_current!#REF!-1)*100</f>
        <v>#REF!</v>
      </c>
      <c r="CD84" s="13" t="e">
        <f>(cum_current!#REF!/cum_current!#REF!-1)*100</f>
        <v>#REF!</v>
      </c>
      <c r="CE84" s="13" t="e">
        <f>(cum_current!#REF!/cum_current!#REF!-1)*100</f>
        <v>#REF!</v>
      </c>
      <c r="CF84" s="13" t="e">
        <f>(cum_current!#REF!/cum_current!#REF!-1)*100</f>
        <v>#REF!</v>
      </c>
      <c r="CG84" s="13" t="e">
        <f>(cum_current!#REF!/cum_current!#REF!-1)*100</f>
        <v>#REF!</v>
      </c>
    </row>
    <row r="85" spans="1:85" x14ac:dyDescent="0.35">
      <c r="A85" s="25" t="s">
        <v>49</v>
      </c>
      <c r="B85" s="13" t="e">
        <f>(cum_current!#REF!/cum_current!#REF!-1)*100</f>
        <v>#REF!</v>
      </c>
      <c r="C85" s="13" t="e">
        <f>(cum_current!#REF!/cum_current!#REF!-1)*100</f>
        <v>#REF!</v>
      </c>
      <c r="D85" s="13" t="e">
        <f>(cum_current!#REF!/cum_current!#REF!-1)*100</f>
        <v>#REF!</v>
      </c>
      <c r="E85" s="13" t="e">
        <f>(cum_current!#REF!/cum_current!#REF!-1)*100</f>
        <v>#REF!</v>
      </c>
      <c r="F85" s="13" t="e">
        <f>(cum_current!#REF!/cum_current!#REF!-1)*100</f>
        <v>#REF!</v>
      </c>
      <c r="G85" s="13" t="e">
        <f>(cum_current!#REF!/cum_current!#REF!-1)*100</f>
        <v>#REF!</v>
      </c>
      <c r="H85" s="13" t="e">
        <f>(cum_current!#REF!/cum_current!#REF!-1)*100</f>
        <v>#REF!</v>
      </c>
      <c r="I85" s="13" t="e">
        <f>(cum_current!#REF!/cum_current!#REF!-1)*100</f>
        <v>#REF!</v>
      </c>
      <c r="J85" s="13" t="e">
        <f>(cum_current!#REF!/cum_current!#REF!-1)*100</f>
        <v>#REF!</v>
      </c>
      <c r="K85" s="13" t="e">
        <f>(cum_current!#REF!/cum_current!#REF!-1)*100</f>
        <v>#REF!</v>
      </c>
      <c r="L85" s="13" t="e">
        <f>(cum_current!#REF!/cum_current!#REF!-1)*100</f>
        <v>#REF!</v>
      </c>
      <c r="M85" s="13" t="e">
        <f>(cum_current!#REF!/cum_current!#REF!-1)*100</f>
        <v>#REF!</v>
      </c>
      <c r="N85" s="13" t="e">
        <f>(cum_current!#REF!/cum_current!#REF!-1)*100</f>
        <v>#REF!</v>
      </c>
      <c r="O85" s="13" t="e">
        <f>(cum_current!#REF!/cum_current!#REF!-1)*100</f>
        <v>#REF!</v>
      </c>
      <c r="P85" s="13" t="e">
        <f>(cum_current!#REF!/cum_current!#REF!-1)*100</f>
        <v>#REF!</v>
      </c>
      <c r="Q85" s="13" t="e">
        <f>(cum_current!#REF!/cum_current!#REF!-1)*100</f>
        <v>#REF!</v>
      </c>
      <c r="R85" s="13" t="e">
        <f>(cum_current!#REF!/cum_current!#REF!-1)*100</f>
        <v>#REF!</v>
      </c>
      <c r="S85" s="13" t="e">
        <f>(cum_current!#REF!/cum_current!#REF!-1)*100</f>
        <v>#REF!</v>
      </c>
      <c r="T85" s="13" t="e">
        <f>(cum_current!#REF!/cum_current!#REF!-1)*100</f>
        <v>#REF!</v>
      </c>
      <c r="U85" s="13" t="e">
        <f>(cum_current!#REF!/cum_current!#REF!-1)*100</f>
        <v>#REF!</v>
      </c>
      <c r="V85" s="13" t="e">
        <f>(cum_current!#REF!/cum_current!#REF!-1)*100</f>
        <v>#REF!</v>
      </c>
      <c r="W85" s="13" t="e">
        <f>(cum_current!#REF!/cum_current!#REF!-1)*100</f>
        <v>#REF!</v>
      </c>
      <c r="X85" s="13" t="e">
        <f>(cum_current!#REF!/cum_current!#REF!-1)*100</f>
        <v>#REF!</v>
      </c>
      <c r="Y85" s="13" t="e">
        <f>(cum_current!#REF!/cum_current!#REF!-1)*100</f>
        <v>#REF!</v>
      </c>
      <c r="Z85" s="13" t="e">
        <f>(cum_current!#REF!/cum_current!#REF!-1)*100</f>
        <v>#REF!</v>
      </c>
      <c r="AA85" s="13" t="e">
        <f>(cum_current!#REF!/cum_current!#REF!-1)*100</f>
        <v>#REF!</v>
      </c>
      <c r="AB85" s="13" t="e">
        <f>(cum_current!#REF!/cum_current!#REF!-1)*100</f>
        <v>#REF!</v>
      </c>
      <c r="AC85" s="13" t="e">
        <f>(cum_current!#REF!/cum_current!#REF!-1)*100</f>
        <v>#REF!</v>
      </c>
      <c r="AD85" s="13" t="e">
        <f>(cum_current!#REF!/cum_current!#REF!-1)*100</f>
        <v>#REF!</v>
      </c>
      <c r="AE85" s="13" t="e">
        <f>(cum_current!#REF!/cum_current!#REF!-1)*100</f>
        <v>#REF!</v>
      </c>
      <c r="AF85" s="13" t="e">
        <f>(cum_current!#REF!/cum_current!#REF!-1)*100</f>
        <v>#REF!</v>
      </c>
      <c r="AG85" s="13" t="e">
        <f>(cum_current!#REF!/cum_current!#REF!-1)*100</f>
        <v>#REF!</v>
      </c>
      <c r="AH85" s="13" t="e">
        <f>(cum_current!#REF!/cum_current!#REF!-1)*100</f>
        <v>#REF!</v>
      </c>
      <c r="AI85" s="13" t="e">
        <f>(cum_current!#REF!/cum_current!#REF!-1)*100</f>
        <v>#REF!</v>
      </c>
      <c r="AJ85" s="13" t="e">
        <f>(cum_current!#REF!/cum_current!#REF!-1)*100</f>
        <v>#REF!</v>
      </c>
      <c r="AK85" s="13" t="e">
        <f>(cum_current!#REF!/cum_current!#REF!-1)*100</f>
        <v>#REF!</v>
      </c>
      <c r="AL85" s="13" t="e">
        <f>(cum_current!#REF!/cum_current!#REF!-1)*100</f>
        <v>#REF!</v>
      </c>
      <c r="AM85" s="13" t="e">
        <f>(cum_current!#REF!/cum_current!#REF!-1)*100</f>
        <v>#REF!</v>
      </c>
      <c r="AN85" s="13" t="e">
        <f>(cum_current!#REF!/cum_current!#REF!-1)*100</f>
        <v>#REF!</v>
      </c>
      <c r="AO85" s="13" t="e">
        <f>(cum_current!#REF!/cum_current!#REF!-1)*100</f>
        <v>#REF!</v>
      </c>
      <c r="AP85" s="13" t="e">
        <f>(cum_current!#REF!/cum_current!#REF!-1)*100</f>
        <v>#REF!</v>
      </c>
      <c r="AQ85" s="13" t="e">
        <f>(cum_current!#REF!/cum_current!#REF!-1)*100</f>
        <v>#REF!</v>
      </c>
      <c r="AR85" s="13" t="e">
        <f>(cum_current!#REF!/cum_current!#REF!-1)*100</f>
        <v>#REF!</v>
      </c>
      <c r="AS85" s="13" t="e">
        <f>(cum_current!#REF!/cum_current!#REF!-1)*100</f>
        <v>#REF!</v>
      </c>
      <c r="AT85" s="13" t="e">
        <f>(cum_current!#REF!/cum_current!#REF!-1)*100</f>
        <v>#REF!</v>
      </c>
      <c r="AU85" s="13" t="e">
        <f>(cum_current!#REF!/cum_current!#REF!-1)*100</f>
        <v>#REF!</v>
      </c>
      <c r="AV85" s="13" t="e">
        <f>(cum_current!#REF!/cum_current!#REF!-1)*100</f>
        <v>#REF!</v>
      </c>
      <c r="AW85" s="13" t="e">
        <f>(cum_current!#REF!/cum_current!#REF!-1)*100</f>
        <v>#REF!</v>
      </c>
      <c r="AX85" s="13" t="e">
        <f>(cum_current!#REF!/cum_current!#REF!-1)*100</f>
        <v>#REF!</v>
      </c>
      <c r="AY85" s="13" t="e">
        <f>(cum_current!#REF!/cum_current!#REF!-1)*100</f>
        <v>#REF!</v>
      </c>
      <c r="AZ85" s="13" t="e">
        <f>(cum_current!#REF!/cum_current!#REF!-1)*100</f>
        <v>#REF!</v>
      </c>
      <c r="BA85" s="13" t="e">
        <f>(cum_current!#REF!/cum_current!#REF!-1)*100</f>
        <v>#REF!</v>
      </c>
      <c r="BB85" s="13" t="e">
        <f>(cum_current!#REF!/cum_current!#REF!-1)*100</f>
        <v>#REF!</v>
      </c>
      <c r="BC85" s="13" t="e">
        <f>(cum_current!#REF!/cum_current!#REF!-1)*100</f>
        <v>#REF!</v>
      </c>
      <c r="BD85" s="13" t="e">
        <f>(cum_current!#REF!/cum_current!#REF!-1)*100</f>
        <v>#REF!</v>
      </c>
      <c r="BE85" s="13" t="e">
        <f>(cum_current!#REF!/cum_current!#REF!-1)*100</f>
        <v>#REF!</v>
      </c>
      <c r="BF85" s="13" t="e">
        <f>(cum_current!#REF!/cum_current!#REF!-1)*100</f>
        <v>#REF!</v>
      </c>
      <c r="BG85" s="13" t="e">
        <f>(cum_current!#REF!/cum_current!#REF!-1)*100</f>
        <v>#REF!</v>
      </c>
      <c r="BH85" s="13" t="e">
        <f>(cum_current!#REF!/cum_current!#REF!-1)*100</f>
        <v>#REF!</v>
      </c>
      <c r="BI85" s="13" t="e">
        <f>(cum_current!#REF!/cum_current!#REF!-1)*100</f>
        <v>#REF!</v>
      </c>
      <c r="BJ85" s="13" t="e">
        <f>(cum_current!#REF!/cum_current!#REF!-1)*100</f>
        <v>#REF!</v>
      </c>
      <c r="BK85" s="13" t="e">
        <f>(cum_current!#REF!/cum_current!#REF!-1)*100</f>
        <v>#REF!</v>
      </c>
      <c r="BL85" s="13" t="e">
        <f>(cum_current!#REF!/cum_current!#REF!-1)*100</f>
        <v>#REF!</v>
      </c>
      <c r="BM85" s="13" t="e">
        <f>(cum_current!#REF!/cum_current!#REF!-1)*100</f>
        <v>#REF!</v>
      </c>
      <c r="BN85" s="13" t="e">
        <f>(cum_current!#REF!/cum_current!#REF!-1)*100</f>
        <v>#REF!</v>
      </c>
      <c r="BO85" s="13" t="e">
        <f>(cum_current!#REF!/cum_current!#REF!-1)*100</f>
        <v>#REF!</v>
      </c>
      <c r="BP85" s="13" t="e">
        <f>(cum_current!#REF!/cum_current!#REF!-1)*100</f>
        <v>#REF!</v>
      </c>
      <c r="BQ85" s="13" t="e">
        <f>(cum_current!#REF!/cum_current!#REF!-1)*100</f>
        <v>#REF!</v>
      </c>
      <c r="BR85" s="13" t="e">
        <f>(cum_current!#REF!/cum_current!#REF!-1)*100</f>
        <v>#REF!</v>
      </c>
      <c r="BS85" s="13" t="e">
        <f>(cum_current!#REF!/cum_current!#REF!-1)*100</f>
        <v>#REF!</v>
      </c>
      <c r="BT85" s="13" t="e">
        <f>(cum_current!#REF!/cum_current!#REF!-1)*100</f>
        <v>#REF!</v>
      </c>
      <c r="BU85" s="13" t="e">
        <f>(cum_current!#REF!/cum_current!#REF!-1)*100</f>
        <v>#REF!</v>
      </c>
      <c r="BV85" s="13" t="e">
        <f>(cum_current!#REF!/cum_current!#REF!-1)*100</f>
        <v>#REF!</v>
      </c>
      <c r="BW85" s="13" t="e">
        <f>(cum_current!#REF!/cum_current!#REF!-1)*100</f>
        <v>#REF!</v>
      </c>
      <c r="BX85" s="13" t="e">
        <f>(cum_current!#REF!/cum_current!#REF!-1)*100</f>
        <v>#REF!</v>
      </c>
      <c r="BY85" s="13" t="e">
        <f>(cum_current!#REF!/cum_current!#REF!-1)*100</f>
        <v>#REF!</v>
      </c>
      <c r="BZ85" s="13" t="e">
        <f>(cum_current!#REF!/cum_current!#REF!-1)*100</f>
        <v>#REF!</v>
      </c>
      <c r="CA85" s="13" t="e">
        <f>(cum_current!#REF!/cum_current!#REF!-1)*100</f>
        <v>#REF!</v>
      </c>
      <c r="CB85" s="13" t="e">
        <f>(cum_current!#REF!/cum_current!#REF!-1)*100</f>
        <v>#REF!</v>
      </c>
      <c r="CC85" s="13" t="e">
        <f>(cum_current!#REF!/cum_current!#REF!-1)*100</f>
        <v>#REF!</v>
      </c>
      <c r="CD85" s="13" t="e">
        <f>(cum_current!#REF!/cum_current!#REF!-1)*100</f>
        <v>#REF!</v>
      </c>
      <c r="CE85" s="13" t="e">
        <f>(cum_current!#REF!/cum_current!#REF!-1)*100</f>
        <v>#REF!</v>
      </c>
      <c r="CF85" s="13" t="e">
        <f>(cum_current!#REF!/cum_current!#REF!-1)*100</f>
        <v>#REF!</v>
      </c>
      <c r="CG85" s="13" t="e">
        <f>(cum_current!#REF!/cum_current!#REF!-1)*100</f>
        <v>#REF!</v>
      </c>
    </row>
    <row r="86" spans="1:85" x14ac:dyDescent="0.35">
      <c r="A86" s="25" t="s">
        <v>54</v>
      </c>
      <c r="B86" s="13" t="e">
        <f>(cum_current!#REF!/cum_current!#REF!-1)*100</f>
        <v>#REF!</v>
      </c>
      <c r="C86" s="13" t="e">
        <f>(cum_current!#REF!/cum_current!#REF!-1)*100</f>
        <v>#REF!</v>
      </c>
      <c r="D86" s="13" t="e">
        <f>(cum_current!#REF!/cum_current!#REF!-1)*100</f>
        <v>#REF!</v>
      </c>
      <c r="E86" s="13" t="e">
        <f>(cum_current!#REF!/cum_current!#REF!-1)*100</f>
        <v>#REF!</v>
      </c>
      <c r="F86" s="13" t="e">
        <f>(cum_current!#REF!/cum_current!#REF!-1)*100</f>
        <v>#REF!</v>
      </c>
      <c r="G86" s="13" t="e">
        <f>(cum_current!#REF!/cum_current!#REF!-1)*100</f>
        <v>#REF!</v>
      </c>
      <c r="H86" s="13" t="e">
        <f>(cum_current!#REF!/cum_current!#REF!-1)*100</f>
        <v>#REF!</v>
      </c>
      <c r="I86" s="13" t="e">
        <f>(cum_current!#REF!/cum_current!#REF!-1)*100</f>
        <v>#REF!</v>
      </c>
      <c r="J86" s="13" t="e">
        <f>(cum_current!#REF!/cum_current!#REF!-1)*100</f>
        <v>#REF!</v>
      </c>
      <c r="K86" s="13" t="e">
        <f>(cum_current!#REF!/cum_current!#REF!-1)*100</f>
        <v>#REF!</v>
      </c>
      <c r="L86" s="13" t="e">
        <f>(cum_current!#REF!/cum_current!#REF!-1)*100</f>
        <v>#REF!</v>
      </c>
      <c r="M86" s="13" t="e">
        <f>(cum_current!#REF!/cum_current!#REF!-1)*100</f>
        <v>#REF!</v>
      </c>
      <c r="N86" s="13" t="e">
        <f>(cum_current!#REF!/cum_current!#REF!-1)*100</f>
        <v>#REF!</v>
      </c>
      <c r="O86" s="13" t="e">
        <f>(cum_current!#REF!/cum_current!#REF!-1)*100</f>
        <v>#REF!</v>
      </c>
      <c r="P86" s="13" t="e">
        <f>(cum_current!#REF!/cum_current!#REF!-1)*100</f>
        <v>#REF!</v>
      </c>
      <c r="Q86" s="13" t="e">
        <f>(cum_current!#REF!/cum_current!#REF!-1)*100</f>
        <v>#REF!</v>
      </c>
      <c r="R86" s="13" t="e">
        <f>(cum_current!#REF!/cum_current!#REF!-1)*100</f>
        <v>#REF!</v>
      </c>
      <c r="S86" s="13" t="e">
        <f>(cum_current!#REF!/cum_current!#REF!-1)*100</f>
        <v>#REF!</v>
      </c>
      <c r="T86" s="13" t="e">
        <f>(cum_current!#REF!/cum_current!#REF!-1)*100</f>
        <v>#REF!</v>
      </c>
      <c r="U86" s="13" t="e">
        <f>(cum_current!#REF!/cum_current!#REF!-1)*100</f>
        <v>#REF!</v>
      </c>
      <c r="V86" s="13" t="e">
        <f>(cum_current!#REF!/cum_current!#REF!-1)*100</f>
        <v>#REF!</v>
      </c>
      <c r="W86" s="13" t="e">
        <f>(cum_current!#REF!/cum_current!#REF!-1)*100</f>
        <v>#REF!</v>
      </c>
      <c r="X86" s="13" t="e">
        <f>(cum_current!#REF!/cum_current!#REF!-1)*100</f>
        <v>#REF!</v>
      </c>
      <c r="Y86" s="13" t="e">
        <f>(cum_current!#REF!/cum_current!#REF!-1)*100</f>
        <v>#REF!</v>
      </c>
      <c r="Z86" s="13" t="e">
        <f>(cum_current!#REF!/cum_current!#REF!-1)*100</f>
        <v>#REF!</v>
      </c>
      <c r="AA86" s="13" t="e">
        <f>(cum_current!#REF!/cum_current!#REF!-1)*100</f>
        <v>#REF!</v>
      </c>
      <c r="AB86" s="13" t="e">
        <f>(cum_current!#REF!/cum_current!#REF!-1)*100</f>
        <v>#REF!</v>
      </c>
      <c r="AC86" s="13" t="e">
        <f>(cum_current!#REF!/cum_current!#REF!-1)*100</f>
        <v>#REF!</v>
      </c>
      <c r="AD86" s="13" t="e">
        <f>(cum_current!#REF!/cum_current!#REF!-1)*100</f>
        <v>#REF!</v>
      </c>
      <c r="AE86" s="13" t="e">
        <f>(cum_current!#REF!/cum_current!#REF!-1)*100</f>
        <v>#REF!</v>
      </c>
      <c r="AF86" s="13" t="e">
        <f>(cum_current!#REF!/cum_current!#REF!-1)*100</f>
        <v>#REF!</v>
      </c>
      <c r="AG86" s="13" t="e">
        <f>(cum_current!#REF!/cum_current!#REF!-1)*100</f>
        <v>#REF!</v>
      </c>
      <c r="AH86" s="13" t="e">
        <f>(cum_current!#REF!/cum_current!#REF!-1)*100</f>
        <v>#REF!</v>
      </c>
      <c r="AI86" s="13" t="e">
        <f>(cum_current!#REF!/cum_current!#REF!-1)*100</f>
        <v>#REF!</v>
      </c>
      <c r="AJ86" s="13" t="e">
        <f>(cum_current!#REF!/cum_current!#REF!-1)*100</f>
        <v>#REF!</v>
      </c>
      <c r="AK86" s="13" t="e">
        <f>(cum_current!#REF!/cum_current!#REF!-1)*100</f>
        <v>#REF!</v>
      </c>
      <c r="AL86" s="13" t="e">
        <f>(cum_current!#REF!/cum_current!#REF!-1)*100</f>
        <v>#REF!</v>
      </c>
      <c r="AM86" s="13" t="e">
        <f>(cum_current!#REF!/cum_current!#REF!-1)*100</f>
        <v>#REF!</v>
      </c>
      <c r="AN86" s="13" t="e">
        <f>(cum_current!#REF!/cum_current!#REF!-1)*100</f>
        <v>#REF!</v>
      </c>
      <c r="AO86" s="13" t="e">
        <f>(cum_current!#REF!/cum_current!#REF!-1)*100</f>
        <v>#REF!</v>
      </c>
      <c r="AP86" s="13" t="e">
        <f>(cum_current!#REF!/cum_current!#REF!-1)*100</f>
        <v>#REF!</v>
      </c>
      <c r="AQ86" s="13" t="e">
        <f>(cum_current!#REF!/cum_current!#REF!-1)*100</f>
        <v>#REF!</v>
      </c>
      <c r="AR86" s="13" t="e">
        <f>(cum_current!#REF!/cum_current!#REF!-1)*100</f>
        <v>#REF!</v>
      </c>
      <c r="AS86" s="13" t="e">
        <f>(cum_current!#REF!/cum_current!#REF!-1)*100</f>
        <v>#REF!</v>
      </c>
      <c r="AT86" s="13" t="e">
        <f>(cum_current!#REF!/cum_current!#REF!-1)*100</f>
        <v>#REF!</v>
      </c>
      <c r="AU86" s="13" t="e">
        <f>(cum_current!#REF!/cum_current!#REF!-1)*100</f>
        <v>#REF!</v>
      </c>
      <c r="AV86" s="13" t="e">
        <f>(cum_current!#REF!/cum_current!#REF!-1)*100</f>
        <v>#REF!</v>
      </c>
      <c r="AW86" s="13" t="e">
        <f>(cum_current!#REF!/cum_current!#REF!-1)*100</f>
        <v>#REF!</v>
      </c>
      <c r="AX86" s="13" t="e">
        <f>(cum_current!#REF!/cum_current!#REF!-1)*100</f>
        <v>#REF!</v>
      </c>
      <c r="AY86" s="13" t="e">
        <f>(cum_current!#REF!/cum_current!#REF!-1)*100</f>
        <v>#REF!</v>
      </c>
      <c r="AZ86" s="13" t="e">
        <f>(cum_current!#REF!/cum_current!#REF!-1)*100</f>
        <v>#REF!</v>
      </c>
      <c r="BA86" s="13" t="e">
        <f>(cum_current!#REF!/cum_current!#REF!-1)*100</f>
        <v>#REF!</v>
      </c>
      <c r="BB86" s="13" t="e">
        <f>(cum_current!#REF!/cum_current!#REF!-1)*100</f>
        <v>#REF!</v>
      </c>
      <c r="BC86" s="13" t="e">
        <f>(cum_current!#REF!/cum_current!#REF!-1)*100</f>
        <v>#REF!</v>
      </c>
      <c r="BD86" s="13" t="e">
        <f>(cum_current!#REF!/cum_current!#REF!-1)*100</f>
        <v>#REF!</v>
      </c>
      <c r="BE86" s="13" t="e">
        <f>(cum_current!#REF!/cum_current!#REF!-1)*100</f>
        <v>#REF!</v>
      </c>
      <c r="BF86" s="13" t="e">
        <f>(cum_current!#REF!/cum_current!#REF!-1)*100</f>
        <v>#REF!</v>
      </c>
      <c r="BG86" s="13" t="e">
        <f>(cum_current!#REF!/cum_current!#REF!-1)*100</f>
        <v>#REF!</v>
      </c>
      <c r="BH86" s="13" t="e">
        <f>(cum_current!#REF!/cum_current!#REF!-1)*100</f>
        <v>#REF!</v>
      </c>
      <c r="BI86" s="13" t="e">
        <f>(cum_current!#REF!/cum_current!#REF!-1)*100</f>
        <v>#REF!</v>
      </c>
      <c r="BJ86" s="13" t="e">
        <f>(cum_current!#REF!/cum_current!#REF!-1)*100</f>
        <v>#REF!</v>
      </c>
      <c r="BK86" s="13" t="e">
        <f>(cum_current!#REF!/cum_current!#REF!-1)*100</f>
        <v>#REF!</v>
      </c>
      <c r="BL86" s="13" t="e">
        <f>(cum_current!#REF!/cum_current!#REF!-1)*100</f>
        <v>#REF!</v>
      </c>
      <c r="BM86" s="13" t="e">
        <f>(cum_current!#REF!/cum_current!#REF!-1)*100</f>
        <v>#REF!</v>
      </c>
      <c r="BN86" s="13" t="e">
        <f>(cum_current!#REF!/cum_current!#REF!-1)*100</f>
        <v>#REF!</v>
      </c>
      <c r="BO86" s="13" t="e">
        <f>(cum_current!#REF!/cum_current!#REF!-1)*100</f>
        <v>#REF!</v>
      </c>
      <c r="BP86" s="13" t="e">
        <f>(cum_current!#REF!/cum_current!#REF!-1)*100</f>
        <v>#REF!</v>
      </c>
      <c r="BQ86" s="13" t="e">
        <f>(cum_current!#REF!/cum_current!#REF!-1)*100</f>
        <v>#REF!</v>
      </c>
      <c r="BR86" s="13" t="e">
        <f>(cum_current!#REF!/cum_current!#REF!-1)*100</f>
        <v>#REF!</v>
      </c>
      <c r="BS86" s="13" t="e">
        <f>(cum_current!#REF!/cum_current!#REF!-1)*100</f>
        <v>#REF!</v>
      </c>
      <c r="BT86" s="13" t="e">
        <f>(cum_current!#REF!/cum_current!#REF!-1)*100</f>
        <v>#REF!</v>
      </c>
      <c r="BU86" s="13" t="e">
        <f>(cum_current!#REF!/cum_current!#REF!-1)*100</f>
        <v>#REF!</v>
      </c>
      <c r="BV86" s="13" t="e">
        <f>(cum_current!#REF!/cum_current!#REF!-1)*100</f>
        <v>#REF!</v>
      </c>
      <c r="BW86" s="13" t="e">
        <f>(cum_current!#REF!/cum_current!#REF!-1)*100</f>
        <v>#REF!</v>
      </c>
      <c r="BX86" s="13" t="e">
        <f>(cum_current!#REF!/cum_current!#REF!-1)*100</f>
        <v>#REF!</v>
      </c>
      <c r="BY86" s="13" t="e">
        <f>(cum_current!#REF!/cum_current!#REF!-1)*100</f>
        <v>#REF!</v>
      </c>
      <c r="BZ86" s="13" t="e">
        <f>(cum_current!#REF!/cum_current!#REF!-1)*100</f>
        <v>#REF!</v>
      </c>
      <c r="CA86" s="13" t="e">
        <f>(cum_current!#REF!/cum_current!#REF!-1)*100</f>
        <v>#REF!</v>
      </c>
      <c r="CB86" s="13" t="e">
        <f>(cum_current!#REF!/cum_current!#REF!-1)*100</f>
        <v>#REF!</v>
      </c>
      <c r="CC86" s="13" t="e">
        <f>(cum_current!#REF!/cum_current!#REF!-1)*100</f>
        <v>#REF!</v>
      </c>
      <c r="CD86" s="13" t="e">
        <f>(cum_current!#REF!/cum_current!#REF!-1)*100</f>
        <v>#REF!</v>
      </c>
      <c r="CE86" s="13" t="e">
        <f>(cum_current!#REF!/cum_current!#REF!-1)*100</f>
        <v>#REF!</v>
      </c>
      <c r="CF86" s="13" t="e">
        <f>(cum_current!#REF!/cum_current!#REF!-1)*100</f>
        <v>#REF!</v>
      </c>
      <c r="CG86" s="13" t="e">
        <f>(cum_current!#REF!/cum_current!#REF!-1)*100</f>
        <v>#REF!</v>
      </c>
    </row>
    <row r="87" spans="1:85" x14ac:dyDescent="0.35">
      <c r="A87" s="25" t="s">
        <v>50</v>
      </c>
      <c r="B87" s="13" t="e">
        <f>(cum_current!#REF!/cum_current!#REF!-1)*100</f>
        <v>#REF!</v>
      </c>
      <c r="C87" s="13" t="e">
        <f>(cum_current!#REF!/cum_current!#REF!-1)*100</f>
        <v>#REF!</v>
      </c>
      <c r="D87" s="13" t="e">
        <f>(cum_current!#REF!/cum_current!#REF!-1)*100</f>
        <v>#REF!</v>
      </c>
      <c r="E87" s="13" t="e">
        <f>(cum_current!#REF!/cum_current!#REF!-1)*100</f>
        <v>#REF!</v>
      </c>
      <c r="F87" s="13" t="e">
        <f>(cum_current!#REF!/cum_current!#REF!-1)*100</f>
        <v>#REF!</v>
      </c>
      <c r="G87" s="13" t="e">
        <f>(cum_current!#REF!/cum_current!#REF!-1)*100</f>
        <v>#REF!</v>
      </c>
      <c r="H87" s="13" t="e">
        <f>(cum_current!#REF!/cum_current!#REF!-1)*100</f>
        <v>#REF!</v>
      </c>
      <c r="I87" s="13" t="e">
        <f>(cum_current!#REF!/cum_current!#REF!-1)*100</f>
        <v>#REF!</v>
      </c>
      <c r="J87" s="13" t="e">
        <f>(cum_current!#REF!/cum_current!#REF!-1)*100</f>
        <v>#REF!</v>
      </c>
      <c r="K87" s="13" t="e">
        <f>(cum_current!#REF!/cum_current!#REF!-1)*100</f>
        <v>#REF!</v>
      </c>
      <c r="L87" s="13" t="e">
        <f>(cum_current!#REF!/cum_current!#REF!-1)*100</f>
        <v>#REF!</v>
      </c>
      <c r="M87" s="13" t="e">
        <f>(cum_current!#REF!/cum_current!#REF!-1)*100</f>
        <v>#REF!</v>
      </c>
      <c r="N87" s="13" t="e">
        <f>(cum_current!#REF!/cum_current!#REF!-1)*100</f>
        <v>#REF!</v>
      </c>
      <c r="O87" s="13" t="e">
        <f>(cum_current!#REF!/cum_current!#REF!-1)*100</f>
        <v>#REF!</v>
      </c>
      <c r="P87" s="13" t="e">
        <f>(cum_current!#REF!/cum_current!#REF!-1)*100</f>
        <v>#REF!</v>
      </c>
      <c r="Q87" s="13" t="e">
        <f>(cum_current!#REF!/cum_current!#REF!-1)*100</f>
        <v>#REF!</v>
      </c>
      <c r="R87" s="13" t="e">
        <f>(cum_current!#REF!/cum_current!#REF!-1)*100</f>
        <v>#REF!</v>
      </c>
      <c r="S87" s="13" t="e">
        <f>(cum_current!#REF!/cum_current!#REF!-1)*100</f>
        <v>#REF!</v>
      </c>
      <c r="T87" s="13" t="e">
        <f>(cum_current!#REF!/cum_current!#REF!-1)*100</f>
        <v>#REF!</v>
      </c>
      <c r="U87" s="13" t="e">
        <f>(cum_current!#REF!/cum_current!#REF!-1)*100</f>
        <v>#REF!</v>
      </c>
      <c r="V87" s="13" t="e">
        <f>(cum_current!#REF!/cum_current!#REF!-1)*100</f>
        <v>#REF!</v>
      </c>
      <c r="W87" s="13" t="e">
        <f>(cum_current!#REF!/cum_current!#REF!-1)*100</f>
        <v>#REF!</v>
      </c>
      <c r="X87" s="13" t="e">
        <f>(cum_current!#REF!/cum_current!#REF!-1)*100</f>
        <v>#REF!</v>
      </c>
      <c r="Y87" s="13" t="e">
        <f>(cum_current!#REF!/cum_current!#REF!-1)*100</f>
        <v>#REF!</v>
      </c>
      <c r="Z87" s="13" t="e">
        <f>(cum_current!#REF!/cum_current!#REF!-1)*100</f>
        <v>#REF!</v>
      </c>
      <c r="AA87" s="13" t="e">
        <f>(cum_current!#REF!/cum_current!#REF!-1)*100</f>
        <v>#REF!</v>
      </c>
      <c r="AB87" s="13" t="e">
        <f>(cum_current!#REF!/cum_current!#REF!-1)*100</f>
        <v>#REF!</v>
      </c>
      <c r="AC87" s="13" t="e">
        <f>(cum_current!#REF!/cum_current!#REF!-1)*100</f>
        <v>#REF!</v>
      </c>
      <c r="AD87" s="13" t="e">
        <f>(cum_current!#REF!/cum_current!#REF!-1)*100</f>
        <v>#REF!</v>
      </c>
      <c r="AE87" s="13" t="e">
        <f>(cum_current!#REF!/cum_current!#REF!-1)*100</f>
        <v>#REF!</v>
      </c>
      <c r="AF87" s="13" t="e">
        <f>(cum_current!#REF!/cum_current!#REF!-1)*100</f>
        <v>#REF!</v>
      </c>
      <c r="AG87" s="13" t="e">
        <f>(cum_current!#REF!/cum_current!#REF!-1)*100</f>
        <v>#REF!</v>
      </c>
      <c r="AH87" s="13" t="e">
        <f>(cum_current!#REF!/cum_current!#REF!-1)*100</f>
        <v>#REF!</v>
      </c>
      <c r="AI87" s="13" t="e">
        <f>(cum_current!#REF!/cum_current!#REF!-1)*100</f>
        <v>#REF!</v>
      </c>
      <c r="AJ87" s="13" t="e">
        <f>(cum_current!#REF!/cum_current!#REF!-1)*100</f>
        <v>#REF!</v>
      </c>
      <c r="AK87" s="13" t="e">
        <f>(cum_current!#REF!/cum_current!#REF!-1)*100</f>
        <v>#REF!</v>
      </c>
      <c r="AL87" s="13" t="e">
        <f>(cum_current!#REF!/cum_current!#REF!-1)*100</f>
        <v>#REF!</v>
      </c>
      <c r="AM87" s="13" t="e">
        <f>(cum_current!#REF!/cum_current!#REF!-1)*100</f>
        <v>#REF!</v>
      </c>
      <c r="AN87" s="13" t="e">
        <f>(cum_current!#REF!/cum_current!#REF!-1)*100</f>
        <v>#REF!</v>
      </c>
      <c r="AO87" s="13" t="e">
        <f>(cum_current!#REF!/cum_current!#REF!-1)*100</f>
        <v>#REF!</v>
      </c>
      <c r="AP87" s="13" t="e">
        <f>(cum_current!#REF!/cum_current!#REF!-1)*100</f>
        <v>#REF!</v>
      </c>
      <c r="AQ87" s="13" t="e">
        <f>(cum_current!#REF!/cum_current!#REF!-1)*100</f>
        <v>#REF!</v>
      </c>
      <c r="AR87" s="13" t="e">
        <f>(cum_current!#REF!/cum_current!#REF!-1)*100</f>
        <v>#REF!</v>
      </c>
      <c r="AS87" s="13" t="e">
        <f>(cum_current!#REF!/cum_current!#REF!-1)*100</f>
        <v>#REF!</v>
      </c>
      <c r="AT87" s="13" t="e">
        <f>(cum_current!#REF!/cum_current!#REF!-1)*100</f>
        <v>#REF!</v>
      </c>
      <c r="AU87" s="13" t="e">
        <f>(cum_current!#REF!/cum_current!#REF!-1)*100</f>
        <v>#REF!</v>
      </c>
      <c r="AV87" s="13" t="e">
        <f>(cum_current!#REF!/cum_current!#REF!-1)*100</f>
        <v>#REF!</v>
      </c>
      <c r="AW87" s="13" t="e">
        <f>(cum_current!#REF!/cum_current!#REF!-1)*100</f>
        <v>#REF!</v>
      </c>
      <c r="AX87" s="13" t="e">
        <f>(cum_current!#REF!/cum_current!#REF!-1)*100</f>
        <v>#REF!</v>
      </c>
      <c r="AY87" s="13" t="e">
        <f>(cum_current!#REF!/cum_current!#REF!-1)*100</f>
        <v>#REF!</v>
      </c>
      <c r="AZ87" s="13" t="e">
        <f>(cum_current!#REF!/cum_current!#REF!-1)*100</f>
        <v>#REF!</v>
      </c>
      <c r="BA87" s="13" t="e">
        <f>(cum_current!#REF!/cum_current!#REF!-1)*100</f>
        <v>#REF!</v>
      </c>
      <c r="BB87" s="13" t="e">
        <f>(cum_current!#REF!/cum_current!#REF!-1)*100</f>
        <v>#REF!</v>
      </c>
      <c r="BC87" s="13" t="e">
        <f>(cum_current!#REF!/cum_current!#REF!-1)*100</f>
        <v>#REF!</v>
      </c>
      <c r="BD87" s="13" t="e">
        <f>(cum_current!#REF!/cum_current!#REF!-1)*100</f>
        <v>#REF!</v>
      </c>
      <c r="BE87" s="13" t="e">
        <f>(cum_current!#REF!/cum_current!#REF!-1)*100</f>
        <v>#REF!</v>
      </c>
      <c r="BF87" s="13" t="e">
        <f>(cum_current!#REF!/cum_current!#REF!-1)*100</f>
        <v>#REF!</v>
      </c>
      <c r="BG87" s="13" t="e">
        <f>(cum_current!#REF!/cum_current!#REF!-1)*100</f>
        <v>#REF!</v>
      </c>
      <c r="BH87" s="13" t="e">
        <f>(cum_current!#REF!/cum_current!#REF!-1)*100</f>
        <v>#REF!</v>
      </c>
      <c r="BI87" s="13" t="e">
        <f>(cum_current!#REF!/cum_current!#REF!-1)*100</f>
        <v>#REF!</v>
      </c>
      <c r="BJ87" s="13" t="e">
        <f>(cum_current!#REF!/cum_current!#REF!-1)*100</f>
        <v>#REF!</v>
      </c>
      <c r="BK87" s="13" t="e">
        <f>(cum_current!#REF!/cum_current!#REF!-1)*100</f>
        <v>#REF!</v>
      </c>
      <c r="BL87" s="13" t="e">
        <f>(cum_current!#REF!/cum_current!#REF!-1)*100</f>
        <v>#REF!</v>
      </c>
      <c r="BM87" s="13" t="e">
        <f>(cum_current!#REF!/cum_current!#REF!-1)*100</f>
        <v>#REF!</v>
      </c>
      <c r="BN87" s="13" t="e">
        <f>(cum_current!#REF!/cum_current!#REF!-1)*100</f>
        <v>#REF!</v>
      </c>
      <c r="BO87" s="13" t="e">
        <f>(cum_current!#REF!/cum_current!#REF!-1)*100</f>
        <v>#REF!</v>
      </c>
      <c r="BP87" s="13" t="e">
        <f>(cum_current!#REF!/cum_current!#REF!-1)*100</f>
        <v>#REF!</v>
      </c>
      <c r="BQ87" s="13" t="e">
        <f>(cum_current!#REF!/cum_current!#REF!-1)*100</f>
        <v>#REF!</v>
      </c>
      <c r="BR87" s="13" t="e">
        <f>(cum_current!#REF!/cum_current!#REF!-1)*100</f>
        <v>#REF!</v>
      </c>
      <c r="BS87" s="13" t="e">
        <f>(cum_current!#REF!/cum_current!#REF!-1)*100</f>
        <v>#REF!</v>
      </c>
      <c r="BT87" s="13" t="e">
        <f>(cum_current!#REF!/cum_current!#REF!-1)*100</f>
        <v>#REF!</v>
      </c>
      <c r="BU87" s="13" t="e">
        <f>(cum_current!#REF!/cum_current!#REF!-1)*100</f>
        <v>#REF!</v>
      </c>
      <c r="BV87" s="13" t="e">
        <f>(cum_current!#REF!/cum_current!#REF!-1)*100</f>
        <v>#REF!</v>
      </c>
      <c r="BW87" s="13" t="e">
        <f>(cum_current!#REF!/cum_current!#REF!-1)*100</f>
        <v>#REF!</v>
      </c>
      <c r="BX87" s="13" t="e">
        <f>(cum_current!#REF!/cum_current!#REF!-1)*100</f>
        <v>#REF!</v>
      </c>
      <c r="BY87" s="13" t="e">
        <f>(cum_current!#REF!/cum_current!#REF!-1)*100</f>
        <v>#REF!</v>
      </c>
      <c r="BZ87" s="13" t="e">
        <f>(cum_current!#REF!/cum_current!#REF!-1)*100</f>
        <v>#REF!</v>
      </c>
      <c r="CA87" s="13" t="e">
        <f>(cum_current!#REF!/cum_current!#REF!-1)*100</f>
        <v>#REF!</v>
      </c>
      <c r="CB87" s="13" t="e">
        <f>(cum_current!#REF!/cum_current!#REF!-1)*100</f>
        <v>#REF!</v>
      </c>
      <c r="CC87" s="13" t="e">
        <f>(cum_current!#REF!/cum_current!#REF!-1)*100</f>
        <v>#REF!</v>
      </c>
      <c r="CD87" s="13" t="e">
        <f>(cum_current!#REF!/cum_current!#REF!-1)*100</f>
        <v>#REF!</v>
      </c>
      <c r="CE87" s="13" t="e">
        <f>(cum_current!#REF!/cum_current!#REF!-1)*100</f>
        <v>#REF!</v>
      </c>
      <c r="CF87" s="13" t="e">
        <f>(cum_current!#REF!/cum_current!#REF!-1)*100</f>
        <v>#REF!</v>
      </c>
      <c r="CG87" s="13" t="e">
        <f>(cum_current!#REF!/cum_current!#REF!-1)*100</f>
        <v>#REF!</v>
      </c>
    </row>
    <row r="88" spans="1:85" x14ac:dyDescent="0.35">
      <c r="A88" s="25" t="s">
        <v>52</v>
      </c>
      <c r="B88" s="13" t="e">
        <f>(cum_current!#REF!/cum_current!#REF!-1)*100</f>
        <v>#REF!</v>
      </c>
      <c r="C88" s="13" t="e">
        <f>(cum_current!#REF!/cum_current!#REF!-1)*100</f>
        <v>#REF!</v>
      </c>
      <c r="D88" s="13" t="e">
        <f>(cum_current!#REF!/cum_current!#REF!-1)*100</f>
        <v>#REF!</v>
      </c>
      <c r="E88" s="13" t="e">
        <f>(cum_current!#REF!/cum_current!#REF!-1)*100</f>
        <v>#REF!</v>
      </c>
      <c r="F88" s="13" t="e">
        <f>(cum_current!#REF!/cum_current!#REF!-1)*100</f>
        <v>#REF!</v>
      </c>
      <c r="G88" s="13" t="e">
        <f>(cum_current!#REF!/cum_current!#REF!-1)*100</f>
        <v>#REF!</v>
      </c>
      <c r="H88" s="13" t="e">
        <f>(cum_current!#REF!/cum_current!#REF!-1)*100</f>
        <v>#REF!</v>
      </c>
      <c r="I88" s="13" t="e">
        <f>(cum_current!#REF!/cum_current!#REF!-1)*100</f>
        <v>#REF!</v>
      </c>
      <c r="J88" s="13" t="e">
        <f>(cum_current!#REF!/cum_current!#REF!-1)*100</f>
        <v>#REF!</v>
      </c>
      <c r="K88" s="13" t="e">
        <f>(cum_current!#REF!/cum_current!#REF!-1)*100</f>
        <v>#REF!</v>
      </c>
      <c r="L88" s="13" t="e">
        <f>(cum_current!#REF!/cum_current!#REF!-1)*100</f>
        <v>#REF!</v>
      </c>
      <c r="M88" s="13" t="e">
        <f>(cum_current!#REF!/cum_current!#REF!-1)*100</f>
        <v>#REF!</v>
      </c>
      <c r="N88" s="13" t="e">
        <f>(cum_current!#REF!/cum_current!#REF!-1)*100</f>
        <v>#REF!</v>
      </c>
      <c r="O88" s="13" t="e">
        <f>(cum_current!#REF!/cum_current!#REF!-1)*100</f>
        <v>#REF!</v>
      </c>
      <c r="P88" s="13" t="e">
        <f>(cum_current!#REF!/cum_current!#REF!-1)*100</f>
        <v>#REF!</v>
      </c>
      <c r="Q88" s="13" t="e">
        <f>(cum_current!#REF!/cum_current!#REF!-1)*100</f>
        <v>#REF!</v>
      </c>
      <c r="R88" s="13" t="e">
        <f>(cum_current!#REF!/cum_current!#REF!-1)*100</f>
        <v>#REF!</v>
      </c>
      <c r="S88" s="13" t="e">
        <f>(cum_current!#REF!/cum_current!#REF!-1)*100</f>
        <v>#REF!</v>
      </c>
      <c r="T88" s="13" t="e">
        <f>(cum_current!#REF!/cum_current!#REF!-1)*100</f>
        <v>#REF!</v>
      </c>
      <c r="U88" s="13" t="e">
        <f>(cum_current!#REF!/cum_current!#REF!-1)*100</f>
        <v>#REF!</v>
      </c>
      <c r="V88" s="13" t="e">
        <f>(cum_current!#REF!/cum_current!#REF!-1)*100</f>
        <v>#REF!</v>
      </c>
      <c r="W88" s="13" t="e">
        <f>(cum_current!#REF!/cum_current!#REF!-1)*100</f>
        <v>#REF!</v>
      </c>
      <c r="X88" s="13" t="e">
        <f>(cum_current!#REF!/cum_current!#REF!-1)*100</f>
        <v>#REF!</v>
      </c>
      <c r="Y88" s="13" t="e">
        <f>(cum_current!#REF!/cum_current!#REF!-1)*100</f>
        <v>#REF!</v>
      </c>
      <c r="Z88" s="13" t="e">
        <f>(cum_current!#REF!/cum_current!#REF!-1)*100</f>
        <v>#REF!</v>
      </c>
      <c r="AA88" s="13" t="e">
        <f>(cum_current!#REF!/cum_current!#REF!-1)*100</f>
        <v>#REF!</v>
      </c>
      <c r="AB88" s="13" t="e">
        <f>(cum_current!#REF!/cum_current!#REF!-1)*100</f>
        <v>#REF!</v>
      </c>
      <c r="AC88" s="13" t="e">
        <f>(cum_current!#REF!/cum_current!#REF!-1)*100</f>
        <v>#REF!</v>
      </c>
      <c r="AD88" s="13" t="e">
        <f>(cum_current!#REF!/cum_current!#REF!-1)*100</f>
        <v>#REF!</v>
      </c>
      <c r="AE88" s="13" t="e">
        <f>(cum_current!#REF!/cum_current!#REF!-1)*100</f>
        <v>#REF!</v>
      </c>
      <c r="AF88" s="13" t="e">
        <f>(cum_current!#REF!/cum_current!#REF!-1)*100</f>
        <v>#REF!</v>
      </c>
      <c r="AG88" s="13" t="e">
        <f>(cum_current!#REF!/cum_current!#REF!-1)*100</f>
        <v>#REF!</v>
      </c>
      <c r="AH88" s="13" t="e">
        <f>(cum_current!#REF!/cum_current!#REF!-1)*100</f>
        <v>#REF!</v>
      </c>
      <c r="AI88" s="13" t="e">
        <f>(cum_current!#REF!/cum_current!#REF!-1)*100</f>
        <v>#REF!</v>
      </c>
      <c r="AJ88" s="13" t="e">
        <f>(cum_current!#REF!/cum_current!#REF!-1)*100</f>
        <v>#REF!</v>
      </c>
      <c r="AK88" s="13" t="e">
        <f>(cum_current!#REF!/cum_current!#REF!-1)*100</f>
        <v>#REF!</v>
      </c>
      <c r="AL88" s="13" t="e">
        <f>(cum_current!#REF!/cum_current!#REF!-1)*100</f>
        <v>#REF!</v>
      </c>
      <c r="AM88" s="13" t="e">
        <f>(cum_current!#REF!/cum_current!#REF!-1)*100</f>
        <v>#REF!</v>
      </c>
      <c r="AN88" s="13" t="e">
        <f>(cum_current!#REF!/cum_current!#REF!-1)*100</f>
        <v>#REF!</v>
      </c>
      <c r="AO88" s="13" t="e">
        <f>(cum_current!#REF!/cum_current!#REF!-1)*100</f>
        <v>#REF!</v>
      </c>
      <c r="AP88" s="13" t="e">
        <f>(cum_current!#REF!/cum_current!#REF!-1)*100</f>
        <v>#REF!</v>
      </c>
      <c r="AQ88" s="13" t="e">
        <f>(cum_current!#REF!/cum_current!#REF!-1)*100</f>
        <v>#REF!</v>
      </c>
      <c r="AR88" s="13" t="e">
        <f>(cum_current!#REF!/cum_current!#REF!-1)*100</f>
        <v>#REF!</v>
      </c>
      <c r="AS88" s="13" t="e">
        <f>(cum_current!#REF!/cum_current!#REF!-1)*100</f>
        <v>#REF!</v>
      </c>
      <c r="AT88" s="13" t="e">
        <f>(cum_current!#REF!/cum_current!#REF!-1)*100</f>
        <v>#REF!</v>
      </c>
      <c r="AU88" s="13" t="e">
        <f>(cum_current!#REF!/cum_current!#REF!-1)*100</f>
        <v>#REF!</v>
      </c>
      <c r="AV88" s="13" t="e">
        <f>(cum_current!#REF!/cum_current!#REF!-1)*100</f>
        <v>#REF!</v>
      </c>
      <c r="AW88" s="13" t="e">
        <f>(cum_current!#REF!/cum_current!#REF!-1)*100</f>
        <v>#REF!</v>
      </c>
      <c r="AX88" s="13" t="e">
        <f>(cum_current!#REF!/cum_current!#REF!-1)*100</f>
        <v>#REF!</v>
      </c>
      <c r="AY88" s="13" t="e">
        <f>(cum_current!#REF!/cum_current!#REF!-1)*100</f>
        <v>#REF!</v>
      </c>
      <c r="AZ88" s="13" t="e">
        <f>(cum_current!#REF!/cum_current!#REF!-1)*100</f>
        <v>#REF!</v>
      </c>
      <c r="BA88" s="13" t="e">
        <f>(cum_current!#REF!/cum_current!#REF!-1)*100</f>
        <v>#REF!</v>
      </c>
      <c r="BB88" s="13" t="e">
        <f>(cum_current!#REF!/cum_current!#REF!-1)*100</f>
        <v>#REF!</v>
      </c>
      <c r="BC88" s="13" t="e">
        <f>(cum_current!#REF!/cum_current!#REF!-1)*100</f>
        <v>#REF!</v>
      </c>
      <c r="BD88" s="13" t="e">
        <f>(cum_current!#REF!/cum_current!#REF!-1)*100</f>
        <v>#REF!</v>
      </c>
      <c r="BE88" s="13" t="e">
        <f>(cum_current!#REF!/cum_current!#REF!-1)*100</f>
        <v>#REF!</v>
      </c>
      <c r="BF88" s="13" t="e">
        <f>(cum_current!#REF!/cum_current!#REF!-1)*100</f>
        <v>#REF!</v>
      </c>
      <c r="BG88" s="13" t="e">
        <f>(cum_current!#REF!/cum_current!#REF!-1)*100</f>
        <v>#REF!</v>
      </c>
      <c r="BH88" s="13" t="e">
        <f>(cum_current!#REF!/cum_current!#REF!-1)*100</f>
        <v>#REF!</v>
      </c>
      <c r="BI88" s="13" t="e">
        <f>(cum_current!#REF!/cum_current!#REF!-1)*100</f>
        <v>#REF!</v>
      </c>
      <c r="BJ88" s="13" t="e">
        <f>(cum_current!#REF!/cum_current!#REF!-1)*100</f>
        <v>#REF!</v>
      </c>
      <c r="BK88" s="13" t="e">
        <f>(cum_current!#REF!/cum_current!#REF!-1)*100</f>
        <v>#REF!</v>
      </c>
      <c r="BL88" s="13" t="e">
        <f>(cum_current!#REF!/cum_current!#REF!-1)*100</f>
        <v>#REF!</v>
      </c>
      <c r="BM88" s="13" t="e">
        <f>(cum_current!#REF!/cum_current!#REF!-1)*100</f>
        <v>#REF!</v>
      </c>
      <c r="BN88" s="13" t="e">
        <f>(cum_current!#REF!/cum_current!#REF!-1)*100</f>
        <v>#REF!</v>
      </c>
      <c r="BO88" s="13" t="e">
        <f>(cum_current!#REF!/cum_current!#REF!-1)*100</f>
        <v>#REF!</v>
      </c>
      <c r="BP88" s="13" t="e">
        <f>(cum_current!#REF!/cum_current!#REF!-1)*100</f>
        <v>#REF!</v>
      </c>
      <c r="BQ88" s="13" t="e">
        <f>(cum_current!#REF!/cum_current!#REF!-1)*100</f>
        <v>#REF!</v>
      </c>
      <c r="BR88" s="13" t="e">
        <f>(cum_current!#REF!/cum_current!#REF!-1)*100</f>
        <v>#REF!</v>
      </c>
      <c r="BS88" s="13" t="e">
        <f>(cum_current!#REF!/cum_current!#REF!-1)*100</f>
        <v>#REF!</v>
      </c>
      <c r="BT88" s="13" t="e">
        <f>(cum_current!#REF!/cum_current!#REF!-1)*100</f>
        <v>#REF!</v>
      </c>
      <c r="BU88" s="13" t="e">
        <f>(cum_current!#REF!/cum_current!#REF!-1)*100</f>
        <v>#REF!</v>
      </c>
      <c r="BV88" s="13" t="e">
        <f>(cum_current!#REF!/cum_current!#REF!-1)*100</f>
        <v>#REF!</v>
      </c>
      <c r="BW88" s="13" t="e">
        <f>(cum_current!#REF!/cum_current!#REF!-1)*100</f>
        <v>#REF!</v>
      </c>
      <c r="BX88" s="13" t="e">
        <f>(cum_current!#REF!/cum_current!#REF!-1)*100</f>
        <v>#REF!</v>
      </c>
      <c r="BY88" s="13" t="e">
        <f>(cum_current!#REF!/cum_current!#REF!-1)*100</f>
        <v>#REF!</v>
      </c>
      <c r="BZ88" s="13" t="e">
        <f>(cum_current!#REF!/cum_current!#REF!-1)*100</f>
        <v>#REF!</v>
      </c>
      <c r="CA88" s="13" t="e">
        <f>(cum_current!#REF!/cum_current!#REF!-1)*100</f>
        <v>#REF!</v>
      </c>
      <c r="CB88" s="13" t="e">
        <f>(cum_current!#REF!/cum_current!#REF!-1)*100</f>
        <v>#REF!</v>
      </c>
      <c r="CC88" s="13" t="e">
        <f>(cum_current!#REF!/cum_current!#REF!-1)*100</f>
        <v>#REF!</v>
      </c>
      <c r="CD88" s="13" t="e">
        <f>(cum_current!#REF!/cum_current!#REF!-1)*100</f>
        <v>#REF!</v>
      </c>
      <c r="CE88" s="13" t="e">
        <f>(cum_current!#REF!/cum_current!#REF!-1)*100</f>
        <v>#REF!</v>
      </c>
      <c r="CF88" s="13" t="e">
        <f>(cum_current!#REF!/cum_current!#REF!-1)*100</f>
        <v>#REF!</v>
      </c>
      <c r="CG88" s="13" t="e">
        <f>(cum_current!#REF!/cum_current!#REF!-1)*100</f>
        <v>#REF!</v>
      </c>
    </row>
    <row r="89" spans="1:85" x14ac:dyDescent="0.35">
      <c r="A89" s="25" t="s">
        <v>57</v>
      </c>
      <c r="B89" s="13" t="e">
        <f>(cum_current!#REF!/cum_current!#REF!-1)*100</f>
        <v>#REF!</v>
      </c>
      <c r="C89" s="13" t="e">
        <f>(cum_current!#REF!/cum_current!#REF!-1)*100</f>
        <v>#REF!</v>
      </c>
      <c r="D89" s="13" t="e">
        <f>(cum_current!#REF!/cum_current!#REF!-1)*100</f>
        <v>#REF!</v>
      </c>
      <c r="E89" s="13" t="e">
        <f>(cum_current!#REF!/cum_current!#REF!-1)*100</f>
        <v>#REF!</v>
      </c>
      <c r="F89" s="13" t="e">
        <f>(cum_current!#REF!/cum_current!#REF!-1)*100</f>
        <v>#REF!</v>
      </c>
      <c r="G89" s="13" t="e">
        <f>(cum_current!#REF!/cum_current!#REF!-1)*100</f>
        <v>#REF!</v>
      </c>
      <c r="H89" s="13" t="e">
        <f>(cum_current!#REF!/cum_current!#REF!-1)*100</f>
        <v>#REF!</v>
      </c>
      <c r="I89" s="13" t="e">
        <f>(cum_current!#REF!/cum_current!#REF!-1)*100</f>
        <v>#REF!</v>
      </c>
      <c r="J89" s="13" t="e">
        <f>(cum_current!#REF!/cum_current!#REF!-1)*100</f>
        <v>#REF!</v>
      </c>
      <c r="K89" s="13" t="e">
        <f>(cum_current!#REF!/cum_current!#REF!-1)*100</f>
        <v>#REF!</v>
      </c>
      <c r="L89" s="13" t="e">
        <f>(cum_current!#REF!/cum_current!#REF!-1)*100</f>
        <v>#REF!</v>
      </c>
      <c r="M89" s="13" t="e">
        <f>(cum_current!#REF!/cum_current!#REF!-1)*100</f>
        <v>#REF!</v>
      </c>
      <c r="N89" s="13" t="e">
        <f>(cum_current!#REF!/cum_current!#REF!-1)*100</f>
        <v>#REF!</v>
      </c>
      <c r="O89" s="13" t="e">
        <f>(cum_current!#REF!/cum_current!#REF!-1)*100</f>
        <v>#REF!</v>
      </c>
      <c r="P89" s="13" t="e">
        <f>(cum_current!#REF!/cum_current!#REF!-1)*100</f>
        <v>#REF!</v>
      </c>
      <c r="Q89" s="13" t="e">
        <f>(cum_current!#REF!/cum_current!#REF!-1)*100</f>
        <v>#REF!</v>
      </c>
      <c r="R89" s="13" t="e">
        <f>(cum_current!#REF!/cum_current!#REF!-1)*100</f>
        <v>#REF!</v>
      </c>
      <c r="S89" s="13" t="e">
        <f>(cum_current!#REF!/cum_current!#REF!-1)*100</f>
        <v>#REF!</v>
      </c>
      <c r="T89" s="13" t="e">
        <f>(cum_current!#REF!/cum_current!#REF!-1)*100</f>
        <v>#REF!</v>
      </c>
      <c r="U89" s="13" t="e">
        <f>(cum_current!#REF!/cum_current!#REF!-1)*100</f>
        <v>#REF!</v>
      </c>
      <c r="V89" s="13" t="e">
        <f>(cum_current!#REF!/cum_current!#REF!-1)*100</f>
        <v>#REF!</v>
      </c>
      <c r="W89" s="13" t="e">
        <f>(cum_current!#REF!/cum_current!#REF!-1)*100</f>
        <v>#REF!</v>
      </c>
      <c r="X89" s="13" t="e">
        <f>(cum_current!#REF!/cum_current!#REF!-1)*100</f>
        <v>#REF!</v>
      </c>
      <c r="Y89" s="13" t="e">
        <f>(cum_current!#REF!/cum_current!#REF!-1)*100</f>
        <v>#REF!</v>
      </c>
      <c r="Z89" s="13" t="e">
        <f>(cum_current!#REF!/cum_current!#REF!-1)*100</f>
        <v>#REF!</v>
      </c>
      <c r="AA89" s="13" t="e">
        <f>(cum_current!#REF!/cum_current!#REF!-1)*100</f>
        <v>#REF!</v>
      </c>
      <c r="AB89" s="13" t="e">
        <f>(cum_current!#REF!/cum_current!#REF!-1)*100</f>
        <v>#REF!</v>
      </c>
      <c r="AC89" s="13" t="e">
        <f>(cum_current!#REF!/cum_current!#REF!-1)*100</f>
        <v>#REF!</v>
      </c>
      <c r="AD89" s="13" t="e">
        <f>(cum_current!#REF!/cum_current!#REF!-1)*100</f>
        <v>#REF!</v>
      </c>
      <c r="AE89" s="13" t="e">
        <f>(cum_current!#REF!/cum_current!#REF!-1)*100</f>
        <v>#REF!</v>
      </c>
      <c r="AF89" s="13" t="e">
        <f>(cum_current!#REF!/cum_current!#REF!-1)*100</f>
        <v>#REF!</v>
      </c>
      <c r="AG89" s="13" t="e">
        <f>(cum_current!#REF!/cum_current!#REF!-1)*100</f>
        <v>#REF!</v>
      </c>
      <c r="AH89" s="13" t="e">
        <f>(cum_current!#REF!/cum_current!#REF!-1)*100</f>
        <v>#REF!</v>
      </c>
      <c r="AI89" s="13" t="e">
        <f>(cum_current!#REF!/cum_current!#REF!-1)*100</f>
        <v>#REF!</v>
      </c>
      <c r="AJ89" s="13" t="e">
        <f>(cum_current!#REF!/cum_current!#REF!-1)*100</f>
        <v>#REF!</v>
      </c>
      <c r="AK89" s="13" t="e">
        <f>(cum_current!#REF!/cum_current!#REF!-1)*100</f>
        <v>#REF!</v>
      </c>
      <c r="AL89" s="13" t="e">
        <f>(cum_current!#REF!/cum_current!#REF!-1)*100</f>
        <v>#REF!</v>
      </c>
      <c r="AM89" s="13" t="e">
        <f>(cum_current!#REF!/cum_current!#REF!-1)*100</f>
        <v>#REF!</v>
      </c>
      <c r="AN89" s="13" t="e">
        <f>(cum_current!#REF!/cum_current!#REF!-1)*100</f>
        <v>#REF!</v>
      </c>
      <c r="AO89" s="13" t="e">
        <f>(cum_current!#REF!/cum_current!#REF!-1)*100</f>
        <v>#REF!</v>
      </c>
      <c r="AP89" s="13" t="e">
        <f>(cum_current!#REF!/cum_current!#REF!-1)*100</f>
        <v>#REF!</v>
      </c>
      <c r="AQ89" s="13" t="e">
        <f>(cum_current!#REF!/cum_current!#REF!-1)*100</f>
        <v>#REF!</v>
      </c>
      <c r="AR89" s="13" t="e">
        <f>(cum_current!#REF!/cum_current!#REF!-1)*100</f>
        <v>#REF!</v>
      </c>
      <c r="AS89" s="13" t="e">
        <f>(cum_current!#REF!/cum_current!#REF!-1)*100</f>
        <v>#REF!</v>
      </c>
      <c r="AT89" s="13" t="e">
        <f>(cum_current!#REF!/cum_current!#REF!-1)*100</f>
        <v>#REF!</v>
      </c>
      <c r="AU89" s="13" t="e">
        <f>(cum_current!#REF!/cum_current!#REF!-1)*100</f>
        <v>#REF!</v>
      </c>
      <c r="AV89" s="13" t="e">
        <f>(cum_current!#REF!/cum_current!#REF!-1)*100</f>
        <v>#REF!</v>
      </c>
      <c r="AW89" s="13" t="e">
        <f>(cum_current!#REF!/cum_current!#REF!-1)*100</f>
        <v>#REF!</v>
      </c>
      <c r="AX89" s="13" t="e">
        <f>(cum_current!#REF!/cum_current!#REF!-1)*100</f>
        <v>#REF!</v>
      </c>
      <c r="AY89" s="13" t="e">
        <f>(cum_current!#REF!/cum_current!#REF!-1)*100</f>
        <v>#REF!</v>
      </c>
      <c r="AZ89" s="13" t="e">
        <f>(cum_current!#REF!/cum_current!#REF!-1)*100</f>
        <v>#REF!</v>
      </c>
      <c r="BA89" s="13" t="e">
        <f>(cum_current!#REF!/cum_current!#REF!-1)*100</f>
        <v>#REF!</v>
      </c>
      <c r="BB89" s="13" t="e">
        <f>(cum_current!#REF!/cum_current!#REF!-1)*100</f>
        <v>#REF!</v>
      </c>
      <c r="BC89" s="13" t="e">
        <f>(cum_current!#REF!/cum_current!#REF!-1)*100</f>
        <v>#REF!</v>
      </c>
      <c r="BD89" s="13" t="e">
        <f>(cum_current!#REF!/cum_current!#REF!-1)*100</f>
        <v>#REF!</v>
      </c>
      <c r="BE89" s="13" t="e">
        <f>(cum_current!#REF!/cum_current!#REF!-1)*100</f>
        <v>#REF!</v>
      </c>
      <c r="BF89" s="13" t="e">
        <f>(cum_current!#REF!/cum_current!#REF!-1)*100</f>
        <v>#REF!</v>
      </c>
      <c r="BG89" s="13" t="e">
        <f>(cum_current!#REF!/cum_current!#REF!-1)*100</f>
        <v>#REF!</v>
      </c>
      <c r="BH89" s="13" t="e">
        <f>(cum_current!#REF!/cum_current!#REF!-1)*100</f>
        <v>#REF!</v>
      </c>
      <c r="BI89" s="13" t="e">
        <f>(cum_current!#REF!/cum_current!#REF!-1)*100</f>
        <v>#REF!</v>
      </c>
      <c r="BJ89" s="13" t="e">
        <f>(cum_current!#REF!/cum_current!#REF!-1)*100</f>
        <v>#REF!</v>
      </c>
      <c r="BK89" s="13" t="e">
        <f>(cum_current!#REF!/cum_current!#REF!-1)*100</f>
        <v>#REF!</v>
      </c>
      <c r="BL89" s="13" t="e">
        <f>(cum_current!#REF!/cum_current!#REF!-1)*100</f>
        <v>#REF!</v>
      </c>
      <c r="BM89" s="13" t="e">
        <f>(cum_current!#REF!/cum_current!#REF!-1)*100</f>
        <v>#REF!</v>
      </c>
      <c r="BN89" s="13" t="e">
        <f>(cum_current!#REF!/cum_current!#REF!-1)*100</f>
        <v>#REF!</v>
      </c>
      <c r="BO89" s="13" t="e">
        <f>(cum_current!#REF!/cum_current!#REF!-1)*100</f>
        <v>#REF!</v>
      </c>
      <c r="BP89" s="13" t="e">
        <f>(cum_current!#REF!/cum_current!#REF!-1)*100</f>
        <v>#REF!</v>
      </c>
      <c r="BQ89" s="13" t="e">
        <f>(cum_current!#REF!/cum_current!#REF!-1)*100</f>
        <v>#REF!</v>
      </c>
      <c r="BR89" s="13" t="e">
        <f>(cum_current!#REF!/cum_current!#REF!-1)*100</f>
        <v>#REF!</v>
      </c>
      <c r="BS89" s="13" t="e">
        <f>(cum_current!#REF!/cum_current!#REF!-1)*100</f>
        <v>#REF!</v>
      </c>
      <c r="BT89" s="13" t="e">
        <f>(cum_current!#REF!/cum_current!#REF!-1)*100</f>
        <v>#REF!</v>
      </c>
      <c r="BU89" s="13" t="e">
        <f>(cum_current!#REF!/cum_current!#REF!-1)*100</f>
        <v>#REF!</v>
      </c>
      <c r="BV89" s="13" t="e">
        <f>(cum_current!#REF!/cum_current!#REF!-1)*100</f>
        <v>#REF!</v>
      </c>
      <c r="BW89" s="13" t="e">
        <f>(cum_current!#REF!/cum_current!#REF!-1)*100</f>
        <v>#REF!</v>
      </c>
      <c r="BX89" s="13" t="e">
        <f>(cum_current!#REF!/cum_current!#REF!-1)*100</f>
        <v>#REF!</v>
      </c>
      <c r="BY89" s="13" t="e">
        <f>(cum_current!#REF!/cum_current!#REF!-1)*100</f>
        <v>#REF!</v>
      </c>
      <c r="BZ89" s="13" t="e">
        <f>(cum_current!#REF!/cum_current!#REF!-1)*100</f>
        <v>#REF!</v>
      </c>
      <c r="CA89" s="13" t="e">
        <f>(cum_current!#REF!/cum_current!#REF!-1)*100</f>
        <v>#REF!</v>
      </c>
      <c r="CB89" s="13" t="e">
        <f>(cum_current!#REF!/cum_current!#REF!-1)*100</f>
        <v>#REF!</v>
      </c>
      <c r="CC89" s="13" t="e">
        <f>(cum_current!#REF!/cum_current!#REF!-1)*100</f>
        <v>#REF!</v>
      </c>
      <c r="CD89" s="13" t="e">
        <f>(cum_current!#REF!/cum_current!#REF!-1)*100</f>
        <v>#REF!</v>
      </c>
      <c r="CE89" s="13" t="e">
        <f>(cum_current!#REF!/cum_current!#REF!-1)*100</f>
        <v>#REF!</v>
      </c>
      <c r="CF89" s="13" t="e">
        <f>(cum_current!#REF!/cum_current!#REF!-1)*100</f>
        <v>#REF!</v>
      </c>
      <c r="CG89" s="13" t="e">
        <f>(cum_current!#REF!/cum_current!#REF!-1)*100</f>
        <v>#REF!</v>
      </c>
    </row>
    <row r="90" spans="1:85" x14ac:dyDescent="0.35">
      <c r="A90" s="25" t="s">
        <v>63</v>
      </c>
      <c r="B90" s="13" t="e">
        <f>(cum_current!#REF!/cum_current!#REF!-1)*100</f>
        <v>#REF!</v>
      </c>
      <c r="C90" s="13" t="e">
        <f>(cum_current!#REF!/cum_current!#REF!-1)*100</f>
        <v>#REF!</v>
      </c>
      <c r="D90" s="13" t="e">
        <f>(cum_current!#REF!/cum_current!#REF!-1)*100</f>
        <v>#REF!</v>
      </c>
      <c r="E90" s="13" t="e">
        <f>(cum_current!#REF!/cum_current!#REF!-1)*100</f>
        <v>#REF!</v>
      </c>
      <c r="F90" s="13" t="e">
        <f>(cum_current!#REF!/cum_current!#REF!-1)*100</f>
        <v>#REF!</v>
      </c>
      <c r="G90" s="13" t="e">
        <f>(cum_current!#REF!/cum_current!#REF!-1)*100</f>
        <v>#REF!</v>
      </c>
      <c r="H90" s="13" t="e">
        <f>(cum_current!#REF!/cum_current!#REF!-1)*100</f>
        <v>#REF!</v>
      </c>
      <c r="I90" s="13" t="e">
        <f>(cum_current!#REF!/cum_current!#REF!-1)*100</f>
        <v>#REF!</v>
      </c>
      <c r="J90" s="13" t="e">
        <f>(cum_current!#REF!/cum_current!#REF!-1)*100</f>
        <v>#REF!</v>
      </c>
      <c r="K90" s="13" t="e">
        <f>(cum_current!#REF!/cum_current!#REF!-1)*100</f>
        <v>#REF!</v>
      </c>
      <c r="L90" s="13" t="e">
        <f>(cum_current!#REF!/cum_current!#REF!-1)*100</f>
        <v>#REF!</v>
      </c>
      <c r="M90" s="13" t="e">
        <f>(cum_current!#REF!/cum_current!#REF!-1)*100</f>
        <v>#REF!</v>
      </c>
      <c r="N90" s="13" t="e">
        <f>(cum_current!#REF!/cum_current!#REF!-1)*100</f>
        <v>#REF!</v>
      </c>
      <c r="O90" s="13" t="e">
        <f>(cum_current!#REF!/cum_current!#REF!-1)*100</f>
        <v>#REF!</v>
      </c>
      <c r="P90" s="13" t="e">
        <f>(cum_current!#REF!/cum_current!#REF!-1)*100</f>
        <v>#REF!</v>
      </c>
      <c r="Q90" s="13" t="e">
        <f>(cum_current!#REF!/cum_current!#REF!-1)*100</f>
        <v>#REF!</v>
      </c>
      <c r="R90" s="13" t="e">
        <f>(cum_current!#REF!/cum_current!#REF!-1)*100</f>
        <v>#REF!</v>
      </c>
      <c r="S90" s="13" t="e">
        <f>(cum_current!#REF!/cum_current!#REF!-1)*100</f>
        <v>#REF!</v>
      </c>
      <c r="T90" s="13" t="e">
        <f>(cum_current!#REF!/cum_current!#REF!-1)*100</f>
        <v>#REF!</v>
      </c>
      <c r="U90" s="13" t="e">
        <f>(cum_current!#REF!/cum_current!#REF!-1)*100</f>
        <v>#REF!</v>
      </c>
      <c r="V90" s="13" t="e">
        <f>(cum_current!#REF!/cum_current!#REF!-1)*100</f>
        <v>#REF!</v>
      </c>
      <c r="W90" s="13" t="e">
        <f>(cum_current!#REF!/cum_current!#REF!-1)*100</f>
        <v>#REF!</v>
      </c>
      <c r="X90" s="13" t="e">
        <f>(cum_current!#REF!/cum_current!#REF!-1)*100</f>
        <v>#REF!</v>
      </c>
      <c r="Y90" s="13" t="e">
        <f>(cum_current!#REF!/cum_current!#REF!-1)*100</f>
        <v>#REF!</v>
      </c>
      <c r="Z90" s="13" t="e">
        <f>(cum_current!#REF!/cum_current!#REF!-1)*100</f>
        <v>#REF!</v>
      </c>
      <c r="AA90" s="13" t="e">
        <f>(cum_current!#REF!/cum_current!#REF!-1)*100</f>
        <v>#REF!</v>
      </c>
      <c r="AB90" s="13" t="e">
        <f>(cum_current!#REF!/cum_current!#REF!-1)*100</f>
        <v>#REF!</v>
      </c>
      <c r="AC90" s="13" t="e">
        <f>(cum_current!#REF!/cum_current!#REF!-1)*100</f>
        <v>#REF!</v>
      </c>
      <c r="AD90" s="13" t="e">
        <f>(cum_current!#REF!/cum_current!#REF!-1)*100</f>
        <v>#REF!</v>
      </c>
      <c r="AE90" s="13" t="e">
        <f>(cum_current!#REF!/cum_current!#REF!-1)*100</f>
        <v>#REF!</v>
      </c>
      <c r="AF90" s="13" t="e">
        <f>(cum_current!#REF!/cum_current!#REF!-1)*100</f>
        <v>#REF!</v>
      </c>
      <c r="AG90" s="13" t="e">
        <f>(cum_current!#REF!/cum_current!#REF!-1)*100</f>
        <v>#REF!</v>
      </c>
      <c r="AH90" s="13" t="e">
        <f>(cum_current!#REF!/cum_current!#REF!-1)*100</f>
        <v>#REF!</v>
      </c>
      <c r="AI90" s="13" t="e">
        <f>(cum_current!#REF!/cum_current!#REF!-1)*100</f>
        <v>#REF!</v>
      </c>
      <c r="AJ90" s="13" t="e">
        <f>(cum_current!#REF!/cum_current!#REF!-1)*100</f>
        <v>#REF!</v>
      </c>
      <c r="AK90" s="13" t="e">
        <f>(cum_current!#REF!/cum_current!#REF!-1)*100</f>
        <v>#REF!</v>
      </c>
      <c r="AL90" s="13" t="e">
        <f>(cum_current!#REF!/cum_current!#REF!-1)*100</f>
        <v>#REF!</v>
      </c>
      <c r="AM90" s="13" t="e">
        <f>(cum_current!#REF!/cum_current!#REF!-1)*100</f>
        <v>#REF!</v>
      </c>
      <c r="AN90" s="13" t="e">
        <f>(cum_current!#REF!/cum_current!#REF!-1)*100</f>
        <v>#REF!</v>
      </c>
      <c r="AO90" s="13" t="e">
        <f>(cum_current!#REF!/cum_current!#REF!-1)*100</f>
        <v>#REF!</v>
      </c>
      <c r="AP90" s="13" t="e">
        <f>(cum_current!#REF!/cum_current!#REF!-1)*100</f>
        <v>#REF!</v>
      </c>
      <c r="AQ90" s="13" t="e">
        <f>(cum_current!#REF!/cum_current!#REF!-1)*100</f>
        <v>#REF!</v>
      </c>
      <c r="AR90" s="13" t="e">
        <f>(cum_current!#REF!/cum_current!#REF!-1)*100</f>
        <v>#REF!</v>
      </c>
      <c r="AS90" s="13" t="e">
        <f>(cum_current!#REF!/cum_current!#REF!-1)*100</f>
        <v>#REF!</v>
      </c>
      <c r="AT90" s="13" t="e">
        <f>(cum_current!#REF!/cum_current!#REF!-1)*100</f>
        <v>#REF!</v>
      </c>
      <c r="AU90" s="13" t="e">
        <f>(cum_current!#REF!/cum_current!#REF!-1)*100</f>
        <v>#REF!</v>
      </c>
      <c r="AV90" s="13" t="e">
        <f>(cum_current!#REF!/cum_current!#REF!-1)*100</f>
        <v>#REF!</v>
      </c>
      <c r="AW90" s="13" t="e">
        <f>(cum_current!#REF!/cum_current!#REF!-1)*100</f>
        <v>#REF!</v>
      </c>
      <c r="AX90" s="13" t="e">
        <f>(cum_current!#REF!/cum_current!#REF!-1)*100</f>
        <v>#REF!</v>
      </c>
      <c r="AY90" s="13" t="e">
        <f>(cum_current!#REF!/cum_current!#REF!-1)*100</f>
        <v>#REF!</v>
      </c>
      <c r="AZ90" s="13" t="e">
        <f>(cum_current!#REF!/cum_current!#REF!-1)*100</f>
        <v>#REF!</v>
      </c>
      <c r="BA90" s="13" t="e">
        <f>(cum_current!#REF!/cum_current!#REF!-1)*100</f>
        <v>#REF!</v>
      </c>
      <c r="BB90" s="13" t="e">
        <f>(cum_current!#REF!/cum_current!#REF!-1)*100</f>
        <v>#REF!</v>
      </c>
      <c r="BC90" s="13" t="e">
        <f>(cum_current!#REF!/cum_current!#REF!-1)*100</f>
        <v>#REF!</v>
      </c>
      <c r="BD90" s="13" t="e">
        <f>(cum_current!#REF!/cum_current!#REF!-1)*100</f>
        <v>#REF!</v>
      </c>
      <c r="BE90" s="13" t="e">
        <f>(cum_current!#REF!/cum_current!#REF!-1)*100</f>
        <v>#REF!</v>
      </c>
      <c r="BF90" s="13" t="e">
        <f>(cum_current!#REF!/cum_current!#REF!-1)*100</f>
        <v>#REF!</v>
      </c>
      <c r="BG90" s="13" t="e">
        <f>(cum_current!#REF!/cum_current!#REF!-1)*100</f>
        <v>#REF!</v>
      </c>
      <c r="BH90" s="13" t="e">
        <f>(cum_current!#REF!/cum_current!#REF!-1)*100</f>
        <v>#REF!</v>
      </c>
      <c r="BI90" s="13" t="e">
        <f>(cum_current!#REF!/cum_current!#REF!-1)*100</f>
        <v>#REF!</v>
      </c>
      <c r="BJ90" s="13" t="e">
        <f>(cum_current!#REF!/cum_current!#REF!-1)*100</f>
        <v>#REF!</v>
      </c>
      <c r="BK90" s="13" t="e">
        <f>(cum_current!#REF!/cum_current!#REF!-1)*100</f>
        <v>#REF!</v>
      </c>
      <c r="BL90" s="13" t="e">
        <f>(cum_current!#REF!/cum_current!#REF!-1)*100</f>
        <v>#REF!</v>
      </c>
      <c r="BM90" s="13" t="e">
        <f>(cum_current!#REF!/cum_current!#REF!-1)*100</f>
        <v>#REF!</v>
      </c>
      <c r="BN90" s="13" t="e">
        <f>(cum_current!#REF!/cum_current!#REF!-1)*100</f>
        <v>#REF!</v>
      </c>
      <c r="BO90" s="13" t="e">
        <f>(cum_current!#REF!/cum_current!#REF!-1)*100</f>
        <v>#REF!</v>
      </c>
      <c r="BP90" s="13" t="e">
        <f>(cum_current!#REF!/cum_current!#REF!-1)*100</f>
        <v>#REF!</v>
      </c>
      <c r="BQ90" s="13" t="e">
        <f>(cum_current!#REF!/cum_current!#REF!-1)*100</f>
        <v>#REF!</v>
      </c>
      <c r="BR90" s="13" t="e">
        <f>(cum_current!#REF!/cum_current!#REF!-1)*100</f>
        <v>#REF!</v>
      </c>
      <c r="BS90" s="13" t="e">
        <f>(cum_current!#REF!/cum_current!#REF!-1)*100</f>
        <v>#REF!</v>
      </c>
      <c r="BT90" s="13" t="e">
        <f>(cum_current!#REF!/cum_current!#REF!-1)*100</f>
        <v>#REF!</v>
      </c>
      <c r="BU90" s="13" t="e">
        <f>(cum_current!#REF!/cum_current!#REF!-1)*100</f>
        <v>#REF!</v>
      </c>
      <c r="BV90" s="13" t="e">
        <f>(cum_current!#REF!/cum_current!#REF!-1)*100</f>
        <v>#REF!</v>
      </c>
      <c r="BW90" s="13" t="e">
        <f>(cum_current!#REF!/cum_current!#REF!-1)*100</f>
        <v>#REF!</v>
      </c>
      <c r="BX90" s="13" t="e">
        <f>(cum_current!#REF!/cum_current!#REF!-1)*100</f>
        <v>#REF!</v>
      </c>
      <c r="BY90" s="13" t="e">
        <f>(cum_current!#REF!/cum_current!#REF!-1)*100</f>
        <v>#REF!</v>
      </c>
      <c r="BZ90" s="13" t="e">
        <f>(cum_current!#REF!/cum_current!#REF!-1)*100</f>
        <v>#REF!</v>
      </c>
      <c r="CA90" s="13" t="e">
        <f>(cum_current!#REF!/cum_current!#REF!-1)*100</f>
        <v>#REF!</v>
      </c>
      <c r="CB90" s="13" t="e">
        <f>(cum_current!#REF!/cum_current!#REF!-1)*100</f>
        <v>#REF!</v>
      </c>
      <c r="CC90" s="13" t="e">
        <f>(cum_current!#REF!/cum_current!#REF!-1)*100</f>
        <v>#REF!</v>
      </c>
      <c r="CD90" s="13" t="e">
        <f>(cum_current!#REF!/cum_current!#REF!-1)*100</f>
        <v>#REF!</v>
      </c>
      <c r="CE90" s="13" t="e">
        <f>(cum_current!#REF!/cum_current!#REF!-1)*100</f>
        <v>#REF!</v>
      </c>
      <c r="CF90" s="13" t="e">
        <f>(cum_current!#REF!/cum_current!#REF!-1)*100</f>
        <v>#REF!</v>
      </c>
      <c r="CG90" s="13" t="e">
        <f>(cum_current!#REF!/cum_current!#REF!-1)*100</f>
        <v>#REF!</v>
      </c>
    </row>
    <row r="91" spans="1:85" x14ac:dyDescent="0.35">
      <c r="A91" s="25" t="s">
        <v>76</v>
      </c>
      <c r="B91" s="13" t="e">
        <f>(cum_current!#REF!/cum_current!#REF!-1)*100</f>
        <v>#REF!</v>
      </c>
      <c r="C91" s="13" t="e">
        <f>(cum_current!#REF!/cum_current!#REF!-1)*100</f>
        <v>#REF!</v>
      </c>
      <c r="D91" s="13" t="e">
        <f>(cum_current!#REF!/cum_current!#REF!-1)*100</f>
        <v>#REF!</v>
      </c>
      <c r="E91" s="13" t="e">
        <f>(cum_current!#REF!/cum_current!#REF!-1)*100</f>
        <v>#REF!</v>
      </c>
      <c r="F91" s="13" t="e">
        <f>(cum_current!#REF!/cum_current!#REF!-1)*100</f>
        <v>#REF!</v>
      </c>
      <c r="G91" s="13" t="e">
        <f>(cum_current!#REF!/cum_current!#REF!-1)*100</f>
        <v>#REF!</v>
      </c>
      <c r="H91" s="13" t="e">
        <f>(cum_current!#REF!/cum_current!#REF!-1)*100</f>
        <v>#REF!</v>
      </c>
      <c r="I91" s="13" t="e">
        <f>(cum_current!#REF!/cum_current!#REF!-1)*100</f>
        <v>#REF!</v>
      </c>
      <c r="J91" s="13" t="e">
        <f>(cum_current!#REF!/cum_current!#REF!-1)*100</f>
        <v>#REF!</v>
      </c>
      <c r="K91" s="13" t="e">
        <f>(cum_current!#REF!/cum_current!#REF!-1)*100</f>
        <v>#REF!</v>
      </c>
      <c r="L91" s="13" t="e">
        <f>(cum_current!#REF!/cum_current!#REF!-1)*100</f>
        <v>#REF!</v>
      </c>
      <c r="M91" s="13" t="e">
        <f>(cum_current!#REF!/cum_current!#REF!-1)*100</f>
        <v>#REF!</v>
      </c>
      <c r="N91" s="13" t="e">
        <f>(cum_current!#REF!/cum_current!#REF!-1)*100</f>
        <v>#REF!</v>
      </c>
      <c r="O91" s="13" t="e">
        <f>(cum_current!#REF!/cum_current!#REF!-1)*100</f>
        <v>#REF!</v>
      </c>
      <c r="P91" s="13" t="e">
        <f>(cum_current!#REF!/cum_current!#REF!-1)*100</f>
        <v>#REF!</v>
      </c>
      <c r="Q91" s="13" t="e">
        <f>(cum_current!#REF!/cum_current!#REF!-1)*100</f>
        <v>#REF!</v>
      </c>
      <c r="R91" s="13" t="e">
        <f>(cum_current!#REF!/cum_current!#REF!-1)*100</f>
        <v>#REF!</v>
      </c>
      <c r="S91" s="13" t="e">
        <f>(cum_current!#REF!/cum_current!#REF!-1)*100</f>
        <v>#REF!</v>
      </c>
      <c r="T91" s="13" t="e">
        <f>(cum_current!#REF!/cum_current!#REF!-1)*100</f>
        <v>#REF!</v>
      </c>
      <c r="U91" s="13" t="e">
        <f>(cum_current!#REF!/cum_current!#REF!-1)*100</f>
        <v>#REF!</v>
      </c>
      <c r="V91" s="13" t="e">
        <f>(cum_current!#REF!/cum_current!#REF!-1)*100</f>
        <v>#REF!</v>
      </c>
      <c r="W91" s="13" t="e">
        <f>(cum_current!#REF!/cum_current!#REF!-1)*100</f>
        <v>#REF!</v>
      </c>
      <c r="X91" s="13" t="e">
        <f>(cum_current!#REF!/cum_current!#REF!-1)*100</f>
        <v>#REF!</v>
      </c>
      <c r="Y91" s="13" t="e">
        <f>(cum_current!#REF!/cum_current!#REF!-1)*100</f>
        <v>#REF!</v>
      </c>
      <c r="Z91" s="13" t="e">
        <f>(cum_current!#REF!/cum_current!#REF!-1)*100</f>
        <v>#REF!</v>
      </c>
      <c r="AA91" s="13" t="e">
        <f>(cum_current!#REF!/cum_current!#REF!-1)*100</f>
        <v>#REF!</v>
      </c>
      <c r="AB91" s="13" t="e">
        <f>(cum_current!#REF!/cum_current!#REF!-1)*100</f>
        <v>#REF!</v>
      </c>
      <c r="AC91" s="13" t="e">
        <f>(cum_current!#REF!/cum_current!#REF!-1)*100</f>
        <v>#REF!</v>
      </c>
      <c r="AD91" s="13" t="e">
        <f>(cum_current!#REF!/cum_current!#REF!-1)*100</f>
        <v>#REF!</v>
      </c>
      <c r="AE91" s="13" t="e">
        <f>(cum_current!#REF!/cum_current!#REF!-1)*100</f>
        <v>#REF!</v>
      </c>
      <c r="AF91" s="13" t="e">
        <f>(cum_current!#REF!/cum_current!#REF!-1)*100</f>
        <v>#REF!</v>
      </c>
      <c r="AG91" s="13" t="e">
        <f>(cum_current!#REF!/cum_current!#REF!-1)*100</f>
        <v>#REF!</v>
      </c>
      <c r="AH91" s="13" t="e">
        <f>(cum_current!#REF!/cum_current!#REF!-1)*100</f>
        <v>#REF!</v>
      </c>
      <c r="AI91" s="13" t="e">
        <f>(cum_current!#REF!/cum_current!#REF!-1)*100</f>
        <v>#REF!</v>
      </c>
      <c r="AJ91" s="13" t="e">
        <f>(cum_current!#REF!/cum_current!#REF!-1)*100</f>
        <v>#REF!</v>
      </c>
      <c r="AK91" s="13" t="e">
        <f>(cum_current!#REF!/cum_current!#REF!-1)*100</f>
        <v>#REF!</v>
      </c>
      <c r="AL91" s="13" t="e">
        <f>(cum_current!#REF!/cum_current!#REF!-1)*100</f>
        <v>#REF!</v>
      </c>
      <c r="AM91" s="13" t="e">
        <f>(cum_current!#REF!/cum_current!#REF!-1)*100</f>
        <v>#REF!</v>
      </c>
      <c r="AN91" s="13" t="e">
        <f>(cum_current!#REF!/cum_current!#REF!-1)*100</f>
        <v>#REF!</v>
      </c>
      <c r="AO91" s="13" t="e">
        <f>(cum_current!#REF!/cum_current!#REF!-1)*100</f>
        <v>#REF!</v>
      </c>
      <c r="AP91" s="13" t="e">
        <f>(cum_current!#REF!/cum_current!#REF!-1)*100</f>
        <v>#REF!</v>
      </c>
      <c r="AQ91" s="13" t="e">
        <f>(cum_current!#REF!/cum_current!#REF!-1)*100</f>
        <v>#REF!</v>
      </c>
      <c r="AR91" s="13" t="e">
        <f>(cum_current!#REF!/cum_current!#REF!-1)*100</f>
        <v>#REF!</v>
      </c>
      <c r="AS91" s="13" t="e">
        <f>(cum_current!#REF!/cum_current!#REF!-1)*100</f>
        <v>#REF!</v>
      </c>
      <c r="AT91" s="13" t="e">
        <f>(cum_current!#REF!/cum_current!#REF!-1)*100</f>
        <v>#REF!</v>
      </c>
      <c r="AU91" s="13" t="e">
        <f>(cum_current!#REF!/cum_current!#REF!-1)*100</f>
        <v>#REF!</v>
      </c>
      <c r="AV91" s="13" t="e">
        <f>(cum_current!#REF!/cum_current!#REF!-1)*100</f>
        <v>#REF!</v>
      </c>
      <c r="AW91" s="13" t="e">
        <f>(cum_current!#REF!/cum_current!#REF!-1)*100</f>
        <v>#REF!</v>
      </c>
      <c r="AX91" s="13" t="e">
        <f>(cum_current!#REF!/cum_current!#REF!-1)*100</f>
        <v>#REF!</v>
      </c>
      <c r="AY91" s="13" t="e">
        <f>(cum_current!#REF!/cum_current!#REF!-1)*100</f>
        <v>#REF!</v>
      </c>
      <c r="AZ91" s="13" t="e">
        <f>(cum_current!#REF!/cum_current!#REF!-1)*100</f>
        <v>#REF!</v>
      </c>
      <c r="BA91" s="13" t="e">
        <f>(cum_current!#REF!/cum_current!#REF!-1)*100</f>
        <v>#REF!</v>
      </c>
      <c r="BB91" s="13" t="e">
        <f>(cum_current!#REF!/cum_current!#REF!-1)*100</f>
        <v>#REF!</v>
      </c>
      <c r="BC91" s="13" t="e">
        <f>(cum_current!#REF!/cum_current!#REF!-1)*100</f>
        <v>#REF!</v>
      </c>
      <c r="BD91" s="13" t="e">
        <f>(cum_current!#REF!/cum_current!#REF!-1)*100</f>
        <v>#REF!</v>
      </c>
      <c r="BE91" s="13" t="e">
        <f>(cum_current!#REF!/cum_current!#REF!-1)*100</f>
        <v>#REF!</v>
      </c>
      <c r="BF91" s="13" t="e">
        <f>(cum_current!#REF!/cum_current!#REF!-1)*100</f>
        <v>#REF!</v>
      </c>
      <c r="BG91" s="13" t="e">
        <f>(cum_current!#REF!/cum_current!#REF!-1)*100</f>
        <v>#REF!</v>
      </c>
      <c r="BH91" s="13" t="e">
        <f>(cum_current!#REF!/cum_current!#REF!-1)*100</f>
        <v>#REF!</v>
      </c>
      <c r="BI91" s="13" t="e">
        <f>(cum_current!#REF!/cum_current!#REF!-1)*100</f>
        <v>#REF!</v>
      </c>
      <c r="BJ91" s="13" t="e">
        <f>(cum_current!#REF!/cum_current!#REF!-1)*100</f>
        <v>#REF!</v>
      </c>
      <c r="BK91" s="13" t="e">
        <f>(cum_current!#REF!/cum_current!#REF!-1)*100</f>
        <v>#REF!</v>
      </c>
      <c r="BL91" s="13" t="e">
        <f>(cum_current!#REF!/cum_current!#REF!-1)*100</f>
        <v>#REF!</v>
      </c>
      <c r="BM91" s="13" t="e">
        <f>(cum_current!#REF!/cum_current!#REF!-1)*100</f>
        <v>#REF!</v>
      </c>
      <c r="BN91" s="13" t="e">
        <f>(cum_current!#REF!/cum_current!#REF!-1)*100</f>
        <v>#REF!</v>
      </c>
      <c r="BO91" s="13" t="e">
        <f>(cum_current!#REF!/cum_current!#REF!-1)*100</f>
        <v>#REF!</v>
      </c>
      <c r="BP91" s="13" t="e">
        <f>(cum_current!#REF!/cum_current!#REF!-1)*100</f>
        <v>#REF!</v>
      </c>
      <c r="BQ91" s="13" t="e">
        <f>(cum_current!#REF!/cum_current!#REF!-1)*100</f>
        <v>#REF!</v>
      </c>
      <c r="BR91" s="13" t="e">
        <f>(cum_current!#REF!/cum_current!#REF!-1)*100</f>
        <v>#REF!</v>
      </c>
      <c r="BS91" s="13" t="e">
        <f>(cum_current!#REF!/cum_current!#REF!-1)*100</f>
        <v>#REF!</v>
      </c>
      <c r="BT91" s="13" t="e">
        <f>(cum_current!#REF!/cum_current!#REF!-1)*100</f>
        <v>#REF!</v>
      </c>
      <c r="BU91" s="13" t="e">
        <f>(cum_current!#REF!/cum_current!#REF!-1)*100</f>
        <v>#REF!</v>
      </c>
      <c r="BV91" s="13" t="e">
        <f>(cum_current!#REF!/cum_current!#REF!-1)*100</f>
        <v>#REF!</v>
      </c>
      <c r="BW91" s="13" t="e">
        <f>(cum_current!#REF!/cum_current!#REF!-1)*100</f>
        <v>#REF!</v>
      </c>
      <c r="BX91" s="13" t="e">
        <f>(cum_current!#REF!/cum_current!#REF!-1)*100</f>
        <v>#REF!</v>
      </c>
      <c r="BY91" s="13" t="e">
        <f>(cum_current!#REF!/cum_current!#REF!-1)*100</f>
        <v>#REF!</v>
      </c>
      <c r="BZ91" s="13" t="e">
        <f>(cum_current!#REF!/cum_current!#REF!-1)*100</f>
        <v>#REF!</v>
      </c>
      <c r="CA91" s="13" t="e">
        <f>(cum_current!#REF!/cum_current!#REF!-1)*100</f>
        <v>#REF!</v>
      </c>
      <c r="CB91" s="13" t="e">
        <f>(cum_current!#REF!/cum_current!#REF!-1)*100</f>
        <v>#REF!</v>
      </c>
      <c r="CC91" s="13" t="e">
        <f>(cum_current!#REF!/cum_current!#REF!-1)*100</f>
        <v>#REF!</v>
      </c>
      <c r="CD91" s="13" t="e">
        <f>(cum_current!#REF!/cum_current!#REF!-1)*100</f>
        <v>#REF!</v>
      </c>
      <c r="CE91" s="13" t="e">
        <f>(cum_current!#REF!/cum_current!#REF!-1)*100</f>
        <v>#REF!</v>
      </c>
      <c r="CF91" s="13" t="e">
        <f>(cum_current!#REF!/cum_current!#REF!-1)*100</f>
        <v>#REF!</v>
      </c>
      <c r="CG91" s="13" t="e">
        <f>(cum_current!#REF!/cum_current!#REF!-1)*100</f>
        <v>#REF!</v>
      </c>
    </row>
    <row r="92" spans="1:85" x14ac:dyDescent="0.35">
      <c r="A92" s="25" t="s">
        <v>59</v>
      </c>
      <c r="B92" s="13" t="e">
        <f>(cum_current!#REF!/cum_current!#REF!-1)*100</f>
        <v>#REF!</v>
      </c>
      <c r="C92" s="13" t="e">
        <f>(cum_current!#REF!/cum_current!#REF!-1)*100</f>
        <v>#REF!</v>
      </c>
      <c r="D92" s="13" t="e">
        <f>(cum_current!#REF!/cum_current!#REF!-1)*100</f>
        <v>#REF!</v>
      </c>
      <c r="E92" s="13" t="e">
        <f>(cum_current!#REF!/cum_current!#REF!-1)*100</f>
        <v>#REF!</v>
      </c>
      <c r="F92" s="13" t="e">
        <f>(cum_current!#REF!/cum_current!#REF!-1)*100</f>
        <v>#REF!</v>
      </c>
      <c r="G92" s="13" t="e">
        <f>(cum_current!#REF!/cum_current!#REF!-1)*100</f>
        <v>#REF!</v>
      </c>
      <c r="H92" s="13" t="e">
        <f>(cum_current!#REF!/cum_current!#REF!-1)*100</f>
        <v>#REF!</v>
      </c>
      <c r="I92" s="13" t="e">
        <f>(cum_current!#REF!/cum_current!#REF!-1)*100</f>
        <v>#REF!</v>
      </c>
      <c r="J92" s="13" t="e">
        <f>(cum_current!#REF!/cum_current!#REF!-1)*100</f>
        <v>#REF!</v>
      </c>
      <c r="K92" s="13" t="e">
        <f>(cum_current!#REF!/cum_current!#REF!-1)*100</f>
        <v>#REF!</v>
      </c>
      <c r="L92" s="13" t="e">
        <f>(cum_current!#REF!/cum_current!#REF!-1)*100</f>
        <v>#REF!</v>
      </c>
      <c r="M92" s="13" t="e">
        <f>(cum_current!#REF!/cum_current!#REF!-1)*100</f>
        <v>#REF!</v>
      </c>
      <c r="N92" s="13" t="e">
        <f>(cum_current!#REF!/cum_current!#REF!-1)*100</f>
        <v>#REF!</v>
      </c>
      <c r="O92" s="13" t="e">
        <f>(cum_current!#REF!/cum_current!#REF!-1)*100</f>
        <v>#REF!</v>
      </c>
      <c r="P92" s="13" t="e">
        <f>(cum_current!#REF!/cum_current!#REF!-1)*100</f>
        <v>#REF!</v>
      </c>
      <c r="Q92" s="13" t="e">
        <f>(cum_current!#REF!/cum_current!#REF!-1)*100</f>
        <v>#REF!</v>
      </c>
      <c r="R92" s="13" t="e">
        <f>(cum_current!#REF!/cum_current!#REF!-1)*100</f>
        <v>#REF!</v>
      </c>
      <c r="S92" s="13" t="e">
        <f>(cum_current!#REF!/cum_current!#REF!-1)*100</f>
        <v>#REF!</v>
      </c>
      <c r="T92" s="13" t="e">
        <f>(cum_current!#REF!/cum_current!#REF!-1)*100</f>
        <v>#REF!</v>
      </c>
      <c r="U92" s="13" t="e">
        <f>(cum_current!#REF!/cum_current!#REF!-1)*100</f>
        <v>#REF!</v>
      </c>
      <c r="V92" s="13" t="e">
        <f>(cum_current!#REF!/cum_current!#REF!-1)*100</f>
        <v>#REF!</v>
      </c>
      <c r="W92" s="13" t="e">
        <f>(cum_current!#REF!/cum_current!#REF!-1)*100</f>
        <v>#REF!</v>
      </c>
      <c r="X92" s="13" t="e">
        <f>(cum_current!#REF!/cum_current!#REF!-1)*100</f>
        <v>#REF!</v>
      </c>
      <c r="Y92" s="13" t="e">
        <f>(cum_current!#REF!/cum_current!#REF!-1)*100</f>
        <v>#REF!</v>
      </c>
      <c r="Z92" s="13" t="e">
        <f>(cum_current!#REF!/cum_current!#REF!-1)*100</f>
        <v>#REF!</v>
      </c>
      <c r="AA92" s="13" t="e">
        <f>(cum_current!#REF!/cum_current!#REF!-1)*100</f>
        <v>#REF!</v>
      </c>
      <c r="AB92" s="13" t="e">
        <f>(cum_current!#REF!/cum_current!#REF!-1)*100</f>
        <v>#REF!</v>
      </c>
      <c r="AC92" s="13" t="e">
        <f>(cum_current!#REF!/cum_current!#REF!-1)*100</f>
        <v>#REF!</v>
      </c>
      <c r="AD92" s="13" t="e">
        <f>(cum_current!#REF!/cum_current!#REF!-1)*100</f>
        <v>#REF!</v>
      </c>
      <c r="AE92" s="13" t="e">
        <f>(cum_current!#REF!/cum_current!#REF!-1)*100</f>
        <v>#REF!</v>
      </c>
      <c r="AF92" s="13" t="e">
        <f>(cum_current!#REF!/cum_current!#REF!-1)*100</f>
        <v>#REF!</v>
      </c>
      <c r="AG92" s="13" t="e">
        <f>(cum_current!#REF!/cum_current!#REF!-1)*100</f>
        <v>#REF!</v>
      </c>
      <c r="AH92" s="13" t="e">
        <f>(cum_current!#REF!/cum_current!#REF!-1)*100</f>
        <v>#REF!</v>
      </c>
      <c r="AI92" s="13" t="e">
        <f>(cum_current!#REF!/cum_current!#REF!-1)*100</f>
        <v>#REF!</v>
      </c>
      <c r="AJ92" s="13" t="e">
        <f>(cum_current!#REF!/cum_current!#REF!-1)*100</f>
        <v>#REF!</v>
      </c>
      <c r="AK92" s="13" t="e">
        <f>(cum_current!#REF!/cum_current!#REF!-1)*100</f>
        <v>#REF!</v>
      </c>
      <c r="AL92" s="13" t="e">
        <f>(cum_current!#REF!/cum_current!#REF!-1)*100</f>
        <v>#REF!</v>
      </c>
      <c r="AM92" s="13" t="e">
        <f>(cum_current!#REF!/cum_current!#REF!-1)*100</f>
        <v>#REF!</v>
      </c>
      <c r="AN92" s="13" t="e">
        <f>(cum_current!#REF!/cum_current!#REF!-1)*100</f>
        <v>#REF!</v>
      </c>
      <c r="AO92" s="13" t="e">
        <f>(cum_current!#REF!/cum_current!#REF!-1)*100</f>
        <v>#REF!</v>
      </c>
      <c r="AP92" s="13" t="e">
        <f>(cum_current!#REF!/cum_current!#REF!-1)*100</f>
        <v>#REF!</v>
      </c>
      <c r="AQ92" s="13" t="e">
        <f>(cum_current!#REF!/cum_current!#REF!-1)*100</f>
        <v>#REF!</v>
      </c>
      <c r="AR92" s="13" t="e">
        <f>(cum_current!#REF!/cum_current!#REF!-1)*100</f>
        <v>#REF!</v>
      </c>
      <c r="AS92" s="13" t="e">
        <f>(cum_current!#REF!/cum_current!#REF!-1)*100</f>
        <v>#REF!</v>
      </c>
      <c r="AT92" s="13" t="e">
        <f>(cum_current!#REF!/cum_current!#REF!-1)*100</f>
        <v>#REF!</v>
      </c>
      <c r="AU92" s="13" t="e">
        <f>(cum_current!#REF!/cum_current!#REF!-1)*100</f>
        <v>#REF!</v>
      </c>
      <c r="AV92" s="13" t="e">
        <f>(cum_current!#REF!/cum_current!#REF!-1)*100</f>
        <v>#REF!</v>
      </c>
      <c r="AW92" s="13" t="e">
        <f>(cum_current!#REF!/cum_current!#REF!-1)*100</f>
        <v>#REF!</v>
      </c>
      <c r="AX92" s="13" t="e">
        <f>(cum_current!#REF!/cum_current!#REF!-1)*100</f>
        <v>#REF!</v>
      </c>
      <c r="AY92" s="13" t="e">
        <f>(cum_current!#REF!/cum_current!#REF!-1)*100</f>
        <v>#REF!</v>
      </c>
      <c r="AZ92" s="13" t="e">
        <f>(cum_current!#REF!/cum_current!#REF!-1)*100</f>
        <v>#REF!</v>
      </c>
      <c r="BA92" s="13" t="e">
        <f>(cum_current!#REF!/cum_current!#REF!-1)*100</f>
        <v>#REF!</v>
      </c>
      <c r="BB92" s="13" t="e">
        <f>(cum_current!#REF!/cum_current!#REF!-1)*100</f>
        <v>#REF!</v>
      </c>
      <c r="BC92" s="13" t="e">
        <f>(cum_current!#REF!/cum_current!#REF!-1)*100</f>
        <v>#REF!</v>
      </c>
      <c r="BD92" s="13" t="e">
        <f>(cum_current!#REF!/cum_current!#REF!-1)*100</f>
        <v>#REF!</v>
      </c>
      <c r="BE92" s="13" t="e">
        <f>(cum_current!#REF!/cum_current!#REF!-1)*100</f>
        <v>#REF!</v>
      </c>
      <c r="BF92" s="13" t="e">
        <f>(cum_current!#REF!/cum_current!#REF!-1)*100</f>
        <v>#REF!</v>
      </c>
      <c r="BG92" s="13" t="e">
        <f>(cum_current!#REF!/cum_current!#REF!-1)*100</f>
        <v>#REF!</v>
      </c>
      <c r="BH92" s="13" t="e">
        <f>(cum_current!#REF!/cum_current!#REF!-1)*100</f>
        <v>#REF!</v>
      </c>
      <c r="BI92" s="13" t="e">
        <f>(cum_current!#REF!/cum_current!#REF!-1)*100</f>
        <v>#REF!</v>
      </c>
      <c r="BJ92" s="13" t="e">
        <f>(cum_current!#REF!/cum_current!#REF!-1)*100</f>
        <v>#REF!</v>
      </c>
      <c r="BK92" s="13" t="e">
        <f>(cum_current!#REF!/cum_current!#REF!-1)*100</f>
        <v>#REF!</v>
      </c>
      <c r="BL92" s="13" t="e">
        <f>(cum_current!#REF!/cum_current!#REF!-1)*100</f>
        <v>#REF!</v>
      </c>
      <c r="BM92" s="13" t="e">
        <f>(cum_current!#REF!/cum_current!#REF!-1)*100</f>
        <v>#REF!</v>
      </c>
      <c r="BN92" s="13" t="e">
        <f>(cum_current!#REF!/cum_current!#REF!-1)*100</f>
        <v>#REF!</v>
      </c>
      <c r="BO92" s="13" t="e">
        <f>(cum_current!#REF!/cum_current!#REF!-1)*100</f>
        <v>#REF!</v>
      </c>
      <c r="BP92" s="13" t="e">
        <f>(cum_current!#REF!/cum_current!#REF!-1)*100</f>
        <v>#REF!</v>
      </c>
      <c r="BQ92" s="13" t="e">
        <f>(cum_current!#REF!/cum_current!#REF!-1)*100</f>
        <v>#REF!</v>
      </c>
      <c r="BR92" s="13" t="e">
        <f>(cum_current!#REF!/cum_current!#REF!-1)*100</f>
        <v>#REF!</v>
      </c>
      <c r="BS92" s="13" t="e">
        <f>(cum_current!#REF!/cum_current!#REF!-1)*100</f>
        <v>#REF!</v>
      </c>
      <c r="BT92" s="13" t="e">
        <f>(cum_current!#REF!/cum_current!#REF!-1)*100</f>
        <v>#REF!</v>
      </c>
      <c r="BU92" s="13" t="e">
        <f>(cum_current!#REF!/cum_current!#REF!-1)*100</f>
        <v>#REF!</v>
      </c>
      <c r="BV92" s="13" t="e">
        <f>(cum_current!#REF!/cum_current!#REF!-1)*100</f>
        <v>#REF!</v>
      </c>
      <c r="BW92" s="13" t="e">
        <f>(cum_current!#REF!/cum_current!#REF!-1)*100</f>
        <v>#REF!</v>
      </c>
      <c r="BX92" s="13" t="e">
        <f>(cum_current!#REF!/cum_current!#REF!-1)*100</f>
        <v>#REF!</v>
      </c>
      <c r="BY92" s="13" t="e">
        <f>(cum_current!#REF!/cum_current!#REF!-1)*100</f>
        <v>#REF!</v>
      </c>
      <c r="BZ92" s="13" t="e">
        <f>(cum_current!#REF!/cum_current!#REF!-1)*100</f>
        <v>#REF!</v>
      </c>
      <c r="CA92" s="13" t="e">
        <f>(cum_current!#REF!/cum_current!#REF!-1)*100</f>
        <v>#REF!</v>
      </c>
      <c r="CB92" s="13" t="e">
        <f>(cum_current!#REF!/cum_current!#REF!-1)*100</f>
        <v>#REF!</v>
      </c>
      <c r="CC92" s="13" t="e">
        <f>(cum_current!#REF!/cum_current!#REF!-1)*100</f>
        <v>#REF!</v>
      </c>
      <c r="CD92" s="13" t="e">
        <f>(cum_current!#REF!/cum_current!#REF!-1)*100</f>
        <v>#REF!</v>
      </c>
      <c r="CE92" s="13" t="e">
        <f>(cum_current!#REF!/cum_current!#REF!-1)*100</f>
        <v>#REF!</v>
      </c>
      <c r="CF92" s="13" t="e">
        <f>(cum_current!#REF!/cum_current!#REF!-1)*100</f>
        <v>#REF!</v>
      </c>
      <c r="CG92" s="13" t="e">
        <f>(cum_current!#REF!/cum_current!#REF!-1)*100</f>
        <v>#REF!</v>
      </c>
    </row>
    <row r="93" spans="1:85" x14ac:dyDescent="0.35">
      <c r="A93" s="25" t="s">
        <v>61</v>
      </c>
      <c r="B93" s="13" t="e">
        <f>(cum_current!#REF!/cum_current!#REF!-1)*100</f>
        <v>#REF!</v>
      </c>
      <c r="C93" s="13" t="e">
        <f>(cum_current!#REF!/cum_current!#REF!-1)*100</f>
        <v>#REF!</v>
      </c>
      <c r="D93" s="13" t="e">
        <f>(cum_current!#REF!/cum_current!#REF!-1)*100</f>
        <v>#REF!</v>
      </c>
      <c r="E93" s="13" t="e">
        <f>(cum_current!#REF!/cum_current!#REF!-1)*100</f>
        <v>#REF!</v>
      </c>
      <c r="F93" s="13" t="e">
        <f>(cum_current!#REF!/cum_current!#REF!-1)*100</f>
        <v>#REF!</v>
      </c>
      <c r="G93" s="13" t="e">
        <f>(cum_current!#REF!/cum_current!#REF!-1)*100</f>
        <v>#REF!</v>
      </c>
      <c r="H93" s="13" t="e">
        <f>(cum_current!#REF!/cum_current!#REF!-1)*100</f>
        <v>#REF!</v>
      </c>
      <c r="I93" s="13" t="e">
        <f>(cum_current!#REF!/cum_current!#REF!-1)*100</f>
        <v>#REF!</v>
      </c>
      <c r="J93" s="13" t="e">
        <f>(cum_current!#REF!/cum_current!#REF!-1)*100</f>
        <v>#REF!</v>
      </c>
      <c r="K93" s="13" t="e">
        <f>(cum_current!#REF!/cum_current!#REF!-1)*100</f>
        <v>#REF!</v>
      </c>
      <c r="L93" s="13" t="e">
        <f>(cum_current!#REF!/cum_current!#REF!-1)*100</f>
        <v>#REF!</v>
      </c>
      <c r="M93" s="13" t="e">
        <f>(cum_current!#REF!/cum_current!#REF!-1)*100</f>
        <v>#REF!</v>
      </c>
      <c r="N93" s="13" t="e">
        <f>(cum_current!#REF!/cum_current!#REF!-1)*100</f>
        <v>#REF!</v>
      </c>
      <c r="O93" s="13" t="e">
        <f>(cum_current!#REF!/cum_current!#REF!-1)*100</f>
        <v>#REF!</v>
      </c>
      <c r="P93" s="13" t="e">
        <f>(cum_current!#REF!/cum_current!#REF!-1)*100</f>
        <v>#REF!</v>
      </c>
      <c r="Q93" s="13" t="e">
        <f>(cum_current!#REF!/cum_current!#REF!-1)*100</f>
        <v>#REF!</v>
      </c>
      <c r="R93" s="13" t="e">
        <f>(cum_current!#REF!/cum_current!#REF!-1)*100</f>
        <v>#REF!</v>
      </c>
      <c r="S93" s="13" t="e">
        <f>(cum_current!#REF!/cum_current!#REF!-1)*100</f>
        <v>#REF!</v>
      </c>
      <c r="T93" s="13" t="e">
        <f>(cum_current!#REF!/cum_current!#REF!-1)*100</f>
        <v>#REF!</v>
      </c>
      <c r="U93" s="13" t="e">
        <f>(cum_current!#REF!/cum_current!#REF!-1)*100</f>
        <v>#REF!</v>
      </c>
      <c r="V93" s="13" t="e">
        <f>(cum_current!#REF!/cum_current!#REF!-1)*100</f>
        <v>#REF!</v>
      </c>
      <c r="W93" s="13" t="e">
        <f>(cum_current!#REF!/cum_current!#REF!-1)*100</f>
        <v>#REF!</v>
      </c>
      <c r="X93" s="13" t="e">
        <f>(cum_current!#REF!/cum_current!#REF!-1)*100</f>
        <v>#REF!</v>
      </c>
      <c r="Y93" s="13" t="e">
        <f>(cum_current!#REF!/cum_current!#REF!-1)*100</f>
        <v>#REF!</v>
      </c>
      <c r="Z93" s="13" t="e">
        <f>(cum_current!#REF!/cum_current!#REF!-1)*100</f>
        <v>#REF!</v>
      </c>
      <c r="AA93" s="13" t="e">
        <f>(cum_current!#REF!/cum_current!#REF!-1)*100</f>
        <v>#REF!</v>
      </c>
      <c r="AB93" s="13" t="e">
        <f>(cum_current!#REF!/cum_current!#REF!-1)*100</f>
        <v>#REF!</v>
      </c>
      <c r="AC93" s="13" t="e">
        <f>(cum_current!#REF!/cum_current!#REF!-1)*100</f>
        <v>#REF!</v>
      </c>
      <c r="AD93" s="13" t="e">
        <f>(cum_current!#REF!/cum_current!#REF!-1)*100</f>
        <v>#REF!</v>
      </c>
      <c r="AE93" s="13" t="e">
        <f>(cum_current!#REF!/cum_current!#REF!-1)*100</f>
        <v>#REF!</v>
      </c>
      <c r="AF93" s="13" t="e">
        <f>(cum_current!#REF!/cum_current!#REF!-1)*100</f>
        <v>#REF!</v>
      </c>
      <c r="AG93" s="13" t="e">
        <f>(cum_current!#REF!/cum_current!#REF!-1)*100</f>
        <v>#REF!</v>
      </c>
      <c r="AH93" s="13" t="e">
        <f>(cum_current!#REF!/cum_current!#REF!-1)*100</f>
        <v>#REF!</v>
      </c>
      <c r="AI93" s="13" t="e">
        <f>(cum_current!#REF!/cum_current!#REF!-1)*100</f>
        <v>#REF!</v>
      </c>
      <c r="AJ93" s="13" t="e">
        <f>(cum_current!#REF!/cum_current!#REF!-1)*100</f>
        <v>#REF!</v>
      </c>
      <c r="AK93" s="13" t="e">
        <f>(cum_current!#REF!/cum_current!#REF!-1)*100</f>
        <v>#REF!</v>
      </c>
      <c r="AL93" s="13" t="e">
        <f>(cum_current!#REF!/cum_current!#REF!-1)*100</f>
        <v>#REF!</v>
      </c>
      <c r="AM93" s="13" t="e">
        <f>(cum_current!#REF!/cum_current!#REF!-1)*100</f>
        <v>#REF!</v>
      </c>
      <c r="AN93" s="13" t="e">
        <f>(cum_current!#REF!/cum_current!#REF!-1)*100</f>
        <v>#REF!</v>
      </c>
      <c r="AO93" s="13" t="e">
        <f>(cum_current!#REF!/cum_current!#REF!-1)*100</f>
        <v>#REF!</v>
      </c>
      <c r="AP93" s="13" t="e">
        <f>(cum_current!#REF!/cum_current!#REF!-1)*100</f>
        <v>#REF!</v>
      </c>
      <c r="AQ93" s="13" t="e">
        <f>(cum_current!#REF!/cum_current!#REF!-1)*100</f>
        <v>#REF!</v>
      </c>
      <c r="AR93" s="13" t="e">
        <f>(cum_current!#REF!/cum_current!#REF!-1)*100</f>
        <v>#REF!</v>
      </c>
      <c r="AS93" s="13" t="e">
        <f>(cum_current!#REF!/cum_current!#REF!-1)*100</f>
        <v>#REF!</v>
      </c>
      <c r="AT93" s="13" t="e">
        <f>(cum_current!#REF!/cum_current!#REF!-1)*100</f>
        <v>#REF!</v>
      </c>
      <c r="AU93" s="13" t="e">
        <f>(cum_current!#REF!/cum_current!#REF!-1)*100</f>
        <v>#REF!</v>
      </c>
      <c r="AV93" s="13" t="e">
        <f>(cum_current!#REF!/cum_current!#REF!-1)*100</f>
        <v>#REF!</v>
      </c>
      <c r="AW93" s="13" t="e">
        <f>(cum_current!#REF!/cum_current!#REF!-1)*100</f>
        <v>#REF!</v>
      </c>
      <c r="AX93" s="13" t="e">
        <f>(cum_current!#REF!/cum_current!#REF!-1)*100</f>
        <v>#REF!</v>
      </c>
      <c r="AY93" s="13" t="e">
        <f>(cum_current!#REF!/cum_current!#REF!-1)*100</f>
        <v>#REF!</v>
      </c>
      <c r="AZ93" s="13" t="e">
        <f>(cum_current!#REF!/cum_current!#REF!-1)*100</f>
        <v>#REF!</v>
      </c>
      <c r="BA93" s="13" t="e">
        <f>(cum_current!#REF!/cum_current!#REF!-1)*100</f>
        <v>#REF!</v>
      </c>
      <c r="BB93" s="13" t="e">
        <f>(cum_current!#REF!/cum_current!#REF!-1)*100</f>
        <v>#REF!</v>
      </c>
      <c r="BC93" s="13" t="e">
        <f>(cum_current!#REF!/cum_current!#REF!-1)*100</f>
        <v>#REF!</v>
      </c>
      <c r="BD93" s="13" t="e">
        <f>(cum_current!#REF!/cum_current!#REF!-1)*100</f>
        <v>#REF!</v>
      </c>
      <c r="BE93" s="13" t="e">
        <f>(cum_current!#REF!/cum_current!#REF!-1)*100</f>
        <v>#REF!</v>
      </c>
      <c r="BF93" s="13" t="e">
        <f>(cum_current!#REF!/cum_current!#REF!-1)*100</f>
        <v>#REF!</v>
      </c>
      <c r="BG93" s="13" t="e">
        <f>(cum_current!#REF!/cum_current!#REF!-1)*100</f>
        <v>#REF!</v>
      </c>
      <c r="BH93" s="13" t="e">
        <f>(cum_current!#REF!/cum_current!#REF!-1)*100</f>
        <v>#REF!</v>
      </c>
      <c r="BI93" s="13" t="e">
        <f>(cum_current!#REF!/cum_current!#REF!-1)*100</f>
        <v>#REF!</v>
      </c>
      <c r="BJ93" s="13" t="e">
        <f>(cum_current!#REF!/cum_current!#REF!-1)*100</f>
        <v>#REF!</v>
      </c>
      <c r="BK93" s="13" t="e">
        <f>(cum_current!#REF!/cum_current!#REF!-1)*100</f>
        <v>#REF!</v>
      </c>
      <c r="BL93" s="13" t="e">
        <f>(cum_current!#REF!/cum_current!#REF!-1)*100</f>
        <v>#REF!</v>
      </c>
      <c r="BM93" s="13" t="e">
        <f>(cum_current!#REF!/cum_current!#REF!-1)*100</f>
        <v>#REF!</v>
      </c>
      <c r="BN93" s="13" t="e">
        <f>(cum_current!#REF!/cum_current!#REF!-1)*100</f>
        <v>#REF!</v>
      </c>
      <c r="BO93" s="13" t="e">
        <f>(cum_current!#REF!/cum_current!#REF!-1)*100</f>
        <v>#REF!</v>
      </c>
      <c r="BP93" s="13" t="e">
        <f>(cum_current!#REF!/cum_current!#REF!-1)*100</f>
        <v>#REF!</v>
      </c>
      <c r="BQ93" s="13" t="e">
        <f>(cum_current!#REF!/cum_current!#REF!-1)*100</f>
        <v>#REF!</v>
      </c>
      <c r="BR93" s="13" t="e">
        <f>(cum_current!#REF!/cum_current!#REF!-1)*100</f>
        <v>#REF!</v>
      </c>
      <c r="BS93" s="13" t="e">
        <f>(cum_current!#REF!/cum_current!#REF!-1)*100</f>
        <v>#REF!</v>
      </c>
      <c r="BT93" s="13" t="e">
        <f>(cum_current!#REF!/cum_current!#REF!-1)*100</f>
        <v>#REF!</v>
      </c>
      <c r="BU93" s="13" t="e">
        <f>(cum_current!#REF!/cum_current!#REF!-1)*100</f>
        <v>#REF!</v>
      </c>
      <c r="BV93" s="13" t="e">
        <f>(cum_current!#REF!/cum_current!#REF!-1)*100</f>
        <v>#REF!</v>
      </c>
      <c r="BW93" s="13" t="e">
        <f>(cum_current!#REF!/cum_current!#REF!-1)*100</f>
        <v>#REF!</v>
      </c>
      <c r="BX93" s="13" t="e">
        <f>(cum_current!#REF!/cum_current!#REF!-1)*100</f>
        <v>#REF!</v>
      </c>
      <c r="BY93" s="13" t="e">
        <f>(cum_current!#REF!/cum_current!#REF!-1)*100</f>
        <v>#REF!</v>
      </c>
      <c r="BZ93" s="13" t="e">
        <f>(cum_current!#REF!/cum_current!#REF!-1)*100</f>
        <v>#REF!</v>
      </c>
      <c r="CA93" s="13" t="e">
        <f>(cum_current!#REF!/cum_current!#REF!-1)*100</f>
        <v>#REF!</v>
      </c>
      <c r="CB93" s="13" t="e">
        <f>(cum_current!#REF!/cum_current!#REF!-1)*100</f>
        <v>#REF!</v>
      </c>
      <c r="CC93" s="13" t="e">
        <f>(cum_current!#REF!/cum_current!#REF!-1)*100</f>
        <v>#REF!</v>
      </c>
      <c r="CD93" s="13" t="e">
        <f>(cum_current!#REF!/cum_current!#REF!-1)*100</f>
        <v>#REF!</v>
      </c>
      <c r="CE93" s="13" t="e">
        <f>(cum_current!#REF!/cum_current!#REF!-1)*100</f>
        <v>#REF!</v>
      </c>
      <c r="CF93" s="13" t="e">
        <f>(cum_current!#REF!/cum_current!#REF!-1)*100</f>
        <v>#REF!</v>
      </c>
      <c r="CG93" s="13" t="e">
        <f>(cum_current!#REF!/cum_current!#REF!-1)*100</f>
        <v>#REF!</v>
      </c>
    </row>
    <row r="94" spans="1:85" x14ac:dyDescent="0.35">
      <c r="A94" s="25" t="s">
        <v>53</v>
      </c>
      <c r="B94" s="13" t="e">
        <f>(cum_current!#REF!/cum_current!#REF!-1)*100</f>
        <v>#REF!</v>
      </c>
      <c r="C94" s="13" t="e">
        <f>(cum_current!#REF!/cum_current!#REF!-1)*100</f>
        <v>#REF!</v>
      </c>
      <c r="D94" s="13" t="e">
        <f>(cum_current!#REF!/cum_current!#REF!-1)*100</f>
        <v>#REF!</v>
      </c>
      <c r="E94" s="13" t="e">
        <f>(cum_current!#REF!/cum_current!#REF!-1)*100</f>
        <v>#REF!</v>
      </c>
      <c r="F94" s="13" t="e">
        <f>(cum_current!#REF!/cum_current!#REF!-1)*100</f>
        <v>#REF!</v>
      </c>
      <c r="G94" s="13" t="e">
        <f>(cum_current!#REF!/cum_current!#REF!-1)*100</f>
        <v>#REF!</v>
      </c>
      <c r="H94" s="13" t="e">
        <f>(cum_current!#REF!/cum_current!#REF!-1)*100</f>
        <v>#REF!</v>
      </c>
      <c r="I94" s="13" t="e">
        <f>(cum_current!#REF!/cum_current!#REF!-1)*100</f>
        <v>#REF!</v>
      </c>
      <c r="J94" s="13" t="e">
        <f>(cum_current!#REF!/cum_current!#REF!-1)*100</f>
        <v>#REF!</v>
      </c>
      <c r="K94" s="13" t="e">
        <f>(cum_current!#REF!/cum_current!#REF!-1)*100</f>
        <v>#REF!</v>
      </c>
      <c r="L94" s="13" t="e">
        <f>(cum_current!#REF!/cum_current!#REF!-1)*100</f>
        <v>#REF!</v>
      </c>
      <c r="M94" s="13" t="e">
        <f>(cum_current!#REF!/cum_current!#REF!-1)*100</f>
        <v>#REF!</v>
      </c>
      <c r="N94" s="13" t="e">
        <f>(cum_current!#REF!/cum_current!#REF!-1)*100</f>
        <v>#REF!</v>
      </c>
      <c r="O94" s="13" t="e">
        <f>(cum_current!#REF!/cum_current!#REF!-1)*100</f>
        <v>#REF!</v>
      </c>
      <c r="P94" s="13" t="e">
        <f>(cum_current!#REF!/cum_current!#REF!-1)*100</f>
        <v>#REF!</v>
      </c>
      <c r="Q94" s="13" t="e">
        <f>(cum_current!#REF!/cum_current!#REF!-1)*100</f>
        <v>#REF!</v>
      </c>
      <c r="R94" s="13" t="e">
        <f>(cum_current!#REF!/cum_current!#REF!-1)*100</f>
        <v>#REF!</v>
      </c>
      <c r="S94" s="13" t="e">
        <f>(cum_current!#REF!/cum_current!#REF!-1)*100</f>
        <v>#REF!</v>
      </c>
      <c r="T94" s="13" t="e">
        <f>(cum_current!#REF!/cum_current!#REF!-1)*100</f>
        <v>#REF!</v>
      </c>
      <c r="U94" s="13" t="e">
        <f>(cum_current!#REF!/cum_current!#REF!-1)*100</f>
        <v>#REF!</v>
      </c>
      <c r="V94" s="13" t="e">
        <f>(cum_current!#REF!/cum_current!#REF!-1)*100</f>
        <v>#REF!</v>
      </c>
      <c r="W94" s="13" t="e">
        <f>(cum_current!#REF!/cum_current!#REF!-1)*100</f>
        <v>#REF!</v>
      </c>
      <c r="X94" s="13" t="e">
        <f>(cum_current!#REF!/cum_current!#REF!-1)*100</f>
        <v>#REF!</v>
      </c>
      <c r="Y94" s="13" t="e">
        <f>(cum_current!#REF!/cum_current!#REF!-1)*100</f>
        <v>#REF!</v>
      </c>
      <c r="Z94" s="13" t="e">
        <f>(cum_current!#REF!/cum_current!#REF!-1)*100</f>
        <v>#REF!</v>
      </c>
      <c r="AA94" s="13" t="e">
        <f>(cum_current!#REF!/cum_current!#REF!-1)*100</f>
        <v>#REF!</v>
      </c>
      <c r="AB94" s="13" t="e">
        <f>(cum_current!#REF!/cum_current!#REF!-1)*100</f>
        <v>#REF!</v>
      </c>
      <c r="AC94" s="13" t="e">
        <f>(cum_current!#REF!/cum_current!#REF!-1)*100</f>
        <v>#REF!</v>
      </c>
      <c r="AD94" s="13" t="e">
        <f>(cum_current!#REF!/cum_current!#REF!-1)*100</f>
        <v>#REF!</v>
      </c>
      <c r="AE94" s="13" t="e">
        <f>(cum_current!#REF!/cum_current!#REF!-1)*100</f>
        <v>#REF!</v>
      </c>
      <c r="AF94" s="13" t="e">
        <f>(cum_current!#REF!/cum_current!#REF!-1)*100</f>
        <v>#REF!</v>
      </c>
      <c r="AG94" s="13" t="e">
        <f>(cum_current!#REF!/cum_current!#REF!-1)*100</f>
        <v>#REF!</v>
      </c>
      <c r="AH94" s="13" t="e">
        <f>(cum_current!#REF!/cum_current!#REF!-1)*100</f>
        <v>#REF!</v>
      </c>
      <c r="AI94" s="13" t="e">
        <f>(cum_current!#REF!/cum_current!#REF!-1)*100</f>
        <v>#REF!</v>
      </c>
      <c r="AJ94" s="13" t="e">
        <f>(cum_current!#REF!/cum_current!#REF!-1)*100</f>
        <v>#REF!</v>
      </c>
      <c r="AK94" s="13" t="e">
        <f>(cum_current!#REF!/cum_current!#REF!-1)*100</f>
        <v>#REF!</v>
      </c>
      <c r="AL94" s="13" t="e">
        <f>(cum_current!#REF!/cum_current!#REF!-1)*100</f>
        <v>#REF!</v>
      </c>
      <c r="AM94" s="13" t="e">
        <f>(cum_current!#REF!/cum_current!#REF!-1)*100</f>
        <v>#REF!</v>
      </c>
      <c r="AN94" s="13" t="e">
        <f>(cum_current!#REF!/cum_current!#REF!-1)*100</f>
        <v>#REF!</v>
      </c>
      <c r="AO94" s="13" t="e">
        <f>(cum_current!#REF!/cum_current!#REF!-1)*100</f>
        <v>#REF!</v>
      </c>
      <c r="AP94" s="13" t="e">
        <f>(cum_current!#REF!/cum_current!#REF!-1)*100</f>
        <v>#REF!</v>
      </c>
      <c r="AQ94" s="13" t="e">
        <f>(cum_current!#REF!/cum_current!#REF!-1)*100</f>
        <v>#REF!</v>
      </c>
      <c r="AR94" s="13" t="e">
        <f>(cum_current!#REF!/cum_current!#REF!-1)*100</f>
        <v>#REF!</v>
      </c>
      <c r="AS94" s="13" t="e">
        <f>(cum_current!#REF!/cum_current!#REF!-1)*100</f>
        <v>#REF!</v>
      </c>
      <c r="AT94" s="13" t="e">
        <f>(cum_current!#REF!/cum_current!#REF!-1)*100</f>
        <v>#REF!</v>
      </c>
      <c r="AU94" s="13" t="e">
        <f>(cum_current!#REF!/cum_current!#REF!-1)*100</f>
        <v>#REF!</v>
      </c>
      <c r="AV94" s="13" t="e">
        <f>(cum_current!#REF!/cum_current!#REF!-1)*100</f>
        <v>#REF!</v>
      </c>
      <c r="AW94" s="13" t="e">
        <f>(cum_current!#REF!/cum_current!#REF!-1)*100</f>
        <v>#REF!</v>
      </c>
      <c r="AX94" s="13" t="e">
        <f>(cum_current!#REF!/cum_current!#REF!-1)*100</f>
        <v>#REF!</v>
      </c>
      <c r="AY94" s="13" t="e">
        <f>(cum_current!#REF!/cum_current!#REF!-1)*100</f>
        <v>#REF!</v>
      </c>
      <c r="AZ94" s="13" t="e">
        <f>(cum_current!#REF!/cum_current!#REF!-1)*100</f>
        <v>#REF!</v>
      </c>
      <c r="BA94" s="13" t="e">
        <f>(cum_current!#REF!/cum_current!#REF!-1)*100</f>
        <v>#REF!</v>
      </c>
      <c r="BB94" s="13" t="e">
        <f>(cum_current!#REF!/cum_current!#REF!-1)*100</f>
        <v>#REF!</v>
      </c>
      <c r="BC94" s="13" t="e">
        <f>(cum_current!#REF!/cum_current!#REF!-1)*100</f>
        <v>#REF!</v>
      </c>
      <c r="BD94" s="13" t="e">
        <f>(cum_current!#REF!/cum_current!#REF!-1)*100</f>
        <v>#REF!</v>
      </c>
      <c r="BE94" s="13" t="e">
        <f>(cum_current!#REF!/cum_current!#REF!-1)*100</f>
        <v>#REF!</v>
      </c>
      <c r="BF94" s="13" t="e">
        <f>(cum_current!#REF!/cum_current!#REF!-1)*100</f>
        <v>#REF!</v>
      </c>
      <c r="BG94" s="13" t="e">
        <f>(cum_current!#REF!/cum_current!#REF!-1)*100</f>
        <v>#REF!</v>
      </c>
      <c r="BH94" s="13" t="e">
        <f>(cum_current!#REF!/cum_current!#REF!-1)*100</f>
        <v>#REF!</v>
      </c>
      <c r="BI94" s="13" t="e">
        <f>(cum_current!#REF!/cum_current!#REF!-1)*100</f>
        <v>#REF!</v>
      </c>
      <c r="BJ94" s="13" t="e">
        <f>(cum_current!#REF!/cum_current!#REF!-1)*100</f>
        <v>#REF!</v>
      </c>
      <c r="BK94" s="13" t="e">
        <f>(cum_current!#REF!/cum_current!#REF!-1)*100</f>
        <v>#REF!</v>
      </c>
      <c r="BL94" s="13" t="e">
        <f>(cum_current!#REF!/cum_current!#REF!-1)*100</f>
        <v>#REF!</v>
      </c>
      <c r="BM94" s="13" t="e">
        <f>(cum_current!#REF!/cum_current!#REF!-1)*100</f>
        <v>#REF!</v>
      </c>
      <c r="BN94" s="13" t="e">
        <f>(cum_current!#REF!/cum_current!#REF!-1)*100</f>
        <v>#REF!</v>
      </c>
      <c r="BO94" s="13" t="e">
        <f>(cum_current!#REF!/cum_current!#REF!-1)*100</f>
        <v>#REF!</v>
      </c>
      <c r="BP94" s="13" t="e">
        <f>(cum_current!#REF!/cum_current!#REF!-1)*100</f>
        <v>#REF!</v>
      </c>
      <c r="BQ94" s="13" t="e">
        <f>(cum_current!#REF!/cum_current!#REF!-1)*100</f>
        <v>#REF!</v>
      </c>
      <c r="BR94" s="13" t="e">
        <f>(cum_current!#REF!/cum_current!#REF!-1)*100</f>
        <v>#REF!</v>
      </c>
      <c r="BS94" s="13" t="e">
        <f>(cum_current!#REF!/cum_current!#REF!-1)*100</f>
        <v>#REF!</v>
      </c>
      <c r="BT94" s="13" t="e">
        <f>(cum_current!#REF!/cum_current!#REF!-1)*100</f>
        <v>#REF!</v>
      </c>
      <c r="BU94" s="13" t="e">
        <f>(cum_current!#REF!/cum_current!#REF!-1)*100</f>
        <v>#REF!</v>
      </c>
      <c r="BV94" s="13" t="e">
        <f>(cum_current!#REF!/cum_current!#REF!-1)*100</f>
        <v>#REF!</v>
      </c>
      <c r="BW94" s="13" t="e">
        <f>(cum_current!#REF!/cum_current!#REF!-1)*100</f>
        <v>#REF!</v>
      </c>
      <c r="BX94" s="13" t="e">
        <f>(cum_current!#REF!/cum_current!#REF!-1)*100</f>
        <v>#REF!</v>
      </c>
      <c r="BY94" s="13" t="e">
        <f>(cum_current!#REF!/cum_current!#REF!-1)*100</f>
        <v>#REF!</v>
      </c>
      <c r="BZ94" s="13" t="e">
        <f>(cum_current!#REF!/cum_current!#REF!-1)*100</f>
        <v>#REF!</v>
      </c>
      <c r="CA94" s="13" t="e">
        <f>(cum_current!#REF!/cum_current!#REF!-1)*100</f>
        <v>#REF!</v>
      </c>
      <c r="CB94" s="13" t="e">
        <f>(cum_current!#REF!/cum_current!#REF!-1)*100</f>
        <v>#REF!</v>
      </c>
      <c r="CC94" s="13" t="e">
        <f>(cum_current!#REF!/cum_current!#REF!-1)*100</f>
        <v>#REF!</v>
      </c>
      <c r="CD94" s="13" t="e">
        <f>(cum_current!#REF!/cum_current!#REF!-1)*100</f>
        <v>#REF!</v>
      </c>
      <c r="CE94" s="13" t="e">
        <f>(cum_current!#REF!/cum_current!#REF!-1)*100</f>
        <v>#REF!</v>
      </c>
      <c r="CF94" s="13" t="e">
        <f>(cum_current!#REF!/cum_current!#REF!-1)*100</f>
        <v>#REF!</v>
      </c>
      <c r="CG94" s="13" t="e">
        <f>(cum_current!#REF!/cum_current!#REF!-1)*100</f>
        <v>#REF!</v>
      </c>
    </row>
    <row r="95" spans="1:85" x14ac:dyDescent="0.35">
      <c r="A95" s="25" t="s">
        <v>55</v>
      </c>
      <c r="B95" s="13" t="e">
        <f>(cum_current!#REF!/cum_current!#REF!-1)*100</f>
        <v>#REF!</v>
      </c>
      <c r="C95" s="13" t="e">
        <f>(cum_current!#REF!/cum_current!#REF!-1)*100</f>
        <v>#REF!</v>
      </c>
      <c r="D95" s="13" t="e">
        <f>(cum_current!#REF!/cum_current!#REF!-1)*100</f>
        <v>#REF!</v>
      </c>
      <c r="E95" s="13" t="e">
        <f>(cum_current!#REF!/cum_current!#REF!-1)*100</f>
        <v>#REF!</v>
      </c>
      <c r="F95" s="13" t="e">
        <f>(cum_current!#REF!/cum_current!#REF!-1)*100</f>
        <v>#REF!</v>
      </c>
      <c r="G95" s="13" t="e">
        <f>(cum_current!#REF!/cum_current!#REF!-1)*100</f>
        <v>#REF!</v>
      </c>
      <c r="H95" s="13" t="e">
        <f>(cum_current!#REF!/cum_current!#REF!-1)*100</f>
        <v>#REF!</v>
      </c>
      <c r="I95" s="13" t="e">
        <f>(cum_current!#REF!/cum_current!#REF!-1)*100</f>
        <v>#REF!</v>
      </c>
      <c r="J95" s="13" t="e">
        <f>(cum_current!#REF!/cum_current!#REF!-1)*100</f>
        <v>#REF!</v>
      </c>
      <c r="K95" s="13" t="e">
        <f>(cum_current!#REF!/cum_current!#REF!-1)*100</f>
        <v>#REF!</v>
      </c>
      <c r="L95" s="13" t="e">
        <f>(cum_current!#REF!/cum_current!#REF!-1)*100</f>
        <v>#REF!</v>
      </c>
      <c r="M95" s="13" t="e">
        <f>(cum_current!#REF!/cum_current!#REF!-1)*100</f>
        <v>#REF!</v>
      </c>
      <c r="N95" s="13" t="e">
        <f>(cum_current!#REF!/cum_current!#REF!-1)*100</f>
        <v>#REF!</v>
      </c>
      <c r="O95" s="13" t="e">
        <f>(cum_current!#REF!/cum_current!#REF!-1)*100</f>
        <v>#REF!</v>
      </c>
      <c r="P95" s="13" t="e">
        <f>(cum_current!#REF!/cum_current!#REF!-1)*100</f>
        <v>#REF!</v>
      </c>
      <c r="Q95" s="13" t="e">
        <f>(cum_current!#REF!/cum_current!#REF!-1)*100</f>
        <v>#REF!</v>
      </c>
      <c r="R95" s="13" t="e">
        <f>(cum_current!#REF!/cum_current!#REF!-1)*100</f>
        <v>#REF!</v>
      </c>
      <c r="S95" s="13" t="e">
        <f>(cum_current!#REF!/cum_current!#REF!-1)*100</f>
        <v>#REF!</v>
      </c>
      <c r="T95" s="13" t="e">
        <f>(cum_current!#REF!/cum_current!#REF!-1)*100</f>
        <v>#REF!</v>
      </c>
      <c r="U95" s="13" t="e">
        <f>(cum_current!#REF!/cum_current!#REF!-1)*100</f>
        <v>#REF!</v>
      </c>
      <c r="V95" s="13" t="e">
        <f>(cum_current!#REF!/cum_current!#REF!-1)*100</f>
        <v>#REF!</v>
      </c>
      <c r="W95" s="13" t="e">
        <f>(cum_current!#REF!/cum_current!#REF!-1)*100</f>
        <v>#REF!</v>
      </c>
      <c r="X95" s="13" t="e">
        <f>(cum_current!#REF!/cum_current!#REF!-1)*100</f>
        <v>#REF!</v>
      </c>
      <c r="Y95" s="13" t="e">
        <f>(cum_current!#REF!/cum_current!#REF!-1)*100</f>
        <v>#REF!</v>
      </c>
      <c r="Z95" s="13" t="e">
        <f>(cum_current!#REF!/cum_current!#REF!-1)*100</f>
        <v>#REF!</v>
      </c>
      <c r="AA95" s="13" t="e">
        <f>(cum_current!#REF!/cum_current!#REF!-1)*100</f>
        <v>#REF!</v>
      </c>
      <c r="AB95" s="13" t="e">
        <f>(cum_current!#REF!/cum_current!#REF!-1)*100</f>
        <v>#REF!</v>
      </c>
      <c r="AC95" s="13" t="e">
        <f>(cum_current!#REF!/cum_current!#REF!-1)*100</f>
        <v>#REF!</v>
      </c>
      <c r="AD95" s="13" t="e">
        <f>(cum_current!#REF!/cum_current!#REF!-1)*100</f>
        <v>#REF!</v>
      </c>
      <c r="AE95" s="13" t="e">
        <f>(cum_current!#REF!/cum_current!#REF!-1)*100</f>
        <v>#REF!</v>
      </c>
      <c r="AF95" s="13" t="e">
        <f>(cum_current!#REF!/cum_current!#REF!-1)*100</f>
        <v>#REF!</v>
      </c>
      <c r="AG95" s="13" t="e">
        <f>(cum_current!#REF!/cum_current!#REF!-1)*100</f>
        <v>#REF!</v>
      </c>
      <c r="AH95" s="13" t="e">
        <f>(cum_current!#REF!/cum_current!#REF!-1)*100</f>
        <v>#REF!</v>
      </c>
      <c r="AI95" s="13" t="e">
        <f>(cum_current!#REF!/cum_current!#REF!-1)*100</f>
        <v>#REF!</v>
      </c>
      <c r="AJ95" s="13" t="e">
        <f>(cum_current!#REF!/cum_current!#REF!-1)*100</f>
        <v>#REF!</v>
      </c>
      <c r="AK95" s="13" t="e">
        <f>(cum_current!#REF!/cum_current!#REF!-1)*100</f>
        <v>#REF!</v>
      </c>
      <c r="AL95" s="13" t="e">
        <f>(cum_current!#REF!/cum_current!#REF!-1)*100</f>
        <v>#REF!</v>
      </c>
      <c r="AM95" s="13" t="e">
        <f>(cum_current!#REF!/cum_current!#REF!-1)*100</f>
        <v>#REF!</v>
      </c>
      <c r="AN95" s="13" t="e">
        <f>(cum_current!#REF!/cum_current!#REF!-1)*100</f>
        <v>#REF!</v>
      </c>
      <c r="AO95" s="13" t="e">
        <f>(cum_current!#REF!/cum_current!#REF!-1)*100</f>
        <v>#REF!</v>
      </c>
      <c r="AP95" s="13" t="e">
        <f>(cum_current!#REF!/cum_current!#REF!-1)*100</f>
        <v>#REF!</v>
      </c>
      <c r="AQ95" s="13" t="e">
        <f>(cum_current!#REF!/cum_current!#REF!-1)*100</f>
        <v>#REF!</v>
      </c>
      <c r="AR95" s="13" t="e">
        <f>(cum_current!#REF!/cum_current!#REF!-1)*100</f>
        <v>#REF!</v>
      </c>
      <c r="AS95" s="13" t="e">
        <f>(cum_current!#REF!/cum_current!#REF!-1)*100</f>
        <v>#REF!</v>
      </c>
      <c r="AT95" s="13" t="e">
        <f>(cum_current!#REF!/cum_current!#REF!-1)*100</f>
        <v>#REF!</v>
      </c>
      <c r="AU95" s="13" t="e">
        <f>(cum_current!#REF!/cum_current!#REF!-1)*100</f>
        <v>#REF!</v>
      </c>
      <c r="AV95" s="13" t="e">
        <f>(cum_current!#REF!/cum_current!#REF!-1)*100</f>
        <v>#REF!</v>
      </c>
      <c r="AW95" s="13" t="e">
        <f>(cum_current!#REF!/cum_current!#REF!-1)*100</f>
        <v>#REF!</v>
      </c>
      <c r="AX95" s="13" t="e">
        <f>(cum_current!#REF!/cum_current!#REF!-1)*100</f>
        <v>#REF!</v>
      </c>
      <c r="AY95" s="13" t="e">
        <f>(cum_current!#REF!/cum_current!#REF!-1)*100</f>
        <v>#REF!</v>
      </c>
      <c r="AZ95" s="13" t="e">
        <f>(cum_current!#REF!/cum_current!#REF!-1)*100</f>
        <v>#REF!</v>
      </c>
      <c r="BA95" s="13" t="e">
        <f>(cum_current!#REF!/cum_current!#REF!-1)*100</f>
        <v>#REF!</v>
      </c>
      <c r="BB95" s="13" t="e">
        <f>(cum_current!#REF!/cum_current!#REF!-1)*100</f>
        <v>#REF!</v>
      </c>
      <c r="BC95" s="13" t="e">
        <f>(cum_current!#REF!/cum_current!#REF!-1)*100</f>
        <v>#REF!</v>
      </c>
      <c r="BD95" s="13" t="e">
        <f>(cum_current!#REF!/cum_current!#REF!-1)*100</f>
        <v>#REF!</v>
      </c>
      <c r="BE95" s="13" t="e">
        <f>(cum_current!#REF!/cum_current!#REF!-1)*100</f>
        <v>#REF!</v>
      </c>
      <c r="BF95" s="13" t="e">
        <f>(cum_current!#REF!/cum_current!#REF!-1)*100</f>
        <v>#REF!</v>
      </c>
      <c r="BG95" s="13" t="e">
        <f>(cum_current!#REF!/cum_current!#REF!-1)*100</f>
        <v>#REF!</v>
      </c>
      <c r="BH95" s="13" t="e">
        <f>(cum_current!#REF!/cum_current!#REF!-1)*100</f>
        <v>#REF!</v>
      </c>
      <c r="BI95" s="13" t="e">
        <f>(cum_current!#REF!/cum_current!#REF!-1)*100</f>
        <v>#REF!</v>
      </c>
      <c r="BJ95" s="13" t="e">
        <f>(cum_current!#REF!/cum_current!#REF!-1)*100</f>
        <v>#REF!</v>
      </c>
      <c r="BK95" s="13" t="e">
        <f>(cum_current!#REF!/cum_current!#REF!-1)*100</f>
        <v>#REF!</v>
      </c>
      <c r="BL95" s="13" t="e">
        <f>(cum_current!#REF!/cum_current!#REF!-1)*100</f>
        <v>#REF!</v>
      </c>
      <c r="BM95" s="13" t="e">
        <f>(cum_current!#REF!/cum_current!#REF!-1)*100</f>
        <v>#REF!</v>
      </c>
      <c r="BN95" s="13" t="e">
        <f>(cum_current!#REF!/cum_current!#REF!-1)*100</f>
        <v>#REF!</v>
      </c>
      <c r="BO95" s="13" t="e">
        <f>(cum_current!#REF!/cum_current!#REF!-1)*100</f>
        <v>#REF!</v>
      </c>
      <c r="BP95" s="13" t="e">
        <f>(cum_current!#REF!/cum_current!#REF!-1)*100</f>
        <v>#REF!</v>
      </c>
      <c r="BQ95" s="13" t="e">
        <f>(cum_current!#REF!/cum_current!#REF!-1)*100</f>
        <v>#REF!</v>
      </c>
      <c r="BR95" s="13" t="e">
        <f>(cum_current!#REF!/cum_current!#REF!-1)*100</f>
        <v>#REF!</v>
      </c>
      <c r="BS95" s="13" t="e">
        <f>(cum_current!#REF!/cum_current!#REF!-1)*100</f>
        <v>#REF!</v>
      </c>
      <c r="BT95" s="13" t="e">
        <f>(cum_current!#REF!/cum_current!#REF!-1)*100</f>
        <v>#REF!</v>
      </c>
      <c r="BU95" s="13" t="e">
        <f>(cum_current!#REF!/cum_current!#REF!-1)*100</f>
        <v>#REF!</v>
      </c>
      <c r="BV95" s="13" t="e">
        <f>(cum_current!#REF!/cum_current!#REF!-1)*100</f>
        <v>#REF!</v>
      </c>
      <c r="BW95" s="13" t="e">
        <f>(cum_current!#REF!/cum_current!#REF!-1)*100</f>
        <v>#REF!</v>
      </c>
      <c r="BX95" s="13" t="e">
        <f>(cum_current!#REF!/cum_current!#REF!-1)*100</f>
        <v>#REF!</v>
      </c>
      <c r="BY95" s="13" t="e">
        <f>(cum_current!#REF!/cum_current!#REF!-1)*100</f>
        <v>#REF!</v>
      </c>
      <c r="BZ95" s="13" t="e">
        <f>(cum_current!#REF!/cum_current!#REF!-1)*100</f>
        <v>#REF!</v>
      </c>
      <c r="CA95" s="13" t="e">
        <f>(cum_current!#REF!/cum_current!#REF!-1)*100</f>
        <v>#REF!</v>
      </c>
      <c r="CB95" s="13" t="e">
        <f>(cum_current!#REF!/cum_current!#REF!-1)*100</f>
        <v>#REF!</v>
      </c>
      <c r="CC95" s="13" t="e">
        <f>(cum_current!#REF!/cum_current!#REF!-1)*100</f>
        <v>#REF!</v>
      </c>
      <c r="CD95" s="13" t="e">
        <f>(cum_current!#REF!/cum_current!#REF!-1)*100</f>
        <v>#REF!</v>
      </c>
      <c r="CE95" s="13" t="e">
        <f>(cum_current!#REF!/cum_current!#REF!-1)*100</f>
        <v>#REF!</v>
      </c>
      <c r="CF95" s="13" t="e">
        <f>(cum_current!#REF!/cum_current!#REF!-1)*100</f>
        <v>#REF!</v>
      </c>
      <c r="CG95" s="13" t="e">
        <f>(cum_current!#REF!/cum_current!#REF!-1)*100</f>
        <v>#REF!</v>
      </c>
    </row>
    <row r="96" spans="1:85" x14ac:dyDescent="0.35">
      <c r="A96" s="25" t="s">
        <v>56</v>
      </c>
      <c r="B96" s="13" t="e">
        <f>(cum_current!#REF!/cum_current!#REF!-1)*100</f>
        <v>#REF!</v>
      </c>
      <c r="C96" s="13" t="e">
        <f>(cum_current!#REF!/cum_current!#REF!-1)*100</f>
        <v>#REF!</v>
      </c>
      <c r="D96" s="13" t="e">
        <f>(cum_current!#REF!/cum_current!#REF!-1)*100</f>
        <v>#REF!</v>
      </c>
      <c r="E96" s="13" t="e">
        <f>(cum_current!#REF!/cum_current!#REF!-1)*100</f>
        <v>#REF!</v>
      </c>
      <c r="F96" s="13" t="e">
        <f>(cum_current!#REF!/cum_current!#REF!-1)*100</f>
        <v>#REF!</v>
      </c>
      <c r="G96" s="13" t="e">
        <f>(cum_current!#REF!/cum_current!#REF!-1)*100</f>
        <v>#REF!</v>
      </c>
      <c r="H96" s="13" t="e">
        <f>(cum_current!#REF!/cum_current!#REF!-1)*100</f>
        <v>#REF!</v>
      </c>
      <c r="I96" s="13" t="e">
        <f>(cum_current!#REF!/cum_current!#REF!-1)*100</f>
        <v>#REF!</v>
      </c>
      <c r="J96" s="13" t="e">
        <f>(cum_current!#REF!/cum_current!#REF!-1)*100</f>
        <v>#REF!</v>
      </c>
      <c r="K96" s="13" t="e">
        <f>(cum_current!#REF!/cum_current!#REF!-1)*100</f>
        <v>#REF!</v>
      </c>
      <c r="L96" s="13" t="e">
        <f>(cum_current!#REF!/cum_current!#REF!-1)*100</f>
        <v>#REF!</v>
      </c>
      <c r="M96" s="13" t="e">
        <f>(cum_current!#REF!/cum_current!#REF!-1)*100</f>
        <v>#REF!</v>
      </c>
      <c r="N96" s="13" t="e">
        <f>(cum_current!#REF!/cum_current!#REF!-1)*100</f>
        <v>#REF!</v>
      </c>
      <c r="O96" s="13" t="e">
        <f>(cum_current!#REF!/cum_current!#REF!-1)*100</f>
        <v>#REF!</v>
      </c>
      <c r="P96" s="13" t="e">
        <f>(cum_current!#REF!/cum_current!#REF!-1)*100</f>
        <v>#REF!</v>
      </c>
      <c r="Q96" s="13" t="e">
        <f>(cum_current!#REF!/cum_current!#REF!-1)*100</f>
        <v>#REF!</v>
      </c>
      <c r="R96" s="13" t="e">
        <f>(cum_current!#REF!/cum_current!#REF!-1)*100</f>
        <v>#REF!</v>
      </c>
      <c r="S96" s="13" t="e">
        <f>(cum_current!#REF!/cum_current!#REF!-1)*100</f>
        <v>#REF!</v>
      </c>
      <c r="T96" s="13" t="e">
        <f>(cum_current!#REF!/cum_current!#REF!-1)*100</f>
        <v>#REF!</v>
      </c>
      <c r="U96" s="13" t="e">
        <f>(cum_current!#REF!/cum_current!#REF!-1)*100</f>
        <v>#REF!</v>
      </c>
      <c r="V96" s="13" t="e">
        <f>(cum_current!#REF!/cum_current!#REF!-1)*100</f>
        <v>#REF!</v>
      </c>
      <c r="W96" s="13" t="e">
        <f>(cum_current!#REF!/cum_current!#REF!-1)*100</f>
        <v>#REF!</v>
      </c>
      <c r="X96" s="13" t="e">
        <f>(cum_current!#REF!/cum_current!#REF!-1)*100</f>
        <v>#REF!</v>
      </c>
      <c r="Y96" s="13" t="e">
        <f>(cum_current!#REF!/cum_current!#REF!-1)*100</f>
        <v>#REF!</v>
      </c>
      <c r="Z96" s="13" t="e">
        <f>(cum_current!#REF!/cum_current!#REF!-1)*100</f>
        <v>#REF!</v>
      </c>
      <c r="AA96" s="13" t="e">
        <f>(cum_current!#REF!/cum_current!#REF!-1)*100</f>
        <v>#REF!</v>
      </c>
      <c r="AB96" s="13" t="e">
        <f>(cum_current!#REF!/cum_current!#REF!-1)*100</f>
        <v>#REF!</v>
      </c>
      <c r="AC96" s="13" t="e">
        <f>(cum_current!#REF!/cum_current!#REF!-1)*100</f>
        <v>#REF!</v>
      </c>
      <c r="AD96" s="13" t="e">
        <f>(cum_current!#REF!/cum_current!#REF!-1)*100</f>
        <v>#REF!</v>
      </c>
      <c r="AE96" s="13" t="e">
        <f>(cum_current!#REF!/cum_current!#REF!-1)*100</f>
        <v>#REF!</v>
      </c>
      <c r="AF96" s="13" t="e">
        <f>(cum_current!#REF!/cum_current!#REF!-1)*100</f>
        <v>#REF!</v>
      </c>
      <c r="AG96" s="13" t="e">
        <f>(cum_current!#REF!/cum_current!#REF!-1)*100</f>
        <v>#REF!</v>
      </c>
      <c r="AH96" s="13" t="e">
        <f>(cum_current!#REF!/cum_current!#REF!-1)*100</f>
        <v>#REF!</v>
      </c>
      <c r="AI96" s="13" t="e">
        <f>(cum_current!#REF!/cum_current!#REF!-1)*100</f>
        <v>#REF!</v>
      </c>
      <c r="AJ96" s="13" t="e">
        <f>(cum_current!#REF!/cum_current!#REF!-1)*100</f>
        <v>#REF!</v>
      </c>
      <c r="AK96" s="13" t="e">
        <f>(cum_current!#REF!/cum_current!#REF!-1)*100</f>
        <v>#REF!</v>
      </c>
      <c r="AL96" s="13" t="e">
        <f>(cum_current!#REF!/cum_current!#REF!-1)*100</f>
        <v>#REF!</v>
      </c>
      <c r="AM96" s="13" t="e">
        <f>(cum_current!#REF!/cum_current!#REF!-1)*100</f>
        <v>#REF!</v>
      </c>
      <c r="AN96" s="13" t="e">
        <f>(cum_current!#REF!/cum_current!#REF!-1)*100</f>
        <v>#REF!</v>
      </c>
      <c r="AO96" s="13" t="e">
        <f>(cum_current!#REF!/cum_current!#REF!-1)*100</f>
        <v>#REF!</v>
      </c>
      <c r="AP96" s="13" t="e">
        <f>(cum_current!#REF!/cum_current!#REF!-1)*100</f>
        <v>#REF!</v>
      </c>
      <c r="AQ96" s="13" t="e">
        <f>(cum_current!#REF!/cum_current!#REF!-1)*100</f>
        <v>#REF!</v>
      </c>
      <c r="AR96" s="13" t="e">
        <f>(cum_current!#REF!/cum_current!#REF!-1)*100</f>
        <v>#REF!</v>
      </c>
      <c r="AS96" s="13" t="e">
        <f>(cum_current!#REF!/cum_current!#REF!-1)*100</f>
        <v>#REF!</v>
      </c>
      <c r="AT96" s="13" t="e">
        <f>(cum_current!#REF!/cum_current!#REF!-1)*100</f>
        <v>#REF!</v>
      </c>
      <c r="AU96" s="13" t="e">
        <f>(cum_current!#REF!/cum_current!#REF!-1)*100</f>
        <v>#REF!</v>
      </c>
      <c r="AV96" s="13" t="e">
        <f>(cum_current!#REF!/cum_current!#REF!-1)*100</f>
        <v>#REF!</v>
      </c>
      <c r="AW96" s="13" t="e">
        <f>(cum_current!#REF!/cum_current!#REF!-1)*100</f>
        <v>#REF!</v>
      </c>
      <c r="AX96" s="13" t="e">
        <f>(cum_current!#REF!/cum_current!#REF!-1)*100</f>
        <v>#REF!</v>
      </c>
      <c r="AY96" s="13" t="e">
        <f>(cum_current!#REF!/cum_current!#REF!-1)*100</f>
        <v>#REF!</v>
      </c>
      <c r="AZ96" s="13" t="e">
        <f>(cum_current!#REF!/cum_current!#REF!-1)*100</f>
        <v>#REF!</v>
      </c>
      <c r="BA96" s="13" t="e">
        <f>(cum_current!#REF!/cum_current!#REF!-1)*100</f>
        <v>#REF!</v>
      </c>
      <c r="BB96" s="13" t="e">
        <f>(cum_current!#REF!/cum_current!#REF!-1)*100</f>
        <v>#REF!</v>
      </c>
      <c r="BC96" s="13" t="e">
        <f>(cum_current!#REF!/cum_current!#REF!-1)*100</f>
        <v>#REF!</v>
      </c>
      <c r="BD96" s="13" t="e">
        <f>(cum_current!#REF!/cum_current!#REF!-1)*100</f>
        <v>#REF!</v>
      </c>
      <c r="BE96" s="13" t="e">
        <f>(cum_current!#REF!/cum_current!#REF!-1)*100</f>
        <v>#REF!</v>
      </c>
      <c r="BF96" s="13" t="e">
        <f>(cum_current!#REF!/cum_current!#REF!-1)*100</f>
        <v>#REF!</v>
      </c>
      <c r="BG96" s="13" t="e">
        <f>(cum_current!#REF!/cum_current!#REF!-1)*100</f>
        <v>#REF!</v>
      </c>
      <c r="BH96" s="13" t="e">
        <f>(cum_current!#REF!/cum_current!#REF!-1)*100</f>
        <v>#REF!</v>
      </c>
      <c r="BI96" s="13" t="e">
        <f>(cum_current!#REF!/cum_current!#REF!-1)*100</f>
        <v>#REF!</v>
      </c>
      <c r="BJ96" s="13" t="e">
        <f>(cum_current!#REF!/cum_current!#REF!-1)*100</f>
        <v>#REF!</v>
      </c>
      <c r="BK96" s="13" t="e">
        <f>(cum_current!#REF!/cum_current!#REF!-1)*100</f>
        <v>#REF!</v>
      </c>
      <c r="BL96" s="13" t="e">
        <f>(cum_current!#REF!/cum_current!#REF!-1)*100</f>
        <v>#REF!</v>
      </c>
      <c r="BM96" s="13" t="e">
        <f>(cum_current!#REF!/cum_current!#REF!-1)*100</f>
        <v>#REF!</v>
      </c>
      <c r="BN96" s="13" t="e">
        <f>(cum_current!#REF!/cum_current!#REF!-1)*100</f>
        <v>#REF!</v>
      </c>
      <c r="BO96" s="13" t="e">
        <f>(cum_current!#REF!/cum_current!#REF!-1)*100</f>
        <v>#REF!</v>
      </c>
      <c r="BP96" s="13" t="e">
        <f>(cum_current!#REF!/cum_current!#REF!-1)*100</f>
        <v>#REF!</v>
      </c>
      <c r="BQ96" s="13" t="e">
        <f>(cum_current!#REF!/cum_current!#REF!-1)*100</f>
        <v>#REF!</v>
      </c>
      <c r="BR96" s="13" t="e">
        <f>(cum_current!#REF!/cum_current!#REF!-1)*100</f>
        <v>#REF!</v>
      </c>
      <c r="BS96" s="13" t="e">
        <f>(cum_current!#REF!/cum_current!#REF!-1)*100</f>
        <v>#REF!</v>
      </c>
      <c r="BT96" s="13" t="e">
        <f>(cum_current!#REF!/cum_current!#REF!-1)*100</f>
        <v>#REF!</v>
      </c>
      <c r="BU96" s="13" t="e">
        <f>(cum_current!#REF!/cum_current!#REF!-1)*100</f>
        <v>#REF!</v>
      </c>
      <c r="BV96" s="13" t="e">
        <f>(cum_current!#REF!/cum_current!#REF!-1)*100</f>
        <v>#REF!</v>
      </c>
      <c r="BW96" s="13" t="e">
        <f>(cum_current!#REF!/cum_current!#REF!-1)*100</f>
        <v>#REF!</v>
      </c>
      <c r="BX96" s="13" t="e">
        <f>(cum_current!#REF!/cum_current!#REF!-1)*100</f>
        <v>#REF!</v>
      </c>
      <c r="BY96" s="13" t="e">
        <f>(cum_current!#REF!/cum_current!#REF!-1)*100</f>
        <v>#REF!</v>
      </c>
      <c r="BZ96" s="13" t="e">
        <f>(cum_current!#REF!/cum_current!#REF!-1)*100</f>
        <v>#REF!</v>
      </c>
      <c r="CA96" s="13" t="e">
        <f>(cum_current!#REF!/cum_current!#REF!-1)*100</f>
        <v>#REF!</v>
      </c>
      <c r="CB96" s="13" t="e">
        <f>(cum_current!#REF!/cum_current!#REF!-1)*100</f>
        <v>#REF!</v>
      </c>
      <c r="CC96" s="13" t="e">
        <f>(cum_current!#REF!/cum_current!#REF!-1)*100</f>
        <v>#REF!</v>
      </c>
      <c r="CD96" s="13" t="e">
        <f>(cum_current!#REF!/cum_current!#REF!-1)*100</f>
        <v>#REF!</v>
      </c>
      <c r="CE96" s="13" t="e">
        <f>(cum_current!#REF!/cum_current!#REF!-1)*100</f>
        <v>#REF!</v>
      </c>
      <c r="CF96" s="13" t="e">
        <f>(cum_current!#REF!/cum_current!#REF!-1)*100</f>
        <v>#REF!</v>
      </c>
      <c r="CG96" s="13" t="e">
        <f>(cum_current!#REF!/cum_current!#REF!-1)*100</f>
        <v>#REF!</v>
      </c>
    </row>
    <row r="97" spans="1:85" x14ac:dyDescent="0.35">
      <c r="A97" s="25" t="s">
        <v>58</v>
      </c>
      <c r="B97" s="13" t="e">
        <f>(cum_current!#REF!/cum_current!#REF!-1)*100</f>
        <v>#REF!</v>
      </c>
      <c r="C97" s="13" t="e">
        <f>(cum_current!#REF!/cum_current!#REF!-1)*100</f>
        <v>#REF!</v>
      </c>
      <c r="D97" s="13" t="e">
        <f>(cum_current!#REF!/cum_current!#REF!-1)*100</f>
        <v>#REF!</v>
      </c>
      <c r="E97" s="13" t="e">
        <f>(cum_current!#REF!/cum_current!#REF!-1)*100</f>
        <v>#REF!</v>
      </c>
      <c r="F97" s="13" t="e">
        <f>(cum_current!#REF!/cum_current!#REF!-1)*100</f>
        <v>#REF!</v>
      </c>
      <c r="G97" s="13" t="e">
        <f>(cum_current!#REF!/cum_current!#REF!-1)*100</f>
        <v>#REF!</v>
      </c>
      <c r="H97" s="13" t="e">
        <f>(cum_current!#REF!/cum_current!#REF!-1)*100</f>
        <v>#REF!</v>
      </c>
      <c r="I97" s="13" t="e">
        <f>(cum_current!#REF!/cum_current!#REF!-1)*100</f>
        <v>#REF!</v>
      </c>
      <c r="J97" s="13" t="e">
        <f>(cum_current!#REF!/cum_current!#REF!-1)*100</f>
        <v>#REF!</v>
      </c>
      <c r="K97" s="13" t="e">
        <f>(cum_current!#REF!/cum_current!#REF!-1)*100</f>
        <v>#REF!</v>
      </c>
      <c r="L97" s="13" t="e">
        <f>(cum_current!#REF!/cum_current!#REF!-1)*100</f>
        <v>#REF!</v>
      </c>
      <c r="M97" s="13" t="e">
        <f>(cum_current!#REF!/cum_current!#REF!-1)*100</f>
        <v>#REF!</v>
      </c>
      <c r="N97" s="13" t="e">
        <f>(cum_current!#REF!/cum_current!#REF!-1)*100</f>
        <v>#REF!</v>
      </c>
      <c r="O97" s="13" t="e">
        <f>(cum_current!#REF!/cum_current!#REF!-1)*100</f>
        <v>#REF!</v>
      </c>
      <c r="P97" s="13" t="e">
        <f>(cum_current!#REF!/cum_current!#REF!-1)*100</f>
        <v>#REF!</v>
      </c>
      <c r="Q97" s="13" t="e">
        <f>(cum_current!#REF!/cum_current!#REF!-1)*100</f>
        <v>#REF!</v>
      </c>
      <c r="R97" s="13" t="e">
        <f>(cum_current!#REF!/cum_current!#REF!-1)*100</f>
        <v>#REF!</v>
      </c>
      <c r="S97" s="13" t="e">
        <f>(cum_current!#REF!/cum_current!#REF!-1)*100</f>
        <v>#REF!</v>
      </c>
      <c r="T97" s="13" t="e">
        <f>(cum_current!#REF!/cum_current!#REF!-1)*100</f>
        <v>#REF!</v>
      </c>
      <c r="U97" s="13" t="e">
        <f>(cum_current!#REF!/cum_current!#REF!-1)*100</f>
        <v>#REF!</v>
      </c>
      <c r="V97" s="13" t="e">
        <f>(cum_current!#REF!/cum_current!#REF!-1)*100</f>
        <v>#REF!</v>
      </c>
      <c r="W97" s="13" t="e">
        <f>(cum_current!#REF!/cum_current!#REF!-1)*100</f>
        <v>#REF!</v>
      </c>
      <c r="X97" s="13" t="e">
        <f>(cum_current!#REF!/cum_current!#REF!-1)*100</f>
        <v>#REF!</v>
      </c>
      <c r="Y97" s="13" t="e">
        <f>(cum_current!#REF!/cum_current!#REF!-1)*100</f>
        <v>#REF!</v>
      </c>
      <c r="Z97" s="13" t="e">
        <f>(cum_current!#REF!/cum_current!#REF!-1)*100</f>
        <v>#REF!</v>
      </c>
      <c r="AA97" s="13" t="e">
        <f>(cum_current!#REF!/cum_current!#REF!-1)*100</f>
        <v>#REF!</v>
      </c>
      <c r="AB97" s="13" t="e">
        <f>(cum_current!#REF!/cum_current!#REF!-1)*100</f>
        <v>#REF!</v>
      </c>
      <c r="AC97" s="13" t="e">
        <f>(cum_current!#REF!/cum_current!#REF!-1)*100</f>
        <v>#REF!</v>
      </c>
      <c r="AD97" s="13" t="e">
        <f>(cum_current!#REF!/cum_current!#REF!-1)*100</f>
        <v>#REF!</v>
      </c>
      <c r="AE97" s="13" t="e">
        <f>(cum_current!#REF!/cum_current!#REF!-1)*100</f>
        <v>#REF!</v>
      </c>
      <c r="AF97" s="13" t="e">
        <f>(cum_current!#REF!/cum_current!#REF!-1)*100</f>
        <v>#REF!</v>
      </c>
      <c r="AG97" s="13" t="e">
        <f>(cum_current!#REF!/cum_current!#REF!-1)*100</f>
        <v>#REF!</v>
      </c>
      <c r="AH97" s="13" t="e">
        <f>(cum_current!#REF!/cum_current!#REF!-1)*100</f>
        <v>#REF!</v>
      </c>
      <c r="AI97" s="13" t="e">
        <f>(cum_current!#REF!/cum_current!#REF!-1)*100</f>
        <v>#REF!</v>
      </c>
      <c r="AJ97" s="13" t="e">
        <f>(cum_current!#REF!/cum_current!#REF!-1)*100</f>
        <v>#REF!</v>
      </c>
      <c r="AK97" s="13" t="e">
        <f>(cum_current!#REF!/cum_current!#REF!-1)*100</f>
        <v>#REF!</v>
      </c>
      <c r="AL97" s="13" t="e">
        <f>(cum_current!#REF!/cum_current!#REF!-1)*100</f>
        <v>#REF!</v>
      </c>
      <c r="AM97" s="13" t="e">
        <f>(cum_current!#REF!/cum_current!#REF!-1)*100</f>
        <v>#REF!</v>
      </c>
      <c r="AN97" s="13" t="e">
        <f>(cum_current!#REF!/cum_current!#REF!-1)*100</f>
        <v>#REF!</v>
      </c>
      <c r="AO97" s="13" t="e">
        <f>(cum_current!#REF!/cum_current!#REF!-1)*100</f>
        <v>#REF!</v>
      </c>
      <c r="AP97" s="13" t="e">
        <f>(cum_current!#REF!/cum_current!#REF!-1)*100</f>
        <v>#REF!</v>
      </c>
      <c r="AQ97" s="13" t="e">
        <f>(cum_current!#REF!/cum_current!#REF!-1)*100</f>
        <v>#REF!</v>
      </c>
      <c r="AR97" s="13" t="e">
        <f>(cum_current!#REF!/cum_current!#REF!-1)*100</f>
        <v>#REF!</v>
      </c>
      <c r="AS97" s="13" t="e">
        <f>(cum_current!#REF!/cum_current!#REF!-1)*100</f>
        <v>#REF!</v>
      </c>
      <c r="AT97" s="13" t="e">
        <f>(cum_current!#REF!/cum_current!#REF!-1)*100</f>
        <v>#REF!</v>
      </c>
      <c r="AU97" s="13" t="e">
        <f>(cum_current!#REF!/cum_current!#REF!-1)*100</f>
        <v>#REF!</v>
      </c>
      <c r="AV97" s="13" t="e">
        <f>(cum_current!#REF!/cum_current!#REF!-1)*100</f>
        <v>#REF!</v>
      </c>
      <c r="AW97" s="13" t="e">
        <f>(cum_current!#REF!/cum_current!#REF!-1)*100</f>
        <v>#REF!</v>
      </c>
      <c r="AX97" s="13" t="e">
        <f>(cum_current!#REF!/cum_current!#REF!-1)*100</f>
        <v>#REF!</v>
      </c>
      <c r="AY97" s="13" t="e">
        <f>(cum_current!#REF!/cum_current!#REF!-1)*100</f>
        <v>#REF!</v>
      </c>
      <c r="AZ97" s="13" t="e">
        <f>(cum_current!#REF!/cum_current!#REF!-1)*100</f>
        <v>#REF!</v>
      </c>
      <c r="BA97" s="13" t="e">
        <f>(cum_current!#REF!/cum_current!#REF!-1)*100</f>
        <v>#REF!</v>
      </c>
      <c r="BB97" s="13" t="e">
        <f>(cum_current!#REF!/cum_current!#REF!-1)*100</f>
        <v>#REF!</v>
      </c>
      <c r="BC97" s="13" t="e">
        <f>(cum_current!#REF!/cum_current!#REF!-1)*100</f>
        <v>#REF!</v>
      </c>
      <c r="BD97" s="13" t="e">
        <f>(cum_current!#REF!/cum_current!#REF!-1)*100</f>
        <v>#REF!</v>
      </c>
      <c r="BE97" s="13" t="e">
        <f>(cum_current!#REF!/cum_current!#REF!-1)*100</f>
        <v>#REF!</v>
      </c>
      <c r="BF97" s="13" t="e">
        <f>(cum_current!#REF!/cum_current!#REF!-1)*100</f>
        <v>#REF!</v>
      </c>
      <c r="BG97" s="13" t="e">
        <f>(cum_current!#REF!/cum_current!#REF!-1)*100</f>
        <v>#REF!</v>
      </c>
      <c r="BH97" s="13" t="e">
        <f>(cum_current!#REF!/cum_current!#REF!-1)*100</f>
        <v>#REF!</v>
      </c>
      <c r="BI97" s="13" t="e">
        <f>(cum_current!#REF!/cum_current!#REF!-1)*100</f>
        <v>#REF!</v>
      </c>
      <c r="BJ97" s="13" t="e">
        <f>(cum_current!#REF!/cum_current!#REF!-1)*100</f>
        <v>#REF!</v>
      </c>
      <c r="BK97" s="13" t="e">
        <f>(cum_current!#REF!/cum_current!#REF!-1)*100</f>
        <v>#REF!</v>
      </c>
      <c r="BL97" s="13" t="e">
        <f>(cum_current!#REF!/cum_current!#REF!-1)*100</f>
        <v>#REF!</v>
      </c>
      <c r="BM97" s="13" t="e">
        <f>(cum_current!#REF!/cum_current!#REF!-1)*100</f>
        <v>#REF!</v>
      </c>
      <c r="BN97" s="13" t="e">
        <f>(cum_current!#REF!/cum_current!#REF!-1)*100</f>
        <v>#REF!</v>
      </c>
      <c r="BO97" s="13" t="e">
        <f>(cum_current!#REF!/cum_current!#REF!-1)*100</f>
        <v>#REF!</v>
      </c>
      <c r="BP97" s="13" t="e">
        <f>(cum_current!#REF!/cum_current!#REF!-1)*100</f>
        <v>#REF!</v>
      </c>
      <c r="BQ97" s="13" t="e">
        <f>(cum_current!#REF!/cum_current!#REF!-1)*100</f>
        <v>#REF!</v>
      </c>
      <c r="BR97" s="13" t="e">
        <f>(cum_current!#REF!/cum_current!#REF!-1)*100</f>
        <v>#REF!</v>
      </c>
      <c r="BS97" s="13" t="e">
        <f>(cum_current!#REF!/cum_current!#REF!-1)*100</f>
        <v>#REF!</v>
      </c>
      <c r="BT97" s="13" t="e">
        <f>(cum_current!#REF!/cum_current!#REF!-1)*100</f>
        <v>#REF!</v>
      </c>
      <c r="BU97" s="13" t="e">
        <f>(cum_current!#REF!/cum_current!#REF!-1)*100</f>
        <v>#REF!</v>
      </c>
      <c r="BV97" s="13" t="e">
        <f>(cum_current!#REF!/cum_current!#REF!-1)*100</f>
        <v>#REF!</v>
      </c>
      <c r="BW97" s="13" t="e">
        <f>(cum_current!#REF!/cum_current!#REF!-1)*100</f>
        <v>#REF!</v>
      </c>
      <c r="BX97" s="13" t="e">
        <f>(cum_current!#REF!/cum_current!#REF!-1)*100</f>
        <v>#REF!</v>
      </c>
      <c r="BY97" s="13" t="e">
        <f>(cum_current!#REF!/cum_current!#REF!-1)*100</f>
        <v>#REF!</v>
      </c>
      <c r="BZ97" s="13" t="e">
        <f>(cum_current!#REF!/cum_current!#REF!-1)*100</f>
        <v>#REF!</v>
      </c>
      <c r="CA97" s="13" t="e">
        <f>(cum_current!#REF!/cum_current!#REF!-1)*100</f>
        <v>#REF!</v>
      </c>
      <c r="CB97" s="13" t="e">
        <f>(cum_current!#REF!/cum_current!#REF!-1)*100</f>
        <v>#REF!</v>
      </c>
      <c r="CC97" s="13" t="e">
        <f>(cum_current!#REF!/cum_current!#REF!-1)*100</f>
        <v>#REF!</v>
      </c>
      <c r="CD97" s="13" t="e">
        <f>(cum_current!#REF!/cum_current!#REF!-1)*100</f>
        <v>#REF!</v>
      </c>
      <c r="CE97" s="13" t="e">
        <f>(cum_current!#REF!/cum_current!#REF!-1)*100</f>
        <v>#REF!</v>
      </c>
      <c r="CF97" s="13" t="e">
        <f>(cum_current!#REF!/cum_current!#REF!-1)*100</f>
        <v>#REF!</v>
      </c>
      <c r="CG97" s="13" t="e">
        <f>(cum_current!#REF!/cum_current!#REF!-1)*100</f>
        <v>#REF!</v>
      </c>
    </row>
    <row r="98" spans="1:85" x14ac:dyDescent="0.35">
      <c r="A98" s="25" t="s">
        <v>82</v>
      </c>
      <c r="B98" s="13" t="e">
        <f>(cum_current!#REF!/cum_current!#REF!-1)*100</f>
        <v>#REF!</v>
      </c>
      <c r="C98" s="13" t="e">
        <f>(cum_current!#REF!/cum_current!#REF!-1)*100</f>
        <v>#REF!</v>
      </c>
      <c r="D98" s="13" t="e">
        <f>(cum_current!#REF!/cum_current!#REF!-1)*100</f>
        <v>#REF!</v>
      </c>
      <c r="E98" s="13" t="e">
        <f>(cum_current!#REF!/cum_current!#REF!-1)*100</f>
        <v>#REF!</v>
      </c>
      <c r="F98" s="13" t="e">
        <f>(cum_current!#REF!/cum_current!#REF!-1)*100</f>
        <v>#REF!</v>
      </c>
      <c r="G98" s="13" t="e">
        <f>(cum_current!#REF!/cum_current!#REF!-1)*100</f>
        <v>#REF!</v>
      </c>
      <c r="H98" s="13" t="e">
        <f>(cum_current!#REF!/cum_current!#REF!-1)*100</f>
        <v>#REF!</v>
      </c>
      <c r="I98" s="13" t="e">
        <f>(cum_current!#REF!/cum_current!#REF!-1)*100</f>
        <v>#REF!</v>
      </c>
      <c r="J98" s="13" t="e">
        <f>(cum_current!#REF!/cum_current!#REF!-1)*100</f>
        <v>#REF!</v>
      </c>
      <c r="K98" s="13" t="e">
        <f>(cum_current!#REF!/cum_current!#REF!-1)*100</f>
        <v>#REF!</v>
      </c>
      <c r="L98" s="13" t="e">
        <f>(cum_current!#REF!/cum_current!#REF!-1)*100</f>
        <v>#REF!</v>
      </c>
      <c r="M98" s="13" t="e">
        <f>(cum_current!#REF!/cum_current!#REF!-1)*100</f>
        <v>#REF!</v>
      </c>
      <c r="N98" s="13" t="e">
        <f>(cum_current!#REF!/cum_current!#REF!-1)*100</f>
        <v>#REF!</v>
      </c>
      <c r="O98" s="13" t="e">
        <f>(cum_current!#REF!/cum_current!#REF!-1)*100</f>
        <v>#REF!</v>
      </c>
      <c r="P98" s="13" t="e">
        <f>(cum_current!#REF!/cum_current!#REF!-1)*100</f>
        <v>#REF!</v>
      </c>
      <c r="Q98" s="13" t="e">
        <f>(cum_current!#REF!/cum_current!#REF!-1)*100</f>
        <v>#REF!</v>
      </c>
      <c r="R98" s="13" t="e">
        <f>(cum_current!#REF!/cum_current!#REF!-1)*100</f>
        <v>#REF!</v>
      </c>
      <c r="S98" s="13" t="e">
        <f>(cum_current!#REF!/cum_current!#REF!-1)*100</f>
        <v>#REF!</v>
      </c>
      <c r="T98" s="13" t="e">
        <f>(cum_current!#REF!/cum_current!#REF!-1)*100</f>
        <v>#REF!</v>
      </c>
      <c r="U98" s="13" t="e">
        <f>(cum_current!#REF!/cum_current!#REF!-1)*100</f>
        <v>#REF!</v>
      </c>
      <c r="V98" s="13" t="e">
        <f>(cum_current!#REF!/cum_current!#REF!-1)*100</f>
        <v>#REF!</v>
      </c>
      <c r="W98" s="13" t="e">
        <f>(cum_current!#REF!/cum_current!#REF!-1)*100</f>
        <v>#REF!</v>
      </c>
      <c r="X98" s="13" t="e">
        <f>(cum_current!#REF!/cum_current!#REF!-1)*100</f>
        <v>#REF!</v>
      </c>
      <c r="Y98" s="13" t="e">
        <f>(cum_current!#REF!/cum_current!#REF!-1)*100</f>
        <v>#REF!</v>
      </c>
      <c r="Z98" s="13" t="e">
        <f>(cum_current!#REF!/cum_current!#REF!-1)*100</f>
        <v>#REF!</v>
      </c>
      <c r="AA98" s="13" t="e">
        <f>(cum_current!#REF!/cum_current!#REF!-1)*100</f>
        <v>#REF!</v>
      </c>
      <c r="AB98" s="13" t="e">
        <f>(cum_current!#REF!/cum_current!#REF!-1)*100</f>
        <v>#REF!</v>
      </c>
      <c r="AC98" s="13" t="e">
        <f>(cum_current!#REF!/cum_current!#REF!-1)*100</f>
        <v>#REF!</v>
      </c>
      <c r="AD98" s="13" t="e">
        <f>(cum_current!#REF!/cum_current!#REF!-1)*100</f>
        <v>#REF!</v>
      </c>
      <c r="AE98" s="13" t="e">
        <f>(cum_current!#REF!/cum_current!#REF!-1)*100</f>
        <v>#REF!</v>
      </c>
      <c r="AF98" s="13" t="e">
        <f>(cum_current!#REF!/cum_current!#REF!-1)*100</f>
        <v>#REF!</v>
      </c>
      <c r="AG98" s="13" t="e">
        <f>(cum_current!#REF!/cum_current!#REF!-1)*100</f>
        <v>#REF!</v>
      </c>
      <c r="AH98" s="13" t="e">
        <f>(cum_current!#REF!/cum_current!#REF!-1)*100</f>
        <v>#REF!</v>
      </c>
      <c r="AI98" s="13" t="e">
        <f>(cum_current!#REF!/cum_current!#REF!-1)*100</f>
        <v>#REF!</v>
      </c>
      <c r="AJ98" s="13" t="e">
        <f>(cum_current!#REF!/cum_current!#REF!-1)*100</f>
        <v>#REF!</v>
      </c>
      <c r="AK98" s="13" t="e">
        <f>(cum_current!#REF!/cum_current!#REF!-1)*100</f>
        <v>#REF!</v>
      </c>
      <c r="AL98" s="13" t="e">
        <f>(cum_current!#REF!/cum_current!#REF!-1)*100</f>
        <v>#REF!</v>
      </c>
      <c r="AM98" s="13" t="e">
        <f>(cum_current!#REF!/cum_current!#REF!-1)*100</f>
        <v>#REF!</v>
      </c>
      <c r="AN98" s="13" t="e">
        <f>(cum_current!#REF!/cum_current!#REF!-1)*100</f>
        <v>#REF!</v>
      </c>
      <c r="AO98" s="13" t="e">
        <f>(cum_current!#REF!/cum_current!#REF!-1)*100</f>
        <v>#REF!</v>
      </c>
      <c r="AP98" s="13" t="e">
        <f>(cum_current!#REF!/cum_current!#REF!-1)*100</f>
        <v>#REF!</v>
      </c>
      <c r="AQ98" s="13" t="e">
        <f>(cum_current!#REF!/cum_current!#REF!-1)*100</f>
        <v>#REF!</v>
      </c>
      <c r="AR98" s="13" t="e">
        <f>(cum_current!#REF!/cum_current!#REF!-1)*100</f>
        <v>#REF!</v>
      </c>
      <c r="AS98" s="13" t="e">
        <f>(cum_current!#REF!/cum_current!#REF!-1)*100</f>
        <v>#REF!</v>
      </c>
      <c r="AT98" s="13" t="e">
        <f>(cum_current!#REF!/cum_current!#REF!-1)*100</f>
        <v>#REF!</v>
      </c>
      <c r="AU98" s="13" t="e">
        <f>(cum_current!#REF!/cum_current!#REF!-1)*100</f>
        <v>#REF!</v>
      </c>
      <c r="AV98" s="13" t="e">
        <f>(cum_current!#REF!/cum_current!#REF!-1)*100</f>
        <v>#REF!</v>
      </c>
      <c r="AW98" s="13" t="e">
        <f>(cum_current!#REF!/cum_current!#REF!-1)*100</f>
        <v>#REF!</v>
      </c>
      <c r="AX98" s="13" t="e">
        <f>(cum_current!#REF!/cum_current!#REF!-1)*100</f>
        <v>#REF!</v>
      </c>
      <c r="AY98" s="13" t="e">
        <f>(cum_current!#REF!/cum_current!#REF!-1)*100</f>
        <v>#REF!</v>
      </c>
      <c r="AZ98" s="13" t="e">
        <f>(cum_current!#REF!/cum_current!#REF!-1)*100</f>
        <v>#REF!</v>
      </c>
      <c r="BA98" s="13" t="e">
        <f>(cum_current!#REF!/cum_current!#REF!-1)*100</f>
        <v>#REF!</v>
      </c>
      <c r="BB98" s="13" t="e">
        <f>(cum_current!#REF!/cum_current!#REF!-1)*100</f>
        <v>#REF!</v>
      </c>
      <c r="BC98" s="13" t="e">
        <f>(cum_current!#REF!/cum_current!#REF!-1)*100</f>
        <v>#REF!</v>
      </c>
      <c r="BD98" s="13" t="e">
        <f>(cum_current!#REF!/cum_current!#REF!-1)*100</f>
        <v>#REF!</v>
      </c>
      <c r="BE98" s="13" t="e">
        <f>(cum_current!#REF!/cum_current!#REF!-1)*100</f>
        <v>#REF!</v>
      </c>
      <c r="BF98" s="13" t="e">
        <f>(cum_current!#REF!/cum_current!#REF!-1)*100</f>
        <v>#REF!</v>
      </c>
      <c r="BG98" s="13" t="e">
        <f>(cum_current!#REF!/cum_current!#REF!-1)*100</f>
        <v>#REF!</v>
      </c>
      <c r="BH98" s="13" t="e">
        <f>(cum_current!#REF!/cum_current!#REF!-1)*100</f>
        <v>#REF!</v>
      </c>
      <c r="BI98" s="13" t="e">
        <f>(cum_current!#REF!/cum_current!#REF!-1)*100</f>
        <v>#REF!</v>
      </c>
      <c r="BJ98" s="13" t="e">
        <f>(cum_current!#REF!/cum_current!#REF!-1)*100</f>
        <v>#REF!</v>
      </c>
      <c r="BK98" s="13" t="e">
        <f>(cum_current!#REF!/cum_current!#REF!-1)*100</f>
        <v>#REF!</v>
      </c>
      <c r="BL98" s="13" t="e">
        <f>(cum_current!#REF!/cum_current!#REF!-1)*100</f>
        <v>#REF!</v>
      </c>
      <c r="BM98" s="13" t="e">
        <f>(cum_current!#REF!/cum_current!#REF!-1)*100</f>
        <v>#REF!</v>
      </c>
      <c r="BN98" s="13" t="e">
        <f>(cum_current!#REF!/cum_current!#REF!-1)*100</f>
        <v>#REF!</v>
      </c>
      <c r="BO98" s="13" t="e">
        <f>(cum_current!#REF!/cum_current!#REF!-1)*100</f>
        <v>#REF!</v>
      </c>
      <c r="BP98" s="13" t="e">
        <f>(cum_current!#REF!/cum_current!#REF!-1)*100</f>
        <v>#REF!</v>
      </c>
      <c r="BQ98" s="13" t="e">
        <f>(cum_current!#REF!/cum_current!#REF!-1)*100</f>
        <v>#REF!</v>
      </c>
      <c r="BR98" s="13" t="e">
        <f>(cum_current!#REF!/cum_current!#REF!-1)*100</f>
        <v>#REF!</v>
      </c>
      <c r="BS98" s="13" t="e">
        <f>(cum_current!#REF!/cum_current!#REF!-1)*100</f>
        <v>#REF!</v>
      </c>
      <c r="BT98" s="13" t="e">
        <f>(cum_current!#REF!/cum_current!#REF!-1)*100</f>
        <v>#REF!</v>
      </c>
      <c r="BU98" s="13" t="e">
        <f>(cum_current!#REF!/cum_current!#REF!-1)*100</f>
        <v>#REF!</v>
      </c>
      <c r="BV98" s="13" t="e">
        <f>(cum_current!#REF!/cum_current!#REF!-1)*100</f>
        <v>#REF!</v>
      </c>
      <c r="BW98" s="13" t="e">
        <f>(cum_current!#REF!/cum_current!#REF!-1)*100</f>
        <v>#REF!</v>
      </c>
      <c r="BX98" s="13" t="e">
        <f>(cum_current!#REF!/cum_current!#REF!-1)*100</f>
        <v>#REF!</v>
      </c>
      <c r="BY98" s="13" t="e">
        <f>(cum_current!#REF!/cum_current!#REF!-1)*100</f>
        <v>#REF!</v>
      </c>
      <c r="BZ98" s="13" t="e">
        <f>(cum_current!#REF!/cum_current!#REF!-1)*100</f>
        <v>#REF!</v>
      </c>
      <c r="CA98" s="13" t="e">
        <f>(cum_current!#REF!/cum_current!#REF!-1)*100</f>
        <v>#REF!</v>
      </c>
      <c r="CB98" s="13" t="e">
        <f>(cum_current!#REF!/cum_current!#REF!-1)*100</f>
        <v>#REF!</v>
      </c>
      <c r="CC98" s="13" t="e">
        <f>(cum_current!#REF!/cum_current!#REF!-1)*100</f>
        <v>#REF!</v>
      </c>
      <c r="CD98" s="13" t="e">
        <f>(cum_current!#REF!/cum_current!#REF!-1)*100</f>
        <v>#REF!</v>
      </c>
      <c r="CE98" s="13" t="e">
        <f>(cum_current!#REF!/cum_current!#REF!-1)*100</f>
        <v>#REF!</v>
      </c>
      <c r="CF98" s="13" t="e">
        <f>(cum_current!#REF!/cum_current!#REF!-1)*100</f>
        <v>#REF!</v>
      </c>
      <c r="CG98" s="13" t="e">
        <f>(cum_current!#REF!/cum_current!#REF!-1)*100</f>
        <v>#REF!</v>
      </c>
    </row>
    <row r="99" spans="1:85" x14ac:dyDescent="0.35">
      <c r="A99" s="25" t="s">
        <v>83</v>
      </c>
      <c r="B99" s="13" t="e">
        <f>(cum_current!#REF!/cum_current!#REF!-1)*100</f>
        <v>#REF!</v>
      </c>
      <c r="C99" s="13" t="e">
        <f>(cum_current!#REF!/cum_current!#REF!-1)*100</f>
        <v>#REF!</v>
      </c>
      <c r="D99" s="13" t="e">
        <f>(cum_current!#REF!/cum_current!#REF!-1)*100</f>
        <v>#REF!</v>
      </c>
      <c r="E99" s="13" t="e">
        <f>(cum_current!#REF!/cum_current!#REF!-1)*100</f>
        <v>#REF!</v>
      </c>
      <c r="F99" s="13" t="e">
        <f>(cum_current!#REF!/cum_current!#REF!-1)*100</f>
        <v>#REF!</v>
      </c>
      <c r="G99" s="13" t="e">
        <f>(cum_current!#REF!/cum_current!#REF!-1)*100</f>
        <v>#REF!</v>
      </c>
      <c r="H99" s="13" t="e">
        <f>(cum_current!#REF!/cum_current!#REF!-1)*100</f>
        <v>#REF!</v>
      </c>
      <c r="I99" s="13" t="e">
        <f>(cum_current!#REF!/cum_current!#REF!-1)*100</f>
        <v>#REF!</v>
      </c>
      <c r="J99" s="13" t="e">
        <f>(cum_current!#REF!/cum_current!#REF!-1)*100</f>
        <v>#REF!</v>
      </c>
      <c r="K99" s="13" t="e">
        <f>(cum_current!#REF!/cum_current!#REF!-1)*100</f>
        <v>#REF!</v>
      </c>
      <c r="L99" s="13" t="e">
        <f>(cum_current!#REF!/cum_current!#REF!-1)*100</f>
        <v>#REF!</v>
      </c>
      <c r="M99" s="13" t="e">
        <f>(cum_current!#REF!/cum_current!#REF!-1)*100</f>
        <v>#REF!</v>
      </c>
      <c r="N99" s="13" t="e">
        <f>(cum_current!#REF!/cum_current!#REF!-1)*100</f>
        <v>#REF!</v>
      </c>
      <c r="O99" s="13" t="e">
        <f>(cum_current!#REF!/cum_current!#REF!-1)*100</f>
        <v>#REF!</v>
      </c>
      <c r="P99" s="13" t="e">
        <f>(cum_current!#REF!/cum_current!#REF!-1)*100</f>
        <v>#REF!</v>
      </c>
      <c r="Q99" s="13" t="e">
        <f>(cum_current!#REF!/cum_current!#REF!-1)*100</f>
        <v>#REF!</v>
      </c>
      <c r="R99" s="13" t="e">
        <f>(cum_current!#REF!/cum_current!#REF!-1)*100</f>
        <v>#REF!</v>
      </c>
      <c r="S99" s="13" t="e">
        <f>(cum_current!#REF!/cum_current!#REF!-1)*100</f>
        <v>#REF!</v>
      </c>
      <c r="T99" s="13" t="e">
        <f>(cum_current!#REF!/cum_current!#REF!-1)*100</f>
        <v>#REF!</v>
      </c>
      <c r="U99" s="13" t="e">
        <f>(cum_current!#REF!/cum_current!#REF!-1)*100</f>
        <v>#REF!</v>
      </c>
      <c r="V99" s="13" t="e">
        <f>(cum_current!#REF!/cum_current!#REF!-1)*100</f>
        <v>#REF!</v>
      </c>
      <c r="W99" s="13" t="e">
        <f>(cum_current!#REF!/cum_current!#REF!-1)*100</f>
        <v>#REF!</v>
      </c>
      <c r="X99" s="13" t="e">
        <f>(cum_current!#REF!/cum_current!#REF!-1)*100</f>
        <v>#REF!</v>
      </c>
      <c r="Y99" s="13" t="e">
        <f>(cum_current!#REF!/cum_current!#REF!-1)*100</f>
        <v>#REF!</v>
      </c>
      <c r="Z99" s="13" t="e">
        <f>(cum_current!#REF!/cum_current!#REF!-1)*100</f>
        <v>#REF!</v>
      </c>
      <c r="AA99" s="13" t="e">
        <f>(cum_current!#REF!/cum_current!#REF!-1)*100</f>
        <v>#REF!</v>
      </c>
      <c r="AB99" s="13" t="e">
        <f>(cum_current!#REF!/cum_current!#REF!-1)*100</f>
        <v>#REF!</v>
      </c>
      <c r="AC99" s="13" t="e">
        <f>(cum_current!#REF!/cum_current!#REF!-1)*100</f>
        <v>#REF!</v>
      </c>
      <c r="AD99" s="13" t="e">
        <f>(cum_current!#REF!/cum_current!#REF!-1)*100</f>
        <v>#REF!</v>
      </c>
      <c r="AE99" s="13" t="e">
        <f>(cum_current!#REF!/cum_current!#REF!-1)*100</f>
        <v>#REF!</v>
      </c>
      <c r="AF99" s="13" t="e">
        <f>(cum_current!#REF!/cum_current!#REF!-1)*100</f>
        <v>#REF!</v>
      </c>
      <c r="AG99" s="13" t="e">
        <f>(cum_current!#REF!/cum_current!#REF!-1)*100</f>
        <v>#REF!</v>
      </c>
      <c r="AH99" s="13" t="e">
        <f>(cum_current!#REF!/cum_current!#REF!-1)*100</f>
        <v>#REF!</v>
      </c>
      <c r="AI99" s="13" t="e">
        <f>(cum_current!#REF!/cum_current!#REF!-1)*100</f>
        <v>#REF!</v>
      </c>
      <c r="AJ99" s="13" t="e">
        <f>(cum_current!#REF!/cum_current!#REF!-1)*100</f>
        <v>#REF!</v>
      </c>
      <c r="AK99" s="13" t="e">
        <f>(cum_current!#REF!/cum_current!#REF!-1)*100</f>
        <v>#REF!</v>
      </c>
      <c r="AL99" s="13" t="e">
        <f>(cum_current!#REF!/cum_current!#REF!-1)*100</f>
        <v>#REF!</v>
      </c>
      <c r="AM99" s="13" t="e">
        <f>(cum_current!#REF!/cum_current!#REF!-1)*100</f>
        <v>#REF!</v>
      </c>
      <c r="AN99" s="13" t="e">
        <f>(cum_current!#REF!/cum_current!#REF!-1)*100</f>
        <v>#REF!</v>
      </c>
      <c r="AO99" s="13" t="e">
        <f>(cum_current!#REF!/cum_current!#REF!-1)*100</f>
        <v>#REF!</v>
      </c>
      <c r="AP99" s="13" t="e">
        <f>(cum_current!#REF!/cum_current!#REF!-1)*100</f>
        <v>#REF!</v>
      </c>
      <c r="AQ99" s="13" t="e">
        <f>(cum_current!#REF!/cum_current!#REF!-1)*100</f>
        <v>#REF!</v>
      </c>
      <c r="AR99" s="13" t="e">
        <f>(cum_current!#REF!/cum_current!#REF!-1)*100</f>
        <v>#REF!</v>
      </c>
      <c r="AS99" s="13" t="e">
        <f>(cum_current!#REF!/cum_current!#REF!-1)*100</f>
        <v>#REF!</v>
      </c>
      <c r="AT99" s="13" t="e">
        <f>(cum_current!#REF!/cum_current!#REF!-1)*100</f>
        <v>#REF!</v>
      </c>
      <c r="AU99" s="13" t="e">
        <f>(cum_current!#REF!/cum_current!#REF!-1)*100</f>
        <v>#REF!</v>
      </c>
      <c r="AV99" s="13" t="e">
        <f>(cum_current!#REF!/cum_current!#REF!-1)*100</f>
        <v>#REF!</v>
      </c>
      <c r="AW99" s="13" t="e">
        <f>(cum_current!#REF!/cum_current!#REF!-1)*100</f>
        <v>#REF!</v>
      </c>
      <c r="AX99" s="13" t="e">
        <f>(cum_current!#REF!/cum_current!#REF!-1)*100</f>
        <v>#REF!</v>
      </c>
      <c r="AY99" s="13" t="e">
        <f>(cum_current!#REF!/cum_current!#REF!-1)*100</f>
        <v>#REF!</v>
      </c>
      <c r="AZ99" s="13" t="e">
        <f>(cum_current!#REF!/cum_current!#REF!-1)*100</f>
        <v>#REF!</v>
      </c>
      <c r="BA99" s="13" t="e">
        <f>(cum_current!#REF!/cum_current!#REF!-1)*100</f>
        <v>#REF!</v>
      </c>
      <c r="BB99" s="13" t="e">
        <f>(cum_current!#REF!/cum_current!#REF!-1)*100</f>
        <v>#REF!</v>
      </c>
      <c r="BC99" s="13" t="e">
        <f>(cum_current!#REF!/cum_current!#REF!-1)*100</f>
        <v>#REF!</v>
      </c>
      <c r="BD99" s="13" t="e">
        <f>(cum_current!#REF!/cum_current!#REF!-1)*100</f>
        <v>#REF!</v>
      </c>
      <c r="BE99" s="13" t="e">
        <f>(cum_current!#REF!/cum_current!#REF!-1)*100</f>
        <v>#REF!</v>
      </c>
      <c r="BF99" s="13" t="e">
        <f>(cum_current!#REF!/cum_current!#REF!-1)*100</f>
        <v>#REF!</v>
      </c>
      <c r="BG99" s="13" t="e">
        <f>(cum_current!#REF!/cum_current!#REF!-1)*100</f>
        <v>#REF!</v>
      </c>
      <c r="BH99" s="13" t="e">
        <f>(cum_current!#REF!/cum_current!#REF!-1)*100</f>
        <v>#REF!</v>
      </c>
      <c r="BI99" s="13" t="e">
        <f>(cum_current!#REF!/cum_current!#REF!-1)*100</f>
        <v>#REF!</v>
      </c>
      <c r="BJ99" s="13" t="e">
        <f>(cum_current!#REF!/cum_current!#REF!-1)*100</f>
        <v>#REF!</v>
      </c>
      <c r="BK99" s="13" t="e">
        <f>(cum_current!#REF!/cum_current!#REF!-1)*100</f>
        <v>#REF!</v>
      </c>
      <c r="BL99" s="13" t="e">
        <f>(cum_current!#REF!/cum_current!#REF!-1)*100</f>
        <v>#REF!</v>
      </c>
      <c r="BM99" s="13" t="e">
        <f>(cum_current!#REF!/cum_current!#REF!-1)*100</f>
        <v>#REF!</v>
      </c>
      <c r="BN99" s="13" t="e">
        <f>(cum_current!#REF!/cum_current!#REF!-1)*100</f>
        <v>#REF!</v>
      </c>
      <c r="BO99" s="13" t="e">
        <f>(cum_current!#REF!/cum_current!#REF!-1)*100</f>
        <v>#REF!</v>
      </c>
      <c r="BP99" s="13" t="e">
        <f>(cum_current!#REF!/cum_current!#REF!-1)*100</f>
        <v>#REF!</v>
      </c>
      <c r="BQ99" s="13" t="e">
        <f>(cum_current!#REF!/cum_current!#REF!-1)*100</f>
        <v>#REF!</v>
      </c>
      <c r="BR99" s="13" t="e">
        <f>(cum_current!#REF!/cum_current!#REF!-1)*100</f>
        <v>#REF!</v>
      </c>
      <c r="BS99" s="13" t="e">
        <f>(cum_current!#REF!/cum_current!#REF!-1)*100</f>
        <v>#REF!</v>
      </c>
      <c r="BT99" s="13" t="e">
        <f>(cum_current!#REF!/cum_current!#REF!-1)*100</f>
        <v>#REF!</v>
      </c>
      <c r="BU99" s="13" t="e">
        <f>(cum_current!#REF!/cum_current!#REF!-1)*100</f>
        <v>#REF!</v>
      </c>
      <c r="BV99" s="13" t="e">
        <f>(cum_current!#REF!/cum_current!#REF!-1)*100</f>
        <v>#REF!</v>
      </c>
      <c r="BW99" s="13" t="e">
        <f>(cum_current!#REF!/cum_current!#REF!-1)*100</f>
        <v>#REF!</v>
      </c>
      <c r="BX99" s="13" t="e">
        <f>(cum_current!#REF!/cum_current!#REF!-1)*100</f>
        <v>#REF!</v>
      </c>
      <c r="BY99" s="13" t="e">
        <f>(cum_current!#REF!/cum_current!#REF!-1)*100</f>
        <v>#REF!</v>
      </c>
      <c r="BZ99" s="13" t="e">
        <f>(cum_current!#REF!/cum_current!#REF!-1)*100</f>
        <v>#REF!</v>
      </c>
      <c r="CA99" s="13" t="e">
        <f>(cum_current!#REF!/cum_current!#REF!-1)*100</f>
        <v>#REF!</v>
      </c>
      <c r="CB99" s="13" t="e">
        <f>(cum_current!#REF!/cum_current!#REF!-1)*100</f>
        <v>#REF!</v>
      </c>
      <c r="CC99" s="13" t="e">
        <f>(cum_current!#REF!/cum_current!#REF!-1)*100</f>
        <v>#REF!</v>
      </c>
      <c r="CD99" s="13" t="e">
        <f>(cum_current!#REF!/cum_current!#REF!-1)*100</f>
        <v>#REF!</v>
      </c>
      <c r="CE99" s="13" t="e">
        <f>(cum_current!#REF!/cum_current!#REF!-1)*100</f>
        <v>#REF!</v>
      </c>
      <c r="CF99" s="13" t="e">
        <f>(cum_current!#REF!/cum_current!#REF!-1)*100</f>
        <v>#REF!</v>
      </c>
      <c r="CG99" s="13" t="e">
        <f>(cum_current!#REF!/cum_current!#REF!-1)*100</f>
        <v>#REF!</v>
      </c>
    </row>
    <row r="100" spans="1:85" x14ac:dyDescent="0.35">
      <c r="A100" s="25" t="s">
        <v>84</v>
      </c>
      <c r="B100" s="13" t="e">
        <f>(cum_current!#REF!/cum_current!#REF!-1)*100</f>
        <v>#REF!</v>
      </c>
      <c r="C100" s="13" t="e">
        <f>(cum_current!#REF!/cum_current!#REF!-1)*100</f>
        <v>#REF!</v>
      </c>
      <c r="D100" s="13" t="e">
        <f>(cum_current!#REF!/cum_current!#REF!-1)*100</f>
        <v>#REF!</v>
      </c>
      <c r="E100" s="13" t="e">
        <f>(cum_current!#REF!/cum_current!#REF!-1)*100</f>
        <v>#REF!</v>
      </c>
      <c r="F100" s="13" t="e">
        <f>(cum_current!#REF!/cum_current!#REF!-1)*100</f>
        <v>#REF!</v>
      </c>
      <c r="G100" s="13" t="e">
        <f>(cum_current!#REF!/cum_current!#REF!-1)*100</f>
        <v>#REF!</v>
      </c>
      <c r="H100" s="13" t="e">
        <f>(cum_current!#REF!/cum_current!#REF!-1)*100</f>
        <v>#REF!</v>
      </c>
      <c r="I100" s="13" t="e">
        <f>(cum_current!#REF!/cum_current!#REF!-1)*100</f>
        <v>#REF!</v>
      </c>
      <c r="J100" s="13" t="e">
        <f>(cum_current!#REF!/cum_current!#REF!-1)*100</f>
        <v>#REF!</v>
      </c>
      <c r="K100" s="13" t="e">
        <f>(cum_current!#REF!/cum_current!#REF!-1)*100</f>
        <v>#REF!</v>
      </c>
      <c r="L100" s="13" t="e">
        <f>(cum_current!#REF!/cum_current!#REF!-1)*100</f>
        <v>#REF!</v>
      </c>
      <c r="M100" s="13" t="e">
        <f>(cum_current!#REF!/cum_current!#REF!-1)*100</f>
        <v>#REF!</v>
      </c>
      <c r="N100" s="13" t="e">
        <f>(cum_current!#REF!/cum_current!#REF!-1)*100</f>
        <v>#REF!</v>
      </c>
      <c r="O100" s="13" t="e">
        <f>(cum_current!#REF!/cum_current!#REF!-1)*100</f>
        <v>#REF!</v>
      </c>
      <c r="P100" s="13" t="e">
        <f>(cum_current!#REF!/cum_current!#REF!-1)*100</f>
        <v>#REF!</v>
      </c>
      <c r="Q100" s="13" t="e">
        <f>(cum_current!#REF!/cum_current!#REF!-1)*100</f>
        <v>#REF!</v>
      </c>
      <c r="R100" s="13" t="e">
        <f>(cum_current!#REF!/cum_current!#REF!-1)*100</f>
        <v>#REF!</v>
      </c>
      <c r="S100" s="13" t="e">
        <f>(cum_current!#REF!/cum_current!#REF!-1)*100</f>
        <v>#REF!</v>
      </c>
      <c r="T100" s="13" t="e">
        <f>(cum_current!#REF!/cum_current!#REF!-1)*100</f>
        <v>#REF!</v>
      </c>
      <c r="U100" s="13" t="e">
        <f>(cum_current!#REF!/cum_current!#REF!-1)*100</f>
        <v>#REF!</v>
      </c>
      <c r="V100" s="13" t="e">
        <f>(cum_current!#REF!/cum_current!#REF!-1)*100</f>
        <v>#REF!</v>
      </c>
      <c r="W100" s="13" t="e">
        <f>(cum_current!#REF!/cum_current!#REF!-1)*100</f>
        <v>#REF!</v>
      </c>
      <c r="X100" s="13" t="e">
        <f>(cum_current!#REF!/cum_current!#REF!-1)*100</f>
        <v>#REF!</v>
      </c>
      <c r="Y100" s="13" t="e">
        <f>(cum_current!#REF!/cum_current!#REF!-1)*100</f>
        <v>#REF!</v>
      </c>
      <c r="Z100" s="13" t="e">
        <f>(cum_current!#REF!/cum_current!#REF!-1)*100</f>
        <v>#REF!</v>
      </c>
      <c r="AA100" s="13" t="e">
        <f>(cum_current!#REF!/cum_current!#REF!-1)*100</f>
        <v>#REF!</v>
      </c>
      <c r="AB100" s="13" t="e">
        <f>(cum_current!#REF!/cum_current!#REF!-1)*100</f>
        <v>#REF!</v>
      </c>
      <c r="AC100" s="13" t="e">
        <f>(cum_current!#REF!/cum_current!#REF!-1)*100</f>
        <v>#REF!</v>
      </c>
      <c r="AD100" s="13" t="e">
        <f>(cum_current!#REF!/cum_current!#REF!-1)*100</f>
        <v>#REF!</v>
      </c>
      <c r="AE100" s="13" t="e">
        <f>(cum_current!#REF!/cum_current!#REF!-1)*100</f>
        <v>#REF!</v>
      </c>
      <c r="AF100" s="13" t="e">
        <f>(cum_current!#REF!/cum_current!#REF!-1)*100</f>
        <v>#REF!</v>
      </c>
      <c r="AG100" s="13" t="e">
        <f>(cum_current!#REF!/cum_current!#REF!-1)*100</f>
        <v>#REF!</v>
      </c>
      <c r="AH100" s="13" t="e">
        <f>(cum_current!#REF!/cum_current!#REF!-1)*100</f>
        <v>#REF!</v>
      </c>
      <c r="AI100" s="13" t="e">
        <f>(cum_current!#REF!/cum_current!#REF!-1)*100</f>
        <v>#REF!</v>
      </c>
      <c r="AJ100" s="13" t="e">
        <f>(cum_current!#REF!/cum_current!#REF!-1)*100</f>
        <v>#REF!</v>
      </c>
      <c r="AK100" s="13" t="e">
        <f>(cum_current!#REF!/cum_current!#REF!-1)*100</f>
        <v>#REF!</v>
      </c>
      <c r="AL100" s="13" t="e">
        <f>(cum_current!#REF!/cum_current!#REF!-1)*100</f>
        <v>#REF!</v>
      </c>
      <c r="AM100" s="13" t="e">
        <f>(cum_current!#REF!/cum_current!#REF!-1)*100</f>
        <v>#REF!</v>
      </c>
      <c r="AN100" s="13" t="e">
        <f>(cum_current!#REF!/cum_current!#REF!-1)*100</f>
        <v>#REF!</v>
      </c>
      <c r="AO100" s="13" t="e">
        <f>(cum_current!#REF!/cum_current!#REF!-1)*100</f>
        <v>#REF!</v>
      </c>
      <c r="AP100" s="13" t="e">
        <f>(cum_current!#REF!/cum_current!#REF!-1)*100</f>
        <v>#REF!</v>
      </c>
      <c r="AQ100" s="13" t="e">
        <f>(cum_current!#REF!/cum_current!#REF!-1)*100</f>
        <v>#REF!</v>
      </c>
      <c r="AR100" s="13" t="e">
        <f>(cum_current!#REF!/cum_current!#REF!-1)*100</f>
        <v>#REF!</v>
      </c>
      <c r="AS100" s="13" t="e">
        <f>(cum_current!#REF!/cum_current!#REF!-1)*100</f>
        <v>#REF!</v>
      </c>
      <c r="AT100" s="13" t="e">
        <f>(cum_current!#REF!/cum_current!#REF!-1)*100</f>
        <v>#REF!</v>
      </c>
      <c r="AU100" s="13" t="e">
        <f>(cum_current!#REF!/cum_current!#REF!-1)*100</f>
        <v>#REF!</v>
      </c>
      <c r="AV100" s="13" t="e">
        <f>(cum_current!#REF!/cum_current!#REF!-1)*100</f>
        <v>#REF!</v>
      </c>
      <c r="AW100" s="13" t="e">
        <f>(cum_current!#REF!/cum_current!#REF!-1)*100</f>
        <v>#REF!</v>
      </c>
      <c r="AX100" s="13" t="e">
        <f>(cum_current!#REF!/cum_current!#REF!-1)*100</f>
        <v>#REF!</v>
      </c>
      <c r="AY100" s="13" t="e">
        <f>(cum_current!#REF!/cum_current!#REF!-1)*100</f>
        <v>#REF!</v>
      </c>
      <c r="AZ100" s="13" t="e">
        <f>(cum_current!#REF!/cum_current!#REF!-1)*100</f>
        <v>#REF!</v>
      </c>
      <c r="BA100" s="13" t="e">
        <f>(cum_current!#REF!/cum_current!#REF!-1)*100</f>
        <v>#REF!</v>
      </c>
      <c r="BB100" s="13" t="e">
        <f>(cum_current!#REF!/cum_current!#REF!-1)*100</f>
        <v>#REF!</v>
      </c>
      <c r="BC100" s="13" t="e">
        <f>(cum_current!#REF!/cum_current!#REF!-1)*100</f>
        <v>#REF!</v>
      </c>
      <c r="BD100" s="13" t="e">
        <f>(cum_current!#REF!/cum_current!#REF!-1)*100</f>
        <v>#REF!</v>
      </c>
      <c r="BE100" s="13" t="e">
        <f>(cum_current!#REF!/cum_current!#REF!-1)*100</f>
        <v>#REF!</v>
      </c>
      <c r="BF100" s="13" t="e">
        <f>(cum_current!#REF!/cum_current!#REF!-1)*100</f>
        <v>#REF!</v>
      </c>
      <c r="BG100" s="13" t="e">
        <f>(cum_current!#REF!/cum_current!#REF!-1)*100</f>
        <v>#REF!</v>
      </c>
      <c r="BH100" s="13" t="e">
        <f>(cum_current!#REF!/cum_current!#REF!-1)*100</f>
        <v>#REF!</v>
      </c>
      <c r="BI100" s="13" t="e">
        <f>(cum_current!#REF!/cum_current!#REF!-1)*100</f>
        <v>#REF!</v>
      </c>
      <c r="BJ100" s="13" t="e">
        <f>(cum_current!#REF!/cum_current!#REF!-1)*100</f>
        <v>#REF!</v>
      </c>
      <c r="BK100" s="13" t="e">
        <f>(cum_current!#REF!/cum_current!#REF!-1)*100</f>
        <v>#REF!</v>
      </c>
      <c r="BL100" s="13" t="e">
        <f>(cum_current!#REF!/cum_current!#REF!-1)*100</f>
        <v>#REF!</v>
      </c>
      <c r="BM100" s="13" t="e">
        <f>(cum_current!#REF!/cum_current!#REF!-1)*100</f>
        <v>#REF!</v>
      </c>
      <c r="BN100" s="13" t="e">
        <f>(cum_current!#REF!/cum_current!#REF!-1)*100</f>
        <v>#REF!</v>
      </c>
      <c r="BO100" s="13" t="e">
        <f>(cum_current!#REF!/cum_current!#REF!-1)*100</f>
        <v>#REF!</v>
      </c>
      <c r="BP100" s="13" t="e">
        <f>(cum_current!#REF!/cum_current!#REF!-1)*100</f>
        <v>#REF!</v>
      </c>
      <c r="BQ100" s="13" t="e">
        <f>(cum_current!#REF!/cum_current!#REF!-1)*100</f>
        <v>#REF!</v>
      </c>
      <c r="BR100" s="13" t="e">
        <f>(cum_current!#REF!/cum_current!#REF!-1)*100</f>
        <v>#REF!</v>
      </c>
      <c r="BS100" s="13" t="e">
        <f>(cum_current!#REF!/cum_current!#REF!-1)*100</f>
        <v>#REF!</v>
      </c>
      <c r="BT100" s="13" t="e">
        <f>(cum_current!#REF!/cum_current!#REF!-1)*100</f>
        <v>#REF!</v>
      </c>
      <c r="BU100" s="13" t="e">
        <f>(cum_current!#REF!/cum_current!#REF!-1)*100</f>
        <v>#REF!</v>
      </c>
      <c r="BV100" s="13" t="e">
        <f>(cum_current!#REF!/cum_current!#REF!-1)*100</f>
        <v>#REF!</v>
      </c>
      <c r="BW100" s="13" t="e">
        <f>(cum_current!#REF!/cum_current!#REF!-1)*100</f>
        <v>#REF!</v>
      </c>
      <c r="BX100" s="13" t="e">
        <f>(cum_current!#REF!/cum_current!#REF!-1)*100</f>
        <v>#REF!</v>
      </c>
      <c r="BY100" s="13" t="e">
        <f>(cum_current!#REF!/cum_current!#REF!-1)*100</f>
        <v>#REF!</v>
      </c>
      <c r="BZ100" s="13" t="e">
        <f>(cum_current!#REF!/cum_current!#REF!-1)*100</f>
        <v>#REF!</v>
      </c>
      <c r="CA100" s="13" t="e">
        <f>(cum_current!#REF!/cum_current!#REF!-1)*100</f>
        <v>#REF!</v>
      </c>
      <c r="CB100" s="13" t="e">
        <f>(cum_current!#REF!/cum_current!#REF!-1)*100</f>
        <v>#REF!</v>
      </c>
      <c r="CC100" s="13" t="e">
        <f>(cum_current!#REF!/cum_current!#REF!-1)*100</f>
        <v>#REF!</v>
      </c>
      <c r="CD100" s="13" t="e">
        <f>(cum_current!#REF!/cum_current!#REF!-1)*100</f>
        <v>#REF!</v>
      </c>
      <c r="CE100" s="13" t="e">
        <f>(cum_current!#REF!/cum_current!#REF!-1)*100</f>
        <v>#REF!</v>
      </c>
      <c r="CF100" s="13" t="e">
        <f>(cum_current!#REF!/cum_current!#REF!-1)*100</f>
        <v>#REF!</v>
      </c>
      <c r="CG100" s="13" t="e">
        <f>(cum_current!#REF!/cum_current!#REF!-1)*100</f>
        <v>#REF!</v>
      </c>
    </row>
    <row r="101" spans="1:85" x14ac:dyDescent="0.35">
      <c r="A101" s="25" t="s">
        <v>85</v>
      </c>
      <c r="B101" s="13" t="e">
        <f>(cum_current!#REF!/cum_current!#REF!-1)*100</f>
        <v>#REF!</v>
      </c>
      <c r="C101" s="13" t="e">
        <f>(cum_current!#REF!/cum_current!#REF!-1)*100</f>
        <v>#REF!</v>
      </c>
      <c r="D101" s="13" t="e">
        <f>(cum_current!#REF!/cum_current!#REF!-1)*100</f>
        <v>#REF!</v>
      </c>
      <c r="E101" s="13" t="e">
        <f>(cum_current!#REF!/cum_current!#REF!-1)*100</f>
        <v>#REF!</v>
      </c>
      <c r="F101" s="13" t="e">
        <f>(cum_current!#REF!/cum_current!#REF!-1)*100</f>
        <v>#REF!</v>
      </c>
      <c r="G101" s="13" t="e">
        <f>(cum_current!#REF!/cum_current!#REF!-1)*100</f>
        <v>#REF!</v>
      </c>
      <c r="H101" s="13" t="e">
        <f>(cum_current!#REF!/cum_current!#REF!-1)*100</f>
        <v>#REF!</v>
      </c>
      <c r="I101" s="13" t="e">
        <f>(cum_current!#REF!/cum_current!#REF!-1)*100</f>
        <v>#REF!</v>
      </c>
      <c r="J101" s="13" t="e">
        <f>(cum_current!#REF!/cum_current!#REF!-1)*100</f>
        <v>#REF!</v>
      </c>
      <c r="K101" s="13" t="e">
        <f>(cum_current!#REF!/cum_current!#REF!-1)*100</f>
        <v>#REF!</v>
      </c>
      <c r="L101" s="13" t="e">
        <f>(cum_current!#REF!/cum_current!#REF!-1)*100</f>
        <v>#REF!</v>
      </c>
      <c r="M101" s="13" t="e">
        <f>(cum_current!#REF!/cum_current!#REF!-1)*100</f>
        <v>#REF!</v>
      </c>
      <c r="N101" s="13" t="e">
        <f>(cum_current!#REF!/cum_current!#REF!-1)*100</f>
        <v>#REF!</v>
      </c>
      <c r="O101" s="13" t="e">
        <f>(cum_current!#REF!/cum_current!#REF!-1)*100</f>
        <v>#REF!</v>
      </c>
      <c r="P101" s="13" t="e">
        <f>(cum_current!#REF!/cum_current!#REF!-1)*100</f>
        <v>#REF!</v>
      </c>
      <c r="Q101" s="13" t="e">
        <f>(cum_current!#REF!/cum_current!#REF!-1)*100</f>
        <v>#REF!</v>
      </c>
      <c r="R101" s="13" t="e">
        <f>(cum_current!#REF!/cum_current!#REF!-1)*100</f>
        <v>#REF!</v>
      </c>
      <c r="S101" s="13" t="e">
        <f>(cum_current!#REF!/cum_current!#REF!-1)*100</f>
        <v>#REF!</v>
      </c>
      <c r="T101" s="13" t="e">
        <f>(cum_current!#REF!/cum_current!#REF!-1)*100</f>
        <v>#REF!</v>
      </c>
      <c r="U101" s="13" t="e">
        <f>(cum_current!#REF!/cum_current!#REF!-1)*100</f>
        <v>#REF!</v>
      </c>
      <c r="V101" s="13" t="e">
        <f>(cum_current!#REF!/cum_current!#REF!-1)*100</f>
        <v>#REF!</v>
      </c>
      <c r="W101" s="13" t="e">
        <f>(cum_current!#REF!/cum_current!#REF!-1)*100</f>
        <v>#REF!</v>
      </c>
      <c r="X101" s="13" t="e">
        <f>(cum_current!#REF!/cum_current!#REF!-1)*100</f>
        <v>#REF!</v>
      </c>
      <c r="Y101" s="13" t="e">
        <f>(cum_current!#REF!/cum_current!#REF!-1)*100</f>
        <v>#REF!</v>
      </c>
      <c r="Z101" s="13" t="e">
        <f>(cum_current!#REF!/cum_current!#REF!-1)*100</f>
        <v>#REF!</v>
      </c>
      <c r="AA101" s="13" t="e">
        <f>(cum_current!#REF!/cum_current!#REF!-1)*100</f>
        <v>#REF!</v>
      </c>
      <c r="AB101" s="13" t="e">
        <f>(cum_current!#REF!/cum_current!#REF!-1)*100</f>
        <v>#REF!</v>
      </c>
      <c r="AC101" s="13" t="e">
        <f>(cum_current!#REF!/cum_current!#REF!-1)*100</f>
        <v>#REF!</v>
      </c>
      <c r="AD101" s="13" t="e">
        <f>(cum_current!#REF!/cum_current!#REF!-1)*100</f>
        <v>#REF!</v>
      </c>
      <c r="AE101" s="13" t="e">
        <f>(cum_current!#REF!/cum_current!#REF!-1)*100</f>
        <v>#REF!</v>
      </c>
      <c r="AF101" s="13" t="e">
        <f>(cum_current!#REF!/cum_current!#REF!-1)*100</f>
        <v>#REF!</v>
      </c>
      <c r="AG101" s="13" t="e">
        <f>(cum_current!#REF!/cum_current!#REF!-1)*100</f>
        <v>#REF!</v>
      </c>
      <c r="AH101" s="13" t="e">
        <f>(cum_current!#REF!/cum_current!#REF!-1)*100</f>
        <v>#REF!</v>
      </c>
      <c r="AI101" s="13" t="e">
        <f>(cum_current!#REF!/cum_current!#REF!-1)*100</f>
        <v>#REF!</v>
      </c>
      <c r="AJ101" s="13" t="e">
        <f>(cum_current!#REF!/cum_current!#REF!-1)*100</f>
        <v>#REF!</v>
      </c>
      <c r="AK101" s="13" t="e">
        <f>(cum_current!#REF!/cum_current!#REF!-1)*100</f>
        <v>#REF!</v>
      </c>
      <c r="AL101" s="13" t="e">
        <f>(cum_current!#REF!/cum_current!#REF!-1)*100</f>
        <v>#REF!</v>
      </c>
      <c r="AM101" s="13" t="e">
        <f>(cum_current!#REF!/cum_current!#REF!-1)*100</f>
        <v>#REF!</v>
      </c>
      <c r="AN101" s="13" t="e">
        <f>(cum_current!#REF!/cum_current!#REF!-1)*100</f>
        <v>#REF!</v>
      </c>
      <c r="AO101" s="13" t="e">
        <f>(cum_current!#REF!/cum_current!#REF!-1)*100</f>
        <v>#REF!</v>
      </c>
      <c r="AP101" s="13" t="e">
        <f>(cum_current!#REF!/cum_current!#REF!-1)*100</f>
        <v>#REF!</v>
      </c>
      <c r="AQ101" s="13" t="e">
        <f>(cum_current!#REF!/cum_current!#REF!-1)*100</f>
        <v>#REF!</v>
      </c>
      <c r="AR101" s="13" t="e">
        <f>(cum_current!#REF!/cum_current!#REF!-1)*100</f>
        <v>#REF!</v>
      </c>
      <c r="AS101" s="13" t="e">
        <f>(cum_current!#REF!/cum_current!#REF!-1)*100</f>
        <v>#REF!</v>
      </c>
      <c r="AT101" s="13" t="e">
        <f>(cum_current!#REF!/cum_current!#REF!-1)*100</f>
        <v>#REF!</v>
      </c>
      <c r="AU101" s="13" t="e">
        <f>(cum_current!#REF!/cum_current!#REF!-1)*100</f>
        <v>#REF!</v>
      </c>
      <c r="AV101" s="13" t="e">
        <f>(cum_current!#REF!/cum_current!#REF!-1)*100</f>
        <v>#REF!</v>
      </c>
      <c r="AW101" s="13" t="e">
        <f>(cum_current!#REF!/cum_current!#REF!-1)*100</f>
        <v>#REF!</v>
      </c>
      <c r="AX101" s="13" t="e">
        <f>(cum_current!#REF!/cum_current!#REF!-1)*100</f>
        <v>#REF!</v>
      </c>
      <c r="AY101" s="13" t="e">
        <f>(cum_current!#REF!/cum_current!#REF!-1)*100</f>
        <v>#REF!</v>
      </c>
      <c r="AZ101" s="13" t="e">
        <f>(cum_current!#REF!/cum_current!#REF!-1)*100</f>
        <v>#REF!</v>
      </c>
      <c r="BA101" s="13" t="e">
        <f>(cum_current!#REF!/cum_current!#REF!-1)*100</f>
        <v>#REF!</v>
      </c>
      <c r="BB101" s="13" t="e">
        <f>(cum_current!#REF!/cum_current!#REF!-1)*100</f>
        <v>#REF!</v>
      </c>
      <c r="BC101" s="13" t="e">
        <f>(cum_current!#REF!/cum_current!#REF!-1)*100</f>
        <v>#REF!</v>
      </c>
      <c r="BD101" s="13" t="e">
        <f>(cum_current!#REF!/cum_current!#REF!-1)*100</f>
        <v>#REF!</v>
      </c>
      <c r="BE101" s="13" t="e">
        <f>(cum_current!#REF!/cum_current!#REF!-1)*100</f>
        <v>#REF!</v>
      </c>
      <c r="BF101" s="13" t="e">
        <f>(cum_current!#REF!/cum_current!#REF!-1)*100</f>
        <v>#REF!</v>
      </c>
      <c r="BG101" s="13" t="e">
        <f>(cum_current!#REF!/cum_current!#REF!-1)*100</f>
        <v>#REF!</v>
      </c>
      <c r="BH101" s="13" t="e">
        <f>(cum_current!#REF!/cum_current!#REF!-1)*100</f>
        <v>#REF!</v>
      </c>
      <c r="BI101" s="13" t="e">
        <f>(cum_current!#REF!/cum_current!#REF!-1)*100</f>
        <v>#REF!</v>
      </c>
      <c r="BJ101" s="13" t="e">
        <f>(cum_current!#REF!/cum_current!#REF!-1)*100</f>
        <v>#REF!</v>
      </c>
      <c r="BK101" s="13" t="e">
        <f>(cum_current!#REF!/cum_current!#REF!-1)*100</f>
        <v>#REF!</v>
      </c>
      <c r="BL101" s="13" t="e">
        <f>(cum_current!#REF!/cum_current!#REF!-1)*100</f>
        <v>#REF!</v>
      </c>
      <c r="BM101" s="13" t="e">
        <f>(cum_current!#REF!/cum_current!#REF!-1)*100</f>
        <v>#REF!</v>
      </c>
      <c r="BN101" s="13" t="e">
        <f>(cum_current!#REF!/cum_current!#REF!-1)*100</f>
        <v>#REF!</v>
      </c>
      <c r="BO101" s="13" t="e">
        <f>(cum_current!#REF!/cum_current!#REF!-1)*100</f>
        <v>#REF!</v>
      </c>
      <c r="BP101" s="13" t="e">
        <f>(cum_current!#REF!/cum_current!#REF!-1)*100</f>
        <v>#REF!</v>
      </c>
      <c r="BQ101" s="13" t="e">
        <f>(cum_current!#REF!/cum_current!#REF!-1)*100</f>
        <v>#REF!</v>
      </c>
      <c r="BR101" s="13" t="e">
        <f>(cum_current!#REF!/cum_current!#REF!-1)*100</f>
        <v>#REF!</v>
      </c>
      <c r="BS101" s="13" t="e">
        <f>(cum_current!#REF!/cum_current!#REF!-1)*100</f>
        <v>#REF!</v>
      </c>
      <c r="BT101" s="13" t="e">
        <f>(cum_current!#REF!/cum_current!#REF!-1)*100</f>
        <v>#REF!</v>
      </c>
      <c r="BU101" s="13" t="e">
        <f>(cum_current!#REF!/cum_current!#REF!-1)*100</f>
        <v>#REF!</v>
      </c>
      <c r="BV101" s="13" t="e">
        <f>(cum_current!#REF!/cum_current!#REF!-1)*100</f>
        <v>#REF!</v>
      </c>
      <c r="BW101" s="13" t="e">
        <f>(cum_current!#REF!/cum_current!#REF!-1)*100</f>
        <v>#REF!</v>
      </c>
      <c r="BX101" s="13" t="e">
        <f>(cum_current!#REF!/cum_current!#REF!-1)*100</f>
        <v>#REF!</v>
      </c>
      <c r="BY101" s="13" t="e">
        <f>(cum_current!#REF!/cum_current!#REF!-1)*100</f>
        <v>#REF!</v>
      </c>
      <c r="BZ101" s="13" t="e">
        <f>(cum_current!#REF!/cum_current!#REF!-1)*100</f>
        <v>#REF!</v>
      </c>
      <c r="CA101" s="13" t="e">
        <f>(cum_current!#REF!/cum_current!#REF!-1)*100</f>
        <v>#REF!</v>
      </c>
      <c r="CB101" s="13" t="e">
        <f>(cum_current!#REF!/cum_current!#REF!-1)*100</f>
        <v>#REF!</v>
      </c>
      <c r="CC101" s="13" t="e">
        <f>(cum_current!#REF!/cum_current!#REF!-1)*100</f>
        <v>#REF!</v>
      </c>
      <c r="CD101" s="13" t="e">
        <f>(cum_current!#REF!/cum_current!#REF!-1)*100</f>
        <v>#REF!</v>
      </c>
      <c r="CE101" s="13" t="e">
        <f>(cum_current!#REF!/cum_current!#REF!-1)*100</f>
        <v>#REF!</v>
      </c>
      <c r="CF101" s="13" t="e">
        <f>(cum_current!#REF!/cum_current!#REF!-1)*100</f>
        <v>#REF!</v>
      </c>
      <c r="CG101" s="13" t="e">
        <f>(cum_current!#REF!/cum_current!#REF!-1)*100</f>
        <v>#REF!</v>
      </c>
    </row>
    <row r="102" spans="1:85" x14ac:dyDescent="0.35">
      <c r="A102" s="25" t="s">
        <v>60</v>
      </c>
      <c r="B102" s="13" t="e">
        <f>(cum_current!#REF!/cum_current!#REF!-1)*100</f>
        <v>#REF!</v>
      </c>
      <c r="C102" s="13" t="e">
        <f>(cum_current!#REF!/cum_current!#REF!-1)*100</f>
        <v>#REF!</v>
      </c>
      <c r="D102" s="13" t="e">
        <f>(cum_current!#REF!/cum_current!#REF!-1)*100</f>
        <v>#REF!</v>
      </c>
      <c r="E102" s="13" t="e">
        <f>(cum_current!#REF!/cum_current!#REF!-1)*100</f>
        <v>#REF!</v>
      </c>
      <c r="F102" s="13" t="e">
        <f>(cum_current!#REF!/cum_current!#REF!-1)*100</f>
        <v>#REF!</v>
      </c>
      <c r="G102" s="13" t="e">
        <f>(cum_current!#REF!/cum_current!#REF!-1)*100</f>
        <v>#REF!</v>
      </c>
      <c r="H102" s="13" t="e">
        <f>(cum_current!#REF!/cum_current!#REF!-1)*100</f>
        <v>#REF!</v>
      </c>
      <c r="I102" s="13" t="e">
        <f>(cum_current!#REF!/cum_current!#REF!-1)*100</f>
        <v>#REF!</v>
      </c>
      <c r="J102" s="13" t="e">
        <f>(cum_current!#REF!/cum_current!#REF!-1)*100</f>
        <v>#REF!</v>
      </c>
      <c r="K102" s="13" t="e">
        <f>(cum_current!#REF!/cum_current!#REF!-1)*100</f>
        <v>#REF!</v>
      </c>
      <c r="L102" s="13" t="e">
        <f>(cum_current!#REF!/cum_current!#REF!-1)*100</f>
        <v>#REF!</v>
      </c>
      <c r="M102" s="13" t="e">
        <f>(cum_current!#REF!/cum_current!#REF!-1)*100</f>
        <v>#REF!</v>
      </c>
      <c r="N102" s="13" t="e">
        <f>(cum_current!#REF!/cum_current!#REF!-1)*100</f>
        <v>#REF!</v>
      </c>
      <c r="O102" s="13" t="e">
        <f>(cum_current!#REF!/cum_current!#REF!-1)*100</f>
        <v>#REF!</v>
      </c>
      <c r="P102" s="13" t="e">
        <f>(cum_current!#REF!/cum_current!#REF!-1)*100</f>
        <v>#REF!</v>
      </c>
      <c r="Q102" s="13" t="e">
        <f>(cum_current!#REF!/cum_current!#REF!-1)*100</f>
        <v>#REF!</v>
      </c>
      <c r="R102" s="13" t="e">
        <f>(cum_current!#REF!/cum_current!#REF!-1)*100</f>
        <v>#REF!</v>
      </c>
      <c r="S102" s="13" t="e">
        <f>(cum_current!#REF!/cum_current!#REF!-1)*100</f>
        <v>#REF!</v>
      </c>
      <c r="T102" s="13" t="e">
        <f>(cum_current!#REF!/cum_current!#REF!-1)*100</f>
        <v>#REF!</v>
      </c>
      <c r="U102" s="13" t="e">
        <f>(cum_current!#REF!/cum_current!#REF!-1)*100</f>
        <v>#REF!</v>
      </c>
      <c r="V102" s="13" t="e">
        <f>(cum_current!#REF!/cum_current!#REF!-1)*100</f>
        <v>#REF!</v>
      </c>
      <c r="W102" s="13" t="e">
        <f>(cum_current!#REF!/cum_current!#REF!-1)*100</f>
        <v>#REF!</v>
      </c>
      <c r="X102" s="13" t="e">
        <f>(cum_current!#REF!/cum_current!#REF!-1)*100</f>
        <v>#REF!</v>
      </c>
      <c r="Y102" s="13" t="e">
        <f>(cum_current!#REF!/cum_current!#REF!-1)*100</f>
        <v>#REF!</v>
      </c>
      <c r="Z102" s="13" t="e">
        <f>(cum_current!#REF!/cum_current!#REF!-1)*100</f>
        <v>#REF!</v>
      </c>
      <c r="AA102" s="13" t="e">
        <f>(cum_current!#REF!/cum_current!#REF!-1)*100</f>
        <v>#REF!</v>
      </c>
      <c r="AB102" s="13" t="e">
        <f>(cum_current!#REF!/cum_current!#REF!-1)*100</f>
        <v>#REF!</v>
      </c>
      <c r="AC102" s="13" t="e">
        <f>(cum_current!#REF!/cum_current!#REF!-1)*100</f>
        <v>#REF!</v>
      </c>
      <c r="AD102" s="13" t="e">
        <f>(cum_current!#REF!/cum_current!#REF!-1)*100</f>
        <v>#REF!</v>
      </c>
      <c r="AE102" s="13" t="e">
        <f>(cum_current!#REF!/cum_current!#REF!-1)*100</f>
        <v>#REF!</v>
      </c>
      <c r="AF102" s="13" t="e">
        <f>(cum_current!#REF!/cum_current!#REF!-1)*100</f>
        <v>#REF!</v>
      </c>
      <c r="AG102" s="13" t="e">
        <f>(cum_current!#REF!/cum_current!#REF!-1)*100</f>
        <v>#REF!</v>
      </c>
      <c r="AH102" s="13" t="e">
        <f>(cum_current!#REF!/cum_current!#REF!-1)*100</f>
        <v>#REF!</v>
      </c>
      <c r="AI102" s="13" t="e">
        <f>(cum_current!#REF!/cum_current!#REF!-1)*100</f>
        <v>#REF!</v>
      </c>
      <c r="AJ102" s="13" t="e">
        <f>(cum_current!#REF!/cum_current!#REF!-1)*100</f>
        <v>#REF!</v>
      </c>
      <c r="AK102" s="13" t="e">
        <f>(cum_current!#REF!/cum_current!#REF!-1)*100</f>
        <v>#REF!</v>
      </c>
      <c r="AL102" s="13" t="e">
        <f>(cum_current!#REF!/cum_current!#REF!-1)*100</f>
        <v>#REF!</v>
      </c>
      <c r="AM102" s="13" t="e">
        <f>(cum_current!#REF!/cum_current!#REF!-1)*100</f>
        <v>#REF!</v>
      </c>
      <c r="AN102" s="13" t="e">
        <f>(cum_current!#REF!/cum_current!#REF!-1)*100</f>
        <v>#REF!</v>
      </c>
      <c r="AO102" s="13" t="e">
        <f>(cum_current!#REF!/cum_current!#REF!-1)*100</f>
        <v>#REF!</v>
      </c>
      <c r="AP102" s="13" t="e">
        <f>(cum_current!#REF!/cum_current!#REF!-1)*100</f>
        <v>#REF!</v>
      </c>
      <c r="AQ102" s="13" t="e">
        <f>(cum_current!#REF!/cum_current!#REF!-1)*100</f>
        <v>#REF!</v>
      </c>
      <c r="AR102" s="13" t="e">
        <f>(cum_current!#REF!/cum_current!#REF!-1)*100</f>
        <v>#REF!</v>
      </c>
      <c r="AS102" s="13" t="e">
        <f>(cum_current!#REF!/cum_current!#REF!-1)*100</f>
        <v>#REF!</v>
      </c>
      <c r="AT102" s="13" t="e">
        <f>(cum_current!#REF!/cum_current!#REF!-1)*100</f>
        <v>#REF!</v>
      </c>
      <c r="AU102" s="13" t="e">
        <f>(cum_current!#REF!/cum_current!#REF!-1)*100</f>
        <v>#REF!</v>
      </c>
      <c r="AV102" s="13" t="e">
        <f>(cum_current!#REF!/cum_current!#REF!-1)*100</f>
        <v>#REF!</v>
      </c>
      <c r="AW102" s="13" t="e">
        <f>(cum_current!#REF!/cum_current!#REF!-1)*100</f>
        <v>#REF!</v>
      </c>
      <c r="AX102" s="13" t="e">
        <f>(cum_current!#REF!/cum_current!#REF!-1)*100</f>
        <v>#REF!</v>
      </c>
      <c r="AY102" s="13" t="e">
        <f>(cum_current!#REF!/cum_current!#REF!-1)*100</f>
        <v>#REF!</v>
      </c>
      <c r="AZ102" s="13" t="e">
        <f>(cum_current!#REF!/cum_current!#REF!-1)*100</f>
        <v>#REF!</v>
      </c>
      <c r="BA102" s="13" t="e">
        <f>(cum_current!#REF!/cum_current!#REF!-1)*100</f>
        <v>#REF!</v>
      </c>
      <c r="BB102" s="13" t="e">
        <f>(cum_current!#REF!/cum_current!#REF!-1)*100</f>
        <v>#REF!</v>
      </c>
      <c r="BC102" s="13" t="e">
        <f>(cum_current!#REF!/cum_current!#REF!-1)*100</f>
        <v>#REF!</v>
      </c>
      <c r="BD102" s="13" t="e">
        <f>(cum_current!#REF!/cum_current!#REF!-1)*100</f>
        <v>#REF!</v>
      </c>
      <c r="BE102" s="13" t="e">
        <f>(cum_current!#REF!/cum_current!#REF!-1)*100</f>
        <v>#REF!</v>
      </c>
      <c r="BF102" s="13" t="e">
        <f>(cum_current!#REF!/cum_current!#REF!-1)*100</f>
        <v>#REF!</v>
      </c>
      <c r="BG102" s="13" t="e">
        <f>(cum_current!#REF!/cum_current!#REF!-1)*100</f>
        <v>#REF!</v>
      </c>
      <c r="BH102" s="13" t="e">
        <f>(cum_current!#REF!/cum_current!#REF!-1)*100</f>
        <v>#REF!</v>
      </c>
      <c r="BI102" s="13" t="e">
        <f>(cum_current!#REF!/cum_current!#REF!-1)*100</f>
        <v>#REF!</v>
      </c>
      <c r="BJ102" s="13" t="e">
        <f>(cum_current!#REF!/cum_current!#REF!-1)*100</f>
        <v>#REF!</v>
      </c>
      <c r="BK102" s="13" t="e">
        <f>(cum_current!#REF!/cum_current!#REF!-1)*100</f>
        <v>#REF!</v>
      </c>
      <c r="BL102" s="13" t="e">
        <f>(cum_current!#REF!/cum_current!#REF!-1)*100</f>
        <v>#REF!</v>
      </c>
      <c r="BM102" s="13" t="e">
        <f>(cum_current!#REF!/cum_current!#REF!-1)*100</f>
        <v>#REF!</v>
      </c>
      <c r="BN102" s="13" t="e">
        <f>(cum_current!#REF!/cum_current!#REF!-1)*100</f>
        <v>#REF!</v>
      </c>
      <c r="BO102" s="13" t="e">
        <f>(cum_current!#REF!/cum_current!#REF!-1)*100</f>
        <v>#REF!</v>
      </c>
      <c r="BP102" s="13" t="e">
        <f>(cum_current!#REF!/cum_current!#REF!-1)*100</f>
        <v>#REF!</v>
      </c>
      <c r="BQ102" s="13" t="e">
        <f>(cum_current!#REF!/cum_current!#REF!-1)*100</f>
        <v>#REF!</v>
      </c>
      <c r="BR102" s="13" t="e">
        <f>(cum_current!#REF!/cum_current!#REF!-1)*100</f>
        <v>#REF!</v>
      </c>
      <c r="BS102" s="13" t="e">
        <f>(cum_current!#REF!/cum_current!#REF!-1)*100</f>
        <v>#REF!</v>
      </c>
      <c r="BT102" s="13" t="e">
        <f>(cum_current!#REF!/cum_current!#REF!-1)*100</f>
        <v>#REF!</v>
      </c>
      <c r="BU102" s="13" t="e">
        <f>(cum_current!#REF!/cum_current!#REF!-1)*100</f>
        <v>#REF!</v>
      </c>
      <c r="BV102" s="13" t="e">
        <f>(cum_current!#REF!/cum_current!#REF!-1)*100</f>
        <v>#REF!</v>
      </c>
      <c r="BW102" s="13" t="e">
        <f>(cum_current!#REF!/cum_current!#REF!-1)*100</f>
        <v>#REF!</v>
      </c>
      <c r="BX102" s="13" t="e">
        <f>(cum_current!#REF!/cum_current!#REF!-1)*100</f>
        <v>#REF!</v>
      </c>
      <c r="BY102" s="13" t="e">
        <f>(cum_current!#REF!/cum_current!#REF!-1)*100</f>
        <v>#REF!</v>
      </c>
      <c r="BZ102" s="13" t="e">
        <f>(cum_current!#REF!/cum_current!#REF!-1)*100</f>
        <v>#REF!</v>
      </c>
      <c r="CA102" s="13" t="e">
        <f>(cum_current!#REF!/cum_current!#REF!-1)*100</f>
        <v>#REF!</v>
      </c>
      <c r="CB102" s="13" t="e">
        <f>(cum_current!#REF!/cum_current!#REF!-1)*100</f>
        <v>#REF!</v>
      </c>
      <c r="CC102" s="13" t="e">
        <f>(cum_current!#REF!/cum_current!#REF!-1)*100</f>
        <v>#REF!</v>
      </c>
      <c r="CD102" s="13" t="e">
        <f>(cum_current!#REF!/cum_current!#REF!-1)*100</f>
        <v>#REF!</v>
      </c>
      <c r="CE102" s="13" t="e">
        <f>(cum_current!#REF!/cum_current!#REF!-1)*100</f>
        <v>#REF!</v>
      </c>
      <c r="CF102" s="13" t="e">
        <f>(cum_current!#REF!/cum_current!#REF!-1)*100</f>
        <v>#REF!</v>
      </c>
      <c r="CG102" s="13" t="e">
        <f>(cum_current!#REF!/cum_current!#REF!-1)*100</f>
        <v>#REF!</v>
      </c>
    </row>
    <row r="103" spans="1:85" x14ac:dyDescent="0.35">
      <c r="A103" s="25" t="s">
        <v>62</v>
      </c>
      <c r="B103" s="13" t="e">
        <f>(cum_current!#REF!/cum_current!#REF!-1)*100</f>
        <v>#REF!</v>
      </c>
      <c r="C103" s="13" t="e">
        <f>(cum_current!#REF!/cum_current!#REF!-1)*100</f>
        <v>#REF!</v>
      </c>
      <c r="D103" s="13" t="e">
        <f>(cum_current!#REF!/cum_current!#REF!-1)*100</f>
        <v>#REF!</v>
      </c>
      <c r="E103" s="13" t="e">
        <f>(cum_current!#REF!/cum_current!#REF!-1)*100</f>
        <v>#REF!</v>
      </c>
      <c r="F103" s="13" t="e">
        <f>(cum_current!#REF!/cum_current!#REF!-1)*100</f>
        <v>#REF!</v>
      </c>
      <c r="G103" s="13" t="e">
        <f>(cum_current!#REF!/cum_current!#REF!-1)*100</f>
        <v>#REF!</v>
      </c>
      <c r="H103" s="13" t="e">
        <f>(cum_current!#REF!/cum_current!#REF!-1)*100</f>
        <v>#REF!</v>
      </c>
      <c r="I103" s="13" t="e">
        <f>(cum_current!#REF!/cum_current!#REF!-1)*100</f>
        <v>#REF!</v>
      </c>
      <c r="J103" s="13" t="e">
        <f>(cum_current!#REF!/cum_current!#REF!-1)*100</f>
        <v>#REF!</v>
      </c>
      <c r="K103" s="13" t="e">
        <f>(cum_current!#REF!/cum_current!#REF!-1)*100</f>
        <v>#REF!</v>
      </c>
      <c r="L103" s="13" t="e">
        <f>(cum_current!#REF!/cum_current!#REF!-1)*100</f>
        <v>#REF!</v>
      </c>
      <c r="M103" s="13" t="e">
        <f>(cum_current!#REF!/cum_current!#REF!-1)*100</f>
        <v>#REF!</v>
      </c>
      <c r="N103" s="13" t="e">
        <f>(cum_current!#REF!/cum_current!#REF!-1)*100</f>
        <v>#REF!</v>
      </c>
      <c r="O103" s="13" t="e">
        <f>(cum_current!#REF!/cum_current!#REF!-1)*100</f>
        <v>#REF!</v>
      </c>
      <c r="P103" s="13" t="e">
        <f>(cum_current!#REF!/cum_current!#REF!-1)*100</f>
        <v>#REF!</v>
      </c>
      <c r="Q103" s="13" t="e">
        <f>(cum_current!#REF!/cum_current!#REF!-1)*100</f>
        <v>#REF!</v>
      </c>
      <c r="R103" s="13" t="e">
        <f>(cum_current!#REF!/cum_current!#REF!-1)*100</f>
        <v>#REF!</v>
      </c>
      <c r="S103" s="13" t="e">
        <f>(cum_current!#REF!/cum_current!#REF!-1)*100</f>
        <v>#REF!</v>
      </c>
      <c r="T103" s="13" t="e">
        <f>(cum_current!#REF!/cum_current!#REF!-1)*100</f>
        <v>#REF!</v>
      </c>
      <c r="U103" s="13" t="e">
        <f>(cum_current!#REF!/cum_current!#REF!-1)*100</f>
        <v>#REF!</v>
      </c>
      <c r="V103" s="13" t="e">
        <f>(cum_current!#REF!/cum_current!#REF!-1)*100</f>
        <v>#REF!</v>
      </c>
      <c r="W103" s="13" t="e">
        <f>(cum_current!#REF!/cum_current!#REF!-1)*100</f>
        <v>#REF!</v>
      </c>
      <c r="X103" s="13" t="e">
        <f>(cum_current!#REF!/cum_current!#REF!-1)*100</f>
        <v>#REF!</v>
      </c>
      <c r="Y103" s="13" t="e">
        <f>(cum_current!#REF!/cum_current!#REF!-1)*100</f>
        <v>#REF!</v>
      </c>
      <c r="Z103" s="13" t="e">
        <f>(cum_current!#REF!/cum_current!#REF!-1)*100</f>
        <v>#REF!</v>
      </c>
      <c r="AA103" s="13" t="e">
        <f>(cum_current!#REF!/cum_current!#REF!-1)*100</f>
        <v>#REF!</v>
      </c>
      <c r="AB103" s="13" t="e">
        <f>(cum_current!#REF!/cum_current!#REF!-1)*100</f>
        <v>#REF!</v>
      </c>
      <c r="AC103" s="13" t="e">
        <f>(cum_current!#REF!/cum_current!#REF!-1)*100</f>
        <v>#REF!</v>
      </c>
      <c r="AD103" s="13" t="e">
        <f>(cum_current!#REF!/cum_current!#REF!-1)*100</f>
        <v>#REF!</v>
      </c>
      <c r="AE103" s="13" t="e">
        <f>(cum_current!#REF!/cum_current!#REF!-1)*100</f>
        <v>#REF!</v>
      </c>
      <c r="AF103" s="13" t="e">
        <f>(cum_current!#REF!/cum_current!#REF!-1)*100</f>
        <v>#REF!</v>
      </c>
      <c r="AG103" s="13" t="e">
        <f>(cum_current!#REF!/cum_current!#REF!-1)*100</f>
        <v>#REF!</v>
      </c>
      <c r="AH103" s="13" t="e">
        <f>(cum_current!#REF!/cum_current!#REF!-1)*100</f>
        <v>#REF!</v>
      </c>
      <c r="AI103" s="13" t="e">
        <f>(cum_current!#REF!/cum_current!#REF!-1)*100</f>
        <v>#REF!</v>
      </c>
      <c r="AJ103" s="13" t="e">
        <f>(cum_current!#REF!/cum_current!#REF!-1)*100</f>
        <v>#REF!</v>
      </c>
      <c r="AK103" s="13" t="e">
        <f>(cum_current!#REF!/cum_current!#REF!-1)*100</f>
        <v>#REF!</v>
      </c>
      <c r="AL103" s="13" t="e">
        <f>(cum_current!#REF!/cum_current!#REF!-1)*100</f>
        <v>#REF!</v>
      </c>
      <c r="AM103" s="13" t="e">
        <f>(cum_current!#REF!/cum_current!#REF!-1)*100</f>
        <v>#REF!</v>
      </c>
      <c r="AN103" s="13" t="e">
        <f>(cum_current!#REF!/cum_current!#REF!-1)*100</f>
        <v>#REF!</v>
      </c>
      <c r="AO103" s="13" t="e">
        <f>(cum_current!#REF!/cum_current!#REF!-1)*100</f>
        <v>#REF!</v>
      </c>
      <c r="AP103" s="13" t="e">
        <f>(cum_current!#REF!/cum_current!#REF!-1)*100</f>
        <v>#REF!</v>
      </c>
      <c r="AQ103" s="13" t="e">
        <f>(cum_current!#REF!/cum_current!#REF!-1)*100</f>
        <v>#REF!</v>
      </c>
      <c r="AR103" s="13" t="e">
        <f>(cum_current!#REF!/cum_current!#REF!-1)*100</f>
        <v>#REF!</v>
      </c>
      <c r="AS103" s="13" t="e">
        <f>(cum_current!#REF!/cum_current!#REF!-1)*100</f>
        <v>#REF!</v>
      </c>
      <c r="AT103" s="13" t="e">
        <f>(cum_current!#REF!/cum_current!#REF!-1)*100</f>
        <v>#REF!</v>
      </c>
      <c r="AU103" s="13" t="e">
        <f>(cum_current!#REF!/cum_current!#REF!-1)*100</f>
        <v>#REF!</v>
      </c>
      <c r="AV103" s="13" t="e">
        <f>(cum_current!#REF!/cum_current!#REF!-1)*100</f>
        <v>#REF!</v>
      </c>
      <c r="AW103" s="13" t="e">
        <f>(cum_current!#REF!/cum_current!#REF!-1)*100</f>
        <v>#REF!</v>
      </c>
      <c r="AX103" s="13" t="e">
        <f>(cum_current!#REF!/cum_current!#REF!-1)*100</f>
        <v>#REF!</v>
      </c>
      <c r="AY103" s="13" t="e">
        <f>(cum_current!#REF!/cum_current!#REF!-1)*100</f>
        <v>#REF!</v>
      </c>
      <c r="AZ103" s="13" t="e">
        <f>(cum_current!#REF!/cum_current!#REF!-1)*100</f>
        <v>#REF!</v>
      </c>
      <c r="BA103" s="13" t="e">
        <f>(cum_current!#REF!/cum_current!#REF!-1)*100</f>
        <v>#REF!</v>
      </c>
      <c r="BB103" s="13" t="e">
        <f>(cum_current!#REF!/cum_current!#REF!-1)*100</f>
        <v>#REF!</v>
      </c>
      <c r="BC103" s="13" t="e">
        <f>(cum_current!#REF!/cum_current!#REF!-1)*100</f>
        <v>#REF!</v>
      </c>
      <c r="BD103" s="13" t="e">
        <f>(cum_current!#REF!/cum_current!#REF!-1)*100</f>
        <v>#REF!</v>
      </c>
      <c r="BE103" s="13" t="e">
        <f>(cum_current!#REF!/cum_current!#REF!-1)*100</f>
        <v>#REF!</v>
      </c>
      <c r="BF103" s="13" t="e">
        <f>(cum_current!#REF!/cum_current!#REF!-1)*100</f>
        <v>#REF!</v>
      </c>
      <c r="BG103" s="13" t="e">
        <f>(cum_current!#REF!/cum_current!#REF!-1)*100</f>
        <v>#REF!</v>
      </c>
      <c r="BH103" s="13" t="e">
        <f>(cum_current!#REF!/cum_current!#REF!-1)*100</f>
        <v>#REF!</v>
      </c>
      <c r="BI103" s="13" t="e">
        <f>(cum_current!#REF!/cum_current!#REF!-1)*100</f>
        <v>#REF!</v>
      </c>
      <c r="BJ103" s="13" t="e">
        <f>(cum_current!#REF!/cum_current!#REF!-1)*100</f>
        <v>#REF!</v>
      </c>
      <c r="BK103" s="13" t="e">
        <f>(cum_current!#REF!/cum_current!#REF!-1)*100</f>
        <v>#REF!</v>
      </c>
      <c r="BL103" s="13" t="e">
        <f>(cum_current!#REF!/cum_current!#REF!-1)*100</f>
        <v>#REF!</v>
      </c>
      <c r="BM103" s="13" t="e">
        <f>(cum_current!#REF!/cum_current!#REF!-1)*100</f>
        <v>#REF!</v>
      </c>
      <c r="BN103" s="13" t="e">
        <f>(cum_current!#REF!/cum_current!#REF!-1)*100</f>
        <v>#REF!</v>
      </c>
      <c r="BO103" s="13" t="e">
        <f>(cum_current!#REF!/cum_current!#REF!-1)*100</f>
        <v>#REF!</v>
      </c>
      <c r="BP103" s="13" t="e">
        <f>(cum_current!#REF!/cum_current!#REF!-1)*100</f>
        <v>#REF!</v>
      </c>
      <c r="BQ103" s="13" t="e">
        <f>(cum_current!#REF!/cum_current!#REF!-1)*100</f>
        <v>#REF!</v>
      </c>
      <c r="BR103" s="13" t="e">
        <f>(cum_current!#REF!/cum_current!#REF!-1)*100</f>
        <v>#REF!</v>
      </c>
      <c r="BS103" s="13" t="e">
        <f>(cum_current!#REF!/cum_current!#REF!-1)*100</f>
        <v>#REF!</v>
      </c>
      <c r="BT103" s="13" t="e">
        <f>(cum_current!#REF!/cum_current!#REF!-1)*100</f>
        <v>#REF!</v>
      </c>
      <c r="BU103" s="13" t="e">
        <f>(cum_current!#REF!/cum_current!#REF!-1)*100</f>
        <v>#REF!</v>
      </c>
      <c r="BV103" s="13" t="e">
        <f>(cum_current!#REF!/cum_current!#REF!-1)*100</f>
        <v>#REF!</v>
      </c>
      <c r="BW103" s="13" t="e">
        <f>(cum_current!#REF!/cum_current!#REF!-1)*100</f>
        <v>#REF!</v>
      </c>
      <c r="BX103" s="13" t="e">
        <f>(cum_current!#REF!/cum_current!#REF!-1)*100</f>
        <v>#REF!</v>
      </c>
      <c r="BY103" s="13" t="e">
        <f>(cum_current!#REF!/cum_current!#REF!-1)*100</f>
        <v>#REF!</v>
      </c>
      <c r="BZ103" s="13" t="e">
        <f>(cum_current!#REF!/cum_current!#REF!-1)*100</f>
        <v>#REF!</v>
      </c>
      <c r="CA103" s="13" t="e">
        <f>(cum_current!#REF!/cum_current!#REF!-1)*100</f>
        <v>#REF!</v>
      </c>
      <c r="CB103" s="13" t="e">
        <f>(cum_current!#REF!/cum_current!#REF!-1)*100</f>
        <v>#REF!</v>
      </c>
      <c r="CC103" s="13" t="e">
        <f>(cum_current!#REF!/cum_current!#REF!-1)*100</f>
        <v>#REF!</v>
      </c>
      <c r="CD103" s="13" t="e">
        <f>(cum_current!#REF!/cum_current!#REF!-1)*100</f>
        <v>#REF!</v>
      </c>
      <c r="CE103" s="13" t="e">
        <f>(cum_current!#REF!/cum_current!#REF!-1)*100</f>
        <v>#REF!</v>
      </c>
      <c r="CF103" s="13" t="e">
        <f>(cum_current!#REF!/cum_current!#REF!-1)*100</f>
        <v>#REF!</v>
      </c>
      <c r="CG103" s="13" t="e">
        <f>(cum_current!#REF!/cum_current!#REF!-1)*100</f>
        <v>#REF!</v>
      </c>
    </row>
    <row r="104" spans="1:85" x14ac:dyDescent="0.35">
      <c r="A104" s="28" t="s">
        <v>99</v>
      </c>
      <c r="B104" s="13" t="e">
        <f>(cum_current!#REF!/cum_current!#REF!-1)*100</f>
        <v>#REF!</v>
      </c>
      <c r="C104" s="13" t="e">
        <f>(cum_current!#REF!/cum_current!#REF!-1)*100</f>
        <v>#REF!</v>
      </c>
      <c r="D104" s="13" t="e">
        <f>(cum_current!#REF!/cum_current!#REF!-1)*100</f>
        <v>#REF!</v>
      </c>
      <c r="E104" s="13" t="e">
        <f>(cum_current!#REF!/cum_current!#REF!-1)*100</f>
        <v>#REF!</v>
      </c>
      <c r="F104" s="13" t="e">
        <f>(cum_current!#REF!/cum_current!#REF!-1)*100</f>
        <v>#REF!</v>
      </c>
      <c r="G104" s="13" t="e">
        <f>(cum_current!#REF!/cum_current!#REF!-1)*100</f>
        <v>#REF!</v>
      </c>
      <c r="H104" s="13" t="e">
        <f>(cum_current!#REF!/cum_current!#REF!-1)*100</f>
        <v>#REF!</v>
      </c>
      <c r="I104" s="13" t="e">
        <f>(cum_current!#REF!/cum_current!#REF!-1)*100</f>
        <v>#REF!</v>
      </c>
      <c r="J104" s="13" t="e">
        <f>(cum_current!#REF!/cum_current!#REF!-1)*100</f>
        <v>#REF!</v>
      </c>
      <c r="K104" s="13" t="e">
        <f>(cum_current!#REF!/cum_current!#REF!-1)*100</f>
        <v>#REF!</v>
      </c>
      <c r="L104" s="13" t="e">
        <f>(cum_current!#REF!/cum_current!#REF!-1)*100</f>
        <v>#REF!</v>
      </c>
      <c r="M104" s="13" t="e">
        <f>(cum_current!#REF!/cum_current!#REF!-1)*100</f>
        <v>#REF!</v>
      </c>
      <c r="N104" s="13" t="e">
        <f>(cum_current!#REF!/cum_current!#REF!-1)*100</f>
        <v>#REF!</v>
      </c>
      <c r="O104" s="13" t="e">
        <f>(cum_current!#REF!/cum_current!#REF!-1)*100</f>
        <v>#REF!</v>
      </c>
      <c r="P104" s="13" t="e">
        <f>(cum_current!#REF!/cum_current!#REF!-1)*100</f>
        <v>#REF!</v>
      </c>
      <c r="Q104" s="13" t="e">
        <f>(cum_current!#REF!/cum_current!#REF!-1)*100</f>
        <v>#REF!</v>
      </c>
      <c r="R104" s="13" t="e">
        <f>(cum_current!#REF!/cum_current!#REF!-1)*100</f>
        <v>#REF!</v>
      </c>
      <c r="S104" s="13" t="e">
        <f>(cum_current!#REF!/cum_current!#REF!-1)*100</f>
        <v>#REF!</v>
      </c>
      <c r="T104" s="13" t="e">
        <f>(cum_current!#REF!/cum_current!#REF!-1)*100</f>
        <v>#REF!</v>
      </c>
      <c r="U104" s="13" t="e">
        <f>(cum_current!#REF!/cum_current!#REF!-1)*100</f>
        <v>#REF!</v>
      </c>
      <c r="V104" s="13" t="e">
        <f>(cum_current!#REF!/cum_current!#REF!-1)*100</f>
        <v>#REF!</v>
      </c>
      <c r="W104" s="13" t="e">
        <f>(cum_current!#REF!/cum_current!#REF!-1)*100</f>
        <v>#REF!</v>
      </c>
      <c r="X104" s="13" t="e">
        <f>(cum_current!#REF!/cum_current!#REF!-1)*100</f>
        <v>#REF!</v>
      </c>
      <c r="Y104" s="13" t="e">
        <f>(cum_current!#REF!/cum_current!#REF!-1)*100</f>
        <v>#REF!</v>
      </c>
      <c r="Z104" s="13" t="e">
        <f>(cum_current!#REF!/cum_current!#REF!-1)*100</f>
        <v>#REF!</v>
      </c>
      <c r="AA104" s="13" t="e">
        <f>(cum_current!#REF!/cum_current!#REF!-1)*100</f>
        <v>#REF!</v>
      </c>
      <c r="AB104" s="13" t="e">
        <f>(cum_current!#REF!/cum_current!#REF!-1)*100</f>
        <v>#REF!</v>
      </c>
      <c r="AC104" s="13" t="e">
        <f>(cum_current!#REF!/cum_current!#REF!-1)*100</f>
        <v>#REF!</v>
      </c>
      <c r="AD104" s="13" t="e">
        <f>(cum_current!#REF!/cum_current!#REF!-1)*100</f>
        <v>#REF!</v>
      </c>
      <c r="AE104" s="13" t="e">
        <f>(cum_current!#REF!/cum_current!#REF!-1)*100</f>
        <v>#REF!</v>
      </c>
      <c r="AF104" s="13" t="e">
        <f>(cum_current!#REF!/cum_current!#REF!-1)*100</f>
        <v>#REF!</v>
      </c>
      <c r="AG104" s="13" t="e">
        <f>(cum_current!#REF!/cum_current!#REF!-1)*100</f>
        <v>#REF!</v>
      </c>
      <c r="AH104" s="13" t="e">
        <f>(cum_current!#REF!/cum_current!#REF!-1)*100</f>
        <v>#REF!</v>
      </c>
      <c r="AI104" s="13" t="e">
        <f>(cum_current!#REF!/cum_current!#REF!-1)*100</f>
        <v>#REF!</v>
      </c>
      <c r="AJ104" s="13" t="e">
        <f>(cum_current!#REF!/cum_current!#REF!-1)*100</f>
        <v>#REF!</v>
      </c>
      <c r="AK104" s="13" t="e">
        <f>(cum_current!#REF!/cum_current!#REF!-1)*100</f>
        <v>#REF!</v>
      </c>
      <c r="AL104" s="13" t="e">
        <f>(cum_current!#REF!/cum_current!#REF!-1)*100</f>
        <v>#REF!</v>
      </c>
      <c r="AM104" s="13" t="e">
        <f>(cum_current!#REF!/cum_current!#REF!-1)*100</f>
        <v>#REF!</v>
      </c>
      <c r="AN104" s="13" t="e">
        <f>(cum_current!#REF!/cum_current!#REF!-1)*100</f>
        <v>#REF!</v>
      </c>
      <c r="AO104" s="13" t="e">
        <f>(cum_current!#REF!/cum_current!#REF!-1)*100</f>
        <v>#REF!</v>
      </c>
      <c r="AP104" s="13" t="e">
        <f>(cum_current!#REF!/cum_current!#REF!-1)*100</f>
        <v>#REF!</v>
      </c>
      <c r="AQ104" s="13" t="e">
        <f>(cum_current!#REF!/cum_current!#REF!-1)*100</f>
        <v>#REF!</v>
      </c>
      <c r="AR104" s="13" t="e">
        <f>(cum_current!#REF!/cum_current!#REF!-1)*100</f>
        <v>#REF!</v>
      </c>
      <c r="AS104" s="13" t="e">
        <f>(cum_current!#REF!/cum_current!#REF!-1)*100</f>
        <v>#REF!</v>
      </c>
      <c r="AT104" s="13" t="e">
        <f>(cum_current!#REF!/cum_current!#REF!-1)*100</f>
        <v>#REF!</v>
      </c>
      <c r="AU104" s="13" t="e">
        <f>(cum_current!#REF!/cum_current!#REF!-1)*100</f>
        <v>#REF!</v>
      </c>
      <c r="AV104" s="13" t="e">
        <f>(cum_current!#REF!/cum_current!#REF!-1)*100</f>
        <v>#REF!</v>
      </c>
      <c r="AW104" s="13" t="e">
        <f>(cum_current!#REF!/cum_current!#REF!-1)*100</f>
        <v>#REF!</v>
      </c>
      <c r="AX104" s="13" t="e">
        <f>(cum_current!#REF!/cum_current!#REF!-1)*100</f>
        <v>#REF!</v>
      </c>
      <c r="AY104" s="13" t="e">
        <f>(cum_current!#REF!/cum_current!#REF!-1)*100</f>
        <v>#REF!</v>
      </c>
      <c r="AZ104" s="13" t="e">
        <f>(cum_current!#REF!/cum_current!#REF!-1)*100</f>
        <v>#REF!</v>
      </c>
      <c r="BA104" s="13" t="e">
        <f>(cum_current!#REF!/cum_current!#REF!-1)*100</f>
        <v>#REF!</v>
      </c>
      <c r="BB104" s="13" t="e">
        <f>(cum_current!#REF!/cum_current!#REF!-1)*100</f>
        <v>#REF!</v>
      </c>
      <c r="BC104" s="13" t="e">
        <f>(cum_current!#REF!/cum_current!#REF!-1)*100</f>
        <v>#REF!</v>
      </c>
      <c r="BD104" s="13" t="e">
        <f>(cum_current!#REF!/cum_current!#REF!-1)*100</f>
        <v>#REF!</v>
      </c>
      <c r="BE104" s="13" t="e">
        <f>(cum_current!#REF!/cum_current!#REF!-1)*100</f>
        <v>#REF!</v>
      </c>
      <c r="BF104" s="13" t="e">
        <f>(cum_current!#REF!/cum_current!#REF!-1)*100</f>
        <v>#REF!</v>
      </c>
      <c r="BG104" s="13" t="e">
        <f>(cum_current!#REF!/cum_current!#REF!-1)*100</f>
        <v>#REF!</v>
      </c>
      <c r="BH104" s="13" t="e">
        <f>(cum_current!#REF!/cum_current!#REF!-1)*100</f>
        <v>#REF!</v>
      </c>
      <c r="BI104" s="13" t="e">
        <f>(cum_current!#REF!/cum_current!#REF!-1)*100</f>
        <v>#REF!</v>
      </c>
      <c r="BJ104" s="13" t="e">
        <f>(cum_current!#REF!/cum_current!#REF!-1)*100</f>
        <v>#REF!</v>
      </c>
      <c r="BK104" s="13" t="e">
        <f>(cum_current!#REF!/cum_current!#REF!-1)*100</f>
        <v>#REF!</v>
      </c>
      <c r="BL104" s="13" t="e">
        <f>(cum_current!#REF!/cum_current!#REF!-1)*100</f>
        <v>#REF!</v>
      </c>
      <c r="BM104" s="13" t="e">
        <f>(cum_current!#REF!/cum_current!#REF!-1)*100</f>
        <v>#REF!</v>
      </c>
      <c r="BN104" s="13" t="e">
        <f>(cum_current!#REF!/cum_current!#REF!-1)*100</f>
        <v>#REF!</v>
      </c>
      <c r="BO104" s="13" t="e">
        <f>(cum_current!#REF!/cum_current!#REF!-1)*100</f>
        <v>#REF!</v>
      </c>
      <c r="BP104" s="13" t="e">
        <f>(cum_current!#REF!/cum_current!#REF!-1)*100</f>
        <v>#REF!</v>
      </c>
      <c r="BQ104" s="13" t="e">
        <f>(cum_current!#REF!/cum_current!#REF!-1)*100</f>
        <v>#REF!</v>
      </c>
      <c r="BR104" s="13" t="e">
        <f>(cum_current!#REF!/cum_current!#REF!-1)*100</f>
        <v>#REF!</v>
      </c>
      <c r="BS104" s="13" t="e">
        <f>(cum_current!#REF!/cum_current!#REF!-1)*100</f>
        <v>#REF!</v>
      </c>
      <c r="BT104" s="13" t="e">
        <f>(cum_current!#REF!/cum_current!#REF!-1)*100</f>
        <v>#REF!</v>
      </c>
      <c r="BU104" s="13" t="e">
        <f>(cum_current!#REF!/cum_current!#REF!-1)*100</f>
        <v>#REF!</v>
      </c>
      <c r="BV104" s="13" t="e">
        <f>(cum_current!#REF!/cum_current!#REF!-1)*100</f>
        <v>#REF!</v>
      </c>
      <c r="BW104" s="13" t="e">
        <f>(cum_current!#REF!/cum_current!#REF!-1)*100</f>
        <v>#REF!</v>
      </c>
      <c r="BX104" s="13" t="e">
        <f>(cum_current!#REF!/cum_current!#REF!-1)*100</f>
        <v>#REF!</v>
      </c>
      <c r="BY104" s="13" t="e">
        <f>(cum_current!#REF!/cum_current!#REF!-1)*100</f>
        <v>#REF!</v>
      </c>
      <c r="BZ104" s="13" t="e">
        <f>(cum_current!#REF!/cum_current!#REF!-1)*100</f>
        <v>#REF!</v>
      </c>
      <c r="CA104" s="13" t="e">
        <f>(cum_current!#REF!/cum_current!#REF!-1)*100</f>
        <v>#REF!</v>
      </c>
      <c r="CB104" s="13" t="e">
        <f>(cum_current!#REF!/cum_current!#REF!-1)*100</f>
        <v>#REF!</v>
      </c>
      <c r="CC104" s="13" t="e">
        <f>(cum_current!#REF!/cum_current!#REF!-1)*100</f>
        <v>#REF!</v>
      </c>
      <c r="CD104" s="13" t="e">
        <f>(cum_current!#REF!/cum_current!#REF!-1)*100</f>
        <v>#REF!</v>
      </c>
      <c r="CE104" s="13" t="e">
        <f>(cum_current!#REF!/cum_current!#REF!-1)*100</f>
        <v>#REF!</v>
      </c>
      <c r="CF104" s="13" t="e">
        <f>(cum_current!#REF!/cum_current!#REF!-1)*100</f>
        <v>#REF!</v>
      </c>
      <c r="CG104" s="13" t="e">
        <f>(cum_current!#REF!/cum_current!#REF!-1)*100</f>
        <v>#REF!</v>
      </c>
    </row>
    <row r="105" spans="1:85" x14ac:dyDescent="0.3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</row>
    <row r="106" spans="1:85" x14ac:dyDescent="0.35">
      <c r="A106" s="24" t="s">
        <v>96</v>
      </c>
      <c r="B106" s="13" t="e">
        <f>(cum_current!#REF!/cum_current!#REF!-1)*100</f>
        <v>#REF!</v>
      </c>
      <c r="C106" s="13" t="e">
        <f>(cum_current!#REF!/cum_current!#REF!-1)*100</f>
        <v>#REF!</v>
      </c>
      <c r="D106" s="13" t="e">
        <f>(cum_current!#REF!/cum_current!#REF!-1)*100</f>
        <v>#REF!</v>
      </c>
      <c r="E106" s="13" t="e">
        <f>(cum_current!#REF!/cum_current!#REF!-1)*100</f>
        <v>#REF!</v>
      </c>
      <c r="F106" s="13" t="e">
        <f>(cum_current!#REF!/cum_current!#REF!-1)*100</f>
        <v>#REF!</v>
      </c>
      <c r="G106" s="13" t="e">
        <f>(cum_current!#REF!/cum_current!#REF!-1)*100</f>
        <v>#REF!</v>
      </c>
      <c r="H106" s="13" t="e">
        <f>(cum_current!#REF!/cum_current!#REF!-1)*100</f>
        <v>#REF!</v>
      </c>
      <c r="I106" s="13" t="e">
        <f>(cum_current!#REF!/cum_current!#REF!-1)*100</f>
        <v>#REF!</v>
      </c>
      <c r="J106" s="13" t="e">
        <f>(cum_current!#REF!/cum_current!#REF!-1)*100</f>
        <v>#REF!</v>
      </c>
      <c r="K106" s="13" t="e">
        <f>(cum_current!#REF!/cum_current!#REF!-1)*100</f>
        <v>#REF!</v>
      </c>
      <c r="L106" s="13" t="e">
        <f>(cum_current!#REF!/cum_current!#REF!-1)*100</f>
        <v>#REF!</v>
      </c>
      <c r="M106" s="13" t="e">
        <f>(cum_current!#REF!/cum_current!#REF!-1)*100</f>
        <v>#REF!</v>
      </c>
      <c r="N106" s="13" t="e">
        <f>(cum_current!#REF!/cum_current!#REF!-1)*100</f>
        <v>#REF!</v>
      </c>
      <c r="O106" s="13" t="e">
        <f>(cum_current!#REF!/cum_current!#REF!-1)*100</f>
        <v>#REF!</v>
      </c>
      <c r="P106" s="13" t="e">
        <f>(cum_current!#REF!/cum_current!#REF!-1)*100</f>
        <v>#REF!</v>
      </c>
      <c r="Q106" s="13" t="e">
        <f>(cum_current!#REF!/cum_current!#REF!-1)*100</f>
        <v>#REF!</v>
      </c>
      <c r="R106" s="13" t="e">
        <f>(cum_current!#REF!/cum_current!#REF!-1)*100</f>
        <v>#REF!</v>
      </c>
      <c r="S106" s="13" t="e">
        <f>(cum_current!#REF!/cum_current!#REF!-1)*100</f>
        <v>#REF!</v>
      </c>
      <c r="T106" s="13" t="e">
        <f>(cum_current!#REF!/cum_current!#REF!-1)*100</f>
        <v>#REF!</v>
      </c>
      <c r="U106" s="13" t="e">
        <f>(cum_current!#REF!/cum_current!#REF!-1)*100</f>
        <v>#REF!</v>
      </c>
      <c r="V106" s="13" t="e">
        <f>(cum_current!#REF!/cum_current!#REF!-1)*100</f>
        <v>#REF!</v>
      </c>
      <c r="W106" s="13" t="e">
        <f>(cum_current!#REF!/cum_current!#REF!-1)*100</f>
        <v>#REF!</v>
      </c>
      <c r="X106" s="13" t="e">
        <f>(cum_current!#REF!/cum_current!#REF!-1)*100</f>
        <v>#REF!</v>
      </c>
      <c r="Y106" s="13" t="e">
        <f>(cum_current!#REF!/cum_current!#REF!-1)*100</f>
        <v>#REF!</v>
      </c>
      <c r="Z106" s="13" t="e">
        <f>(cum_current!#REF!/cum_current!#REF!-1)*100</f>
        <v>#REF!</v>
      </c>
      <c r="AA106" s="13" t="e">
        <f>(cum_current!#REF!/cum_current!#REF!-1)*100</f>
        <v>#REF!</v>
      </c>
      <c r="AB106" s="13" t="e">
        <f>(cum_current!#REF!/cum_current!#REF!-1)*100</f>
        <v>#REF!</v>
      </c>
      <c r="AC106" s="13" t="e">
        <f>(cum_current!#REF!/cum_current!#REF!-1)*100</f>
        <v>#REF!</v>
      </c>
      <c r="AD106" s="13" t="e">
        <f>(cum_current!#REF!/cum_current!#REF!-1)*100</f>
        <v>#REF!</v>
      </c>
      <c r="AE106" s="13" t="e">
        <f>(cum_current!#REF!/cum_current!#REF!-1)*100</f>
        <v>#REF!</v>
      </c>
      <c r="AF106" s="13" t="e">
        <f>(cum_current!#REF!/cum_current!#REF!-1)*100</f>
        <v>#REF!</v>
      </c>
      <c r="AG106" s="13" t="e">
        <f>(cum_current!#REF!/cum_current!#REF!-1)*100</f>
        <v>#REF!</v>
      </c>
      <c r="AH106" s="13" t="e">
        <f>(cum_current!#REF!/cum_current!#REF!-1)*100</f>
        <v>#REF!</v>
      </c>
      <c r="AI106" s="13" t="e">
        <f>(cum_current!#REF!/cum_current!#REF!-1)*100</f>
        <v>#REF!</v>
      </c>
      <c r="AJ106" s="13" t="e">
        <f>(cum_current!#REF!/cum_current!#REF!-1)*100</f>
        <v>#REF!</v>
      </c>
      <c r="AK106" s="13" t="e">
        <f>(cum_current!#REF!/cum_current!#REF!-1)*100</f>
        <v>#REF!</v>
      </c>
      <c r="AL106" s="13" t="e">
        <f>(cum_current!#REF!/cum_current!#REF!-1)*100</f>
        <v>#REF!</v>
      </c>
      <c r="AM106" s="13" t="e">
        <f>(cum_current!#REF!/cum_current!#REF!-1)*100</f>
        <v>#REF!</v>
      </c>
      <c r="AN106" s="13" t="e">
        <f>(cum_current!#REF!/cum_current!#REF!-1)*100</f>
        <v>#REF!</v>
      </c>
      <c r="AO106" s="13" t="e">
        <f>(cum_current!#REF!/cum_current!#REF!-1)*100</f>
        <v>#REF!</v>
      </c>
      <c r="AP106" s="13" t="e">
        <f>(cum_current!#REF!/cum_current!#REF!-1)*100</f>
        <v>#REF!</v>
      </c>
      <c r="AQ106" s="13" t="e">
        <f>(cum_current!#REF!/cum_current!#REF!-1)*100</f>
        <v>#REF!</v>
      </c>
      <c r="AR106" s="13" t="e">
        <f>(cum_current!#REF!/cum_current!#REF!-1)*100</f>
        <v>#REF!</v>
      </c>
      <c r="AS106" s="13" t="e">
        <f>(cum_current!#REF!/cum_current!#REF!-1)*100</f>
        <v>#REF!</v>
      </c>
      <c r="AT106" s="13" t="e">
        <f>(cum_current!#REF!/cum_current!#REF!-1)*100</f>
        <v>#REF!</v>
      </c>
      <c r="AU106" s="13" t="e">
        <f>(cum_current!#REF!/cum_current!#REF!-1)*100</f>
        <v>#REF!</v>
      </c>
      <c r="AV106" s="13" t="e">
        <f>(cum_current!#REF!/cum_current!#REF!-1)*100</f>
        <v>#REF!</v>
      </c>
      <c r="AW106" s="13" t="e">
        <f>(cum_current!#REF!/cum_current!#REF!-1)*100</f>
        <v>#REF!</v>
      </c>
      <c r="AX106" s="13" t="e">
        <f>(cum_current!#REF!/cum_current!#REF!-1)*100</f>
        <v>#REF!</v>
      </c>
      <c r="AY106" s="13" t="e">
        <f>(cum_current!#REF!/cum_current!#REF!-1)*100</f>
        <v>#REF!</v>
      </c>
      <c r="AZ106" s="13" t="e">
        <f>(cum_current!#REF!/cum_current!#REF!-1)*100</f>
        <v>#REF!</v>
      </c>
      <c r="BA106" s="13" t="e">
        <f>(cum_current!#REF!/cum_current!#REF!-1)*100</f>
        <v>#REF!</v>
      </c>
      <c r="BB106" s="13" t="e">
        <f>(cum_current!#REF!/cum_current!#REF!-1)*100</f>
        <v>#REF!</v>
      </c>
      <c r="BC106" s="13" t="e">
        <f>(cum_current!#REF!/cum_current!#REF!-1)*100</f>
        <v>#REF!</v>
      </c>
      <c r="BD106" s="13" t="e">
        <f>(cum_current!#REF!/cum_current!#REF!-1)*100</f>
        <v>#REF!</v>
      </c>
      <c r="BE106" s="13" t="e">
        <f>(cum_current!#REF!/cum_current!#REF!-1)*100</f>
        <v>#REF!</v>
      </c>
      <c r="BF106" s="13" t="e">
        <f>(cum_current!#REF!/cum_current!#REF!-1)*100</f>
        <v>#REF!</v>
      </c>
      <c r="BG106" s="13" t="e">
        <f>(cum_current!#REF!/cum_current!#REF!-1)*100</f>
        <v>#REF!</v>
      </c>
      <c r="BH106" s="13" t="e">
        <f>(cum_current!#REF!/cum_current!#REF!-1)*100</f>
        <v>#REF!</v>
      </c>
      <c r="BI106" s="13" t="e">
        <f>(cum_current!#REF!/cum_current!#REF!-1)*100</f>
        <v>#REF!</v>
      </c>
      <c r="BJ106" s="13" t="e">
        <f>(cum_current!#REF!/cum_current!#REF!-1)*100</f>
        <v>#REF!</v>
      </c>
      <c r="BK106" s="13" t="e">
        <f>(cum_current!#REF!/cum_current!#REF!-1)*100</f>
        <v>#REF!</v>
      </c>
      <c r="BL106" s="13" t="e">
        <f>(cum_current!#REF!/cum_current!#REF!-1)*100</f>
        <v>#REF!</v>
      </c>
      <c r="BM106" s="13" t="e">
        <f>(cum_current!#REF!/cum_current!#REF!-1)*100</f>
        <v>#REF!</v>
      </c>
      <c r="BN106" s="13" t="e">
        <f>(cum_current!#REF!/cum_current!#REF!-1)*100</f>
        <v>#REF!</v>
      </c>
      <c r="BO106" s="13" t="e">
        <f>(cum_current!#REF!/cum_current!#REF!-1)*100</f>
        <v>#REF!</v>
      </c>
      <c r="BP106" s="13" t="e">
        <f>(cum_current!#REF!/cum_current!#REF!-1)*100</f>
        <v>#REF!</v>
      </c>
      <c r="BQ106" s="13" t="e">
        <f>(cum_current!#REF!/cum_current!#REF!-1)*100</f>
        <v>#REF!</v>
      </c>
      <c r="BR106" s="13" t="e">
        <f>(cum_current!#REF!/cum_current!#REF!-1)*100</f>
        <v>#REF!</v>
      </c>
      <c r="BS106" s="13" t="e">
        <f>(cum_current!#REF!/cum_current!#REF!-1)*100</f>
        <v>#REF!</v>
      </c>
      <c r="BT106" s="13" t="e">
        <f>(cum_current!#REF!/cum_current!#REF!-1)*100</f>
        <v>#REF!</v>
      </c>
      <c r="BU106" s="13" t="e">
        <f>(cum_current!#REF!/cum_current!#REF!-1)*100</f>
        <v>#REF!</v>
      </c>
      <c r="BV106" s="13" t="e">
        <f>(cum_current!#REF!/cum_current!#REF!-1)*100</f>
        <v>#REF!</v>
      </c>
      <c r="BW106" s="13" t="e">
        <f>(cum_current!#REF!/cum_current!#REF!-1)*100</f>
        <v>#REF!</v>
      </c>
      <c r="BX106" s="13" t="e">
        <f>(cum_current!#REF!/cum_current!#REF!-1)*100</f>
        <v>#REF!</v>
      </c>
      <c r="BY106" s="13" t="e">
        <f>(cum_current!#REF!/cum_current!#REF!-1)*100</f>
        <v>#REF!</v>
      </c>
      <c r="BZ106" s="13" t="e">
        <f>(cum_current!#REF!/cum_current!#REF!-1)*100</f>
        <v>#REF!</v>
      </c>
      <c r="CA106" s="13" t="e">
        <f>(cum_current!#REF!/cum_current!#REF!-1)*100</f>
        <v>#REF!</v>
      </c>
      <c r="CB106" s="13" t="e">
        <f>(cum_current!#REF!/cum_current!#REF!-1)*100</f>
        <v>#REF!</v>
      </c>
      <c r="CC106" s="13" t="e">
        <f>(cum_current!#REF!/cum_current!#REF!-1)*100</f>
        <v>#REF!</v>
      </c>
      <c r="CD106" s="13" t="e">
        <f>(cum_current!#REF!/cum_current!#REF!-1)*100</f>
        <v>#REF!</v>
      </c>
      <c r="CE106" s="13" t="e">
        <f>(cum_current!#REF!/cum_current!#REF!-1)*100</f>
        <v>#REF!</v>
      </c>
      <c r="CF106" s="13" t="e">
        <f>(cum_current!#REF!/cum_current!#REF!-1)*100</f>
        <v>#REF!</v>
      </c>
      <c r="CG106" s="13" t="e">
        <f>(cum_current!#REF!/cum_current!#REF!-1)*100</f>
        <v>#REF!</v>
      </c>
    </row>
    <row r="107" spans="1:85" x14ac:dyDescent="0.35">
      <c r="A107" s="25" t="s">
        <v>64</v>
      </c>
      <c r="B107" s="13" t="e">
        <f>(cum_current!#REF!/cum_current!#REF!-1)*100</f>
        <v>#REF!</v>
      </c>
      <c r="C107" s="13" t="e">
        <f>(cum_current!#REF!/cum_current!#REF!-1)*100</f>
        <v>#REF!</v>
      </c>
      <c r="D107" s="13" t="e">
        <f>(cum_current!#REF!/cum_current!#REF!-1)*100</f>
        <v>#REF!</v>
      </c>
      <c r="E107" s="13" t="e">
        <f>(cum_current!#REF!/cum_current!#REF!-1)*100</f>
        <v>#REF!</v>
      </c>
      <c r="F107" s="13" t="e">
        <f>(cum_current!#REF!/cum_current!#REF!-1)*100</f>
        <v>#REF!</v>
      </c>
      <c r="G107" s="13" t="e">
        <f>(cum_current!#REF!/cum_current!#REF!-1)*100</f>
        <v>#REF!</v>
      </c>
      <c r="H107" s="13" t="e">
        <f>(cum_current!#REF!/cum_current!#REF!-1)*100</f>
        <v>#REF!</v>
      </c>
      <c r="I107" s="13" t="e">
        <f>(cum_current!#REF!/cum_current!#REF!-1)*100</f>
        <v>#REF!</v>
      </c>
      <c r="J107" s="13" t="e">
        <f>(cum_current!#REF!/cum_current!#REF!-1)*100</f>
        <v>#REF!</v>
      </c>
      <c r="K107" s="13" t="e">
        <f>(cum_current!#REF!/cum_current!#REF!-1)*100</f>
        <v>#REF!</v>
      </c>
      <c r="L107" s="13" t="e">
        <f>(cum_current!#REF!/cum_current!#REF!-1)*100</f>
        <v>#REF!</v>
      </c>
      <c r="M107" s="13" t="e">
        <f>(cum_current!#REF!/cum_current!#REF!-1)*100</f>
        <v>#REF!</v>
      </c>
      <c r="N107" s="13" t="e">
        <f>(cum_current!#REF!/cum_current!#REF!-1)*100</f>
        <v>#REF!</v>
      </c>
      <c r="O107" s="13" t="e">
        <f>(cum_current!#REF!/cum_current!#REF!-1)*100</f>
        <v>#REF!</v>
      </c>
      <c r="P107" s="13" t="e">
        <f>(cum_current!#REF!/cum_current!#REF!-1)*100</f>
        <v>#REF!</v>
      </c>
      <c r="Q107" s="13" t="e">
        <f>(cum_current!#REF!/cum_current!#REF!-1)*100</f>
        <v>#REF!</v>
      </c>
      <c r="R107" s="13" t="e">
        <f>(cum_current!#REF!/cum_current!#REF!-1)*100</f>
        <v>#REF!</v>
      </c>
      <c r="S107" s="13" t="e">
        <f>(cum_current!#REF!/cum_current!#REF!-1)*100</f>
        <v>#REF!</v>
      </c>
      <c r="T107" s="13" t="e">
        <f>(cum_current!#REF!/cum_current!#REF!-1)*100</f>
        <v>#REF!</v>
      </c>
      <c r="U107" s="13" t="e">
        <f>(cum_current!#REF!/cum_current!#REF!-1)*100</f>
        <v>#REF!</v>
      </c>
      <c r="V107" s="13" t="e">
        <f>(cum_current!#REF!/cum_current!#REF!-1)*100</f>
        <v>#REF!</v>
      </c>
      <c r="W107" s="13" t="e">
        <f>(cum_current!#REF!/cum_current!#REF!-1)*100</f>
        <v>#REF!</v>
      </c>
      <c r="X107" s="13" t="e">
        <f>(cum_current!#REF!/cum_current!#REF!-1)*100</f>
        <v>#REF!</v>
      </c>
      <c r="Y107" s="13" t="e">
        <f>(cum_current!#REF!/cum_current!#REF!-1)*100</f>
        <v>#REF!</v>
      </c>
      <c r="Z107" s="13" t="e">
        <f>(cum_current!#REF!/cum_current!#REF!-1)*100</f>
        <v>#REF!</v>
      </c>
      <c r="AA107" s="13" t="e">
        <f>(cum_current!#REF!/cum_current!#REF!-1)*100</f>
        <v>#REF!</v>
      </c>
      <c r="AB107" s="13" t="e">
        <f>(cum_current!#REF!/cum_current!#REF!-1)*100</f>
        <v>#REF!</v>
      </c>
      <c r="AC107" s="13" t="e">
        <f>(cum_current!#REF!/cum_current!#REF!-1)*100</f>
        <v>#REF!</v>
      </c>
      <c r="AD107" s="13" t="e">
        <f>(cum_current!#REF!/cum_current!#REF!-1)*100</f>
        <v>#REF!</v>
      </c>
      <c r="AE107" s="13" t="e">
        <f>(cum_current!#REF!/cum_current!#REF!-1)*100</f>
        <v>#REF!</v>
      </c>
      <c r="AF107" s="13" t="e">
        <f>(cum_current!#REF!/cum_current!#REF!-1)*100</f>
        <v>#REF!</v>
      </c>
      <c r="AG107" s="13" t="e">
        <f>(cum_current!#REF!/cum_current!#REF!-1)*100</f>
        <v>#REF!</v>
      </c>
      <c r="AH107" s="13" t="e">
        <f>(cum_current!#REF!/cum_current!#REF!-1)*100</f>
        <v>#REF!</v>
      </c>
      <c r="AI107" s="13" t="e">
        <f>(cum_current!#REF!/cum_current!#REF!-1)*100</f>
        <v>#REF!</v>
      </c>
      <c r="AJ107" s="13" t="e">
        <f>(cum_current!#REF!/cum_current!#REF!-1)*100</f>
        <v>#REF!</v>
      </c>
      <c r="AK107" s="13" t="e">
        <f>(cum_current!#REF!/cum_current!#REF!-1)*100</f>
        <v>#REF!</v>
      </c>
      <c r="AL107" s="13" t="e">
        <f>(cum_current!#REF!/cum_current!#REF!-1)*100</f>
        <v>#REF!</v>
      </c>
      <c r="AM107" s="13" t="e">
        <f>(cum_current!#REF!/cum_current!#REF!-1)*100</f>
        <v>#REF!</v>
      </c>
      <c r="AN107" s="13" t="e">
        <f>(cum_current!#REF!/cum_current!#REF!-1)*100</f>
        <v>#REF!</v>
      </c>
      <c r="AO107" s="13" t="e">
        <f>(cum_current!#REF!/cum_current!#REF!-1)*100</f>
        <v>#REF!</v>
      </c>
      <c r="AP107" s="13" t="e">
        <f>(cum_current!#REF!/cum_current!#REF!-1)*100</f>
        <v>#REF!</v>
      </c>
      <c r="AQ107" s="13" t="e">
        <f>(cum_current!#REF!/cum_current!#REF!-1)*100</f>
        <v>#REF!</v>
      </c>
      <c r="AR107" s="13" t="e">
        <f>(cum_current!#REF!/cum_current!#REF!-1)*100</f>
        <v>#REF!</v>
      </c>
      <c r="AS107" s="13" t="e">
        <f>(cum_current!#REF!/cum_current!#REF!-1)*100</f>
        <v>#REF!</v>
      </c>
      <c r="AT107" s="13" t="e">
        <f>(cum_current!#REF!/cum_current!#REF!-1)*100</f>
        <v>#REF!</v>
      </c>
      <c r="AU107" s="13" t="e">
        <f>(cum_current!#REF!/cum_current!#REF!-1)*100</f>
        <v>#REF!</v>
      </c>
      <c r="AV107" s="13" t="e">
        <f>(cum_current!#REF!/cum_current!#REF!-1)*100</f>
        <v>#REF!</v>
      </c>
      <c r="AW107" s="13" t="e">
        <f>(cum_current!#REF!/cum_current!#REF!-1)*100</f>
        <v>#REF!</v>
      </c>
      <c r="AX107" s="13" t="e">
        <f>(cum_current!#REF!/cum_current!#REF!-1)*100</f>
        <v>#REF!</v>
      </c>
      <c r="AY107" s="13" t="e">
        <f>(cum_current!#REF!/cum_current!#REF!-1)*100</f>
        <v>#REF!</v>
      </c>
      <c r="AZ107" s="13" t="e">
        <f>(cum_current!#REF!/cum_current!#REF!-1)*100</f>
        <v>#REF!</v>
      </c>
      <c r="BA107" s="13" t="e">
        <f>(cum_current!#REF!/cum_current!#REF!-1)*100</f>
        <v>#REF!</v>
      </c>
      <c r="BB107" s="13" t="e">
        <f>(cum_current!#REF!/cum_current!#REF!-1)*100</f>
        <v>#REF!</v>
      </c>
      <c r="BC107" s="13" t="e">
        <f>(cum_current!#REF!/cum_current!#REF!-1)*100</f>
        <v>#REF!</v>
      </c>
      <c r="BD107" s="13" t="e">
        <f>(cum_current!#REF!/cum_current!#REF!-1)*100</f>
        <v>#REF!</v>
      </c>
      <c r="BE107" s="13" t="e">
        <f>(cum_current!#REF!/cum_current!#REF!-1)*100</f>
        <v>#REF!</v>
      </c>
      <c r="BF107" s="13" t="e">
        <f>(cum_current!#REF!/cum_current!#REF!-1)*100</f>
        <v>#REF!</v>
      </c>
      <c r="BG107" s="13" t="e">
        <f>(cum_current!#REF!/cum_current!#REF!-1)*100</f>
        <v>#REF!</v>
      </c>
      <c r="BH107" s="13" t="e">
        <f>(cum_current!#REF!/cum_current!#REF!-1)*100</f>
        <v>#REF!</v>
      </c>
      <c r="BI107" s="13" t="e">
        <f>(cum_current!#REF!/cum_current!#REF!-1)*100</f>
        <v>#REF!</v>
      </c>
      <c r="BJ107" s="13" t="e">
        <f>(cum_current!#REF!/cum_current!#REF!-1)*100</f>
        <v>#REF!</v>
      </c>
      <c r="BK107" s="13" t="e">
        <f>(cum_current!#REF!/cum_current!#REF!-1)*100</f>
        <v>#REF!</v>
      </c>
      <c r="BL107" s="13" t="e">
        <f>(cum_current!#REF!/cum_current!#REF!-1)*100</f>
        <v>#REF!</v>
      </c>
      <c r="BM107" s="13" t="e">
        <f>(cum_current!#REF!/cum_current!#REF!-1)*100</f>
        <v>#REF!</v>
      </c>
      <c r="BN107" s="13" t="e">
        <f>(cum_current!#REF!/cum_current!#REF!-1)*100</f>
        <v>#REF!</v>
      </c>
      <c r="BO107" s="13" t="e">
        <f>(cum_current!#REF!/cum_current!#REF!-1)*100</f>
        <v>#REF!</v>
      </c>
      <c r="BP107" s="13" t="e">
        <f>(cum_current!#REF!/cum_current!#REF!-1)*100</f>
        <v>#REF!</v>
      </c>
      <c r="BQ107" s="13" t="e">
        <f>(cum_current!#REF!/cum_current!#REF!-1)*100</f>
        <v>#REF!</v>
      </c>
      <c r="BR107" s="13" t="e">
        <f>(cum_current!#REF!/cum_current!#REF!-1)*100</f>
        <v>#REF!</v>
      </c>
      <c r="BS107" s="13" t="e">
        <f>(cum_current!#REF!/cum_current!#REF!-1)*100</f>
        <v>#REF!</v>
      </c>
      <c r="BT107" s="13" t="e">
        <f>(cum_current!#REF!/cum_current!#REF!-1)*100</f>
        <v>#REF!</v>
      </c>
      <c r="BU107" s="13" t="e">
        <f>(cum_current!#REF!/cum_current!#REF!-1)*100</f>
        <v>#REF!</v>
      </c>
      <c r="BV107" s="13" t="e">
        <f>(cum_current!#REF!/cum_current!#REF!-1)*100</f>
        <v>#REF!</v>
      </c>
      <c r="BW107" s="13" t="e">
        <f>(cum_current!#REF!/cum_current!#REF!-1)*100</f>
        <v>#REF!</v>
      </c>
      <c r="BX107" s="13" t="e">
        <f>(cum_current!#REF!/cum_current!#REF!-1)*100</f>
        <v>#REF!</v>
      </c>
      <c r="BY107" s="13" t="e">
        <f>(cum_current!#REF!/cum_current!#REF!-1)*100</f>
        <v>#REF!</v>
      </c>
      <c r="BZ107" s="13" t="e">
        <f>(cum_current!#REF!/cum_current!#REF!-1)*100</f>
        <v>#REF!</v>
      </c>
      <c r="CA107" s="13" t="e">
        <f>(cum_current!#REF!/cum_current!#REF!-1)*100</f>
        <v>#REF!</v>
      </c>
      <c r="CB107" s="13" t="e">
        <f>(cum_current!#REF!/cum_current!#REF!-1)*100</f>
        <v>#REF!</v>
      </c>
      <c r="CC107" s="13" t="e">
        <f>(cum_current!#REF!/cum_current!#REF!-1)*100</f>
        <v>#REF!</v>
      </c>
      <c r="CD107" s="13" t="e">
        <f>(cum_current!#REF!/cum_current!#REF!-1)*100</f>
        <v>#REF!</v>
      </c>
      <c r="CE107" s="13" t="e">
        <f>(cum_current!#REF!/cum_current!#REF!-1)*100</f>
        <v>#REF!</v>
      </c>
      <c r="CF107" s="13" t="e">
        <f>(cum_current!#REF!/cum_current!#REF!-1)*100</f>
        <v>#REF!</v>
      </c>
      <c r="CG107" s="13" t="e">
        <f>(cum_current!#REF!/cum_current!#REF!-1)*100</f>
        <v>#REF!</v>
      </c>
    </row>
    <row r="108" spans="1:85" x14ac:dyDescent="0.35">
      <c r="A108" s="25" t="s">
        <v>65</v>
      </c>
      <c r="B108" s="13" t="e">
        <f>(cum_current!#REF!/cum_current!#REF!-1)*100</f>
        <v>#REF!</v>
      </c>
      <c r="C108" s="13" t="e">
        <f>(cum_current!#REF!/cum_current!#REF!-1)*100</f>
        <v>#REF!</v>
      </c>
      <c r="D108" s="13" t="e">
        <f>(cum_current!#REF!/cum_current!#REF!-1)*100</f>
        <v>#REF!</v>
      </c>
      <c r="E108" s="13" t="e">
        <f>(cum_current!#REF!/cum_current!#REF!-1)*100</f>
        <v>#REF!</v>
      </c>
      <c r="F108" s="13" t="e">
        <f>(cum_current!#REF!/cum_current!#REF!-1)*100</f>
        <v>#REF!</v>
      </c>
      <c r="G108" s="13" t="e">
        <f>(cum_current!#REF!/cum_current!#REF!-1)*100</f>
        <v>#REF!</v>
      </c>
      <c r="H108" s="13" t="e">
        <f>(cum_current!#REF!/cum_current!#REF!-1)*100</f>
        <v>#REF!</v>
      </c>
      <c r="I108" s="13" t="e">
        <f>(cum_current!#REF!/cum_current!#REF!-1)*100</f>
        <v>#REF!</v>
      </c>
      <c r="J108" s="13" t="e">
        <f>(cum_current!#REF!/cum_current!#REF!-1)*100</f>
        <v>#REF!</v>
      </c>
      <c r="K108" s="13" t="e">
        <f>(cum_current!#REF!/cum_current!#REF!-1)*100</f>
        <v>#REF!</v>
      </c>
      <c r="L108" s="13" t="e">
        <f>(cum_current!#REF!/cum_current!#REF!-1)*100</f>
        <v>#REF!</v>
      </c>
      <c r="M108" s="13" t="e">
        <f>(cum_current!#REF!/cum_current!#REF!-1)*100</f>
        <v>#REF!</v>
      </c>
      <c r="N108" s="13" t="e">
        <f>(cum_current!#REF!/cum_current!#REF!-1)*100</f>
        <v>#REF!</v>
      </c>
      <c r="O108" s="13" t="e">
        <f>(cum_current!#REF!/cum_current!#REF!-1)*100</f>
        <v>#REF!</v>
      </c>
      <c r="P108" s="13" t="e">
        <f>(cum_current!#REF!/cum_current!#REF!-1)*100</f>
        <v>#REF!</v>
      </c>
      <c r="Q108" s="13" t="e">
        <f>(cum_current!#REF!/cum_current!#REF!-1)*100</f>
        <v>#REF!</v>
      </c>
      <c r="R108" s="13" t="e">
        <f>(cum_current!#REF!/cum_current!#REF!-1)*100</f>
        <v>#REF!</v>
      </c>
      <c r="S108" s="13" t="e">
        <f>(cum_current!#REF!/cum_current!#REF!-1)*100</f>
        <v>#REF!</v>
      </c>
      <c r="T108" s="13" t="e">
        <f>(cum_current!#REF!/cum_current!#REF!-1)*100</f>
        <v>#REF!</v>
      </c>
      <c r="U108" s="13" t="e">
        <f>(cum_current!#REF!/cum_current!#REF!-1)*100</f>
        <v>#REF!</v>
      </c>
      <c r="V108" s="13" t="e">
        <f>(cum_current!#REF!/cum_current!#REF!-1)*100</f>
        <v>#REF!</v>
      </c>
      <c r="W108" s="13" t="e">
        <f>(cum_current!#REF!/cum_current!#REF!-1)*100</f>
        <v>#REF!</v>
      </c>
      <c r="X108" s="13" t="e">
        <f>(cum_current!#REF!/cum_current!#REF!-1)*100</f>
        <v>#REF!</v>
      </c>
      <c r="Y108" s="13" t="e">
        <f>(cum_current!#REF!/cum_current!#REF!-1)*100</f>
        <v>#REF!</v>
      </c>
      <c r="Z108" s="13" t="e">
        <f>(cum_current!#REF!/cum_current!#REF!-1)*100</f>
        <v>#REF!</v>
      </c>
      <c r="AA108" s="13" t="e">
        <f>(cum_current!#REF!/cum_current!#REF!-1)*100</f>
        <v>#REF!</v>
      </c>
      <c r="AB108" s="13" t="e">
        <f>(cum_current!#REF!/cum_current!#REF!-1)*100</f>
        <v>#REF!</v>
      </c>
      <c r="AC108" s="13" t="e">
        <f>(cum_current!#REF!/cum_current!#REF!-1)*100</f>
        <v>#REF!</v>
      </c>
      <c r="AD108" s="13" t="e">
        <f>(cum_current!#REF!/cum_current!#REF!-1)*100</f>
        <v>#REF!</v>
      </c>
      <c r="AE108" s="13" t="e">
        <f>(cum_current!#REF!/cum_current!#REF!-1)*100</f>
        <v>#REF!</v>
      </c>
      <c r="AF108" s="13" t="e">
        <f>(cum_current!#REF!/cum_current!#REF!-1)*100</f>
        <v>#REF!</v>
      </c>
      <c r="AG108" s="13" t="e">
        <f>(cum_current!#REF!/cum_current!#REF!-1)*100</f>
        <v>#REF!</v>
      </c>
      <c r="AH108" s="13" t="e">
        <f>(cum_current!#REF!/cum_current!#REF!-1)*100</f>
        <v>#REF!</v>
      </c>
      <c r="AI108" s="13" t="e">
        <f>(cum_current!#REF!/cum_current!#REF!-1)*100</f>
        <v>#REF!</v>
      </c>
      <c r="AJ108" s="13" t="e">
        <f>(cum_current!#REF!/cum_current!#REF!-1)*100</f>
        <v>#REF!</v>
      </c>
      <c r="AK108" s="13" t="e">
        <f>(cum_current!#REF!/cum_current!#REF!-1)*100</f>
        <v>#REF!</v>
      </c>
      <c r="AL108" s="13" t="e">
        <f>(cum_current!#REF!/cum_current!#REF!-1)*100</f>
        <v>#REF!</v>
      </c>
      <c r="AM108" s="13" t="e">
        <f>(cum_current!#REF!/cum_current!#REF!-1)*100</f>
        <v>#REF!</v>
      </c>
      <c r="AN108" s="13" t="e">
        <f>(cum_current!#REF!/cum_current!#REF!-1)*100</f>
        <v>#REF!</v>
      </c>
      <c r="AO108" s="13" t="e">
        <f>(cum_current!#REF!/cum_current!#REF!-1)*100</f>
        <v>#REF!</v>
      </c>
      <c r="AP108" s="13" t="e">
        <f>(cum_current!#REF!/cum_current!#REF!-1)*100</f>
        <v>#REF!</v>
      </c>
      <c r="AQ108" s="13" t="e">
        <f>(cum_current!#REF!/cum_current!#REF!-1)*100</f>
        <v>#REF!</v>
      </c>
      <c r="AR108" s="13" t="e">
        <f>(cum_current!#REF!/cum_current!#REF!-1)*100</f>
        <v>#REF!</v>
      </c>
      <c r="AS108" s="13" t="e">
        <f>(cum_current!#REF!/cum_current!#REF!-1)*100</f>
        <v>#REF!</v>
      </c>
      <c r="AT108" s="13" t="e">
        <f>(cum_current!#REF!/cum_current!#REF!-1)*100</f>
        <v>#REF!</v>
      </c>
      <c r="AU108" s="13" t="e">
        <f>(cum_current!#REF!/cum_current!#REF!-1)*100</f>
        <v>#REF!</v>
      </c>
      <c r="AV108" s="13" t="e">
        <f>(cum_current!#REF!/cum_current!#REF!-1)*100</f>
        <v>#REF!</v>
      </c>
      <c r="AW108" s="13" t="e">
        <f>(cum_current!#REF!/cum_current!#REF!-1)*100</f>
        <v>#REF!</v>
      </c>
      <c r="AX108" s="13" t="e">
        <f>(cum_current!#REF!/cum_current!#REF!-1)*100</f>
        <v>#REF!</v>
      </c>
      <c r="AY108" s="13" t="e">
        <f>(cum_current!#REF!/cum_current!#REF!-1)*100</f>
        <v>#REF!</v>
      </c>
      <c r="AZ108" s="13" t="e">
        <f>(cum_current!#REF!/cum_current!#REF!-1)*100</f>
        <v>#REF!</v>
      </c>
      <c r="BA108" s="13" t="e">
        <f>(cum_current!#REF!/cum_current!#REF!-1)*100</f>
        <v>#REF!</v>
      </c>
      <c r="BB108" s="13" t="e">
        <f>(cum_current!#REF!/cum_current!#REF!-1)*100</f>
        <v>#REF!</v>
      </c>
      <c r="BC108" s="13" t="e">
        <f>(cum_current!#REF!/cum_current!#REF!-1)*100</f>
        <v>#REF!</v>
      </c>
      <c r="BD108" s="13" t="e">
        <f>(cum_current!#REF!/cum_current!#REF!-1)*100</f>
        <v>#REF!</v>
      </c>
      <c r="BE108" s="13" t="e">
        <f>(cum_current!#REF!/cum_current!#REF!-1)*100</f>
        <v>#REF!</v>
      </c>
      <c r="BF108" s="13" t="e">
        <f>(cum_current!#REF!/cum_current!#REF!-1)*100</f>
        <v>#REF!</v>
      </c>
      <c r="BG108" s="13" t="e">
        <f>(cum_current!#REF!/cum_current!#REF!-1)*100</f>
        <v>#REF!</v>
      </c>
      <c r="BH108" s="13" t="e">
        <f>(cum_current!#REF!/cum_current!#REF!-1)*100</f>
        <v>#REF!</v>
      </c>
      <c r="BI108" s="13" t="e">
        <f>(cum_current!#REF!/cum_current!#REF!-1)*100</f>
        <v>#REF!</v>
      </c>
      <c r="BJ108" s="13" t="e">
        <f>(cum_current!#REF!/cum_current!#REF!-1)*100</f>
        <v>#REF!</v>
      </c>
      <c r="BK108" s="13" t="e">
        <f>(cum_current!#REF!/cum_current!#REF!-1)*100</f>
        <v>#REF!</v>
      </c>
      <c r="BL108" s="13" t="e">
        <f>(cum_current!#REF!/cum_current!#REF!-1)*100</f>
        <v>#REF!</v>
      </c>
      <c r="BM108" s="13" t="e">
        <f>(cum_current!#REF!/cum_current!#REF!-1)*100</f>
        <v>#REF!</v>
      </c>
      <c r="BN108" s="13" t="e">
        <f>(cum_current!#REF!/cum_current!#REF!-1)*100</f>
        <v>#REF!</v>
      </c>
      <c r="BO108" s="13" t="e">
        <f>(cum_current!#REF!/cum_current!#REF!-1)*100</f>
        <v>#REF!</v>
      </c>
      <c r="BP108" s="13" t="e">
        <f>(cum_current!#REF!/cum_current!#REF!-1)*100</f>
        <v>#REF!</v>
      </c>
      <c r="BQ108" s="13" t="e">
        <f>(cum_current!#REF!/cum_current!#REF!-1)*100</f>
        <v>#REF!</v>
      </c>
      <c r="BR108" s="13" t="e">
        <f>(cum_current!#REF!/cum_current!#REF!-1)*100</f>
        <v>#REF!</v>
      </c>
      <c r="BS108" s="13" t="e">
        <f>(cum_current!#REF!/cum_current!#REF!-1)*100</f>
        <v>#REF!</v>
      </c>
      <c r="BT108" s="13" t="e">
        <f>(cum_current!#REF!/cum_current!#REF!-1)*100</f>
        <v>#REF!</v>
      </c>
      <c r="BU108" s="13" t="e">
        <f>(cum_current!#REF!/cum_current!#REF!-1)*100</f>
        <v>#REF!</v>
      </c>
      <c r="BV108" s="13" t="e">
        <f>(cum_current!#REF!/cum_current!#REF!-1)*100</f>
        <v>#REF!</v>
      </c>
      <c r="BW108" s="13" t="e">
        <f>(cum_current!#REF!/cum_current!#REF!-1)*100</f>
        <v>#REF!</v>
      </c>
      <c r="BX108" s="13" t="e">
        <f>(cum_current!#REF!/cum_current!#REF!-1)*100</f>
        <v>#REF!</v>
      </c>
      <c r="BY108" s="13" t="e">
        <f>(cum_current!#REF!/cum_current!#REF!-1)*100</f>
        <v>#REF!</v>
      </c>
      <c r="BZ108" s="13" t="e">
        <f>(cum_current!#REF!/cum_current!#REF!-1)*100</f>
        <v>#REF!</v>
      </c>
      <c r="CA108" s="13" t="e">
        <f>(cum_current!#REF!/cum_current!#REF!-1)*100</f>
        <v>#REF!</v>
      </c>
      <c r="CB108" s="13" t="e">
        <f>(cum_current!#REF!/cum_current!#REF!-1)*100</f>
        <v>#REF!</v>
      </c>
      <c r="CC108" s="13" t="e">
        <f>(cum_current!#REF!/cum_current!#REF!-1)*100</f>
        <v>#REF!</v>
      </c>
      <c r="CD108" s="13" t="e">
        <f>(cum_current!#REF!/cum_current!#REF!-1)*100</f>
        <v>#REF!</v>
      </c>
      <c r="CE108" s="13" t="e">
        <f>(cum_current!#REF!/cum_current!#REF!-1)*100</f>
        <v>#REF!</v>
      </c>
      <c r="CF108" s="13" t="e">
        <f>(cum_current!#REF!/cum_current!#REF!-1)*100</f>
        <v>#REF!</v>
      </c>
      <c r="CG108" s="13" t="e">
        <f>(cum_current!#REF!/cum_current!#REF!-1)*100</f>
        <v>#REF!</v>
      </c>
    </row>
    <row r="109" spans="1:85" x14ac:dyDescent="0.35">
      <c r="A109" s="25" t="s">
        <v>66</v>
      </c>
      <c r="B109" s="13" t="e">
        <f>(cum_current!#REF!/cum_current!#REF!-1)*100</f>
        <v>#REF!</v>
      </c>
      <c r="C109" s="13" t="e">
        <f>(cum_current!#REF!/cum_current!#REF!-1)*100</f>
        <v>#REF!</v>
      </c>
      <c r="D109" s="13" t="e">
        <f>(cum_current!#REF!/cum_current!#REF!-1)*100</f>
        <v>#REF!</v>
      </c>
      <c r="E109" s="13" t="e">
        <f>(cum_current!#REF!/cum_current!#REF!-1)*100</f>
        <v>#REF!</v>
      </c>
      <c r="F109" s="13" t="e">
        <f>(cum_current!#REF!/cum_current!#REF!-1)*100</f>
        <v>#REF!</v>
      </c>
      <c r="G109" s="13" t="e">
        <f>(cum_current!#REF!/cum_current!#REF!-1)*100</f>
        <v>#REF!</v>
      </c>
      <c r="H109" s="13" t="e">
        <f>(cum_current!#REF!/cum_current!#REF!-1)*100</f>
        <v>#REF!</v>
      </c>
      <c r="I109" s="13" t="e">
        <f>(cum_current!#REF!/cum_current!#REF!-1)*100</f>
        <v>#REF!</v>
      </c>
      <c r="J109" s="13" t="e">
        <f>(cum_current!#REF!/cum_current!#REF!-1)*100</f>
        <v>#REF!</v>
      </c>
      <c r="K109" s="13" t="e">
        <f>(cum_current!#REF!/cum_current!#REF!-1)*100</f>
        <v>#REF!</v>
      </c>
      <c r="L109" s="13" t="e">
        <f>(cum_current!#REF!/cum_current!#REF!-1)*100</f>
        <v>#REF!</v>
      </c>
      <c r="M109" s="13" t="e">
        <f>(cum_current!#REF!/cum_current!#REF!-1)*100</f>
        <v>#REF!</v>
      </c>
      <c r="N109" s="13" t="e">
        <f>(cum_current!#REF!/cum_current!#REF!-1)*100</f>
        <v>#REF!</v>
      </c>
      <c r="O109" s="13" t="e">
        <f>(cum_current!#REF!/cum_current!#REF!-1)*100</f>
        <v>#REF!</v>
      </c>
      <c r="P109" s="13" t="e">
        <f>(cum_current!#REF!/cum_current!#REF!-1)*100</f>
        <v>#REF!</v>
      </c>
      <c r="Q109" s="13" t="e">
        <f>(cum_current!#REF!/cum_current!#REF!-1)*100</f>
        <v>#REF!</v>
      </c>
      <c r="R109" s="13" t="e">
        <f>(cum_current!#REF!/cum_current!#REF!-1)*100</f>
        <v>#REF!</v>
      </c>
      <c r="S109" s="13" t="e">
        <f>(cum_current!#REF!/cum_current!#REF!-1)*100</f>
        <v>#REF!</v>
      </c>
      <c r="T109" s="13" t="e">
        <f>(cum_current!#REF!/cum_current!#REF!-1)*100</f>
        <v>#REF!</v>
      </c>
      <c r="U109" s="13" t="e">
        <f>(cum_current!#REF!/cum_current!#REF!-1)*100</f>
        <v>#REF!</v>
      </c>
      <c r="V109" s="13" t="e">
        <f>(cum_current!#REF!/cum_current!#REF!-1)*100</f>
        <v>#REF!</v>
      </c>
      <c r="W109" s="13" t="e">
        <f>(cum_current!#REF!/cum_current!#REF!-1)*100</f>
        <v>#REF!</v>
      </c>
      <c r="X109" s="13" t="e">
        <f>(cum_current!#REF!/cum_current!#REF!-1)*100</f>
        <v>#REF!</v>
      </c>
      <c r="Y109" s="13" t="e">
        <f>(cum_current!#REF!/cum_current!#REF!-1)*100</f>
        <v>#REF!</v>
      </c>
      <c r="Z109" s="13" t="e">
        <f>(cum_current!#REF!/cum_current!#REF!-1)*100</f>
        <v>#REF!</v>
      </c>
      <c r="AA109" s="13" t="e">
        <f>(cum_current!#REF!/cum_current!#REF!-1)*100</f>
        <v>#REF!</v>
      </c>
      <c r="AB109" s="13" t="e">
        <f>(cum_current!#REF!/cum_current!#REF!-1)*100</f>
        <v>#REF!</v>
      </c>
      <c r="AC109" s="13" t="e">
        <f>(cum_current!#REF!/cum_current!#REF!-1)*100</f>
        <v>#REF!</v>
      </c>
      <c r="AD109" s="13" t="e">
        <f>(cum_current!#REF!/cum_current!#REF!-1)*100</f>
        <v>#REF!</v>
      </c>
      <c r="AE109" s="13" t="e">
        <f>(cum_current!#REF!/cum_current!#REF!-1)*100</f>
        <v>#REF!</v>
      </c>
      <c r="AF109" s="13" t="e">
        <f>(cum_current!#REF!/cum_current!#REF!-1)*100</f>
        <v>#REF!</v>
      </c>
      <c r="AG109" s="13" t="e">
        <f>(cum_current!#REF!/cum_current!#REF!-1)*100</f>
        <v>#REF!</v>
      </c>
      <c r="AH109" s="13" t="e">
        <f>(cum_current!#REF!/cum_current!#REF!-1)*100</f>
        <v>#REF!</v>
      </c>
      <c r="AI109" s="13" t="e">
        <f>(cum_current!#REF!/cum_current!#REF!-1)*100</f>
        <v>#REF!</v>
      </c>
      <c r="AJ109" s="13" t="e">
        <f>(cum_current!#REF!/cum_current!#REF!-1)*100</f>
        <v>#REF!</v>
      </c>
      <c r="AK109" s="13" t="e">
        <f>(cum_current!#REF!/cum_current!#REF!-1)*100</f>
        <v>#REF!</v>
      </c>
      <c r="AL109" s="13" t="e">
        <f>(cum_current!#REF!/cum_current!#REF!-1)*100</f>
        <v>#REF!</v>
      </c>
      <c r="AM109" s="13" t="e">
        <f>(cum_current!#REF!/cum_current!#REF!-1)*100</f>
        <v>#REF!</v>
      </c>
      <c r="AN109" s="13" t="e">
        <f>(cum_current!#REF!/cum_current!#REF!-1)*100</f>
        <v>#REF!</v>
      </c>
      <c r="AO109" s="13" t="e">
        <f>(cum_current!#REF!/cum_current!#REF!-1)*100</f>
        <v>#REF!</v>
      </c>
      <c r="AP109" s="13" t="e">
        <f>(cum_current!#REF!/cum_current!#REF!-1)*100</f>
        <v>#REF!</v>
      </c>
      <c r="AQ109" s="13" t="e">
        <f>(cum_current!#REF!/cum_current!#REF!-1)*100</f>
        <v>#REF!</v>
      </c>
      <c r="AR109" s="13" t="e">
        <f>(cum_current!#REF!/cum_current!#REF!-1)*100</f>
        <v>#REF!</v>
      </c>
      <c r="AS109" s="13" t="e">
        <f>(cum_current!#REF!/cum_current!#REF!-1)*100</f>
        <v>#REF!</v>
      </c>
      <c r="AT109" s="13" t="e">
        <f>(cum_current!#REF!/cum_current!#REF!-1)*100</f>
        <v>#REF!</v>
      </c>
      <c r="AU109" s="13" t="e">
        <f>(cum_current!#REF!/cum_current!#REF!-1)*100</f>
        <v>#REF!</v>
      </c>
      <c r="AV109" s="13" t="e">
        <f>(cum_current!#REF!/cum_current!#REF!-1)*100</f>
        <v>#REF!</v>
      </c>
      <c r="AW109" s="13" t="e">
        <f>(cum_current!#REF!/cum_current!#REF!-1)*100</f>
        <v>#REF!</v>
      </c>
      <c r="AX109" s="13" t="e">
        <f>(cum_current!#REF!/cum_current!#REF!-1)*100</f>
        <v>#REF!</v>
      </c>
      <c r="AY109" s="13" t="e">
        <f>(cum_current!#REF!/cum_current!#REF!-1)*100</f>
        <v>#REF!</v>
      </c>
      <c r="AZ109" s="13" t="e">
        <f>(cum_current!#REF!/cum_current!#REF!-1)*100</f>
        <v>#REF!</v>
      </c>
      <c r="BA109" s="13" t="e">
        <f>(cum_current!#REF!/cum_current!#REF!-1)*100</f>
        <v>#REF!</v>
      </c>
      <c r="BB109" s="13" t="e">
        <f>(cum_current!#REF!/cum_current!#REF!-1)*100</f>
        <v>#REF!</v>
      </c>
      <c r="BC109" s="13" t="e">
        <f>(cum_current!#REF!/cum_current!#REF!-1)*100</f>
        <v>#REF!</v>
      </c>
      <c r="BD109" s="13" t="e">
        <f>(cum_current!#REF!/cum_current!#REF!-1)*100</f>
        <v>#REF!</v>
      </c>
      <c r="BE109" s="13" t="e">
        <f>(cum_current!#REF!/cum_current!#REF!-1)*100</f>
        <v>#REF!</v>
      </c>
      <c r="BF109" s="13" t="e">
        <f>(cum_current!#REF!/cum_current!#REF!-1)*100</f>
        <v>#REF!</v>
      </c>
      <c r="BG109" s="13" t="e">
        <f>(cum_current!#REF!/cum_current!#REF!-1)*100</f>
        <v>#REF!</v>
      </c>
      <c r="BH109" s="13" t="e">
        <f>(cum_current!#REF!/cum_current!#REF!-1)*100</f>
        <v>#REF!</v>
      </c>
      <c r="BI109" s="13" t="e">
        <f>(cum_current!#REF!/cum_current!#REF!-1)*100</f>
        <v>#REF!</v>
      </c>
      <c r="BJ109" s="13" t="e">
        <f>(cum_current!#REF!/cum_current!#REF!-1)*100</f>
        <v>#REF!</v>
      </c>
      <c r="BK109" s="13" t="e">
        <f>(cum_current!#REF!/cum_current!#REF!-1)*100</f>
        <v>#REF!</v>
      </c>
      <c r="BL109" s="13" t="e">
        <f>(cum_current!#REF!/cum_current!#REF!-1)*100</f>
        <v>#REF!</v>
      </c>
      <c r="BM109" s="13" t="e">
        <f>(cum_current!#REF!/cum_current!#REF!-1)*100</f>
        <v>#REF!</v>
      </c>
      <c r="BN109" s="13" t="e">
        <f>(cum_current!#REF!/cum_current!#REF!-1)*100</f>
        <v>#REF!</v>
      </c>
      <c r="BO109" s="13" t="e">
        <f>(cum_current!#REF!/cum_current!#REF!-1)*100</f>
        <v>#REF!</v>
      </c>
      <c r="BP109" s="13" t="e">
        <f>(cum_current!#REF!/cum_current!#REF!-1)*100</f>
        <v>#REF!</v>
      </c>
      <c r="BQ109" s="13" t="e">
        <f>(cum_current!#REF!/cum_current!#REF!-1)*100</f>
        <v>#REF!</v>
      </c>
      <c r="BR109" s="13" t="e">
        <f>(cum_current!#REF!/cum_current!#REF!-1)*100</f>
        <v>#REF!</v>
      </c>
      <c r="BS109" s="13" t="e">
        <f>(cum_current!#REF!/cum_current!#REF!-1)*100</f>
        <v>#REF!</v>
      </c>
      <c r="BT109" s="13" t="e">
        <f>(cum_current!#REF!/cum_current!#REF!-1)*100</f>
        <v>#REF!</v>
      </c>
      <c r="BU109" s="13" t="e">
        <f>(cum_current!#REF!/cum_current!#REF!-1)*100</f>
        <v>#REF!</v>
      </c>
      <c r="BV109" s="13" t="e">
        <f>(cum_current!#REF!/cum_current!#REF!-1)*100</f>
        <v>#REF!</v>
      </c>
      <c r="BW109" s="13" t="e">
        <f>(cum_current!#REF!/cum_current!#REF!-1)*100</f>
        <v>#REF!</v>
      </c>
      <c r="BX109" s="13" t="e">
        <f>(cum_current!#REF!/cum_current!#REF!-1)*100</f>
        <v>#REF!</v>
      </c>
      <c r="BY109" s="13" t="e">
        <f>(cum_current!#REF!/cum_current!#REF!-1)*100</f>
        <v>#REF!</v>
      </c>
      <c r="BZ109" s="13" t="e">
        <f>(cum_current!#REF!/cum_current!#REF!-1)*100</f>
        <v>#REF!</v>
      </c>
      <c r="CA109" s="13" t="e">
        <f>(cum_current!#REF!/cum_current!#REF!-1)*100</f>
        <v>#REF!</v>
      </c>
      <c r="CB109" s="13" t="e">
        <f>(cum_current!#REF!/cum_current!#REF!-1)*100</f>
        <v>#REF!</v>
      </c>
      <c r="CC109" s="13" t="e">
        <f>(cum_current!#REF!/cum_current!#REF!-1)*100</f>
        <v>#REF!</v>
      </c>
      <c r="CD109" s="13" t="e">
        <f>(cum_current!#REF!/cum_current!#REF!-1)*100</f>
        <v>#REF!</v>
      </c>
      <c r="CE109" s="13" t="e">
        <f>(cum_current!#REF!/cum_current!#REF!-1)*100</f>
        <v>#REF!</v>
      </c>
      <c r="CF109" s="13" t="e">
        <f>(cum_current!#REF!/cum_current!#REF!-1)*100</f>
        <v>#REF!</v>
      </c>
      <c r="CG109" s="13" t="e">
        <f>(cum_current!#REF!/cum_current!#REF!-1)*100</f>
        <v>#REF!</v>
      </c>
    </row>
    <row r="110" spans="1:85" x14ac:dyDescent="0.35">
      <c r="A110" s="25" t="s">
        <v>67</v>
      </c>
      <c r="B110" s="13" t="e">
        <f>(cum_current!#REF!/cum_current!#REF!-1)*100</f>
        <v>#REF!</v>
      </c>
      <c r="C110" s="13" t="e">
        <f>(cum_current!#REF!/cum_current!#REF!-1)*100</f>
        <v>#REF!</v>
      </c>
      <c r="D110" s="13" t="e">
        <f>(cum_current!#REF!/cum_current!#REF!-1)*100</f>
        <v>#REF!</v>
      </c>
      <c r="E110" s="13" t="e">
        <f>(cum_current!#REF!/cum_current!#REF!-1)*100</f>
        <v>#REF!</v>
      </c>
      <c r="F110" s="13" t="e">
        <f>(cum_current!#REF!/cum_current!#REF!-1)*100</f>
        <v>#REF!</v>
      </c>
      <c r="G110" s="13" t="e">
        <f>(cum_current!#REF!/cum_current!#REF!-1)*100</f>
        <v>#REF!</v>
      </c>
      <c r="H110" s="13" t="e">
        <f>(cum_current!#REF!/cum_current!#REF!-1)*100</f>
        <v>#REF!</v>
      </c>
      <c r="I110" s="13" t="e">
        <f>(cum_current!#REF!/cum_current!#REF!-1)*100</f>
        <v>#REF!</v>
      </c>
      <c r="J110" s="13" t="e">
        <f>(cum_current!#REF!/cum_current!#REF!-1)*100</f>
        <v>#REF!</v>
      </c>
      <c r="K110" s="13" t="e">
        <f>(cum_current!#REF!/cum_current!#REF!-1)*100</f>
        <v>#REF!</v>
      </c>
      <c r="L110" s="13" t="e">
        <f>(cum_current!#REF!/cum_current!#REF!-1)*100</f>
        <v>#REF!</v>
      </c>
      <c r="M110" s="13" t="e">
        <f>(cum_current!#REF!/cum_current!#REF!-1)*100</f>
        <v>#REF!</v>
      </c>
      <c r="N110" s="13" t="e">
        <f>(cum_current!#REF!/cum_current!#REF!-1)*100</f>
        <v>#REF!</v>
      </c>
      <c r="O110" s="13" t="e">
        <f>(cum_current!#REF!/cum_current!#REF!-1)*100</f>
        <v>#REF!</v>
      </c>
      <c r="P110" s="13" t="e">
        <f>(cum_current!#REF!/cum_current!#REF!-1)*100</f>
        <v>#REF!</v>
      </c>
      <c r="Q110" s="13" t="e">
        <f>(cum_current!#REF!/cum_current!#REF!-1)*100</f>
        <v>#REF!</v>
      </c>
      <c r="R110" s="13" t="e">
        <f>(cum_current!#REF!/cum_current!#REF!-1)*100</f>
        <v>#REF!</v>
      </c>
      <c r="S110" s="13" t="e">
        <f>(cum_current!#REF!/cum_current!#REF!-1)*100</f>
        <v>#REF!</v>
      </c>
      <c r="T110" s="13" t="e">
        <f>(cum_current!#REF!/cum_current!#REF!-1)*100</f>
        <v>#REF!</v>
      </c>
      <c r="U110" s="13" t="e">
        <f>(cum_current!#REF!/cum_current!#REF!-1)*100</f>
        <v>#REF!</v>
      </c>
      <c r="V110" s="13" t="e">
        <f>(cum_current!#REF!/cum_current!#REF!-1)*100</f>
        <v>#REF!</v>
      </c>
      <c r="W110" s="13" t="e">
        <f>(cum_current!#REF!/cum_current!#REF!-1)*100</f>
        <v>#REF!</v>
      </c>
      <c r="X110" s="13" t="e">
        <f>(cum_current!#REF!/cum_current!#REF!-1)*100</f>
        <v>#REF!</v>
      </c>
      <c r="Y110" s="13" t="e">
        <f>(cum_current!#REF!/cum_current!#REF!-1)*100</f>
        <v>#REF!</v>
      </c>
      <c r="Z110" s="13" t="e">
        <f>(cum_current!#REF!/cum_current!#REF!-1)*100</f>
        <v>#REF!</v>
      </c>
      <c r="AA110" s="13" t="e">
        <f>(cum_current!#REF!/cum_current!#REF!-1)*100</f>
        <v>#REF!</v>
      </c>
      <c r="AB110" s="13" t="e">
        <f>(cum_current!#REF!/cum_current!#REF!-1)*100</f>
        <v>#REF!</v>
      </c>
      <c r="AC110" s="13" t="e">
        <f>(cum_current!#REF!/cum_current!#REF!-1)*100</f>
        <v>#REF!</v>
      </c>
      <c r="AD110" s="13" t="e">
        <f>(cum_current!#REF!/cum_current!#REF!-1)*100</f>
        <v>#REF!</v>
      </c>
      <c r="AE110" s="13" t="e">
        <f>(cum_current!#REF!/cum_current!#REF!-1)*100</f>
        <v>#REF!</v>
      </c>
      <c r="AF110" s="13" t="e">
        <f>(cum_current!#REF!/cum_current!#REF!-1)*100</f>
        <v>#REF!</v>
      </c>
      <c r="AG110" s="13" t="e">
        <f>(cum_current!#REF!/cum_current!#REF!-1)*100</f>
        <v>#REF!</v>
      </c>
      <c r="AH110" s="13" t="e">
        <f>(cum_current!#REF!/cum_current!#REF!-1)*100</f>
        <v>#REF!</v>
      </c>
      <c r="AI110" s="13" t="e">
        <f>(cum_current!#REF!/cum_current!#REF!-1)*100</f>
        <v>#REF!</v>
      </c>
      <c r="AJ110" s="13" t="e">
        <f>(cum_current!#REF!/cum_current!#REF!-1)*100</f>
        <v>#REF!</v>
      </c>
      <c r="AK110" s="13" t="e">
        <f>(cum_current!#REF!/cum_current!#REF!-1)*100</f>
        <v>#REF!</v>
      </c>
      <c r="AL110" s="13" t="e">
        <f>(cum_current!#REF!/cum_current!#REF!-1)*100</f>
        <v>#REF!</v>
      </c>
      <c r="AM110" s="13" t="e">
        <f>(cum_current!#REF!/cum_current!#REF!-1)*100</f>
        <v>#REF!</v>
      </c>
      <c r="AN110" s="13" t="e">
        <f>(cum_current!#REF!/cum_current!#REF!-1)*100</f>
        <v>#REF!</v>
      </c>
      <c r="AO110" s="13" t="e">
        <f>(cum_current!#REF!/cum_current!#REF!-1)*100</f>
        <v>#REF!</v>
      </c>
      <c r="AP110" s="13" t="e">
        <f>(cum_current!#REF!/cum_current!#REF!-1)*100</f>
        <v>#REF!</v>
      </c>
      <c r="AQ110" s="13" t="e">
        <f>(cum_current!#REF!/cum_current!#REF!-1)*100</f>
        <v>#REF!</v>
      </c>
      <c r="AR110" s="13" t="e">
        <f>(cum_current!#REF!/cum_current!#REF!-1)*100</f>
        <v>#REF!</v>
      </c>
      <c r="AS110" s="13" t="e">
        <f>(cum_current!#REF!/cum_current!#REF!-1)*100</f>
        <v>#REF!</v>
      </c>
      <c r="AT110" s="13" t="e">
        <f>(cum_current!#REF!/cum_current!#REF!-1)*100</f>
        <v>#REF!</v>
      </c>
      <c r="AU110" s="13" t="e">
        <f>(cum_current!#REF!/cum_current!#REF!-1)*100</f>
        <v>#REF!</v>
      </c>
      <c r="AV110" s="13" t="e">
        <f>(cum_current!#REF!/cum_current!#REF!-1)*100</f>
        <v>#REF!</v>
      </c>
      <c r="AW110" s="13" t="e">
        <f>(cum_current!#REF!/cum_current!#REF!-1)*100</f>
        <v>#REF!</v>
      </c>
      <c r="AX110" s="13" t="e">
        <f>(cum_current!#REF!/cum_current!#REF!-1)*100</f>
        <v>#REF!</v>
      </c>
      <c r="AY110" s="13" t="e">
        <f>(cum_current!#REF!/cum_current!#REF!-1)*100</f>
        <v>#REF!</v>
      </c>
      <c r="AZ110" s="13" t="e">
        <f>(cum_current!#REF!/cum_current!#REF!-1)*100</f>
        <v>#REF!</v>
      </c>
      <c r="BA110" s="13" t="e">
        <f>(cum_current!#REF!/cum_current!#REF!-1)*100</f>
        <v>#REF!</v>
      </c>
      <c r="BB110" s="13" t="e">
        <f>(cum_current!#REF!/cum_current!#REF!-1)*100</f>
        <v>#REF!</v>
      </c>
      <c r="BC110" s="13" t="e">
        <f>(cum_current!#REF!/cum_current!#REF!-1)*100</f>
        <v>#REF!</v>
      </c>
      <c r="BD110" s="13" t="e">
        <f>(cum_current!#REF!/cum_current!#REF!-1)*100</f>
        <v>#REF!</v>
      </c>
      <c r="BE110" s="13" t="e">
        <f>(cum_current!#REF!/cum_current!#REF!-1)*100</f>
        <v>#REF!</v>
      </c>
      <c r="BF110" s="13" t="e">
        <f>(cum_current!#REF!/cum_current!#REF!-1)*100</f>
        <v>#REF!</v>
      </c>
      <c r="BG110" s="13" t="e">
        <f>(cum_current!#REF!/cum_current!#REF!-1)*100</f>
        <v>#REF!</v>
      </c>
      <c r="BH110" s="13" t="e">
        <f>(cum_current!#REF!/cum_current!#REF!-1)*100</f>
        <v>#REF!</v>
      </c>
      <c r="BI110" s="13" t="e">
        <f>(cum_current!#REF!/cum_current!#REF!-1)*100</f>
        <v>#REF!</v>
      </c>
      <c r="BJ110" s="13" t="e">
        <f>(cum_current!#REF!/cum_current!#REF!-1)*100</f>
        <v>#REF!</v>
      </c>
      <c r="BK110" s="13" t="e">
        <f>(cum_current!#REF!/cum_current!#REF!-1)*100</f>
        <v>#REF!</v>
      </c>
      <c r="BL110" s="13" t="e">
        <f>(cum_current!#REF!/cum_current!#REF!-1)*100</f>
        <v>#REF!</v>
      </c>
      <c r="BM110" s="13" t="e">
        <f>(cum_current!#REF!/cum_current!#REF!-1)*100</f>
        <v>#REF!</v>
      </c>
      <c r="BN110" s="13" t="e">
        <f>(cum_current!#REF!/cum_current!#REF!-1)*100</f>
        <v>#REF!</v>
      </c>
      <c r="BO110" s="13" t="e">
        <f>(cum_current!#REF!/cum_current!#REF!-1)*100</f>
        <v>#REF!</v>
      </c>
      <c r="BP110" s="13" t="e">
        <f>(cum_current!#REF!/cum_current!#REF!-1)*100</f>
        <v>#REF!</v>
      </c>
      <c r="BQ110" s="13" t="e">
        <f>(cum_current!#REF!/cum_current!#REF!-1)*100</f>
        <v>#REF!</v>
      </c>
      <c r="BR110" s="13" t="e">
        <f>(cum_current!#REF!/cum_current!#REF!-1)*100</f>
        <v>#REF!</v>
      </c>
      <c r="BS110" s="13" t="e">
        <f>(cum_current!#REF!/cum_current!#REF!-1)*100</f>
        <v>#REF!</v>
      </c>
      <c r="BT110" s="13" t="e">
        <f>(cum_current!#REF!/cum_current!#REF!-1)*100</f>
        <v>#REF!</v>
      </c>
      <c r="BU110" s="13" t="e">
        <f>(cum_current!#REF!/cum_current!#REF!-1)*100</f>
        <v>#REF!</v>
      </c>
      <c r="BV110" s="13" t="e">
        <f>(cum_current!#REF!/cum_current!#REF!-1)*100</f>
        <v>#REF!</v>
      </c>
      <c r="BW110" s="13" t="e">
        <f>(cum_current!#REF!/cum_current!#REF!-1)*100</f>
        <v>#REF!</v>
      </c>
      <c r="BX110" s="13" t="e">
        <f>(cum_current!#REF!/cum_current!#REF!-1)*100</f>
        <v>#REF!</v>
      </c>
      <c r="BY110" s="13" t="e">
        <f>(cum_current!#REF!/cum_current!#REF!-1)*100</f>
        <v>#REF!</v>
      </c>
      <c r="BZ110" s="13" t="e">
        <f>(cum_current!#REF!/cum_current!#REF!-1)*100</f>
        <v>#REF!</v>
      </c>
      <c r="CA110" s="13" t="e">
        <f>(cum_current!#REF!/cum_current!#REF!-1)*100</f>
        <v>#REF!</v>
      </c>
      <c r="CB110" s="13" t="e">
        <f>(cum_current!#REF!/cum_current!#REF!-1)*100</f>
        <v>#REF!</v>
      </c>
      <c r="CC110" s="13" t="e">
        <f>(cum_current!#REF!/cum_current!#REF!-1)*100</f>
        <v>#REF!</v>
      </c>
      <c r="CD110" s="13" t="e">
        <f>(cum_current!#REF!/cum_current!#REF!-1)*100</f>
        <v>#REF!</v>
      </c>
      <c r="CE110" s="13" t="e">
        <f>(cum_current!#REF!/cum_current!#REF!-1)*100</f>
        <v>#REF!</v>
      </c>
      <c r="CF110" s="13" t="e">
        <f>(cum_current!#REF!/cum_current!#REF!-1)*100</f>
        <v>#REF!</v>
      </c>
      <c r="CG110" s="13" t="e">
        <f>(cum_current!#REF!/cum_current!#REF!-1)*100</f>
        <v>#REF!</v>
      </c>
    </row>
    <row r="111" spans="1:85" x14ac:dyDescent="0.35">
      <c r="A111" s="25" t="s">
        <v>68</v>
      </c>
      <c r="B111" s="13" t="e">
        <f>(cum_current!#REF!/cum_current!#REF!-1)*100</f>
        <v>#REF!</v>
      </c>
      <c r="C111" s="13" t="e">
        <f>(cum_current!#REF!/cum_current!#REF!-1)*100</f>
        <v>#REF!</v>
      </c>
      <c r="D111" s="13" t="e">
        <f>(cum_current!#REF!/cum_current!#REF!-1)*100</f>
        <v>#REF!</v>
      </c>
      <c r="E111" s="13" t="e">
        <f>(cum_current!#REF!/cum_current!#REF!-1)*100</f>
        <v>#REF!</v>
      </c>
      <c r="F111" s="13" t="e">
        <f>(cum_current!#REF!/cum_current!#REF!-1)*100</f>
        <v>#REF!</v>
      </c>
      <c r="G111" s="13" t="e">
        <f>(cum_current!#REF!/cum_current!#REF!-1)*100</f>
        <v>#REF!</v>
      </c>
      <c r="H111" s="13" t="e">
        <f>(cum_current!#REF!/cum_current!#REF!-1)*100</f>
        <v>#REF!</v>
      </c>
      <c r="I111" s="13" t="e">
        <f>(cum_current!#REF!/cum_current!#REF!-1)*100</f>
        <v>#REF!</v>
      </c>
      <c r="J111" s="13" t="e">
        <f>(cum_current!#REF!/cum_current!#REF!-1)*100</f>
        <v>#REF!</v>
      </c>
      <c r="K111" s="13" t="e">
        <f>(cum_current!#REF!/cum_current!#REF!-1)*100</f>
        <v>#REF!</v>
      </c>
      <c r="L111" s="13" t="e">
        <f>(cum_current!#REF!/cum_current!#REF!-1)*100</f>
        <v>#REF!</v>
      </c>
      <c r="M111" s="13" t="e">
        <f>(cum_current!#REF!/cum_current!#REF!-1)*100</f>
        <v>#REF!</v>
      </c>
      <c r="N111" s="13" t="e">
        <f>(cum_current!#REF!/cum_current!#REF!-1)*100</f>
        <v>#REF!</v>
      </c>
      <c r="O111" s="13" t="e">
        <f>(cum_current!#REF!/cum_current!#REF!-1)*100</f>
        <v>#REF!</v>
      </c>
      <c r="P111" s="13" t="e">
        <f>(cum_current!#REF!/cum_current!#REF!-1)*100</f>
        <v>#REF!</v>
      </c>
      <c r="Q111" s="13" t="e">
        <f>(cum_current!#REF!/cum_current!#REF!-1)*100</f>
        <v>#REF!</v>
      </c>
      <c r="R111" s="13" t="e">
        <f>(cum_current!#REF!/cum_current!#REF!-1)*100</f>
        <v>#REF!</v>
      </c>
      <c r="S111" s="13" t="e">
        <f>(cum_current!#REF!/cum_current!#REF!-1)*100</f>
        <v>#REF!</v>
      </c>
      <c r="T111" s="13" t="e">
        <f>(cum_current!#REF!/cum_current!#REF!-1)*100</f>
        <v>#REF!</v>
      </c>
      <c r="U111" s="13" t="e">
        <f>(cum_current!#REF!/cum_current!#REF!-1)*100</f>
        <v>#REF!</v>
      </c>
      <c r="V111" s="13" t="e">
        <f>(cum_current!#REF!/cum_current!#REF!-1)*100</f>
        <v>#REF!</v>
      </c>
      <c r="W111" s="13" t="e">
        <f>(cum_current!#REF!/cum_current!#REF!-1)*100</f>
        <v>#REF!</v>
      </c>
      <c r="X111" s="13" t="e">
        <f>(cum_current!#REF!/cum_current!#REF!-1)*100</f>
        <v>#REF!</v>
      </c>
      <c r="Y111" s="13" t="e">
        <f>(cum_current!#REF!/cum_current!#REF!-1)*100</f>
        <v>#REF!</v>
      </c>
      <c r="Z111" s="13" t="e">
        <f>(cum_current!#REF!/cum_current!#REF!-1)*100</f>
        <v>#REF!</v>
      </c>
      <c r="AA111" s="13" t="e">
        <f>(cum_current!#REF!/cum_current!#REF!-1)*100</f>
        <v>#REF!</v>
      </c>
      <c r="AB111" s="13" t="e">
        <f>(cum_current!#REF!/cum_current!#REF!-1)*100</f>
        <v>#REF!</v>
      </c>
      <c r="AC111" s="13" t="e">
        <f>(cum_current!#REF!/cum_current!#REF!-1)*100</f>
        <v>#REF!</v>
      </c>
      <c r="AD111" s="13" t="e">
        <f>(cum_current!#REF!/cum_current!#REF!-1)*100</f>
        <v>#REF!</v>
      </c>
      <c r="AE111" s="13" t="e">
        <f>(cum_current!#REF!/cum_current!#REF!-1)*100</f>
        <v>#REF!</v>
      </c>
      <c r="AF111" s="13" t="e">
        <f>(cum_current!#REF!/cum_current!#REF!-1)*100</f>
        <v>#REF!</v>
      </c>
      <c r="AG111" s="13" t="e">
        <f>(cum_current!#REF!/cum_current!#REF!-1)*100</f>
        <v>#REF!</v>
      </c>
      <c r="AH111" s="13" t="e">
        <f>(cum_current!#REF!/cum_current!#REF!-1)*100</f>
        <v>#REF!</v>
      </c>
      <c r="AI111" s="13" t="e">
        <f>(cum_current!#REF!/cum_current!#REF!-1)*100</f>
        <v>#REF!</v>
      </c>
      <c r="AJ111" s="13" t="e">
        <f>(cum_current!#REF!/cum_current!#REF!-1)*100</f>
        <v>#REF!</v>
      </c>
      <c r="AK111" s="13" t="e">
        <f>(cum_current!#REF!/cum_current!#REF!-1)*100</f>
        <v>#REF!</v>
      </c>
      <c r="AL111" s="13" t="e">
        <f>(cum_current!#REF!/cum_current!#REF!-1)*100</f>
        <v>#REF!</v>
      </c>
      <c r="AM111" s="13" t="e">
        <f>(cum_current!#REF!/cum_current!#REF!-1)*100</f>
        <v>#REF!</v>
      </c>
      <c r="AN111" s="13" t="e">
        <f>(cum_current!#REF!/cum_current!#REF!-1)*100</f>
        <v>#REF!</v>
      </c>
      <c r="AO111" s="13" t="e">
        <f>(cum_current!#REF!/cum_current!#REF!-1)*100</f>
        <v>#REF!</v>
      </c>
      <c r="AP111" s="13" t="e">
        <f>(cum_current!#REF!/cum_current!#REF!-1)*100</f>
        <v>#REF!</v>
      </c>
      <c r="AQ111" s="13" t="e">
        <f>(cum_current!#REF!/cum_current!#REF!-1)*100</f>
        <v>#REF!</v>
      </c>
      <c r="AR111" s="13" t="e">
        <f>(cum_current!#REF!/cum_current!#REF!-1)*100</f>
        <v>#REF!</v>
      </c>
      <c r="AS111" s="13" t="e">
        <f>(cum_current!#REF!/cum_current!#REF!-1)*100</f>
        <v>#REF!</v>
      </c>
      <c r="AT111" s="13" t="e">
        <f>(cum_current!#REF!/cum_current!#REF!-1)*100</f>
        <v>#REF!</v>
      </c>
      <c r="AU111" s="13" t="e">
        <f>(cum_current!#REF!/cum_current!#REF!-1)*100</f>
        <v>#REF!</v>
      </c>
      <c r="AV111" s="13" t="e">
        <f>(cum_current!#REF!/cum_current!#REF!-1)*100</f>
        <v>#REF!</v>
      </c>
      <c r="AW111" s="13" t="e">
        <f>(cum_current!#REF!/cum_current!#REF!-1)*100</f>
        <v>#REF!</v>
      </c>
      <c r="AX111" s="13" t="e">
        <f>(cum_current!#REF!/cum_current!#REF!-1)*100</f>
        <v>#REF!</v>
      </c>
      <c r="AY111" s="13" t="e">
        <f>(cum_current!#REF!/cum_current!#REF!-1)*100</f>
        <v>#REF!</v>
      </c>
      <c r="AZ111" s="13" t="e">
        <f>(cum_current!#REF!/cum_current!#REF!-1)*100</f>
        <v>#REF!</v>
      </c>
      <c r="BA111" s="13" t="e">
        <f>(cum_current!#REF!/cum_current!#REF!-1)*100</f>
        <v>#REF!</v>
      </c>
      <c r="BB111" s="13" t="e">
        <f>(cum_current!#REF!/cum_current!#REF!-1)*100</f>
        <v>#REF!</v>
      </c>
      <c r="BC111" s="13" t="e">
        <f>(cum_current!#REF!/cum_current!#REF!-1)*100</f>
        <v>#REF!</v>
      </c>
      <c r="BD111" s="13" t="e">
        <f>(cum_current!#REF!/cum_current!#REF!-1)*100</f>
        <v>#REF!</v>
      </c>
      <c r="BE111" s="13" t="e">
        <f>(cum_current!#REF!/cum_current!#REF!-1)*100</f>
        <v>#REF!</v>
      </c>
      <c r="BF111" s="13" t="e">
        <f>(cum_current!#REF!/cum_current!#REF!-1)*100</f>
        <v>#REF!</v>
      </c>
      <c r="BG111" s="13" t="e">
        <f>(cum_current!#REF!/cum_current!#REF!-1)*100</f>
        <v>#REF!</v>
      </c>
      <c r="BH111" s="13" t="e">
        <f>(cum_current!#REF!/cum_current!#REF!-1)*100</f>
        <v>#REF!</v>
      </c>
      <c r="BI111" s="13" t="e">
        <f>(cum_current!#REF!/cum_current!#REF!-1)*100</f>
        <v>#REF!</v>
      </c>
      <c r="BJ111" s="13" t="e">
        <f>(cum_current!#REF!/cum_current!#REF!-1)*100</f>
        <v>#REF!</v>
      </c>
      <c r="BK111" s="13" t="e">
        <f>(cum_current!#REF!/cum_current!#REF!-1)*100</f>
        <v>#REF!</v>
      </c>
      <c r="BL111" s="13" t="e">
        <f>(cum_current!#REF!/cum_current!#REF!-1)*100</f>
        <v>#REF!</v>
      </c>
      <c r="BM111" s="13" t="e">
        <f>(cum_current!#REF!/cum_current!#REF!-1)*100</f>
        <v>#REF!</v>
      </c>
      <c r="BN111" s="13" t="e">
        <f>(cum_current!#REF!/cum_current!#REF!-1)*100</f>
        <v>#REF!</v>
      </c>
      <c r="BO111" s="13" t="e">
        <f>(cum_current!#REF!/cum_current!#REF!-1)*100</f>
        <v>#REF!</v>
      </c>
      <c r="BP111" s="13" t="e">
        <f>(cum_current!#REF!/cum_current!#REF!-1)*100</f>
        <v>#REF!</v>
      </c>
      <c r="BQ111" s="13" t="e">
        <f>(cum_current!#REF!/cum_current!#REF!-1)*100</f>
        <v>#REF!</v>
      </c>
      <c r="BR111" s="13" t="e">
        <f>(cum_current!#REF!/cum_current!#REF!-1)*100</f>
        <v>#REF!</v>
      </c>
      <c r="BS111" s="13" t="e">
        <f>(cum_current!#REF!/cum_current!#REF!-1)*100</f>
        <v>#REF!</v>
      </c>
      <c r="BT111" s="13" t="e">
        <f>(cum_current!#REF!/cum_current!#REF!-1)*100</f>
        <v>#REF!</v>
      </c>
      <c r="BU111" s="13" t="e">
        <f>(cum_current!#REF!/cum_current!#REF!-1)*100</f>
        <v>#REF!</v>
      </c>
      <c r="BV111" s="13" t="e">
        <f>(cum_current!#REF!/cum_current!#REF!-1)*100</f>
        <v>#REF!</v>
      </c>
      <c r="BW111" s="13" t="e">
        <f>(cum_current!#REF!/cum_current!#REF!-1)*100</f>
        <v>#REF!</v>
      </c>
      <c r="BX111" s="13" t="e">
        <f>(cum_current!#REF!/cum_current!#REF!-1)*100</f>
        <v>#REF!</v>
      </c>
      <c r="BY111" s="13" t="e">
        <f>(cum_current!#REF!/cum_current!#REF!-1)*100</f>
        <v>#REF!</v>
      </c>
      <c r="BZ111" s="13" t="e">
        <f>(cum_current!#REF!/cum_current!#REF!-1)*100</f>
        <v>#REF!</v>
      </c>
      <c r="CA111" s="13" t="e">
        <f>(cum_current!#REF!/cum_current!#REF!-1)*100</f>
        <v>#REF!</v>
      </c>
      <c r="CB111" s="13" t="e">
        <f>(cum_current!#REF!/cum_current!#REF!-1)*100</f>
        <v>#REF!</v>
      </c>
      <c r="CC111" s="13" t="e">
        <f>(cum_current!#REF!/cum_current!#REF!-1)*100</f>
        <v>#REF!</v>
      </c>
      <c r="CD111" s="13" t="e">
        <f>(cum_current!#REF!/cum_current!#REF!-1)*100</f>
        <v>#REF!</v>
      </c>
      <c r="CE111" s="13" t="e">
        <f>(cum_current!#REF!/cum_current!#REF!-1)*100</f>
        <v>#REF!</v>
      </c>
      <c r="CF111" s="13" t="e">
        <f>(cum_current!#REF!/cum_current!#REF!-1)*100</f>
        <v>#REF!</v>
      </c>
      <c r="CG111" s="13" t="e">
        <f>(cum_current!#REF!/cum_current!#REF!-1)*100</f>
        <v>#REF!</v>
      </c>
    </row>
    <row r="112" spans="1:85" x14ac:dyDescent="0.35">
      <c r="A112" s="2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</row>
    <row r="113" spans="1:85" x14ac:dyDescent="0.35">
      <c r="A113" s="24" t="s">
        <v>97</v>
      </c>
      <c r="B113" s="13" t="e">
        <f>(cum_current!#REF!/cum_current!#REF!-1)*100</f>
        <v>#REF!</v>
      </c>
      <c r="C113" s="13" t="e">
        <f>(cum_current!#REF!/cum_current!#REF!-1)*100</f>
        <v>#REF!</v>
      </c>
      <c r="D113" s="13" t="e">
        <f>(cum_current!#REF!/cum_current!#REF!-1)*100</f>
        <v>#REF!</v>
      </c>
      <c r="E113" s="13" t="e">
        <f>(cum_current!#REF!/cum_current!#REF!-1)*100</f>
        <v>#REF!</v>
      </c>
      <c r="F113" s="13" t="e">
        <f>(cum_current!#REF!/cum_current!#REF!-1)*100</f>
        <v>#REF!</v>
      </c>
      <c r="G113" s="13" t="e">
        <f>(cum_current!#REF!/cum_current!#REF!-1)*100</f>
        <v>#REF!</v>
      </c>
      <c r="H113" s="13" t="e">
        <f>(cum_current!#REF!/cum_current!#REF!-1)*100</f>
        <v>#REF!</v>
      </c>
      <c r="I113" s="13" t="e">
        <f>(cum_current!#REF!/cum_current!#REF!-1)*100</f>
        <v>#REF!</v>
      </c>
      <c r="J113" s="13" t="e">
        <f>(cum_current!#REF!/cum_current!#REF!-1)*100</f>
        <v>#REF!</v>
      </c>
      <c r="K113" s="13" t="e">
        <f>(cum_current!#REF!/cum_current!#REF!-1)*100</f>
        <v>#REF!</v>
      </c>
      <c r="L113" s="13" t="e">
        <f>(cum_current!#REF!/cum_current!#REF!-1)*100</f>
        <v>#REF!</v>
      </c>
      <c r="M113" s="13" t="e">
        <f>(cum_current!#REF!/cum_current!#REF!-1)*100</f>
        <v>#REF!</v>
      </c>
      <c r="N113" s="13" t="e">
        <f>(cum_current!#REF!/cum_current!#REF!-1)*100</f>
        <v>#REF!</v>
      </c>
      <c r="O113" s="13" t="e">
        <f>(cum_current!#REF!/cum_current!#REF!-1)*100</f>
        <v>#REF!</v>
      </c>
      <c r="P113" s="13" t="e">
        <f>(cum_current!#REF!/cum_current!#REF!-1)*100</f>
        <v>#REF!</v>
      </c>
      <c r="Q113" s="13" t="e">
        <f>(cum_current!#REF!/cum_current!#REF!-1)*100</f>
        <v>#REF!</v>
      </c>
      <c r="R113" s="13" t="e">
        <f>(cum_current!#REF!/cum_current!#REF!-1)*100</f>
        <v>#REF!</v>
      </c>
      <c r="S113" s="13" t="e">
        <f>(cum_current!#REF!/cum_current!#REF!-1)*100</f>
        <v>#REF!</v>
      </c>
      <c r="T113" s="13" t="e">
        <f>(cum_current!#REF!/cum_current!#REF!-1)*100</f>
        <v>#REF!</v>
      </c>
      <c r="U113" s="13" t="e">
        <f>(cum_current!#REF!/cum_current!#REF!-1)*100</f>
        <v>#REF!</v>
      </c>
      <c r="V113" s="13" t="e">
        <f>(cum_current!#REF!/cum_current!#REF!-1)*100</f>
        <v>#REF!</v>
      </c>
      <c r="W113" s="13" t="e">
        <f>(cum_current!#REF!/cum_current!#REF!-1)*100</f>
        <v>#REF!</v>
      </c>
      <c r="X113" s="13" t="e">
        <f>(cum_current!#REF!/cum_current!#REF!-1)*100</f>
        <v>#REF!</v>
      </c>
      <c r="Y113" s="13" t="e">
        <f>(cum_current!#REF!/cum_current!#REF!-1)*100</f>
        <v>#REF!</v>
      </c>
      <c r="Z113" s="13" t="e">
        <f>(cum_current!#REF!/cum_current!#REF!-1)*100</f>
        <v>#REF!</v>
      </c>
      <c r="AA113" s="13" t="e">
        <f>(cum_current!#REF!/cum_current!#REF!-1)*100</f>
        <v>#REF!</v>
      </c>
      <c r="AB113" s="13" t="e">
        <f>(cum_current!#REF!/cum_current!#REF!-1)*100</f>
        <v>#REF!</v>
      </c>
      <c r="AC113" s="13" t="e">
        <f>(cum_current!#REF!/cum_current!#REF!-1)*100</f>
        <v>#REF!</v>
      </c>
      <c r="AD113" s="13" t="e">
        <f>(cum_current!#REF!/cum_current!#REF!-1)*100</f>
        <v>#REF!</v>
      </c>
      <c r="AE113" s="13" t="e">
        <f>(cum_current!#REF!/cum_current!#REF!-1)*100</f>
        <v>#REF!</v>
      </c>
      <c r="AF113" s="13" t="e">
        <f>(cum_current!#REF!/cum_current!#REF!-1)*100</f>
        <v>#REF!</v>
      </c>
      <c r="AG113" s="13" t="e">
        <f>(cum_current!#REF!/cum_current!#REF!-1)*100</f>
        <v>#REF!</v>
      </c>
      <c r="AH113" s="13" t="e">
        <f>(cum_current!#REF!/cum_current!#REF!-1)*100</f>
        <v>#REF!</v>
      </c>
      <c r="AI113" s="13" t="e">
        <f>(cum_current!#REF!/cum_current!#REF!-1)*100</f>
        <v>#REF!</v>
      </c>
      <c r="AJ113" s="13" t="e">
        <f>(cum_current!#REF!/cum_current!#REF!-1)*100</f>
        <v>#REF!</v>
      </c>
      <c r="AK113" s="13" t="e">
        <f>(cum_current!#REF!/cum_current!#REF!-1)*100</f>
        <v>#REF!</v>
      </c>
      <c r="AL113" s="13" t="e">
        <f>(cum_current!#REF!/cum_current!#REF!-1)*100</f>
        <v>#REF!</v>
      </c>
      <c r="AM113" s="13" t="e">
        <f>(cum_current!#REF!/cum_current!#REF!-1)*100</f>
        <v>#REF!</v>
      </c>
      <c r="AN113" s="13" t="e">
        <f>(cum_current!#REF!/cum_current!#REF!-1)*100</f>
        <v>#REF!</v>
      </c>
      <c r="AO113" s="13" t="e">
        <f>(cum_current!#REF!/cum_current!#REF!-1)*100</f>
        <v>#REF!</v>
      </c>
      <c r="AP113" s="13" t="e">
        <f>(cum_current!#REF!/cum_current!#REF!-1)*100</f>
        <v>#REF!</v>
      </c>
      <c r="AQ113" s="13" t="e">
        <f>(cum_current!#REF!/cum_current!#REF!-1)*100</f>
        <v>#REF!</v>
      </c>
      <c r="AR113" s="13" t="e">
        <f>(cum_current!#REF!/cum_current!#REF!-1)*100</f>
        <v>#REF!</v>
      </c>
      <c r="AS113" s="13" t="e">
        <f>(cum_current!#REF!/cum_current!#REF!-1)*100</f>
        <v>#REF!</v>
      </c>
      <c r="AT113" s="13" t="e">
        <f>(cum_current!#REF!/cum_current!#REF!-1)*100</f>
        <v>#REF!</v>
      </c>
      <c r="AU113" s="13" t="e">
        <f>(cum_current!#REF!/cum_current!#REF!-1)*100</f>
        <v>#REF!</v>
      </c>
      <c r="AV113" s="13" t="e">
        <f>(cum_current!#REF!/cum_current!#REF!-1)*100</f>
        <v>#REF!</v>
      </c>
      <c r="AW113" s="13" t="e">
        <f>(cum_current!#REF!/cum_current!#REF!-1)*100</f>
        <v>#REF!</v>
      </c>
      <c r="AX113" s="13" t="e">
        <f>(cum_current!#REF!/cum_current!#REF!-1)*100</f>
        <v>#REF!</v>
      </c>
      <c r="AY113" s="13" t="e">
        <f>(cum_current!#REF!/cum_current!#REF!-1)*100</f>
        <v>#REF!</v>
      </c>
      <c r="AZ113" s="13" t="e">
        <f>(cum_current!#REF!/cum_current!#REF!-1)*100</f>
        <v>#REF!</v>
      </c>
      <c r="BA113" s="13" t="e">
        <f>(cum_current!#REF!/cum_current!#REF!-1)*100</f>
        <v>#REF!</v>
      </c>
      <c r="BB113" s="13" t="e">
        <f>(cum_current!#REF!/cum_current!#REF!-1)*100</f>
        <v>#REF!</v>
      </c>
      <c r="BC113" s="13" t="e">
        <f>(cum_current!#REF!/cum_current!#REF!-1)*100</f>
        <v>#REF!</v>
      </c>
      <c r="BD113" s="13" t="e">
        <f>(cum_current!#REF!/cum_current!#REF!-1)*100</f>
        <v>#REF!</v>
      </c>
      <c r="BE113" s="13" t="e">
        <f>(cum_current!#REF!/cum_current!#REF!-1)*100</f>
        <v>#REF!</v>
      </c>
      <c r="BF113" s="13" t="e">
        <f>(cum_current!#REF!/cum_current!#REF!-1)*100</f>
        <v>#REF!</v>
      </c>
      <c r="BG113" s="13" t="e">
        <f>(cum_current!#REF!/cum_current!#REF!-1)*100</f>
        <v>#REF!</v>
      </c>
      <c r="BH113" s="13" t="e">
        <f>(cum_current!#REF!/cum_current!#REF!-1)*100</f>
        <v>#REF!</v>
      </c>
      <c r="BI113" s="13" t="e">
        <f>(cum_current!#REF!/cum_current!#REF!-1)*100</f>
        <v>#REF!</v>
      </c>
      <c r="BJ113" s="13" t="e">
        <f>(cum_current!#REF!/cum_current!#REF!-1)*100</f>
        <v>#REF!</v>
      </c>
      <c r="BK113" s="13" t="e">
        <f>(cum_current!#REF!/cum_current!#REF!-1)*100</f>
        <v>#REF!</v>
      </c>
      <c r="BL113" s="13" t="e">
        <f>(cum_current!#REF!/cum_current!#REF!-1)*100</f>
        <v>#REF!</v>
      </c>
      <c r="BM113" s="13" t="e">
        <f>(cum_current!#REF!/cum_current!#REF!-1)*100</f>
        <v>#REF!</v>
      </c>
      <c r="BN113" s="13" t="e">
        <f>(cum_current!#REF!/cum_current!#REF!-1)*100</f>
        <v>#REF!</v>
      </c>
      <c r="BO113" s="13" t="e">
        <f>(cum_current!#REF!/cum_current!#REF!-1)*100</f>
        <v>#REF!</v>
      </c>
      <c r="BP113" s="13" t="e">
        <f>(cum_current!#REF!/cum_current!#REF!-1)*100</f>
        <v>#REF!</v>
      </c>
      <c r="BQ113" s="13" t="e">
        <f>(cum_current!#REF!/cum_current!#REF!-1)*100</f>
        <v>#REF!</v>
      </c>
      <c r="BR113" s="13" t="e">
        <f>(cum_current!#REF!/cum_current!#REF!-1)*100</f>
        <v>#REF!</v>
      </c>
      <c r="BS113" s="13" t="e">
        <f>(cum_current!#REF!/cum_current!#REF!-1)*100</f>
        <v>#REF!</v>
      </c>
      <c r="BT113" s="13" t="e">
        <f>(cum_current!#REF!/cum_current!#REF!-1)*100</f>
        <v>#REF!</v>
      </c>
      <c r="BU113" s="13" t="e">
        <f>(cum_current!#REF!/cum_current!#REF!-1)*100</f>
        <v>#REF!</v>
      </c>
      <c r="BV113" s="13" t="e">
        <f>(cum_current!#REF!/cum_current!#REF!-1)*100</f>
        <v>#REF!</v>
      </c>
      <c r="BW113" s="13" t="e">
        <f>(cum_current!#REF!/cum_current!#REF!-1)*100</f>
        <v>#REF!</v>
      </c>
      <c r="BX113" s="13" t="e">
        <f>(cum_current!#REF!/cum_current!#REF!-1)*100</f>
        <v>#REF!</v>
      </c>
      <c r="BY113" s="13" t="e">
        <f>(cum_current!#REF!/cum_current!#REF!-1)*100</f>
        <v>#REF!</v>
      </c>
      <c r="BZ113" s="13" t="e">
        <f>(cum_current!#REF!/cum_current!#REF!-1)*100</f>
        <v>#REF!</v>
      </c>
      <c r="CA113" s="13" t="e">
        <f>(cum_current!#REF!/cum_current!#REF!-1)*100</f>
        <v>#REF!</v>
      </c>
      <c r="CB113" s="13" t="e">
        <f>(cum_current!#REF!/cum_current!#REF!-1)*100</f>
        <v>#REF!</v>
      </c>
      <c r="CC113" s="13" t="e">
        <f>(cum_current!#REF!/cum_current!#REF!-1)*100</f>
        <v>#REF!</v>
      </c>
      <c r="CD113" s="13" t="e">
        <f>(cum_current!#REF!/cum_current!#REF!-1)*100</f>
        <v>#REF!</v>
      </c>
      <c r="CE113" s="13" t="e">
        <f>(cum_current!#REF!/cum_current!#REF!-1)*100</f>
        <v>#REF!</v>
      </c>
      <c r="CF113" s="13" t="e">
        <f>(cum_current!#REF!/cum_current!#REF!-1)*100</f>
        <v>#REF!</v>
      </c>
      <c r="CG113" s="13" t="e">
        <f>(cum_current!#REF!/cum_current!#REF!-1)*100</f>
        <v>#REF!</v>
      </c>
    </row>
    <row r="114" spans="1:85" x14ac:dyDescent="0.35">
      <c r="A114" s="25" t="s">
        <v>69</v>
      </c>
      <c r="B114" s="13" t="e">
        <f>(cum_current!#REF!/cum_current!#REF!-1)*100</f>
        <v>#REF!</v>
      </c>
      <c r="C114" s="13" t="e">
        <f>(cum_current!#REF!/cum_current!#REF!-1)*100</f>
        <v>#REF!</v>
      </c>
      <c r="D114" s="13" t="e">
        <f>(cum_current!#REF!/cum_current!#REF!-1)*100</f>
        <v>#REF!</v>
      </c>
      <c r="E114" s="13" t="e">
        <f>(cum_current!#REF!/cum_current!#REF!-1)*100</f>
        <v>#REF!</v>
      </c>
      <c r="F114" s="13" t="e">
        <f>(cum_current!#REF!/cum_current!#REF!-1)*100</f>
        <v>#REF!</v>
      </c>
      <c r="G114" s="13" t="e">
        <f>(cum_current!#REF!/cum_current!#REF!-1)*100</f>
        <v>#REF!</v>
      </c>
      <c r="H114" s="13" t="e">
        <f>(cum_current!#REF!/cum_current!#REF!-1)*100</f>
        <v>#REF!</v>
      </c>
      <c r="I114" s="13" t="e">
        <f>(cum_current!#REF!/cum_current!#REF!-1)*100</f>
        <v>#REF!</v>
      </c>
      <c r="J114" s="13" t="e">
        <f>(cum_current!#REF!/cum_current!#REF!-1)*100</f>
        <v>#REF!</v>
      </c>
      <c r="K114" s="13" t="e">
        <f>(cum_current!#REF!/cum_current!#REF!-1)*100</f>
        <v>#REF!</v>
      </c>
      <c r="L114" s="13" t="e">
        <f>(cum_current!#REF!/cum_current!#REF!-1)*100</f>
        <v>#REF!</v>
      </c>
      <c r="M114" s="13" t="e">
        <f>(cum_current!#REF!/cum_current!#REF!-1)*100</f>
        <v>#REF!</v>
      </c>
      <c r="N114" s="13" t="e">
        <f>(cum_current!#REF!/cum_current!#REF!-1)*100</f>
        <v>#REF!</v>
      </c>
      <c r="O114" s="13" t="e">
        <f>(cum_current!#REF!/cum_current!#REF!-1)*100</f>
        <v>#REF!</v>
      </c>
      <c r="P114" s="13" t="e">
        <f>(cum_current!#REF!/cum_current!#REF!-1)*100</f>
        <v>#REF!</v>
      </c>
      <c r="Q114" s="13" t="e">
        <f>(cum_current!#REF!/cum_current!#REF!-1)*100</f>
        <v>#REF!</v>
      </c>
      <c r="R114" s="13" t="e">
        <f>(cum_current!#REF!/cum_current!#REF!-1)*100</f>
        <v>#REF!</v>
      </c>
      <c r="S114" s="13" t="e">
        <f>(cum_current!#REF!/cum_current!#REF!-1)*100</f>
        <v>#REF!</v>
      </c>
      <c r="T114" s="13" t="e">
        <f>(cum_current!#REF!/cum_current!#REF!-1)*100</f>
        <v>#REF!</v>
      </c>
      <c r="U114" s="13" t="e">
        <f>(cum_current!#REF!/cum_current!#REF!-1)*100</f>
        <v>#REF!</v>
      </c>
      <c r="V114" s="13" t="e">
        <f>(cum_current!#REF!/cum_current!#REF!-1)*100</f>
        <v>#REF!</v>
      </c>
      <c r="W114" s="13" t="e">
        <f>(cum_current!#REF!/cum_current!#REF!-1)*100</f>
        <v>#REF!</v>
      </c>
      <c r="X114" s="13" t="e">
        <f>(cum_current!#REF!/cum_current!#REF!-1)*100</f>
        <v>#REF!</v>
      </c>
      <c r="Y114" s="13" t="e">
        <f>(cum_current!#REF!/cum_current!#REF!-1)*100</f>
        <v>#REF!</v>
      </c>
      <c r="Z114" s="13" t="e">
        <f>(cum_current!#REF!/cum_current!#REF!-1)*100</f>
        <v>#REF!</v>
      </c>
      <c r="AA114" s="13" t="e">
        <f>(cum_current!#REF!/cum_current!#REF!-1)*100</f>
        <v>#REF!</v>
      </c>
      <c r="AB114" s="13" t="e">
        <f>(cum_current!#REF!/cum_current!#REF!-1)*100</f>
        <v>#REF!</v>
      </c>
      <c r="AC114" s="13" t="e">
        <f>(cum_current!#REF!/cum_current!#REF!-1)*100</f>
        <v>#REF!</v>
      </c>
      <c r="AD114" s="13" t="e">
        <f>(cum_current!#REF!/cum_current!#REF!-1)*100</f>
        <v>#REF!</v>
      </c>
      <c r="AE114" s="13" t="e">
        <f>(cum_current!#REF!/cum_current!#REF!-1)*100</f>
        <v>#REF!</v>
      </c>
      <c r="AF114" s="13" t="e">
        <f>(cum_current!#REF!/cum_current!#REF!-1)*100</f>
        <v>#REF!</v>
      </c>
      <c r="AG114" s="13" t="e">
        <f>(cum_current!#REF!/cum_current!#REF!-1)*100</f>
        <v>#REF!</v>
      </c>
      <c r="AH114" s="13" t="e">
        <f>(cum_current!#REF!/cum_current!#REF!-1)*100</f>
        <v>#REF!</v>
      </c>
      <c r="AI114" s="13" t="e">
        <f>(cum_current!#REF!/cum_current!#REF!-1)*100</f>
        <v>#REF!</v>
      </c>
      <c r="AJ114" s="13" t="e">
        <f>(cum_current!#REF!/cum_current!#REF!-1)*100</f>
        <v>#REF!</v>
      </c>
      <c r="AK114" s="13" t="e">
        <f>(cum_current!#REF!/cum_current!#REF!-1)*100</f>
        <v>#REF!</v>
      </c>
      <c r="AL114" s="13" t="e">
        <f>(cum_current!#REF!/cum_current!#REF!-1)*100</f>
        <v>#REF!</v>
      </c>
      <c r="AM114" s="13" t="e">
        <f>(cum_current!#REF!/cum_current!#REF!-1)*100</f>
        <v>#REF!</v>
      </c>
      <c r="AN114" s="13" t="e">
        <f>(cum_current!#REF!/cum_current!#REF!-1)*100</f>
        <v>#REF!</v>
      </c>
      <c r="AO114" s="13" t="e">
        <f>(cum_current!#REF!/cum_current!#REF!-1)*100</f>
        <v>#REF!</v>
      </c>
      <c r="AP114" s="13" t="e">
        <f>(cum_current!#REF!/cum_current!#REF!-1)*100</f>
        <v>#REF!</v>
      </c>
      <c r="AQ114" s="13" t="e">
        <f>(cum_current!#REF!/cum_current!#REF!-1)*100</f>
        <v>#REF!</v>
      </c>
      <c r="AR114" s="13" t="e">
        <f>(cum_current!#REF!/cum_current!#REF!-1)*100</f>
        <v>#REF!</v>
      </c>
      <c r="AS114" s="13" t="e">
        <f>(cum_current!#REF!/cum_current!#REF!-1)*100</f>
        <v>#REF!</v>
      </c>
      <c r="AT114" s="13" t="e">
        <f>(cum_current!#REF!/cum_current!#REF!-1)*100</f>
        <v>#REF!</v>
      </c>
      <c r="AU114" s="13" t="e">
        <f>(cum_current!#REF!/cum_current!#REF!-1)*100</f>
        <v>#REF!</v>
      </c>
      <c r="AV114" s="13" t="e">
        <f>(cum_current!#REF!/cum_current!#REF!-1)*100</f>
        <v>#REF!</v>
      </c>
      <c r="AW114" s="13" t="e">
        <f>(cum_current!#REF!/cum_current!#REF!-1)*100</f>
        <v>#REF!</v>
      </c>
      <c r="AX114" s="13" t="e">
        <f>(cum_current!#REF!/cum_current!#REF!-1)*100</f>
        <v>#REF!</v>
      </c>
      <c r="AY114" s="13" t="e">
        <f>(cum_current!#REF!/cum_current!#REF!-1)*100</f>
        <v>#REF!</v>
      </c>
      <c r="AZ114" s="13" t="e">
        <f>(cum_current!#REF!/cum_current!#REF!-1)*100</f>
        <v>#REF!</v>
      </c>
      <c r="BA114" s="13" t="e">
        <f>(cum_current!#REF!/cum_current!#REF!-1)*100</f>
        <v>#REF!</v>
      </c>
      <c r="BB114" s="13" t="e">
        <f>(cum_current!#REF!/cum_current!#REF!-1)*100</f>
        <v>#REF!</v>
      </c>
      <c r="BC114" s="13" t="e">
        <f>(cum_current!#REF!/cum_current!#REF!-1)*100</f>
        <v>#REF!</v>
      </c>
      <c r="BD114" s="13" t="e">
        <f>(cum_current!#REF!/cum_current!#REF!-1)*100</f>
        <v>#REF!</v>
      </c>
      <c r="BE114" s="13" t="e">
        <f>(cum_current!#REF!/cum_current!#REF!-1)*100</f>
        <v>#REF!</v>
      </c>
      <c r="BF114" s="13" t="e">
        <f>(cum_current!#REF!/cum_current!#REF!-1)*100</f>
        <v>#REF!</v>
      </c>
      <c r="BG114" s="13" t="e">
        <f>(cum_current!#REF!/cum_current!#REF!-1)*100</f>
        <v>#REF!</v>
      </c>
      <c r="BH114" s="13" t="e">
        <f>(cum_current!#REF!/cum_current!#REF!-1)*100</f>
        <v>#REF!</v>
      </c>
      <c r="BI114" s="13" t="e">
        <f>(cum_current!#REF!/cum_current!#REF!-1)*100</f>
        <v>#REF!</v>
      </c>
      <c r="BJ114" s="13" t="e">
        <f>(cum_current!#REF!/cum_current!#REF!-1)*100</f>
        <v>#REF!</v>
      </c>
      <c r="BK114" s="13" t="e">
        <f>(cum_current!#REF!/cum_current!#REF!-1)*100</f>
        <v>#REF!</v>
      </c>
      <c r="BL114" s="13" t="e">
        <f>(cum_current!#REF!/cum_current!#REF!-1)*100</f>
        <v>#REF!</v>
      </c>
      <c r="BM114" s="13" t="e">
        <f>(cum_current!#REF!/cum_current!#REF!-1)*100</f>
        <v>#REF!</v>
      </c>
      <c r="BN114" s="13" t="e">
        <f>(cum_current!#REF!/cum_current!#REF!-1)*100</f>
        <v>#REF!</v>
      </c>
      <c r="BO114" s="13" t="e">
        <f>(cum_current!#REF!/cum_current!#REF!-1)*100</f>
        <v>#REF!</v>
      </c>
      <c r="BP114" s="13" t="e">
        <f>(cum_current!#REF!/cum_current!#REF!-1)*100</f>
        <v>#REF!</v>
      </c>
      <c r="BQ114" s="13" t="e">
        <f>(cum_current!#REF!/cum_current!#REF!-1)*100</f>
        <v>#REF!</v>
      </c>
      <c r="BR114" s="13" t="e">
        <f>(cum_current!#REF!/cum_current!#REF!-1)*100</f>
        <v>#REF!</v>
      </c>
      <c r="BS114" s="13" t="e">
        <f>(cum_current!#REF!/cum_current!#REF!-1)*100</f>
        <v>#REF!</v>
      </c>
      <c r="BT114" s="13" t="e">
        <f>(cum_current!#REF!/cum_current!#REF!-1)*100</f>
        <v>#REF!</v>
      </c>
      <c r="BU114" s="13" t="e">
        <f>(cum_current!#REF!/cum_current!#REF!-1)*100</f>
        <v>#REF!</v>
      </c>
      <c r="BV114" s="13" t="e">
        <f>(cum_current!#REF!/cum_current!#REF!-1)*100</f>
        <v>#REF!</v>
      </c>
      <c r="BW114" s="13" t="e">
        <f>(cum_current!#REF!/cum_current!#REF!-1)*100</f>
        <v>#REF!</v>
      </c>
      <c r="BX114" s="13" t="e">
        <f>(cum_current!#REF!/cum_current!#REF!-1)*100</f>
        <v>#REF!</v>
      </c>
      <c r="BY114" s="13" t="e">
        <f>(cum_current!#REF!/cum_current!#REF!-1)*100</f>
        <v>#REF!</v>
      </c>
      <c r="BZ114" s="13" t="e">
        <f>(cum_current!#REF!/cum_current!#REF!-1)*100</f>
        <v>#REF!</v>
      </c>
      <c r="CA114" s="13" t="e">
        <f>(cum_current!#REF!/cum_current!#REF!-1)*100</f>
        <v>#REF!</v>
      </c>
      <c r="CB114" s="13" t="e">
        <f>(cum_current!#REF!/cum_current!#REF!-1)*100</f>
        <v>#REF!</v>
      </c>
      <c r="CC114" s="13" t="e">
        <f>(cum_current!#REF!/cum_current!#REF!-1)*100</f>
        <v>#REF!</v>
      </c>
      <c r="CD114" s="13" t="e">
        <f>(cum_current!#REF!/cum_current!#REF!-1)*100</f>
        <v>#REF!</v>
      </c>
      <c r="CE114" s="13" t="e">
        <f>(cum_current!#REF!/cum_current!#REF!-1)*100</f>
        <v>#REF!</v>
      </c>
      <c r="CF114" s="13" t="e">
        <f>(cum_current!#REF!/cum_current!#REF!-1)*100</f>
        <v>#REF!</v>
      </c>
      <c r="CG114" s="13" t="e">
        <f>(cum_current!#REF!/cum_current!#REF!-1)*100</f>
        <v>#REF!</v>
      </c>
    </row>
    <row r="115" spans="1:85" x14ac:dyDescent="0.35">
      <c r="A115" s="25" t="s">
        <v>70</v>
      </c>
      <c r="B115" s="13" t="e">
        <f>(cum_current!#REF!/cum_current!#REF!-1)*100</f>
        <v>#REF!</v>
      </c>
      <c r="C115" s="13" t="e">
        <f>(cum_current!#REF!/cum_current!#REF!-1)*100</f>
        <v>#REF!</v>
      </c>
      <c r="D115" s="13" t="e">
        <f>(cum_current!#REF!/cum_current!#REF!-1)*100</f>
        <v>#REF!</v>
      </c>
      <c r="E115" s="13" t="e">
        <f>(cum_current!#REF!/cum_current!#REF!-1)*100</f>
        <v>#REF!</v>
      </c>
      <c r="F115" s="13" t="e">
        <f>(cum_current!#REF!/cum_current!#REF!-1)*100</f>
        <v>#REF!</v>
      </c>
      <c r="G115" s="13" t="e">
        <f>(cum_current!#REF!/cum_current!#REF!-1)*100</f>
        <v>#REF!</v>
      </c>
      <c r="H115" s="13" t="e">
        <f>(cum_current!#REF!/cum_current!#REF!-1)*100</f>
        <v>#REF!</v>
      </c>
      <c r="I115" s="13" t="e">
        <f>(cum_current!#REF!/cum_current!#REF!-1)*100</f>
        <v>#REF!</v>
      </c>
      <c r="J115" s="13" t="e">
        <f>(cum_current!#REF!/cum_current!#REF!-1)*100</f>
        <v>#REF!</v>
      </c>
      <c r="K115" s="13" t="e">
        <f>(cum_current!#REF!/cum_current!#REF!-1)*100</f>
        <v>#REF!</v>
      </c>
      <c r="L115" s="13" t="e">
        <f>(cum_current!#REF!/cum_current!#REF!-1)*100</f>
        <v>#REF!</v>
      </c>
      <c r="M115" s="13" t="e">
        <f>(cum_current!#REF!/cum_current!#REF!-1)*100</f>
        <v>#REF!</v>
      </c>
      <c r="N115" s="13" t="e">
        <f>(cum_current!#REF!/cum_current!#REF!-1)*100</f>
        <v>#REF!</v>
      </c>
      <c r="O115" s="13" t="e">
        <f>(cum_current!#REF!/cum_current!#REF!-1)*100</f>
        <v>#REF!</v>
      </c>
      <c r="P115" s="13" t="e">
        <f>(cum_current!#REF!/cum_current!#REF!-1)*100</f>
        <v>#REF!</v>
      </c>
      <c r="Q115" s="13" t="e">
        <f>(cum_current!#REF!/cum_current!#REF!-1)*100</f>
        <v>#REF!</v>
      </c>
      <c r="R115" s="13" t="e">
        <f>(cum_current!#REF!/cum_current!#REF!-1)*100</f>
        <v>#REF!</v>
      </c>
      <c r="S115" s="13" t="e">
        <f>(cum_current!#REF!/cum_current!#REF!-1)*100</f>
        <v>#REF!</v>
      </c>
      <c r="T115" s="13" t="e">
        <f>(cum_current!#REF!/cum_current!#REF!-1)*100</f>
        <v>#REF!</v>
      </c>
      <c r="U115" s="13" t="e">
        <f>(cum_current!#REF!/cum_current!#REF!-1)*100</f>
        <v>#REF!</v>
      </c>
      <c r="V115" s="13" t="e">
        <f>(cum_current!#REF!/cum_current!#REF!-1)*100</f>
        <v>#REF!</v>
      </c>
      <c r="W115" s="13" t="e">
        <f>(cum_current!#REF!/cum_current!#REF!-1)*100</f>
        <v>#REF!</v>
      </c>
      <c r="X115" s="13" t="e">
        <f>(cum_current!#REF!/cum_current!#REF!-1)*100</f>
        <v>#REF!</v>
      </c>
      <c r="Y115" s="13" t="e">
        <f>(cum_current!#REF!/cum_current!#REF!-1)*100</f>
        <v>#REF!</v>
      </c>
      <c r="Z115" s="13" t="e">
        <f>(cum_current!#REF!/cum_current!#REF!-1)*100</f>
        <v>#REF!</v>
      </c>
      <c r="AA115" s="13" t="e">
        <f>(cum_current!#REF!/cum_current!#REF!-1)*100</f>
        <v>#REF!</v>
      </c>
      <c r="AB115" s="13" t="e">
        <f>(cum_current!#REF!/cum_current!#REF!-1)*100</f>
        <v>#REF!</v>
      </c>
      <c r="AC115" s="13" t="e">
        <f>(cum_current!#REF!/cum_current!#REF!-1)*100</f>
        <v>#REF!</v>
      </c>
      <c r="AD115" s="13" t="e">
        <f>(cum_current!#REF!/cum_current!#REF!-1)*100</f>
        <v>#REF!</v>
      </c>
      <c r="AE115" s="13" t="e">
        <f>(cum_current!#REF!/cum_current!#REF!-1)*100</f>
        <v>#REF!</v>
      </c>
      <c r="AF115" s="13" t="e">
        <f>(cum_current!#REF!/cum_current!#REF!-1)*100</f>
        <v>#REF!</v>
      </c>
      <c r="AG115" s="13" t="e">
        <f>(cum_current!#REF!/cum_current!#REF!-1)*100</f>
        <v>#REF!</v>
      </c>
      <c r="AH115" s="13" t="e">
        <f>(cum_current!#REF!/cum_current!#REF!-1)*100</f>
        <v>#REF!</v>
      </c>
      <c r="AI115" s="13" t="e">
        <f>(cum_current!#REF!/cum_current!#REF!-1)*100</f>
        <v>#REF!</v>
      </c>
      <c r="AJ115" s="13" t="e">
        <f>(cum_current!#REF!/cum_current!#REF!-1)*100</f>
        <v>#REF!</v>
      </c>
      <c r="AK115" s="13" t="e">
        <f>(cum_current!#REF!/cum_current!#REF!-1)*100</f>
        <v>#REF!</v>
      </c>
      <c r="AL115" s="13" t="e">
        <f>(cum_current!#REF!/cum_current!#REF!-1)*100</f>
        <v>#REF!</v>
      </c>
      <c r="AM115" s="13" t="e">
        <f>(cum_current!#REF!/cum_current!#REF!-1)*100</f>
        <v>#REF!</v>
      </c>
      <c r="AN115" s="13" t="e">
        <f>(cum_current!#REF!/cum_current!#REF!-1)*100</f>
        <v>#REF!</v>
      </c>
      <c r="AO115" s="13" t="e">
        <f>(cum_current!#REF!/cum_current!#REF!-1)*100</f>
        <v>#REF!</v>
      </c>
      <c r="AP115" s="13" t="e">
        <f>(cum_current!#REF!/cum_current!#REF!-1)*100</f>
        <v>#REF!</v>
      </c>
      <c r="AQ115" s="13" t="e">
        <f>(cum_current!#REF!/cum_current!#REF!-1)*100</f>
        <v>#REF!</v>
      </c>
      <c r="AR115" s="13" t="e">
        <f>(cum_current!#REF!/cum_current!#REF!-1)*100</f>
        <v>#REF!</v>
      </c>
      <c r="AS115" s="13" t="e">
        <f>(cum_current!#REF!/cum_current!#REF!-1)*100</f>
        <v>#REF!</v>
      </c>
      <c r="AT115" s="13" t="e">
        <f>(cum_current!#REF!/cum_current!#REF!-1)*100</f>
        <v>#REF!</v>
      </c>
      <c r="AU115" s="13" t="e">
        <f>(cum_current!#REF!/cum_current!#REF!-1)*100</f>
        <v>#REF!</v>
      </c>
      <c r="AV115" s="13" t="e">
        <f>(cum_current!#REF!/cum_current!#REF!-1)*100</f>
        <v>#REF!</v>
      </c>
      <c r="AW115" s="13" t="e">
        <f>(cum_current!#REF!/cum_current!#REF!-1)*100</f>
        <v>#REF!</v>
      </c>
      <c r="AX115" s="13" t="e">
        <f>(cum_current!#REF!/cum_current!#REF!-1)*100</f>
        <v>#REF!</v>
      </c>
      <c r="AY115" s="13" t="e">
        <f>(cum_current!#REF!/cum_current!#REF!-1)*100</f>
        <v>#REF!</v>
      </c>
      <c r="AZ115" s="13" t="e">
        <f>(cum_current!#REF!/cum_current!#REF!-1)*100</f>
        <v>#REF!</v>
      </c>
      <c r="BA115" s="13" t="e">
        <f>(cum_current!#REF!/cum_current!#REF!-1)*100</f>
        <v>#REF!</v>
      </c>
      <c r="BB115" s="13" t="e">
        <f>(cum_current!#REF!/cum_current!#REF!-1)*100</f>
        <v>#REF!</v>
      </c>
      <c r="BC115" s="13" t="e">
        <f>(cum_current!#REF!/cum_current!#REF!-1)*100</f>
        <v>#REF!</v>
      </c>
      <c r="BD115" s="13" t="e">
        <f>(cum_current!#REF!/cum_current!#REF!-1)*100</f>
        <v>#REF!</v>
      </c>
      <c r="BE115" s="13" t="e">
        <f>(cum_current!#REF!/cum_current!#REF!-1)*100</f>
        <v>#REF!</v>
      </c>
      <c r="BF115" s="13" t="e">
        <f>(cum_current!#REF!/cum_current!#REF!-1)*100</f>
        <v>#REF!</v>
      </c>
      <c r="BG115" s="13" t="e">
        <f>(cum_current!#REF!/cum_current!#REF!-1)*100</f>
        <v>#REF!</v>
      </c>
      <c r="BH115" s="13" t="e">
        <f>(cum_current!#REF!/cum_current!#REF!-1)*100</f>
        <v>#REF!</v>
      </c>
      <c r="BI115" s="13" t="e">
        <f>(cum_current!#REF!/cum_current!#REF!-1)*100</f>
        <v>#REF!</v>
      </c>
      <c r="BJ115" s="13" t="e">
        <f>(cum_current!#REF!/cum_current!#REF!-1)*100</f>
        <v>#REF!</v>
      </c>
      <c r="BK115" s="13" t="e">
        <f>(cum_current!#REF!/cum_current!#REF!-1)*100</f>
        <v>#REF!</v>
      </c>
      <c r="BL115" s="13" t="e">
        <f>(cum_current!#REF!/cum_current!#REF!-1)*100</f>
        <v>#REF!</v>
      </c>
      <c r="BM115" s="13" t="e">
        <f>(cum_current!#REF!/cum_current!#REF!-1)*100</f>
        <v>#REF!</v>
      </c>
      <c r="BN115" s="13" t="e">
        <f>(cum_current!#REF!/cum_current!#REF!-1)*100</f>
        <v>#REF!</v>
      </c>
      <c r="BO115" s="13" t="e">
        <f>(cum_current!#REF!/cum_current!#REF!-1)*100</f>
        <v>#REF!</v>
      </c>
      <c r="BP115" s="13" t="e">
        <f>(cum_current!#REF!/cum_current!#REF!-1)*100</f>
        <v>#REF!</v>
      </c>
      <c r="BQ115" s="13" t="e">
        <f>(cum_current!#REF!/cum_current!#REF!-1)*100</f>
        <v>#REF!</v>
      </c>
      <c r="BR115" s="13" t="e">
        <f>(cum_current!#REF!/cum_current!#REF!-1)*100</f>
        <v>#REF!</v>
      </c>
      <c r="BS115" s="13" t="e">
        <f>(cum_current!#REF!/cum_current!#REF!-1)*100</f>
        <v>#REF!</v>
      </c>
      <c r="BT115" s="13" t="e">
        <f>(cum_current!#REF!/cum_current!#REF!-1)*100</f>
        <v>#REF!</v>
      </c>
      <c r="BU115" s="13" t="e">
        <f>(cum_current!#REF!/cum_current!#REF!-1)*100</f>
        <v>#REF!</v>
      </c>
      <c r="BV115" s="13" t="e">
        <f>(cum_current!#REF!/cum_current!#REF!-1)*100</f>
        <v>#REF!</v>
      </c>
      <c r="BW115" s="13" t="e">
        <f>(cum_current!#REF!/cum_current!#REF!-1)*100</f>
        <v>#REF!</v>
      </c>
      <c r="BX115" s="13" t="e">
        <f>(cum_current!#REF!/cum_current!#REF!-1)*100</f>
        <v>#REF!</v>
      </c>
      <c r="BY115" s="13" t="e">
        <f>(cum_current!#REF!/cum_current!#REF!-1)*100</f>
        <v>#REF!</v>
      </c>
      <c r="BZ115" s="13" t="e">
        <f>(cum_current!#REF!/cum_current!#REF!-1)*100</f>
        <v>#REF!</v>
      </c>
      <c r="CA115" s="13" t="e">
        <f>(cum_current!#REF!/cum_current!#REF!-1)*100</f>
        <v>#REF!</v>
      </c>
      <c r="CB115" s="13" t="e">
        <f>(cum_current!#REF!/cum_current!#REF!-1)*100</f>
        <v>#REF!</v>
      </c>
      <c r="CC115" s="13" t="e">
        <f>(cum_current!#REF!/cum_current!#REF!-1)*100</f>
        <v>#REF!</v>
      </c>
      <c r="CD115" s="13" t="e">
        <f>(cum_current!#REF!/cum_current!#REF!-1)*100</f>
        <v>#REF!</v>
      </c>
      <c r="CE115" s="13" t="e">
        <f>(cum_current!#REF!/cum_current!#REF!-1)*100</f>
        <v>#REF!</v>
      </c>
      <c r="CF115" s="13" t="e">
        <f>(cum_current!#REF!/cum_current!#REF!-1)*100</f>
        <v>#REF!</v>
      </c>
      <c r="CG115" s="13" t="e">
        <f>(cum_current!#REF!/cum_current!#REF!-1)*100</f>
        <v>#REF!</v>
      </c>
    </row>
    <row r="116" spans="1:85" x14ac:dyDescent="0.35">
      <c r="A116" s="25" t="s">
        <v>71</v>
      </c>
      <c r="B116" s="13" t="e">
        <f>(cum_current!#REF!/cum_current!#REF!-1)*100</f>
        <v>#REF!</v>
      </c>
      <c r="C116" s="13" t="e">
        <f>(cum_current!#REF!/cum_current!#REF!-1)*100</f>
        <v>#REF!</v>
      </c>
      <c r="D116" s="13" t="e">
        <f>(cum_current!#REF!/cum_current!#REF!-1)*100</f>
        <v>#REF!</v>
      </c>
      <c r="E116" s="13" t="e">
        <f>(cum_current!#REF!/cum_current!#REF!-1)*100</f>
        <v>#REF!</v>
      </c>
      <c r="F116" s="13" t="e">
        <f>(cum_current!#REF!/cum_current!#REF!-1)*100</f>
        <v>#REF!</v>
      </c>
      <c r="G116" s="13" t="e">
        <f>(cum_current!#REF!/cum_current!#REF!-1)*100</f>
        <v>#REF!</v>
      </c>
      <c r="H116" s="13" t="e">
        <f>(cum_current!#REF!/cum_current!#REF!-1)*100</f>
        <v>#REF!</v>
      </c>
      <c r="I116" s="13" t="e">
        <f>(cum_current!#REF!/cum_current!#REF!-1)*100</f>
        <v>#REF!</v>
      </c>
      <c r="J116" s="13" t="e">
        <f>(cum_current!#REF!/cum_current!#REF!-1)*100</f>
        <v>#REF!</v>
      </c>
      <c r="K116" s="13" t="e">
        <f>(cum_current!#REF!/cum_current!#REF!-1)*100</f>
        <v>#REF!</v>
      </c>
      <c r="L116" s="13" t="e">
        <f>(cum_current!#REF!/cum_current!#REF!-1)*100</f>
        <v>#REF!</v>
      </c>
      <c r="M116" s="13" t="e">
        <f>(cum_current!#REF!/cum_current!#REF!-1)*100</f>
        <v>#REF!</v>
      </c>
      <c r="N116" s="13" t="e">
        <f>(cum_current!#REF!/cum_current!#REF!-1)*100</f>
        <v>#REF!</v>
      </c>
      <c r="O116" s="13" t="e">
        <f>(cum_current!#REF!/cum_current!#REF!-1)*100</f>
        <v>#REF!</v>
      </c>
      <c r="P116" s="13" t="e">
        <f>(cum_current!#REF!/cum_current!#REF!-1)*100</f>
        <v>#REF!</v>
      </c>
      <c r="Q116" s="13" t="e">
        <f>(cum_current!#REF!/cum_current!#REF!-1)*100</f>
        <v>#REF!</v>
      </c>
      <c r="R116" s="13" t="e">
        <f>(cum_current!#REF!/cum_current!#REF!-1)*100</f>
        <v>#REF!</v>
      </c>
      <c r="S116" s="13" t="e">
        <f>(cum_current!#REF!/cum_current!#REF!-1)*100</f>
        <v>#REF!</v>
      </c>
      <c r="T116" s="13" t="e">
        <f>(cum_current!#REF!/cum_current!#REF!-1)*100</f>
        <v>#REF!</v>
      </c>
      <c r="U116" s="13" t="e">
        <f>(cum_current!#REF!/cum_current!#REF!-1)*100</f>
        <v>#REF!</v>
      </c>
      <c r="V116" s="13" t="e">
        <f>(cum_current!#REF!/cum_current!#REF!-1)*100</f>
        <v>#REF!</v>
      </c>
      <c r="W116" s="13" t="e">
        <f>(cum_current!#REF!/cum_current!#REF!-1)*100</f>
        <v>#REF!</v>
      </c>
      <c r="X116" s="13" t="e">
        <f>(cum_current!#REF!/cum_current!#REF!-1)*100</f>
        <v>#REF!</v>
      </c>
      <c r="Y116" s="13" t="e">
        <f>(cum_current!#REF!/cum_current!#REF!-1)*100</f>
        <v>#REF!</v>
      </c>
      <c r="Z116" s="13" t="e">
        <f>(cum_current!#REF!/cum_current!#REF!-1)*100</f>
        <v>#REF!</v>
      </c>
      <c r="AA116" s="13" t="e">
        <f>(cum_current!#REF!/cum_current!#REF!-1)*100</f>
        <v>#REF!</v>
      </c>
      <c r="AB116" s="13" t="e">
        <f>(cum_current!#REF!/cum_current!#REF!-1)*100</f>
        <v>#REF!</v>
      </c>
      <c r="AC116" s="13" t="e">
        <f>(cum_current!#REF!/cum_current!#REF!-1)*100</f>
        <v>#REF!</v>
      </c>
      <c r="AD116" s="13" t="e">
        <f>(cum_current!#REF!/cum_current!#REF!-1)*100</f>
        <v>#REF!</v>
      </c>
      <c r="AE116" s="13" t="e">
        <f>(cum_current!#REF!/cum_current!#REF!-1)*100</f>
        <v>#REF!</v>
      </c>
      <c r="AF116" s="13" t="e">
        <f>(cum_current!#REF!/cum_current!#REF!-1)*100</f>
        <v>#REF!</v>
      </c>
      <c r="AG116" s="13" t="e">
        <f>(cum_current!#REF!/cum_current!#REF!-1)*100</f>
        <v>#REF!</v>
      </c>
      <c r="AH116" s="13" t="e">
        <f>(cum_current!#REF!/cum_current!#REF!-1)*100</f>
        <v>#REF!</v>
      </c>
      <c r="AI116" s="13" t="e">
        <f>(cum_current!#REF!/cum_current!#REF!-1)*100</f>
        <v>#REF!</v>
      </c>
      <c r="AJ116" s="13" t="e">
        <f>(cum_current!#REF!/cum_current!#REF!-1)*100</f>
        <v>#REF!</v>
      </c>
      <c r="AK116" s="13" t="e">
        <f>(cum_current!#REF!/cum_current!#REF!-1)*100</f>
        <v>#REF!</v>
      </c>
      <c r="AL116" s="13" t="e">
        <f>(cum_current!#REF!/cum_current!#REF!-1)*100</f>
        <v>#REF!</v>
      </c>
      <c r="AM116" s="13" t="e">
        <f>(cum_current!#REF!/cum_current!#REF!-1)*100</f>
        <v>#REF!</v>
      </c>
      <c r="AN116" s="13" t="e">
        <f>(cum_current!#REF!/cum_current!#REF!-1)*100</f>
        <v>#REF!</v>
      </c>
      <c r="AO116" s="13" t="e">
        <f>(cum_current!#REF!/cum_current!#REF!-1)*100</f>
        <v>#REF!</v>
      </c>
      <c r="AP116" s="13" t="e">
        <f>(cum_current!#REF!/cum_current!#REF!-1)*100</f>
        <v>#REF!</v>
      </c>
      <c r="AQ116" s="13" t="e">
        <f>(cum_current!#REF!/cum_current!#REF!-1)*100</f>
        <v>#REF!</v>
      </c>
      <c r="AR116" s="13" t="e">
        <f>(cum_current!#REF!/cum_current!#REF!-1)*100</f>
        <v>#REF!</v>
      </c>
      <c r="AS116" s="13" t="e">
        <f>(cum_current!#REF!/cum_current!#REF!-1)*100</f>
        <v>#REF!</v>
      </c>
      <c r="AT116" s="13" t="e">
        <f>(cum_current!#REF!/cum_current!#REF!-1)*100</f>
        <v>#REF!</v>
      </c>
      <c r="AU116" s="13" t="e">
        <f>(cum_current!#REF!/cum_current!#REF!-1)*100</f>
        <v>#REF!</v>
      </c>
      <c r="AV116" s="13" t="e">
        <f>(cum_current!#REF!/cum_current!#REF!-1)*100</f>
        <v>#REF!</v>
      </c>
      <c r="AW116" s="13" t="e">
        <f>(cum_current!#REF!/cum_current!#REF!-1)*100</f>
        <v>#REF!</v>
      </c>
      <c r="AX116" s="13" t="e">
        <f>(cum_current!#REF!/cum_current!#REF!-1)*100</f>
        <v>#REF!</v>
      </c>
      <c r="AY116" s="13" t="e">
        <f>(cum_current!#REF!/cum_current!#REF!-1)*100</f>
        <v>#REF!</v>
      </c>
      <c r="AZ116" s="13" t="e">
        <f>(cum_current!#REF!/cum_current!#REF!-1)*100</f>
        <v>#REF!</v>
      </c>
      <c r="BA116" s="13" t="e">
        <f>(cum_current!#REF!/cum_current!#REF!-1)*100</f>
        <v>#REF!</v>
      </c>
      <c r="BB116" s="13" t="e">
        <f>(cum_current!#REF!/cum_current!#REF!-1)*100</f>
        <v>#REF!</v>
      </c>
      <c r="BC116" s="13" t="e">
        <f>(cum_current!#REF!/cum_current!#REF!-1)*100</f>
        <v>#REF!</v>
      </c>
      <c r="BD116" s="13" t="e">
        <f>(cum_current!#REF!/cum_current!#REF!-1)*100</f>
        <v>#REF!</v>
      </c>
      <c r="BE116" s="13" t="e">
        <f>(cum_current!#REF!/cum_current!#REF!-1)*100</f>
        <v>#REF!</v>
      </c>
      <c r="BF116" s="13" t="e">
        <f>(cum_current!#REF!/cum_current!#REF!-1)*100</f>
        <v>#REF!</v>
      </c>
      <c r="BG116" s="13" t="e">
        <f>(cum_current!#REF!/cum_current!#REF!-1)*100</f>
        <v>#REF!</v>
      </c>
      <c r="BH116" s="13" t="e">
        <f>(cum_current!#REF!/cum_current!#REF!-1)*100</f>
        <v>#REF!</v>
      </c>
      <c r="BI116" s="13" t="e">
        <f>(cum_current!#REF!/cum_current!#REF!-1)*100</f>
        <v>#REF!</v>
      </c>
      <c r="BJ116" s="13" t="e">
        <f>(cum_current!#REF!/cum_current!#REF!-1)*100</f>
        <v>#REF!</v>
      </c>
      <c r="BK116" s="13" t="e">
        <f>(cum_current!#REF!/cum_current!#REF!-1)*100</f>
        <v>#REF!</v>
      </c>
      <c r="BL116" s="13" t="e">
        <f>(cum_current!#REF!/cum_current!#REF!-1)*100</f>
        <v>#REF!</v>
      </c>
      <c r="BM116" s="13" t="e">
        <f>(cum_current!#REF!/cum_current!#REF!-1)*100</f>
        <v>#REF!</v>
      </c>
      <c r="BN116" s="13" t="e">
        <f>(cum_current!#REF!/cum_current!#REF!-1)*100</f>
        <v>#REF!</v>
      </c>
      <c r="BO116" s="13" t="e">
        <f>(cum_current!#REF!/cum_current!#REF!-1)*100</f>
        <v>#REF!</v>
      </c>
      <c r="BP116" s="13" t="e">
        <f>(cum_current!#REF!/cum_current!#REF!-1)*100</f>
        <v>#REF!</v>
      </c>
      <c r="BQ116" s="13" t="e">
        <f>(cum_current!#REF!/cum_current!#REF!-1)*100</f>
        <v>#REF!</v>
      </c>
      <c r="BR116" s="13" t="e">
        <f>(cum_current!#REF!/cum_current!#REF!-1)*100</f>
        <v>#REF!</v>
      </c>
      <c r="BS116" s="13" t="e">
        <f>(cum_current!#REF!/cum_current!#REF!-1)*100</f>
        <v>#REF!</v>
      </c>
      <c r="BT116" s="13" t="e">
        <f>(cum_current!#REF!/cum_current!#REF!-1)*100</f>
        <v>#REF!</v>
      </c>
      <c r="BU116" s="13" t="e">
        <f>(cum_current!#REF!/cum_current!#REF!-1)*100</f>
        <v>#REF!</v>
      </c>
      <c r="BV116" s="13" t="e">
        <f>(cum_current!#REF!/cum_current!#REF!-1)*100</f>
        <v>#REF!</v>
      </c>
      <c r="BW116" s="13" t="e">
        <f>(cum_current!#REF!/cum_current!#REF!-1)*100</f>
        <v>#REF!</v>
      </c>
      <c r="BX116" s="13" t="e">
        <f>(cum_current!#REF!/cum_current!#REF!-1)*100</f>
        <v>#REF!</v>
      </c>
      <c r="BY116" s="13" t="e">
        <f>(cum_current!#REF!/cum_current!#REF!-1)*100</f>
        <v>#REF!</v>
      </c>
      <c r="BZ116" s="13" t="e">
        <f>(cum_current!#REF!/cum_current!#REF!-1)*100</f>
        <v>#REF!</v>
      </c>
      <c r="CA116" s="13" t="e">
        <f>(cum_current!#REF!/cum_current!#REF!-1)*100</f>
        <v>#REF!</v>
      </c>
      <c r="CB116" s="13" t="e">
        <f>(cum_current!#REF!/cum_current!#REF!-1)*100</f>
        <v>#REF!</v>
      </c>
      <c r="CC116" s="13" t="e">
        <f>(cum_current!#REF!/cum_current!#REF!-1)*100</f>
        <v>#REF!</v>
      </c>
      <c r="CD116" s="13" t="e">
        <f>(cum_current!#REF!/cum_current!#REF!-1)*100</f>
        <v>#REF!</v>
      </c>
      <c r="CE116" s="13" t="e">
        <f>(cum_current!#REF!/cum_current!#REF!-1)*100</f>
        <v>#REF!</v>
      </c>
      <c r="CF116" s="13" t="e">
        <f>(cum_current!#REF!/cum_current!#REF!-1)*100</f>
        <v>#REF!</v>
      </c>
      <c r="CG116" s="13" t="e">
        <f>(cum_current!#REF!/cum_current!#REF!-1)*100</f>
        <v>#REF!</v>
      </c>
    </row>
    <row r="117" spans="1:85" x14ac:dyDescent="0.35">
      <c r="A117" s="25" t="s">
        <v>72</v>
      </c>
      <c r="B117" s="13" t="e">
        <f>(cum_current!#REF!/cum_current!#REF!-1)*100</f>
        <v>#REF!</v>
      </c>
      <c r="C117" s="13" t="e">
        <f>(cum_current!#REF!/cum_current!#REF!-1)*100</f>
        <v>#REF!</v>
      </c>
      <c r="D117" s="13" t="e">
        <f>(cum_current!#REF!/cum_current!#REF!-1)*100</f>
        <v>#REF!</v>
      </c>
      <c r="E117" s="13" t="e">
        <f>(cum_current!#REF!/cum_current!#REF!-1)*100</f>
        <v>#REF!</v>
      </c>
      <c r="F117" s="13" t="e">
        <f>(cum_current!#REF!/cum_current!#REF!-1)*100</f>
        <v>#REF!</v>
      </c>
      <c r="G117" s="13" t="e">
        <f>(cum_current!#REF!/cum_current!#REF!-1)*100</f>
        <v>#REF!</v>
      </c>
      <c r="H117" s="13" t="e">
        <f>(cum_current!#REF!/cum_current!#REF!-1)*100</f>
        <v>#REF!</v>
      </c>
      <c r="I117" s="13" t="e">
        <f>(cum_current!#REF!/cum_current!#REF!-1)*100</f>
        <v>#REF!</v>
      </c>
      <c r="J117" s="13" t="e">
        <f>(cum_current!#REF!/cum_current!#REF!-1)*100</f>
        <v>#REF!</v>
      </c>
      <c r="K117" s="13" t="e">
        <f>(cum_current!#REF!/cum_current!#REF!-1)*100</f>
        <v>#REF!</v>
      </c>
      <c r="L117" s="13" t="e">
        <f>(cum_current!#REF!/cum_current!#REF!-1)*100</f>
        <v>#REF!</v>
      </c>
      <c r="M117" s="13" t="e">
        <f>(cum_current!#REF!/cum_current!#REF!-1)*100</f>
        <v>#REF!</v>
      </c>
      <c r="N117" s="13" t="e">
        <f>(cum_current!#REF!/cum_current!#REF!-1)*100</f>
        <v>#REF!</v>
      </c>
      <c r="O117" s="13" t="e">
        <f>(cum_current!#REF!/cum_current!#REF!-1)*100</f>
        <v>#REF!</v>
      </c>
      <c r="P117" s="13" t="e">
        <f>(cum_current!#REF!/cum_current!#REF!-1)*100</f>
        <v>#REF!</v>
      </c>
      <c r="Q117" s="13" t="e">
        <f>(cum_current!#REF!/cum_current!#REF!-1)*100</f>
        <v>#REF!</v>
      </c>
      <c r="R117" s="13" t="e">
        <f>(cum_current!#REF!/cum_current!#REF!-1)*100</f>
        <v>#REF!</v>
      </c>
      <c r="S117" s="13" t="e">
        <f>(cum_current!#REF!/cum_current!#REF!-1)*100</f>
        <v>#REF!</v>
      </c>
      <c r="T117" s="13" t="e">
        <f>(cum_current!#REF!/cum_current!#REF!-1)*100</f>
        <v>#REF!</v>
      </c>
      <c r="U117" s="13" t="e">
        <f>(cum_current!#REF!/cum_current!#REF!-1)*100</f>
        <v>#REF!</v>
      </c>
      <c r="V117" s="13" t="e">
        <f>(cum_current!#REF!/cum_current!#REF!-1)*100</f>
        <v>#REF!</v>
      </c>
      <c r="W117" s="13" t="e">
        <f>(cum_current!#REF!/cum_current!#REF!-1)*100</f>
        <v>#REF!</v>
      </c>
      <c r="X117" s="13" t="e">
        <f>(cum_current!#REF!/cum_current!#REF!-1)*100</f>
        <v>#REF!</v>
      </c>
      <c r="Y117" s="13" t="e">
        <f>(cum_current!#REF!/cum_current!#REF!-1)*100</f>
        <v>#REF!</v>
      </c>
      <c r="Z117" s="13" t="e">
        <f>(cum_current!#REF!/cum_current!#REF!-1)*100</f>
        <v>#REF!</v>
      </c>
      <c r="AA117" s="13" t="e">
        <f>(cum_current!#REF!/cum_current!#REF!-1)*100</f>
        <v>#REF!</v>
      </c>
      <c r="AB117" s="13" t="e">
        <f>(cum_current!#REF!/cum_current!#REF!-1)*100</f>
        <v>#REF!</v>
      </c>
      <c r="AC117" s="13" t="e">
        <f>(cum_current!#REF!/cum_current!#REF!-1)*100</f>
        <v>#REF!</v>
      </c>
      <c r="AD117" s="13" t="e">
        <f>(cum_current!#REF!/cum_current!#REF!-1)*100</f>
        <v>#REF!</v>
      </c>
      <c r="AE117" s="13" t="e">
        <f>(cum_current!#REF!/cum_current!#REF!-1)*100</f>
        <v>#REF!</v>
      </c>
      <c r="AF117" s="13" t="e">
        <f>(cum_current!#REF!/cum_current!#REF!-1)*100</f>
        <v>#REF!</v>
      </c>
      <c r="AG117" s="13" t="e">
        <f>(cum_current!#REF!/cum_current!#REF!-1)*100</f>
        <v>#REF!</v>
      </c>
      <c r="AH117" s="13" t="e">
        <f>(cum_current!#REF!/cum_current!#REF!-1)*100</f>
        <v>#REF!</v>
      </c>
      <c r="AI117" s="13" t="e">
        <f>(cum_current!#REF!/cum_current!#REF!-1)*100</f>
        <v>#REF!</v>
      </c>
      <c r="AJ117" s="13" t="e">
        <f>(cum_current!#REF!/cum_current!#REF!-1)*100</f>
        <v>#REF!</v>
      </c>
      <c r="AK117" s="13" t="e">
        <f>(cum_current!#REF!/cum_current!#REF!-1)*100</f>
        <v>#REF!</v>
      </c>
      <c r="AL117" s="13" t="e">
        <f>(cum_current!#REF!/cum_current!#REF!-1)*100</f>
        <v>#REF!</v>
      </c>
      <c r="AM117" s="13" t="e">
        <f>(cum_current!#REF!/cum_current!#REF!-1)*100</f>
        <v>#REF!</v>
      </c>
      <c r="AN117" s="13" t="e">
        <f>(cum_current!#REF!/cum_current!#REF!-1)*100</f>
        <v>#REF!</v>
      </c>
      <c r="AO117" s="13" t="e">
        <f>(cum_current!#REF!/cum_current!#REF!-1)*100</f>
        <v>#REF!</v>
      </c>
      <c r="AP117" s="13" t="e">
        <f>(cum_current!#REF!/cum_current!#REF!-1)*100</f>
        <v>#REF!</v>
      </c>
      <c r="AQ117" s="13" t="e">
        <f>(cum_current!#REF!/cum_current!#REF!-1)*100</f>
        <v>#REF!</v>
      </c>
      <c r="AR117" s="13" t="e">
        <f>(cum_current!#REF!/cum_current!#REF!-1)*100</f>
        <v>#REF!</v>
      </c>
      <c r="AS117" s="13" t="e">
        <f>(cum_current!#REF!/cum_current!#REF!-1)*100</f>
        <v>#REF!</v>
      </c>
      <c r="AT117" s="13" t="e">
        <f>(cum_current!#REF!/cum_current!#REF!-1)*100</f>
        <v>#REF!</v>
      </c>
      <c r="AU117" s="13" t="e">
        <f>(cum_current!#REF!/cum_current!#REF!-1)*100</f>
        <v>#REF!</v>
      </c>
      <c r="AV117" s="13" t="e">
        <f>(cum_current!#REF!/cum_current!#REF!-1)*100</f>
        <v>#REF!</v>
      </c>
      <c r="AW117" s="13" t="e">
        <f>(cum_current!#REF!/cum_current!#REF!-1)*100</f>
        <v>#REF!</v>
      </c>
      <c r="AX117" s="13" t="e">
        <f>(cum_current!#REF!/cum_current!#REF!-1)*100</f>
        <v>#REF!</v>
      </c>
      <c r="AY117" s="13" t="e">
        <f>(cum_current!#REF!/cum_current!#REF!-1)*100</f>
        <v>#REF!</v>
      </c>
      <c r="AZ117" s="13" t="e">
        <f>(cum_current!#REF!/cum_current!#REF!-1)*100</f>
        <v>#REF!</v>
      </c>
      <c r="BA117" s="13" t="e">
        <f>(cum_current!#REF!/cum_current!#REF!-1)*100</f>
        <v>#REF!</v>
      </c>
      <c r="BB117" s="13" t="e">
        <f>(cum_current!#REF!/cum_current!#REF!-1)*100</f>
        <v>#REF!</v>
      </c>
      <c r="BC117" s="13" t="e">
        <f>(cum_current!#REF!/cum_current!#REF!-1)*100</f>
        <v>#REF!</v>
      </c>
      <c r="BD117" s="13" t="e">
        <f>(cum_current!#REF!/cum_current!#REF!-1)*100</f>
        <v>#REF!</v>
      </c>
      <c r="BE117" s="13" t="e">
        <f>(cum_current!#REF!/cum_current!#REF!-1)*100</f>
        <v>#REF!</v>
      </c>
      <c r="BF117" s="13" t="e">
        <f>(cum_current!#REF!/cum_current!#REF!-1)*100</f>
        <v>#REF!</v>
      </c>
      <c r="BG117" s="13" t="e">
        <f>(cum_current!#REF!/cum_current!#REF!-1)*100</f>
        <v>#REF!</v>
      </c>
      <c r="BH117" s="13" t="e">
        <f>(cum_current!#REF!/cum_current!#REF!-1)*100</f>
        <v>#REF!</v>
      </c>
      <c r="BI117" s="13" t="e">
        <f>(cum_current!#REF!/cum_current!#REF!-1)*100</f>
        <v>#REF!</v>
      </c>
      <c r="BJ117" s="13" t="e">
        <f>(cum_current!#REF!/cum_current!#REF!-1)*100</f>
        <v>#REF!</v>
      </c>
      <c r="BK117" s="13" t="e">
        <f>(cum_current!#REF!/cum_current!#REF!-1)*100</f>
        <v>#REF!</v>
      </c>
      <c r="BL117" s="13" t="e">
        <f>(cum_current!#REF!/cum_current!#REF!-1)*100</f>
        <v>#REF!</v>
      </c>
      <c r="BM117" s="13" t="e">
        <f>(cum_current!#REF!/cum_current!#REF!-1)*100</f>
        <v>#REF!</v>
      </c>
      <c r="BN117" s="13" t="e">
        <f>(cum_current!#REF!/cum_current!#REF!-1)*100</f>
        <v>#REF!</v>
      </c>
      <c r="BO117" s="13" t="e">
        <f>(cum_current!#REF!/cum_current!#REF!-1)*100</f>
        <v>#REF!</v>
      </c>
      <c r="BP117" s="13" t="e">
        <f>(cum_current!#REF!/cum_current!#REF!-1)*100</f>
        <v>#REF!</v>
      </c>
      <c r="BQ117" s="13" t="e">
        <f>(cum_current!#REF!/cum_current!#REF!-1)*100</f>
        <v>#REF!</v>
      </c>
      <c r="BR117" s="13" t="e">
        <f>(cum_current!#REF!/cum_current!#REF!-1)*100</f>
        <v>#REF!</v>
      </c>
      <c r="BS117" s="13" t="e">
        <f>(cum_current!#REF!/cum_current!#REF!-1)*100</f>
        <v>#REF!</v>
      </c>
      <c r="BT117" s="13" t="e">
        <f>(cum_current!#REF!/cum_current!#REF!-1)*100</f>
        <v>#REF!</v>
      </c>
      <c r="BU117" s="13" t="e">
        <f>(cum_current!#REF!/cum_current!#REF!-1)*100</f>
        <v>#REF!</v>
      </c>
      <c r="BV117" s="13" t="e">
        <f>(cum_current!#REF!/cum_current!#REF!-1)*100</f>
        <v>#REF!</v>
      </c>
      <c r="BW117" s="13" t="e">
        <f>(cum_current!#REF!/cum_current!#REF!-1)*100</f>
        <v>#REF!</v>
      </c>
      <c r="BX117" s="13" t="e">
        <f>(cum_current!#REF!/cum_current!#REF!-1)*100</f>
        <v>#REF!</v>
      </c>
      <c r="BY117" s="13" t="e">
        <f>(cum_current!#REF!/cum_current!#REF!-1)*100</f>
        <v>#REF!</v>
      </c>
      <c r="BZ117" s="13" t="e">
        <f>(cum_current!#REF!/cum_current!#REF!-1)*100</f>
        <v>#REF!</v>
      </c>
      <c r="CA117" s="13" t="e">
        <f>(cum_current!#REF!/cum_current!#REF!-1)*100</f>
        <v>#REF!</v>
      </c>
      <c r="CB117" s="13" t="e">
        <f>(cum_current!#REF!/cum_current!#REF!-1)*100</f>
        <v>#REF!</v>
      </c>
      <c r="CC117" s="13" t="e">
        <f>(cum_current!#REF!/cum_current!#REF!-1)*100</f>
        <v>#REF!</v>
      </c>
      <c r="CD117" s="13" t="e">
        <f>(cum_current!#REF!/cum_current!#REF!-1)*100</f>
        <v>#REF!</v>
      </c>
      <c r="CE117" s="13" t="e">
        <f>(cum_current!#REF!/cum_current!#REF!-1)*100</f>
        <v>#REF!</v>
      </c>
      <c r="CF117" s="13" t="e">
        <f>(cum_current!#REF!/cum_current!#REF!-1)*100</f>
        <v>#REF!</v>
      </c>
      <c r="CG117" s="13" t="e">
        <f>(cum_current!#REF!/cum_current!#REF!-1)*100</f>
        <v>#REF!</v>
      </c>
    </row>
    <row r="118" spans="1:85" x14ac:dyDescent="0.35">
      <c r="A118" s="2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</row>
    <row r="119" spans="1:85" x14ac:dyDescent="0.35">
      <c r="A119" s="24" t="s">
        <v>98</v>
      </c>
      <c r="B119" s="13" t="e">
        <f>(cum_current!#REF!/cum_current!#REF!-1)*100</f>
        <v>#REF!</v>
      </c>
      <c r="C119" s="13" t="e">
        <f>(cum_current!#REF!/cum_current!#REF!-1)*100</f>
        <v>#REF!</v>
      </c>
      <c r="D119" s="13" t="e">
        <f>(cum_current!#REF!/cum_current!#REF!-1)*100</f>
        <v>#REF!</v>
      </c>
      <c r="E119" s="13" t="e">
        <f>(cum_current!#REF!/cum_current!#REF!-1)*100</f>
        <v>#REF!</v>
      </c>
      <c r="F119" s="13" t="e">
        <f>(cum_current!#REF!/cum_current!#REF!-1)*100</f>
        <v>#REF!</v>
      </c>
      <c r="G119" s="13" t="e">
        <f>(cum_current!#REF!/cum_current!#REF!-1)*100</f>
        <v>#REF!</v>
      </c>
      <c r="H119" s="13" t="e">
        <f>(cum_current!#REF!/cum_current!#REF!-1)*100</f>
        <v>#REF!</v>
      </c>
      <c r="I119" s="13" t="e">
        <f>(cum_current!#REF!/cum_current!#REF!-1)*100</f>
        <v>#REF!</v>
      </c>
      <c r="J119" s="13" t="e">
        <f>(cum_current!#REF!/cum_current!#REF!-1)*100</f>
        <v>#REF!</v>
      </c>
      <c r="K119" s="13" t="e">
        <f>(cum_current!#REF!/cum_current!#REF!-1)*100</f>
        <v>#REF!</v>
      </c>
      <c r="L119" s="13" t="e">
        <f>(cum_current!#REF!/cum_current!#REF!-1)*100</f>
        <v>#REF!</v>
      </c>
      <c r="M119" s="13" t="e">
        <f>(cum_current!#REF!/cum_current!#REF!-1)*100</f>
        <v>#REF!</v>
      </c>
      <c r="N119" s="13" t="e">
        <f>(cum_current!#REF!/cum_current!#REF!-1)*100</f>
        <v>#REF!</v>
      </c>
      <c r="O119" s="13" t="e">
        <f>(cum_current!#REF!/cum_current!#REF!-1)*100</f>
        <v>#REF!</v>
      </c>
      <c r="P119" s="13" t="e">
        <f>(cum_current!#REF!/cum_current!#REF!-1)*100</f>
        <v>#REF!</v>
      </c>
      <c r="Q119" s="13" t="e">
        <f>(cum_current!#REF!/cum_current!#REF!-1)*100</f>
        <v>#REF!</v>
      </c>
      <c r="R119" s="13" t="e">
        <f>(cum_current!#REF!/cum_current!#REF!-1)*100</f>
        <v>#REF!</v>
      </c>
      <c r="S119" s="13" t="e">
        <f>(cum_current!#REF!/cum_current!#REF!-1)*100</f>
        <v>#REF!</v>
      </c>
      <c r="T119" s="13" t="e">
        <f>(cum_current!#REF!/cum_current!#REF!-1)*100</f>
        <v>#REF!</v>
      </c>
      <c r="U119" s="13" t="e">
        <f>(cum_current!#REF!/cum_current!#REF!-1)*100</f>
        <v>#REF!</v>
      </c>
      <c r="V119" s="13" t="e">
        <f>(cum_current!#REF!/cum_current!#REF!-1)*100</f>
        <v>#REF!</v>
      </c>
      <c r="W119" s="13" t="e">
        <f>(cum_current!#REF!/cum_current!#REF!-1)*100</f>
        <v>#REF!</v>
      </c>
      <c r="X119" s="13" t="e">
        <f>(cum_current!#REF!/cum_current!#REF!-1)*100</f>
        <v>#REF!</v>
      </c>
      <c r="Y119" s="13" t="e">
        <f>(cum_current!#REF!/cum_current!#REF!-1)*100</f>
        <v>#REF!</v>
      </c>
      <c r="Z119" s="13" t="e">
        <f>(cum_current!#REF!/cum_current!#REF!-1)*100</f>
        <v>#REF!</v>
      </c>
      <c r="AA119" s="13" t="e">
        <f>(cum_current!#REF!/cum_current!#REF!-1)*100</f>
        <v>#REF!</v>
      </c>
      <c r="AB119" s="13" t="e">
        <f>(cum_current!#REF!/cum_current!#REF!-1)*100</f>
        <v>#REF!</v>
      </c>
      <c r="AC119" s="13" t="e">
        <f>(cum_current!#REF!/cum_current!#REF!-1)*100</f>
        <v>#REF!</v>
      </c>
      <c r="AD119" s="13" t="e">
        <f>(cum_current!#REF!/cum_current!#REF!-1)*100</f>
        <v>#REF!</v>
      </c>
      <c r="AE119" s="13" t="e">
        <f>(cum_current!#REF!/cum_current!#REF!-1)*100</f>
        <v>#REF!</v>
      </c>
      <c r="AF119" s="13" t="e">
        <f>(cum_current!#REF!/cum_current!#REF!-1)*100</f>
        <v>#REF!</v>
      </c>
      <c r="AG119" s="13" t="e">
        <f>(cum_current!#REF!/cum_current!#REF!-1)*100</f>
        <v>#REF!</v>
      </c>
      <c r="AH119" s="13" t="e">
        <f>(cum_current!#REF!/cum_current!#REF!-1)*100</f>
        <v>#REF!</v>
      </c>
      <c r="AI119" s="13" t="e">
        <f>(cum_current!#REF!/cum_current!#REF!-1)*100</f>
        <v>#REF!</v>
      </c>
      <c r="AJ119" s="13" t="e">
        <f>(cum_current!#REF!/cum_current!#REF!-1)*100</f>
        <v>#REF!</v>
      </c>
      <c r="AK119" s="13" t="e">
        <f>(cum_current!#REF!/cum_current!#REF!-1)*100</f>
        <v>#REF!</v>
      </c>
      <c r="AL119" s="13" t="e">
        <f>(cum_current!#REF!/cum_current!#REF!-1)*100</f>
        <v>#REF!</v>
      </c>
      <c r="AM119" s="13" t="e">
        <f>(cum_current!#REF!/cum_current!#REF!-1)*100</f>
        <v>#REF!</v>
      </c>
      <c r="AN119" s="13" t="e">
        <f>(cum_current!#REF!/cum_current!#REF!-1)*100</f>
        <v>#REF!</v>
      </c>
      <c r="AO119" s="13" t="e">
        <f>(cum_current!#REF!/cum_current!#REF!-1)*100</f>
        <v>#REF!</v>
      </c>
      <c r="AP119" s="13" t="e">
        <f>(cum_current!#REF!/cum_current!#REF!-1)*100</f>
        <v>#REF!</v>
      </c>
      <c r="AQ119" s="13" t="e">
        <f>(cum_current!#REF!/cum_current!#REF!-1)*100</f>
        <v>#REF!</v>
      </c>
      <c r="AR119" s="13" t="e">
        <f>(cum_current!#REF!/cum_current!#REF!-1)*100</f>
        <v>#REF!</v>
      </c>
      <c r="AS119" s="13" t="e">
        <f>(cum_current!#REF!/cum_current!#REF!-1)*100</f>
        <v>#REF!</v>
      </c>
      <c r="AT119" s="13" t="e">
        <f>(cum_current!#REF!/cum_current!#REF!-1)*100</f>
        <v>#REF!</v>
      </c>
      <c r="AU119" s="13" t="e">
        <f>(cum_current!#REF!/cum_current!#REF!-1)*100</f>
        <v>#REF!</v>
      </c>
      <c r="AV119" s="13" t="e">
        <f>(cum_current!#REF!/cum_current!#REF!-1)*100</f>
        <v>#REF!</v>
      </c>
      <c r="AW119" s="13" t="e">
        <f>(cum_current!#REF!/cum_current!#REF!-1)*100</f>
        <v>#REF!</v>
      </c>
      <c r="AX119" s="13" t="e">
        <f>(cum_current!#REF!/cum_current!#REF!-1)*100</f>
        <v>#REF!</v>
      </c>
      <c r="AY119" s="13" t="e">
        <f>(cum_current!#REF!/cum_current!#REF!-1)*100</f>
        <v>#REF!</v>
      </c>
      <c r="AZ119" s="13" t="e">
        <f>(cum_current!#REF!/cum_current!#REF!-1)*100</f>
        <v>#REF!</v>
      </c>
      <c r="BA119" s="13" t="e">
        <f>(cum_current!#REF!/cum_current!#REF!-1)*100</f>
        <v>#REF!</v>
      </c>
      <c r="BB119" s="13" t="e">
        <f>(cum_current!#REF!/cum_current!#REF!-1)*100</f>
        <v>#REF!</v>
      </c>
      <c r="BC119" s="13" t="e">
        <f>(cum_current!#REF!/cum_current!#REF!-1)*100</f>
        <v>#REF!</v>
      </c>
      <c r="BD119" s="13" t="e">
        <f>(cum_current!#REF!/cum_current!#REF!-1)*100</f>
        <v>#REF!</v>
      </c>
      <c r="BE119" s="13" t="e">
        <f>(cum_current!#REF!/cum_current!#REF!-1)*100</f>
        <v>#REF!</v>
      </c>
      <c r="BF119" s="13" t="e">
        <f>(cum_current!#REF!/cum_current!#REF!-1)*100</f>
        <v>#REF!</v>
      </c>
      <c r="BG119" s="13" t="e">
        <f>(cum_current!#REF!/cum_current!#REF!-1)*100</f>
        <v>#REF!</v>
      </c>
      <c r="BH119" s="13" t="e">
        <f>(cum_current!#REF!/cum_current!#REF!-1)*100</f>
        <v>#REF!</v>
      </c>
      <c r="BI119" s="13" t="e">
        <f>(cum_current!#REF!/cum_current!#REF!-1)*100</f>
        <v>#REF!</v>
      </c>
      <c r="BJ119" s="13" t="e">
        <f>(cum_current!#REF!/cum_current!#REF!-1)*100</f>
        <v>#REF!</v>
      </c>
      <c r="BK119" s="13" t="e">
        <f>(cum_current!#REF!/cum_current!#REF!-1)*100</f>
        <v>#REF!</v>
      </c>
      <c r="BL119" s="13" t="e">
        <f>(cum_current!#REF!/cum_current!#REF!-1)*100</f>
        <v>#REF!</v>
      </c>
      <c r="BM119" s="13" t="e">
        <f>(cum_current!#REF!/cum_current!#REF!-1)*100</f>
        <v>#REF!</v>
      </c>
      <c r="BN119" s="13" t="e">
        <f>(cum_current!#REF!/cum_current!#REF!-1)*100</f>
        <v>#REF!</v>
      </c>
      <c r="BO119" s="13" t="e">
        <f>(cum_current!#REF!/cum_current!#REF!-1)*100</f>
        <v>#REF!</v>
      </c>
      <c r="BP119" s="13" t="e">
        <f>(cum_current!#REF!/cum_current!#REF!-1)*100</f>
        <v>#REF!</v>
      </c>
      <c r="BQ119" s="13" t="e">
        <f>(cum_current!#REF!/cum_current!#REF!-1)*100</f>
        <v>#REF!</v>
      </c>
      <c r="BR119" s="13" t="e">
        <f>(cum_current!#REF!/cum_current!#REF!-1)*100</f>
        <v>#REF!</v>
      </c>
      <c r="BS119" s="13" t="e">
        <f>(cum_current!#REF!/cum_current!#REF!-1)*100</f>
        <v>#REF!</v>
      </c>
      <c r="BT119" s="13" t="e">
        <f>(cum_current!#REF!/cum_current!#REF!-1)*100</f>
        <v>#REF!</v>
      </c>
      <c r="BU119" s="13" t="e">
        <f>(cum_current!#REF!/cum_current!#REF!-1)*100</f>
        <v>#REF!</v>
      </c>
      <c r="BV119" s="13" t="e">
        <f>(cum_current!#REF!/cum_current!#REF!-1)*100</f>
        <v>#REF!</v>
      </c>
      <c r="BW119" s="13" t="e">
        <f>(cum_current!#REF!/cum_current!#REF!-1)*100</f>
        <v>#REF!</v>
      </c>
      <c r="BX119" s="13" t="e">
        <f>(cum_current!#REF!/cum_current!#REF!-1)*100</f>
        <v>#REF!</v>
      </c>
      <c r="BY119" s="13" t="e">
        <f>(cum_current!#REF!/cum_current!#REF!-1)*100</f>
        <v>#REF!</v>
      </c>
      <c r="BZ119" s="13" t="e">
        <f>(cum_current!#REF!/cum_current!#REF!-1)*100</f>
        <v>#REF!</v>
      </c>
      <c r="CA119" s="13" t="e">
        <f>(cum_current!#REF!/cum_current!#REF!-1)*100</f>
        <v>#REF!</v>
      </c>
      <c r="CB119" s="13" t="e">
        <f>(cum_current!#REF!/cum_current!#REF!-1)*100</f>
        <v>#REF!</v>
      </c>
      <c r="CC119" s="13" t="e">
        <f>(cum_current!#REF!/cum_current!#REF!-1)*100</f>
        <v>#REF!</v>
      </c>
      <c r="CD119" s="13" t="e">
        <f>(cum_current!#REF!/cum_current!#REF!-1)*100</f>
        <v>#REF!</v>
      </c>
      <c r="CE119" s="13" t="e">
        <f>(cum_current!#REF!/cum_current!#REF!-1)*100</f>
        <v>#REF!</v>
      </c>
      <c r="CF119" s="13" t="e">
        <f>(cum_current!#REF!/cum_current!#REF!-1)*100</f>
        <v>#REF!</v>
      </c>
      <c r="CG119" s="13" t="e">
        <f>(cum_current!#REF!/cum_current!#REF!-1)*100</f>
        <v>#REF!</v>
      </c>
    </row>
    <row r="120" spans="1:85" x14ac:dyDescent="0.35">
      <c r="A120" s="25" t="s">
        <v>73</v>
      </c>
      <c r="B120" s="13" t="e">
        <f>(cum_current!#REF!/cum_current!#REF!-1)*100</f>
        <v>#REF!</v>
      </c>
      <c r="C120" s="13" t="e">
        <f>(cum_current!#REF!/cum_current!#REF!-1)*100</f>
        <v>#REF!</v>
      </c>
      <c r="D120" s="13" t="e">
        <f>(cum_current!#REF!/cum_current!#REF!-1)*100</f>
        <v>#REF!</v>
      </c>
      <c r="E120" s="13" t="e">
        <f>(cum_current!#REF!/cum_current!#REF!-1)*100</f>
        <v>#REF!</v>
      </c>
      <c r="F120" s="13" t="e">
        <f>(cum_current!#REF!/cum_current!#REF!-1)*100</f>
        <v>#REF!</v>
      </c>
      <c r="G120" s="13" t="e">
        <f>(cum_current!#REF!/cum_current!#REF!-1)*100</f>
        <v>#REF!</v>
      </c>
      <c r="H120" s="13" t="e">
        <f>(cum_current!#REF!/cum_current!#REF!-1)*100</f>
        <v>#REF!</v>
      </c>
      <c r="I120" s="13" t="e">
        <f>(cum_current!#REF!/cum_current!#REF!-1)*100</f>
        <v>#REF!</v>
      </c>
      <c r="J120" s="13" t="e">
        <f>(cum_current!#REF!/cum_current!#REF!-1)*100</f>
        <v>#REF!</v>
      </c>
      <c r="K120" s="13" t="e">
        <f>(cum_current!#REF!/cum_current!#REF!-1)*100</f>
        <v>#REF!</v>
      </c>
      <c r="L120" s="13" t="e">
        <f>(cum_current!#REF!/cum_current!#REF!-1)*100</f>
        <v>#REF!</v>
      </c>
      <c r="M120" s="13" t="e">
        <f>(cum_current!#REF!/cum_current!#REF!-1)*100</f>
        <v>#REF!</v>
      </c>
      <c r="N120" s="13" t="e">
        <f>(cum_current!#REF!/cum_current!#REF!-1)*100</f>
        <v>#REF!</v>
      </c>
      <c r="O120" s="13" t="e">
        <f>(cum_current!#REF!/cum_current!#REF!-1)*100</f>
        <v>#REF!</v>
      </c>
      <c r="P120" s="13" t="e">
        <f>(cum_current!#REF!/cum_current!#REF!-1)*100</f>
        <v>#REF!</v>
      </c>
      <c r="Q120" s="13" t="e">
        <f>(cum_current!#REF!/cum_current!#REF!-1)*100</f>
        <v>#REF!</v>
      </c>
      <c r="R120" s="13" t="e">
        <f>(cum_current!#REF!/cum_current!#REF!-1)*100</f>
        <v>#REF!</v>
      </c>
      <c r="S120" s="13" t="e">
        <f>(cum_current!#REF!/cum_current!#REF!-1)*100</f>
        <v>#REF!</v>
      </c>
      <c r="T120" s="13" t="e">
        <f>(cum_current!#REF!/cum_current!#REF!-1)*100</f>
        <v>#REF!</v>
      </c>
      <c r="U120" s="13" t="e">
        <f>(cum_current!#REF!/cum_current!#REF!-1)*100</f>
        <v>#REF!</v>
      </c>
      <c r="V120" s="13" t="e">
        <f>(cum_current!#REF!/cum_current!#REF!-1)*100</f>
        <v>#REF!</v>
      </c>
      <c r="W120" s="13" t="e">
        <f>(cum_current!#REF!/cum_current!#REF!-1)*100</f>
        <v>#REF!</v>
      </c>
      <c r="X120" s="13" t="e">
        <f>(cum_current!#REF!/cum_current!#REF!-1)*100</f>
        <v>#REF!</v>
      </c>
      <c r="Y120" s="13" t="e">
        <f>(cum_current!#REF!/cum_current!#REF!-1)*100</f>
        <v>#REF!</v>
      </c>
      <c r="Z120" s="13" t="e">
        <f>(cum_current!#REF!/cum_current!#REF!-1)*100</f>
        <v>#REF!</v>
      </c>
      <c r="AA120" s="13" t="e">
        <f>(cum_current!#REF!/cum_current!#REF!-1)*100</f>
        <v>#REF!</v>
      </c>
      <c r="AB120" s="13" t="e">
        <f>(cum_current!#REF!/cum_current!#REF!-1)*100</f>
        <v>#REF!</v>
      </c>
      <c r="AC120" s="13" t="e">
        <f>(cum_current!#REF!/cum_current!#REF!-1)*100</f>
        <v>#REF!</v>
      </c>
      <c r="AD120" s="13" t="e">
        <f>(cum_current!#REF!/cum_current!#REF!-1)*100</f>
        <v>#REF!</v>
      </c>
      <c r="AE120" s="13" t="e">
        <f>(cum_current!#REF!/cum_current!#REF!-1)*100</f>
        <v>#REF!</v>
      </c>
      <c r="AF120" s="13" t="e">
        <f>(cum_current!#REF!/cum_current!#REF!-1)*100</f>
        <v>#REF!</v>
      </c>
      <c r="AG120" s="13" t="e">
        <f>(cum_current!#REF!/cum_current!#REF!-1)*100</f>
        <v>#REF!</v>
      </c>
      <c r="AH120" s="13" t="e">
        <f>(cum_current!#REF!/cum_current!#REF!-1)*100</f>
        <v>#REF!</v>
      </c>
      <c r="AI120" s="13" t="e">
        <f>(cum_current!#REF!/cum_current!#REF!-1)*100</f>
        <v>#REF!</v>
      </c>
      <c r="AJ120" s="13" t="e">
        <f>(cum_current!#REF!/cum_current!#REF!-1)*100</f>
        <v>#REF!</v>
      </c>
      <c r="AK120" s="13" t="e">
        <f>(cum_current!#REF!/cum_current!#REF!-1)*100</f>
        <v>#REF!</v>
      </c>
      <c r="AL120" s="13" t="e">
        <f>(cum_current!#REF!/cum_current!#REF!-1)*100</f>
        <v>#REF!</v>
      </c>
      <c r="AM120" s="13" t="e">
        <f>(cum_current!#REF!/cum_current!#REF!-1)*100</f>
        <v>#REF!</v>
      </c>
      <c r="AN120" s="13" t="e">
        <f>(cum_current!#REF!/cum_current!#REF!-1)*100</f>
        <v>#REF!</v>
      </c>
      <c r="AO120" s="13" t="e">
        <f>(cum_current!#REF!/cum_current!#REF!-1)*100</f>
        <v>#REF!</v>
      </c>
      <c r="AP120" s="13" t="e">
        <f>(cum_current!#REF!/cum_current!#REF!-1)*100</f>
        <v>#REF!</v>
      </c>
      <c r="AQ120" s="13" t="e">
        <f>(cum_current!#REF!/cum_current!#REF!-1)*100</f>
        <v>#REF!</v>
      </c>
      <c r="AR120" s="13" t="e">
        <f>(cum_current!#REF!/cum_current!#REF!-1)*100</f>
        <v>#REF!</v>
      </c>
      <c r="AS120" s="13" t="e">
        <f>(cum_current!#REF!/cum_current!#REF!-1)*100</f>
        <v>#REF!</v>
      </c>
      <c r="AT120" s="13" t="e">
        <f>(cum_current!#REF!/cum_current!#REF!-1)*100</f>
        <v>#REF!</v>
      </c>
      <c r="AU120" s="13" t="e">
        <f>(cum_current!#REF!/cum_current!#REF!-1)*100</f>
        <v>#REF!</v>
      </c>
      <c r="AV120" s="13" t="e">
        <f>(cum_current!#REF!/cum_current!#REF!-1)*100</f>
        <v>#REF!</v>
      </c>
      <c r="AW120" s="13" t="e">
        <f>(cum_current!#REF!/cum_current!#REF!-1)*100</f>
        <v>#REF!</v>
      </c>
      <c r="AX120" s="13" t="e">
        <f>(cum_current!#REF!/cum_current!#REF!-1)*100</f>
        <v>#REF!</v>
      </c>
      <c r="AY120" s="13" t="e">
        <f>(cum_current!#REF!/cum_current!#REF!-1)*100</f>
        <v>#REF!</v>
      </c>
      <c r="AZ120" s="13" t="e">
        <f>(cum_current!#REF!/cum_current!#REF!-1)*100</f>
        <v>#REF!</v>
      </c>
      <c r="BA120" s="13" t="e">
        <f>(cum_current!#REF!/cum_current!#REF!-1)*100</f>
        <v>#REF!</v>
      </c>
      <c r="BB120" s="13" t="e">
        <f>(cum_current!#REF!/cum_current!#REF!-1)*100</f>
        <v>#REF!</v>
      </c>
      <c r="BC120" s="13" t="e">
        <f>(cum_current!#REF!/cum_current!#REF!-1)*100</f>
        <v>#REF!</v>
      </c>
      <c r="BD120" s="13" t="e">
        <f>(cum_current!#REF!/cum_current!#REF!-1)*100</f>
        <v>#REF!</v>
      </c>
      <c r="BE120" s="13" t="e">
        <f>(cum_current!#REF!/cum_current!#REF!-1)*100</f>
        <v>#REF!</v>
      </c>
      <c r="BF120" s="13" t="e">
        <f>(cum_current!#REF!/cum_current!#REF!-1)*100</f>
        <v>#REF!</v>
      </c>
      <c r="BG120" s="13" t="e">
        <f>(cum_current!#REF!/cum_current!#REF!-1)*100</f>
        <v>#REF!</v>
      </c>
      <c r="BH120" s="13" t="e">
        <f>(cum_current!#REF!/cum_current!#REF!-1)*100</f>
        <v>#REF!</v>
      </c>
      <c r="BI120" s="13" t="e">
        <f>(cum_current!#REF!/cum_current!#REF!-1)*100</f>
        <v>#REF!</v>
      </c>
      <c r="BJ120" s="13" t="e">
        <f>(cum_current!#REF!/cum_current!#REF!-1)*100</f>
        <v>#REF!</v>
      </c>
      <c r="BK120" s="13" t="e">
        <f>(cum_current!#REF!/cum_current!#REF!-1)*100</f>
        <v>#REF!</v>
      </c>
      <c r="BL120" s="13" t="e">
        <f>(cum_current!#REF!/cum_current!#REF!-1)*100</f>
        <v>#REF!</v>
      </c>
      <c r="BM120" s="13" t="e">
        <f>(cum_current!#REF!/cum_current!#REF!-1)*100</f>
        <v>#REF!</v>
      </c>
      <c r="BN120" s="13" t="e">
        <f>(cum_current!#REF!/cum_current!#REF!-1)*100</f>
        <v>#REF!</v>
      </c>
      <c r="BO120" s="13" t="e">
        <f>(cum_current!#REF!/cum_current!#REF!-1)*100</f>
        <v>#REF!</v>
      </c>
      <c r="BP120" s="13" t="e">
        <f>(cum_current!#REF!/cum_current!#REF!-1)*100</f>
        <v>#REF!</v>
      </c>
      <c r="BQ120" s="13" t="e">
        <f>(cum_current!#REF!/cum_current!#REF!-1)*100</f>
        <v>#REF!</v>
      </c>
      <c r="BR120" s="13" t="e">
        <f>(cum_current!#REF!/cum_current!#REF!-1)*100</f>
        <v>#REF!</v>
      </c>
      <c r="BS120" s="13" t="e">
        <f>(cum_current!#REF!/cum_current!#REF!-1)*100</f>
        <v>#REF!</v>
      </c>
      <c r="BT120" s="13" t="e">
        <f>(cum_current!#REF!/cum_current!#REF!-1)*100</f>
        <v>#REF!</v>
      </c>
      <c r="BU120" s="13" t="e">
        <f>(cum_current!#REF!/cum_current!#REF!-1)*100</f>
        <v>#REF!</v>
      </c>
      <c r="BV120" s="13" t="e">
        <f>(cum_current!#REF!/cum_current!#REF!-1)*100</f>
        <v>#REF!</v>
      </c>
      <c r="BW120" s="13" t="e">
        <f>(cum_current!#REF!/cum_current!#REF!-1)*100</f>
        <v>#REF!</v>
      </c>
      <c r="BX120" s="13" t="e">
        <f>(cum_current!#REF!/cum_current!#REF!-1)*100</f>
        <v>#REF!</v>
      </c>
      <c r="BY120" s="13" t="e">
        <f>(cum_current!#REF!/cum_current!#REF!-1)*100</f>
        <v>#REF!</v>
      </c>
      <c r="BZ120" s="13" t="e">
        <f>(cum_current!#REF!/cum_current!#REF!-1)*100</f>
        <v>#REF!</v>
      </c>
      <c r="CA120" s="13" t="e">
        <f>(cum_current!#REF!/cum_current!#REF!-1)*100</f>
        <v>#REF!</v>
      </c>
      <c r="CB120" s="13" t="e">
        <f>(cum_current!#REF!/cum_current!#REF!-1)*100</f>
        <v>#REF!</v>
      </c>
      <c r="CC120" s="13" t="e">
        <f>(cum_current!#REF!/cum_current!#REF!-1)*100</f>
        <v>#REF!</v>
      </c>
      <c r="CD120" s="13" t="e">
        <f>(cum_current!#REF!/cum_current!#REF!-1)*100</f>
        <v>#REF!</v>
      </c>
      <c r="CE120" s="13" t="e">
        <f>(cum_current!#REF!/cum_current!#REF!-1)*100</f>
        <v>#REF!</v>
      </c>
      <c r="CF120" s="13" t="e">
        <f>(cum_current!#REF!/cum_current!#REF!-1)*100</f>
        <v>#REF!</v>
      </c>
      <c r="CG120" s="13" t="e">
        <f>(cum_current!#REF!/cum_current!#REF!-1)*100</f>
        <v>#REF!</v>
      </c>
    </row>
    <row r="121" spans="1:85" x14ac:dyDescent="0.35">
      <c r="A121" s="25" t="s">
        <v>74</v>
      </c>
      <c r="B121" s="13" t="e">
        <f>(cum_current!#REF!/cum_current!#REF!-1)*100</f>
        <v>#REF!</v>
      </c>
      <c r="C121" s="13" t="e">
        <f>(cum_current!#REF!/cum_current!#REF!-1)*100</f>
        <v>#REF!</v>
      </c>
      <c r="D121" s="13" t="e">
        <f>(cum_current!#REF!/cum_current!#REF!-1)*100</f>
        <v>#REF!</v>
      </c>
      <c r="E121" s="13" t="e">
        <f>(cum_current!#REF!/cum_current!#REF!-1)*100</f>
        <v>#REF!</v>
      </c>
      <c r="F121" s="13" t="e">
        <f>(cum_current!#REF!/cum_current!#REF!-1)*100</f>
        <v>#REF!</v>
      </c>
      <c r="G121" s="13" t="e">
        <f>(cum_current!#REF!/cum_current!#REF!-1)*100</f>
        <v>#REF!</v>
      </c>
      <c r="H121" s="13" t="e">
        <f>(cum_current!#REF!/cum_current!#REF!-1)*100</f>
        <v>#REF!</v>
      </c>
      <c r="I121" s="13" t="e">
        <f>(cum_current!#REF!/cum_current!#REF!-1)*100</f>
        <v>#REF!</v>
      </c>
      <c r="J121" s="13" t="e">
        <f>(cum_current!#REF!/cum_current!#REF!-1)*100</f>
        <v>#REF!</v>
      </c>
      <c r="K121" s="13" t="e">
        <f>(cum_current!#REF!/cum_current!#REF!-1)*100</f>
        <v>#REF!</v>
      </c>
      <c r="L121" s="13" t="e">
        <f>(cum_current!#REF!/cum_current!#REF!-1)*100</f>
        <v>#REF!</v>
      </c>
      <c r="M121" s="13" t="e">
        <f>(cum_current!#REF!/cum_current!#REF!-1)*100</f>
        <v>#REF!</v>
      </c>
      <c r="N121" s="13" t="e">
        <f>(cum_current!#REF!/cum_current!#REF!-1)*100</f>
        <v>#REF!</v>
      </c>
      <c r="O121" s="13" t="e">
        <f>(cum_current!#REF!/cum_current!#REF!-1)*100</f>
        <v>#REF!</v>
      </c>
      <c r="P121" s="13" t="e">
        <f>(cum_current!#REF!/cum_current!#REF!-1)*100</f>
        <v>#REF!</v>
      </c>
      <c r="Q121" s="13" t="e">
        <f>(cum_current!#REF!/cum_current!#REF!-1)*100</f>
        <v>#REF!</v>
      </c>
      <c r="R121" s="13" t="e">
        <f>(cum_current!#REF!/cum_current!#REF!-1)*100</f>
        <v>#REF!</v>
      </c>
      <c r="S121" s="13" t="e">
        <f>(cum_current!#REF!/cum_current!#REF!-1)*100</f>
        <v>#REF!</v>
      </c>
      <c r="T121" s="13" t="e">
        <f>(cum_current!#REF!/cum_current!#REF!-1)*100</f>
        <v>#REF!</v>
      </c>
      <c r="U121" s="13" t="e">
        <f>(cum_current!#REF!/cum_current!#REF!-1)*100</f>
        <v>#REF!</v>
      </c>
      <c r="V121" s="13" t="e">
        <f>(cum_current!#REF!/cum_current!#REF!-1)*100</f>
        <v>#REF!</v>
      </c>
      <c r="W121" s="13" t="e">
        <f>(cum_current!#REF!/cum_current!#REF!-1)*100</f>
        <v>#REF!</v>
      </c>
      <c r="X121" s="13" t="e">
        <f>(cum_current!#REF!/cum_current!#REF!-1)*100</f>
        <v>#REF!</v>
      </c>
      <c r="Y121" s="13" t="e">
        <f>(cum_current!#REF!/cum_current!#REF!-1)*100</f>
        <v>#REF!</v>
      </c>
      <c r="Z121" s="13" t="e">
        <f>(cum_current!#REF!/cum_current!#REF!-1)*100</f>
        <v>#REF!</v>
      </c>
      <c r="AA121" s="13" t="e">
        <f>(cum_current!#REF!/cum_current!#REF!-1)*100</f>
        <v>#REF!</v>
      </c>
      <c r="AB121" s="13" t="e">
        <f>(cum_current!#REF!/cum_current!#REF!-1)*100</f>
        <v>#REF!</v>
      </c>
      <c r="AC121" s="13" t="e">
        <f>(cum_current!#REF!/cum_current!#REF!-1)*100</f>
        <v>#REF!</v>
      </c>
      <c r="AD121" s="13" t="e">
        <f>(cum_current!#REF!/cum_current!#REF!-1)*100</f>
        <v>#REF!</v>
      </c>
      <c r="AE121" s="13" t="e">
        <f>(cum_current!#REF!/cum_current!#REF!-1)*100</f>
        <v>#REF!</v>
      </c>
      <c r="AF121" s="13" t="e">
        <f>(cum_current!#REF!/cum_current!#REF!-1)*100</f>
        <v>#REF!</v>
      </c>
      <c r="AG121" s="13" t="e">
        <f>(cum_current!#REF!/cum_current!#REF!-1)*100</f>
        <v>#REF!</v>
      </c>
      <c r="AH121" s="13" t="e">
        <f>(cum_current!#REF!/cum_current!#REF!-1)*100</f>
        <v>#REF!</v>
      </c>
      <c r="AI121" s="13" t="e">
        <f>(cum_current!#REF!/cum_current!#REF!-1)*100</f>
        <v>#REF!</v>
      </c>
      <c r="AJ121" s="13" t="e">
        <f>(cum_current!#REF!/cum_current!#REF!-1)*100</f>
        <v>#REF!</v>
      </c>
      <c r="AK121" s="13" t="e">
        <f>(cum_current!#REF!/cum_current!#REF!-1)*100</f>
        <v>#REF!</v>
      </c>
      <c r="AL121" s="13" t="e">
        <f>(cum_current!#REF!/cum_current!#REF!-1)*100</f>
        <v>#REF!</v>
      </c>
      <c r="AM121" s="13" t="e">
        <f>(cum_current!#REF!/cum_current!#REF!-1)*100</f>
        <v>#REF!</v>
      </c>
      <c r="AN121" s="13" t="e">
        <f>(cum_current!#REF!/cum_current!#REF!-1)*100</f>
        <v>#REF!</v>
      </c>
      <c r="AO121" s="13" t="e">
        <f>(cum_current!#REF!/cum_current!#REF!-1)*100</f>
        <v>#REF!</v>
      </c>
      <c r="AP121" s="13" t="e">
        <f>(cum_current!#REF!/cum_current!#REF!-1)*100</f>
        <v>#REF!</v>
      </c>
      <c r="AQ121" s="13" t="e">
        <f>(cum_current!#REF!/cum_current!#REF!-1)*100</f>
        <v>#REF!</v>
      </c>
      <c r="AR121" s="13" t="e">
        <f>(cum_current!#REF!/cum_current!#REF!-1)*100</f>
        <v>#REF!</v>
      </c>
      <c r="AS121" s="13" t="e">
        <f>(cum_current!#REF!/cum_current!#REF!-1)*100</f>
        <v>#REF!</v>
      </c>
      <c r="AT121" s="13" t="e">
        <f>(cum_current!#REF!/cum_current!#REF!-1)*100</f>
        <v>#REF!</v>
      </c>
      <c r="AU121" s="13" t="e">
        <f>(cum_current!#REF!/cum_current!#REF!-1)*100</f>
        <v>#REF!</v>
      </c>
      <c r="AV121" s="13" t="e">
        <f>(cum_current!#REF!/cum_current!#REF!-1)*100</f>
        <v>#REF!</v>
      </c>
      <c r="AW121" s="13" t="e">
        <f>(cum_current!#REF!/cum_current!#REF!-1)*100</f>
        <v>#REF!</v>
      </c>
      <c r="AX121" s="13" t="e">
        <f>(cum_current!#REF!/cum_current!#REF!-1)*100</f>
        <v>#REF!</v>
      </c>
      <c r="AY121" s="13" t="e">
        <f>(cum_current!#REF!/cum_current!#REF!-1)*100</f>
        <v>#REF!</v>
      </c>
      <c r="AZ121" s="13" t="e">
        <f>(cum_current!#REF!/cum_current!#REF!-1)*100</f>
        <v>#REF!</v>
      </c>
      <c r="BA121" s="13" t="e">
        <f>(cum_current!#REF!/cum_current!#REF!-1)*100</f>
        <v>#REF!</v>
      </c>
      <c r="BB121" s="13" t="e">
        <f>(cum_current!#REF!/cum_current!#REF!-1)*100</f>
        <v>#REF!</v>
      </c>
      <c r="BC121" s="13" t="e">
        <f>(cum_current!#REF!/cum_current!#REF!-1)*100</f>
        <v>#REF!</v>
      </c>
      <c r="BD121" s="13" t="e">
        <f>(cum_current!#REF!/cum_current!#REF!-1)*100</f>
        <v>#REF!</v>
      </c>
      <c r="BE121" s="13" t="e">
        <f>(cum_current!#REF!/cum_current!#REF!-1)*100</f>
        <v>#REF!</v>
      </c>
      <c r="BF121" s="13" t="e">
        <f>(cum_current!#REF!/cum_current!#REF!-1)*100</f>
        <v>#REF!</v>
      </c>
      <c r="BG121" s="13" t="e">
        <f>(cum_current!#REF!/cum_current!#REF!-1)*100</f>
        <v>#REF!</v>
      </c>
      <c r="BH121" s="13" t="e">
        <f>(cum_current!#REF!/cum_current!#REF!-1)*100</f>
        <v>#REF!</v>
      </c>
      <c r="BI121" s="13" t="e">
        <f>(cum_current!#REF!/cum_current!#REF!-1)*100</f>
        <v>#REF!</v>
      </c>
      <c r="BJ121" s="13" t="e">
        <f>(cum_current!#REF!/cum_current!#REF!-1)*100</f>
        <v>#REF!</v>
      </c>
      <c r="BK121" s="13" t="e">
        <f>(cum_current!#REF!/cum_current!#REF!-1)*100</f>
        <v>#REF!</v>
      </c>
      <c r="BL121" s="13" t="e">
        <f>(cum_current!#REF!/cum_current!#REF!-1)*100</f>
        <v>#REF!</v>
      </c>
      <c r="BM121" s="13" t="e">
        <f>(cum_current!#REF!/cum_current!#REF!-1)*100</f>
        <v>#REF!</v>
      </c>
      <c r="BN121" s="13" t="e">
        <f>(cum_current!#REF!/cum_current!#REF!-1)*100</f>
        <v>#REF!</v>
      </c>
      <c r="BO121" s="13" t="e">
        <f>(cum_current!#REF!/cum_current!#REF!-1)*100</f>
        <v>#REF!</v>
      </c>
      <c r="BP121" s="13" t="e">
        <f>(cum_current!#REF!/cum_current!#REF!-1)*100</f>
        <v>#REF!</v>
      </c>
      <c r="BQ121" s="13" t="e">
        <f>(cum_current!#REF!/cum_current!#REF!-1)*100</f>
        <v>#REF!</v>
      </c>
      <c r="BR121" s="13" t="e">
        <f>(cum_current!#REF!/cum_current!#REF!-1)*100</f>
        <v>#REF!</v>
      </c>
      <c r="BS121" s="13" t="e">
        <f>(cum_current!#REF!/cum_current!#REF!-1)*100</f>
        <v>#REF!</v>
      </c>
      <c r="BT121" s="13" t="e">
        <f>(cum_current!#REF!/cum_current!#REF!-1)*100</f>
        <v>#REF!</v>
      </c>
      <c r="BU121" s="13" t="e">
        <f>(cum_current!#REF!/cum_current!#REF!-1)*100</f>
        <v>#REF!</v>
      </c>
      <c r="BV121" s="13" t="e">
        <f>(cum_current!#REF!/cum_current!#REF!-1)*100</f>
        <v>#REF!</v>
      </c>
      <c r="BW121" s="13" t="e">
        <f>(cum_current!#REF!/cum_current!#REF!-1)*100</f>
        <v>#REF!</v>
      </c>
      <c r="BX121" s="13" t="e">
        <f>(cum_current!#REF!/cum_current!#REF!-1)*100</f>
        <v>#REF!</v>
      </c>
      <c r="BY121" s="13" t="e">
        <f>(cum_current!#REF!/cum_current!#REF!-1)*100</f>
        <v>#REF!</v>
      </c>
      <c r="BZ121" s="13" t="e">
        <f>(cum_current!#REF!/cum_current!#REF!-1)*100</f>
        <v>#REF!</v>
      </c>
      <c r="CA121" s="13" t="e">
        <f>(cum_current!#REF!/cum_current!#REF!-1)*100</f>
        <v>#REF!</v>
      </c>
      <c r="CB121" s="13" t="e">
        <f>(cum_current!#REF!/cum_current!#REF!-1)*100</f>
        <v>#REF!</v>
      </c>
      <c r="CC121" s="13" t="e">
        <f>(cum_current!#REF!/cum_current!#REF!-1)*100</f>
        <v>#REF!</v>
      </c>
      <c r="CD121" s="13" t="e">
        <f>(cum_current!#REF!/cum_current!#REF!-1)*100</f>
        <v>#REF!</v>
      </c>
      <c r="CE121" s="13" t="e">
        <f>(cum_current!#REF!/cum_current!#REF!-1)*100</f>
        <v>#REF!</v>
      </c>
      <c r="CF121" s="13" t="e">
        <f>(cum_current!#REF!/cum_current!#REF!-1)*100</f>
        <v>#REF!</v>
      </c>
      <c r="CG121" s="13" t="e">
        <f>(cum_current!#REF!/cum_current!#REF!-1)*100</f>
        <v>#REF!</v>
      </c>
    </row>
    <row r="122" spans="1:85" x14ac:dyDescent="0.35">
      <c r="A122" s="25" t="s">
        <v>110</v>
      </c>
      <c r="B122" s="13" t="e">
        <f>(cum_current!#REF!/cum_current!#REF!-1)*100</f>
        <v>#REF!</v>
      </c>
      <c r="C122" s="13" t="e">
        <f>(cum_current!#REF!/cum_current!#REF!-1)*100</f>
        <v>#REF!</v>
      </c>
      <c r="D122" s="13" t="e">
        <f>(cum_current!#REF!/cum_current!#REF!-1)*100</f>
        <v>#REF!</v>
      </c>
      <c r="E122" s="13" t="e">
        <f>(cum_current!#REF!/cum_current!#REF!-1)*100</f>
        <v>#REF!</v>
      </c>
      <c r="F122" s="13" t="e">
        <f>(cum_current!#REF!/cum_current!#REF!-1)*100</f>
        <v>#REF!</v>
      </c>
      <c r="G122" s="13" t="e">
        <f>(cum_current!#REF!/cum_current!#REF!-1)*100</f>
        <v>#REF!</v>
      </c>
      <c r="H122" s="13" t="e">
        <f>(cum_current!#REF!/cum_current!#REF!-1)*100</f>
        <v>#REF!</v>
      </c>
      <c r="I122" s="13" t="e">
        <f>(cum_current!#REF!/cum_current!#REF!-1)*100</f>
        <v>#REF!</v>
      </c>
      <c r="J122" s="13" t="e">
        <f>(cum_current!#REF!/cum_current!#REF!-1)*100</f>
        <v>#REF!</v>
      </c>
      <c r="K122" s="13" t="e">
        <f>(cum_current!#REF!/cum_current!#REF!-1)*100</f>
        <v>#REF!</v>
      </c>
      <c r="L122" s="13" t="e">
        <f>(cum_current!#REF!/cum_current!#REF!-1)*100</f>
        <v>#REF!</v>
      </c>
      <c r="M122" s="13" t="e">
        <f>(cum_current!#REF!/cum_current!#REF!-1)*100</f>
        <v>#REF!</v>
      </c>
      <c r="N122" s="13" t="e">
        <f>(cum_current!#REF!/cum_current!#REF!-1)*100</f>
        <v>#REF!</v>
      </c>
      <c r="O122" s="13" t="e">
        <f>(cum_current!#REF!/cum_current!#REF!-1)*100</f>
        <v>#REF!</v>
      </c>
      <c r="P122" s="13" t="e">
        <f>(cum_current!#REF!/cum_current!#REF!-1)*100</f>
        <v>#REF!</v>
      </c>
      <c r="Q122" s="13" t="e">
        <f>(cum_current!#REF!/cum_current!#REF!-1)*100</f>
        <v>#REF!</v>
      </c>
      <c r="R122" s="13" t="e">
        <f>(cum_current!#REF!/cum_current!#REF!-1)*100</f>
        <v>#REF!</v>
      </c>
      <c r="S122" s="13" t="e">
        <f>(cum_current!#REF!/cum_current!#REF!-1)*100</f>
        <v>#REF!</v>
      </c>
      <c r="T122" s="13" t="e">
        <f>(cum_current!#REF!/cum_current!#REF!-1)*100</f>
        <v>#REF!</v>
      </c>
      <c r="U122" s="13" t="e">
        <f>(cum_current!#REF!/cum_current!#REF!-1)*100</f>
        <v>#REF!</v>
      </c>
      <c r="V122" s="13" t="e">
        <f>(cum_current!#REF!/cum_current!#REF!-1)*100</f>
        <v>#REF!</v>
      </c>
      <c r="W122" s="13" t="e">
        <f>(cum_current!#REF!/cum_current!#REF!-1)*100</f>
        <v>#REF!</v>
      </c>
      <c r="X122" s="13" t="e">
        <f>(cum_current!#REF!/cum_current!#REF!-1)*100</f>
        <v>#REF!</v>
      </c>
      <c r="Y122" s="13" t="e">
        <f>(cum_current!#REF!/cum_current!#REF!-1)*100</f>
        <v>#REF!</v>
      </c>
      <c r="Z122" s="13" t="e">
        <f>(cum_current!#REF!/cum_current!#REF!-1)*100</f>
        <v>#REF!</v>
      </c>
      <c r="AA122" s="13" t="e">
        <f>(cum_current!#REF!/cum_current!#REF!-1)*100</f>
        <v>#REF!</v>
      </c>
      <c r="AB122" s="13" t="e">
        <f>(cum_current!#REF!/cum_current!#REF!-1)*100</f>
        <v>#REF!</v>
      </c>
      <c r="AC122" s="13" t="e">
        <f>(cum_current!#REF!/cum_current!#REF!-1)*100</f>
        <v>#REF!</v>
      </c>
      <c r="AD122" s="13" t="e">
        <f>(cum_current!#REF!/cum_current!#REF!-1)*100</f>
        <v>#REF!</v>
      </c>
      <c r="AE122" s="13" t="e">
        <f>(cum_current!#REF!/cum_current!#REF!-1)*100</f>
        <v>#REF!</v>
      </c>
      <c r="AF122" s="13" t="e">
        <f>(cum_current!#REF!/cum_current!#REF!-1)*100</f>
        <v>#REF!</v>
      </c>
      <c r="AG122" s="13" t="e">
        <f>(cum_current!#REF!/cum_current!#REF!-1)*100</f>
        <v>#REF!</v>
      </c>
      <c r="AH122" s="13" t="e">
        <f>(cum_current!#REF!/cum_current!#REF!-1)*100</f>
        <v>#REF!</v>
      </c>
      <c r="AI122" s="13" t="e">
        <f>(cum_current!#REF!/cum_current!#REF!-1)*100</f>
        <v>#REF!</v>
      </c>
      <c r="AJ122" s="13" t="e">
        <f>(cum_current!#REF!/cum_current!#REF!-1)*100</f>
        <v>#REF!</v>
      </c>
      <c r="AK122" s="13" t="e">
        <f>(cum_current!#REF!/cum_current!#REF!-1)*100</f>
        <v>#REF!</v>
      </c>
      <c r="AL122" s="13" t="e">
        <f>(cum_current!#REF!/cum_current!#REF!-1)*100</f>
        <v>#REF!</v>
      </c>
      <c r="AM122" s="13" t="e">
        <f>(cum_current!#REF!/cum_current!#REF!-1)*100</f>
        <v>#REF!</v>
      </c>
      <c r="AN122" s="13" t="e">
        <f>(cum_current!#REF!/cum_current!#REF!-1)*100</f>
        <v>#REF!</v>
      </c>
      <c r="AO122" s="13" t="e">
        <f>(cum_current!#REF!/cum_current!#REF!-1)*100</f>
        <v>#REF!</v>
      </c>
      <c r="AP122" s="13" t="e">
        <f>(cum_current!#REF!/cum_current!#REF!-1)*100</f>
        <v>#REF!</v>
      </c>
      <c r="AQ122" s="13" t="e">
        <f>(cum_current!#REF!/cum_current!#REF!-1)*100</f>
        <v>#REF!</v>
      </c>
      <c r="AR122" s="13" t="e">
        <f>(cum_current!#REF!/cum_current!#REF!-1)*100</f>
        <v>#REF!</v>
      </c>
      <c r="AS122" s="13" t="e">
        <f>(cum_current!#REF!/cum_current!#REF!-1)*100</f>
        <v>#REF!</v>
      </c>
      <c r="AT122" s="13" t="e">
        <f>(cum_current!#REF!/cum_current!#REF!-1)*100</f>
        <v>#REF!</v>
      </c>
      <c r="AU122" s="13" t="e">
        <f>(cum_current!#REF!/cum_current!#REF!-1)*100</f>
        <v>#REF!</v>
      </c>
      <c r="AV122" s="13" t="e">
        <f>(cum_current!#REF!/cum_current!#REF!-1)*100</f>
        <v>#REF!</v>
      </c>
      <c r="AW122" s="13" t="e">
        <f>(cum_current!#REF!/cum_current!#REF!-1)*100</f>
        <v>#REF!</v>
      </c>
      <c r="AX122" s="13" t="e">
        <f>(cum_current!#REF!/cum_current!#REF!-1)*100</f>
        <v>#REF!</v>
      </c>
      <c r="AY122" s="13" t="e">
        <f>(cum_current!#REF!/cum_current!#REF!-1)*100</f>
        <v>#REF!</v>
      </c>
      <c r="AZ122" s="13" t="e">
        <f>(cum_current!#REF!/cum_current!#REF!-1)*100</f>
        <v>#REF!</v>
      </c>
      <c r="BA122" s="13" t="e">
        <f>(cum_current!#REF!/cum_current!#REF!-1)*100</f>
        <v>#REF!</v>
      </c>
      <c r="BB122" s="13" t="e">
        <f>(cum_current!#REF!/cum_current!#REF!-1)*100</f>
        <v>#REF!</v>
      </c>
      <c r="BC122" s="13" t="e">
        <f>(cum_current!#REF!/cum_current!#REF!-1)*100</f>
        <v>#REF!</v>
      </c>
      <c r="BD122" s="13" t="e">
        <f>(cum_current!#REF!/cum_current!#REF!-1)*100</f>
        <v>#REF!</v>
      </c>
      <c r="BE122" s="13" t="e">
        <f>(cum_current!#REF!/cum_current!#REF!-1)*100</f>
        <v>#REF!</v>
      </c>
      <c r="BF122" s="13" t="e">
        <f>(cum_current!#REF!/cum_current!#REF!-1)*100</f>
        <v>#REF!</v>
      </c>
      <c r="BG122" s="13" t="e">
        <f>(cum_current!#REF!/cum_current!#REF!-1)*100</f>
        <v>#REF!</v>
      </c>
      <c r="BH122" s="13" t="e">
        <f>(cum_current!#REF!/cum_current!#REF!-1)*100</f>
        <v>#REF!</v>
      </c>
      <c r="BI122" s="13" t="e">
        <f>(cum_current!#REF!/cum_current!#REF!-1)*100</f>
        <v>#REF!</v>
      </c>
      <c r="BJ122" s="13" t="e">
        <f>(cum_current!#REF!/cum_current!#REF!-1)*100</f>
        <v>#REF!</v>
      </c>
      <c r="BK122" s="13" t="e">
        <f>(cum_current!#REF!/cum_current!#REF!-1)*100</f>
        <v>#REF!</v>
      </c>
      <c r="BL122" s="13" t="e">
        <f>(cum_current!#REF!/cum_current!#REF!-1)*100</f>
        <v>#REF!</v>
      </c>
      <c r="BM122" s="13" t="e">
        <f>(cum_current!#REF!/cum_current!#REF!-1)*100</f>
        <v>#REF!</v>
      </c>
      <c r="BN122" s="13" t="e">
        <f>(cum_current!#REF!/cum_current!#REF!-1)*100</f>
        <v>#REF!</v>
      </c>
      <c r="BO122" s="13" t="e">
        <f>(cum_current!#REF!/cum_current!#REF!-1)*100</f>
        <v>#REF!</v>
      </c>
      <c r="BP122" s="13" t="e">
        <f>(cum_current!#REF!/cum_current!#REF!-1)*100</f>
        <v>#REF!</v>
      </c>
      <c r="BQ122" s="13" t="e">
        <f>(cum_current!#REF!/cum_current!#REF!-1)*100</f>
        <v>#REF!</v>
      </c>
      <c r="BR122" s="13" t="e">
        <f>(cum_current!#REF!/cum_current!#REF!-1)*100</f>
        <v>#REF!</v>
      </c>
      <c r="BS122" s="13" t="e">
        <f>(cum_current!#REF!/cum_current!#REF!-1)*100</f>
        <v>#REF!</v>
      </c>
      <c r="BT122" s="13" t="e">
        <f>(cum_current!#REF!/cum_current!#REF!-1)*100</f>
        <v>#REF!</v>
      </c>
      <c r="BU122" s="13" t="e">
        <f>(cum_current!#REF!/cum_current!#REF!-1)*100</f>
        <v>#REF!</v>
      </c>
      <c r="BV122" s="13" t="e">
        <f>(cum_current!#REF!/cum_current!#REF!-1)*100</f>
        <v>#REF!</v>
      </c>
      <c r="BW122" s="13" t="e">
        <f>(cum_current!#REF!/cum_current!#REF!-1)*100</f>
        <v>#REF!</v>
      </c>
      <c r="BX122" s="13" t="e">
        <f>(cum_current!#REF!/cum_current!#REF!-1)*100</f>
        <v>#REF!</v>
      </c>
      <c r="BY122" s="13" t="e">
        <f>(cum_current!#REF!/cum_current!#REF!-1)*100</f>
        <v>#REF!</v>
      </c>
      <c r="BZ122" s="13" t="e">
        <f>(cum_current!#REF!/cum_current!#REF!-1)*100</f>
        <v>#REF!</v>
      </c>
      <c r="CA122" s="13" t="e">
        <f>(cum_current!#REF!/cum_current!#REF!-1)*100</f>
        <v>#REF!</v>
      </c>
      <c r="CB122" s="13" t="e">
        <f>(cum_current!#REF!/cum_current!#REF!-1)*100</f>
        <v>#REF!</v>
      </c>
      <c r="CC122" s="13" t="e">
        <f>(cum_current!#REF!/cum_current!#REF!-1)*100</f>
        <v>#REF!</v>
      </c>
      <c r="CD122" s="13" t="e">
        <f>(cum_current!#REF!/cum_current!#REF!-1)*100</f>
        <v>#REF!</v>
      </c>
      <c r="CE122" s="13" t="e">
        <f>(cum_current!#REF!/cum_current!#REF!-1)*100</f>
        <v>#REF!</v>
      </c>
      <c r="CF122" s="13" t="e">
        <f>(cum_current!#REF!/cum_current!#REF!-1)*100</f>
        <v>#REF!</v>
      </c>
      <c r="CG122" s="13" t="e">
        <f>(cum_current!#REF!/cum_current!#REF!-1)*100</f>
        <v>#REF!</v>
      </c>
    </row>
    <row r="123" spans="1:85" x14ac:dyDescent="0.35">
      <c r="A123" s="25" t="s">
        <v>86</v>
      </c>
      <c r="B123" s="13" t="e">
        <f>(cum_current!#REF!/cum_current!#REF!-1)*100</f>
        <v>#REF!</v>
      </c>
      <c r="C123" s="13" t="e">
        <f>(cum_current!#REF!/cum_current!#REF!-1)*100</f>
        <v>#REF!</v>
      </c>
      <c r="D123" s="13" t="e">
        <f>(cum_current!#REF!/cum_current!#REF!-1)*100</f>
        <v>#REF!</v>
      </c>
      <c r="E123" s="13" t="e">
        <f>(cum_current!#REF!/cum_current!#REF!-1)*100</f>
        <v>#REF!</v>
      </c>
      <c r="F123" s="13" t="e">
        <f>(cum_current!#REF!/cum_current!#REF!-1)*100</f>
        <v>#REF!</v>
      </c>
      <c r="G123" s="13" t="e">
        <f>(cum_current!#REF!/cum_current!#REF!-1)*100</f>
        <v>#REF!</v>
      </c>
      <c r="H123" s="13" t="e">
        <f>(cum_current!#REF!/cum_current!#REF!-1)*100</f>
        <v>#REF!</v>
      </c>
      <c r="I123" s="13" t="e">
        <f>(cum_current!#REF!/cum_current!#REF!-1)*100</f>
        <v>#REF!</v>
      </c>
      <c r="J123" s="13" t="e">
        <f>(cum_current!#REF!/cum_current!#REF!-1)*100</f>
        <v>#REF!</v>
      </c>
      <c r="K123" s="13" t="e">
        <f>(cum_current!#REF!/cum_current!#REF!-1)*100</f>
        <v>#REF!</v>
      </c>
      <c r="L123" s="13" t="e">
        <f>(cum_current!#REF!/cum_current!#REF!-1)*100</f>
        <v>#REF!</v>
      </c>
      <c r="M123" s="13" t="e">
        <f>(cum_current!#REF!/cum_current!#REF!-1)*100</f>
        <v>#REF!</v>
      </c>
      <c r="N123" s="13" t="e">
        <f>(cum_current!#REF!/cum_current!#REF!-1)*100</f>
        <v>#REF!</v>
      </c>
      <c r="O123" s="13" t="e">
        <f>(cum_current!#REF!/cum_current!#REF!-1)*100</f>
        <v>#REF!</v>
      </c>
      <c r="P123" s="13" t="e">
        <f>(cum_current!#REF!/cum_current!#REF!-1)*100</f>
        <v>#REF!</v>
      </c>
      <c r="Q123" s="13" t="e">
        <f>(cum_current!#REF!/cum_current!#REF!-1)*100</f>
        <v>#REF!</v>
      </c>
      <c r="R123" s="13" t="e">
        <f>(cum_current!#REF!/cum_current!#REF!-1)*100</f>
        <v>#REF!</v>
      </c>
      <c r="S123" s="13" t="e">
        <f>(cum_current!#REF!/cum_current!#REF!-1)*100</f>
        <v>#REF!</v>
      </c>
      <c r="T123" s="13" t="e">
        <f>(cum_current!#REF!/cum_current!#REF!-1)*100</f>
        <v>#REF!</v>
      </c>
      <c r="U123" s="13" t="e">
        <f>(cum_current!#REF!/cum_current!#REF!-1)*100</f>
        <v>#REF!</v>
      </c>
      <c r="V123" s="13" t="e">
        <f>(cum_current!#REF!/cum_current!#REF!-1)*100</f>
        <v>#REF!</v>
      </c>
      <c r="W123" s="13" t="e">
        <f>(cum_current!#REF!/cum_current!#REF!-1)*100</f>
        <v>#REF!</v>
      </c>
      <c r="X123" s="13" t="e">
        <f>(cum_current!#REF!/cum_current!#REF!-1)*100</f>
        <v>#REF!</v>
      </c>
      <c r="Y123" s="13" t="e">
        <f>(cum_current!#REF!/cum_current!#REF!-1)*100</f>
        <v>#REF!</v>
      </c>
      <c r="Z123" s="13" t="e">
        <f>(cum_current!#REF!/cum_current!#REF!-1)*100</f>
        <v>#REF!</v>
      </c>
      <c r="AA123" s="13" t="e">
        <f>(cum_current!#REF!/cum_current!#REF!-1)*100</f>
        <v>#REF!</v>
      </c>
      <c r="AB123" s="13" t="e">
        <f>(cum_current!#REF!/cum_current!#REF!-1)*100</f>
        <v>#REF!</v>
      </c>
      <c r="AC123" s="13" t="e">
        <f>(cum_current!#REF!/cum_current!#REF!-1)*100</f>
        <v>#REF!</v>
      </c>
      <c r="AD123" s="13" t="e">
        <f>(cum_current!#REF!/cum_current!#REF!-1)*100</f>
        <v>#REF!</v>
      </c>
      <c r="AE123" s="13" t="e">
        <f>(cum_current!#REF!/cum_current!#REF!-1)*100</f>
        <v>#REF!</v>
      </c>
      <c r="AF123" s="13" t="e">
        <f>(cum_current!#REF!/cum_current!#REF!-1)*100</f>
        <v>#REF!</v>
      </c>
      <c r="AG123" s="13" t="e">
        <f>(cum_current!#REF!/cum_current!#REF!-1)*100</f>
        <v>#REF!</v>
      </c>
      <c r="AH123" s="13" t="e">
        <f>(cum_current!#REF!/cum_current!#REF!-1)*100</f>
        <v>#REF!</v>
      </c>
      <c r="AI123" s="13" t="e">
        <f>(cum_current!#REF!/cum_current!#REF!-1)*100</f>
        <v>#REF!</v>
      </c>
      <c r="AJ123" s="13" t="e">
        <f>(cum_current!#REF!/cum_current!#REF!-1)*100</f>
        <v>#REF!</v>
      </c>
      <c r="AK123" s="13" t="e">
        <f>(cum_current!#REF!/cum_current!#REF!-1)*100</f>
        <v>#REF!</v>
      </c>
      <c r="AL123" s="13" t="e">
        <f>(cum_current!#REF!/cum_current!#REF!-1)*100</f>
        <v>#REF!</v>
      </c>
      <c r="AM123" s="13" t="e">
        <f>(cum_current!#REF!/cum_current!#REF!-1)*100</f>
        <v>#REF!</v>
      </c>
      <c r="AN123" s="13" t="e">
        <f>(cum_current!#REF!/cum_current!#REF!-1)*100</f>
        <v>#REF!</v>
      </c>
      <c r="AO123" s="13" t="e">
        <f>(cum_current!#REF!/cum_current!#REF!-1)*100</f>
        <v>#REF!</v>
      </c>
      <c r="AP123" s="13" t="e">
        <f>(cum_current!#REF!/cum_current!#REF!-1)*100</f>
        <v>#REF!</v>
      </c>
      <c r="AQ123" s="13" t="e">
        <f>(cum_current!#REF!/cum_current!#REF!-1)*100</f>
        <v>#REF!</v>
      </c>
      <c r="AR123" s="13" t="e">
        <f>(cum_current!#REF!/cum_current!#REF!-1)*100</f>
        <v>#REF!</v>
      </c>
      <c r="AS123" s="13" t="e">
        <f>(cum_current!#REF!/cum_current!#REF!-1)*100</f>
        <v>#REF!</v>
      </c>
      <c r="AT123" s="13" t="e">
        <f>(cum_current!#REF!/cum_current!#REF!-1)*100</f>
        <v>#REF!</v>
      </c>
      <c r="AU123" s="13" t="e">
        <f>(cum_current!#REF!/cum_current!#REF!-1)*100</f>
        <v>#REF!</v>
      </c>
      <c r="AV123" s="13" t="e">
        <f>(cum_current!#REF!/cum_current!#REF!-1)*100</f>
        <v>#REF!</v>
      </c>
      <c r="AW123" s="13" t="e">
        <f>(cum_current!#REF!/cum_current!#REF!-1)*100</f>
        <v>#REF!</v>
      </c>
      <c r="AX123" s="13" t="e">
        <f>(cum_current!#REF!/cum_current!#REF!-1)*100</f>
        <v>#REF!</v>
      </c>
      <c r="AY123" s="13" t="e">
        <f>(cum_current!#REF!/cum_current!#REF!-1)*100</f>
        <v>#REF!</v>
      </c>
      <c r="AZ123" s="13" t="e">
        <f>(cum_current!#REF!/cum_current!#REF!-1)*100</f>
        <v>#REF!</v>
      </c>
      <c r="BA123" s="13" t="e">
        <f>(cum_current!#REF!/cum_current!#REF!-1)*100</f>
        <v>#REF!</v>
      </c>
      <c r="BB123" s="13" t="e">
        <f>(cum_current!#REF!/cum_current!#REF!-1)*100</f>
        <v>#REF!</v>
      </c>
      <c r="BC123" s="13" t="e">
        <f>(cum_current!#REF!/cum_current!#REF!-1)*100</f>
        <v>#REF!</v>
      </c>
      <c r="BD123" s="13" t="e">
        <f>(cum_current!#REF!/cum_current!#REF!-1)*100</f>
        <v>#REF!</v>
      </c>
      <c r="BE123" s="13" t="e">
        <f>(cum_current!#REF!/cum_current!#REF!-1)*100</f>
        <v>#REF!</v>
      </c>
      <c r="BF123" s="13" t="e">
        <f>(cum_current!#REF!/cum_current!#REF!-1)*100</f>
        <v>#REF!</v>
      </c>
      <c r="BG123" s="13" t="e">
        <f>(cum_current!#REF!/cum_current!#REF!-1)*100</f>
        <v>#REF!</v>
      </c>
      <c r="BH123" s="13" t="e">
        <f>(cum_current!#REF!/cum_current!#REF!-1)*100</f>
        <v>#REF!</v>
      </c>
      <c r="BI123" s="13" t="e">
        <f>(cum_current!#REF!/cum_current!#REF!-1)*100</f>
        <v>#REF!</v>
      </c>
      <c r="BJ123" s="13" t="e">
        <f>(cum_current!#REF!/cum_current!#REF!-1)*100</f>
        <v>#REF!</v>
      </c>
      <c r="BK123" s="13" t="e">
        <f>(cum_current!#REF!/cum_current!#REF!-1)*100</f>
        <v>#REF!</v>
      </c>
      <c r="BL123" s="13" t="e">
        <f>(cum_current!#REF!/cum_current!#REF!-1)*100</f>
        <v>#REF!</v>
      </c>
      <c r="BM123" s="13" t="e">
        <f>(cum_current!#REF!/cum_current!#REF!-1)*100</f>
        <v>#REF!</v>
      </c>
      <c r="BN123" s="13" t="e">
        <f>(cum_current!#REF!/cum_current!#REF!-1)*100</f>
        <v>#REF!</v>
      </c>
      <c r="BO123" s="13" t="e">
        <f>(cum_current!#REF!/cum_current!#REF!-1)*100</f>
        <v>#REF!</v>
      </c>
      <c r="BP123" s="13" t="e">
        <f>(cum_current!#REF!/cum_current!#REF!-1)*100</f>
        <v>#REF!</v>
      </c>
      <c r="BQ123" s="13" t="e">
        <f>(cum_current!#REF!/cum_current!#REF!-1)*100</f>
        <v>#REF!</v>
      </c>
      <c r="BR123" s="13" t="e">
        <f>(cum_current!#REF!/cum_current!#REF!-1)*100</f>
        <v>#REF!</v>
      </c>
      <c r="BS123" s="13" t="e">
        <f>(cum_current!#REF!/cum_current!#REF!-1)*100</f>
        <v>#REF!</v>
      </c>
      <c r="BT123" s="13" t="e">
        <f>(cum_current!#REF!/cum_current!#REF!-1)*100</f>
        <v>#REF!</v>
      </c>
      <c r="BU123" s="13" t="e">
        <f>(cum_current!#REF!/cum_current!#REF!-1)*100</f>
        <v>#REF!</v>
      </c>
      <c r="BV123" s="13" t="e">
        <f>(cum_current!#REF!/cum_current!#REF!-1)*100</f>
        <v>#REF!</v>
      </c>
      <c r="BW123" s="13" t="e">
        <f>(cum_current!#REF!/cum_current!#REF!-1)*100</f>
        <v>#REF!</v>
      </c>
      <c r="BX123" s="13" t="e">
        <f>(cum_current!#REF!/cum_current!#REF!-1)*100</f>
        <v>#REF!</v>
      </c>
      <c r="BY123" s="13" t="e">
        <f>(cum_current!#REF!/cum_current!#REF!-1)*100</f>
        <v>#REF!</v>
      </c>
      <c r="BZ123" s="13" t="e">
        <f>(cum_current!#REF!/cum_current!#REF!-1)*100</f>
        <v>#REF!</v>
      </c>
      <c r="CA123" s="13" t="e">
        <f>(cum_current!#REF!/cum_current!#REF!-1)*100</f>
        <v>#REF!</v>
      </c>
      <c r="CB123" s="13" t="e">
        <f>(cum_current!#REF!/cum_current!#REF!-1)*100</f>
        <v>#REF!</v>
      </c>
      <c r="CC123" s="13" t="e">
        <f>(cum_current!#REF!/cum_current!#REF!-1)*100</f>
        <v>#REF!</v>
      </c>
      <c r="CD123" s="13" t="e">
        <f>(cum_current!#REF!/cum_current!#REF!-1)*100</f>
        <v>#REF!</v>
      </c>
      <c r="CE123" s="13" t="e">
        <f>(cum_current!#REF!/cum_current!#REF!-1)*100</f>
        <v>#REF!</v>
      </c>
      <c r="CF123" s="13" t="e">
        <f>(cum_current!#REF!/cum_current!#REF!-1)*100</f>
        <v>#REF!</v>
      </c>
      <c r="CG123" s="13" t="e">
        <f>(cum_current!#REF!/cum_current!#REF!-1)*100</f>
        <v>#REF!</v>
      </c>
    </row>
    <row r="124" spans="1:85" x14ac:dyDescent="0.35">
      <c r="A124" s="25" t="s">
        <v>87</v>
      </c>
      <c r="B124" s="13" t="e">
        <f>(cum_current!#REF!/cum_current!#REF!-1)*100</f>
        <v>#REF!</v>
      </c>
      <c r="C124" s="13" t="e">
        <f>(cum_current!#REF!/cum_current!#REF!-1)*100</f>
        <v>#REF!</v>
      </c>
      <c r="D124" s="13" t="e">
        <f>(cum_current!#REF!/cum_current!#REF!-1)*100</f>
        <v>#REF!</v>
      </c>
      <c r="E124" s="13" t="e">
        <f>(cum_current!#REF!/cum_current!#REF!-1)*100</f>
        <v>#REF!</v>
      </c>
      <c r="F124" s="13" t="e">
        <f>(cum_current!#REF!/cum_current!#REF!-1)*100</f>
        <v>#REF!</v>
      </c>
      <c r="G124" s="13" t="e">
        <f>(cum_current!#REF!/cum_current!#REF!-1)*100</f>
        <v>#REF!</v>
      </c>
      <c r="H124" s="13" t="e">
        <f>(cum_current!#REF!/cum_current!#REF!-1)*100</f>
        <v>#REF!</v>
      </c>
      <c r="I124" s="13" t="e">
        <f>(cum_current!#REF!/cum_current!#REF!-1)*100</f>
        <v>#REF!</v>
      </c>
      <c r="J124" s="13" t="e">
        <f>(cum_current!#REF!/cum_current!#REF!-1)*100</f>
        <v>#REF!</v>
      </c>
      <c r="K124" s="13" t="e">
        <f>(cum_current!#REF!/cum_current!#REF!-1)*100</f>
        <v>#REF!</v>
      </c>
      <c r="L124" s="13" t="e">
        <f>(cum_current!#REF!/cum_current!#REF!-1)*100</f>
        <v>#REF!</v>
      </c>
      <c r="M124" s="13" t="e">
        <f>(cum_current!#REF!/cum_current!#REF!-1)*100</f>
        <v>#REF!</v>
      </c>
      <c r="N124" s="13" t="e">
        <f>(cum_current!#REF!/cum_current!#REF!-1)*100</f>
        <v>#REF!</v>
      </c>
      <c r="O124" s="13" t="e">
        <f>(cum_current!#REF!/cum_current!#REF!-1)*100</f>
        <v>#REF!</v>
      </c>
      <c r="P124" s="13" t="e">
        <f>(cum_current!#REF!/cum_current!#REF!-1)*100</f>
        <v>#REF!</v>
      </c>
      <c r="Q124" s="13" t="e">
        <f>(cum_current!#REF!/cum_current!#REF!-1)*100</f>
        <v>#REF!</v>
      </c>
      <c r="R124" s="13" t="e">
        <f>(cum_current!#REF!/cum_current!#REF!-1)*100</f>
        <v>#REF!</v>
      </c>
      <c r="S124" s="13" t="e">
        <f>(cum_current!#REF!/cum_current!#REF!-1)*100</f>
        <v>#REF!</v>
      </c>
      <c r="T124" s="13" t="e">
        <f>(cum_current!#REF!/cum_current!#REF!-1)*100</f>
        <v>#REF!</v>
      </c>
      <c r="U124" s="13" t="e">
        <f>(cum_current!#REF!/cum_current!#REF!-1)*100</f>
        <v>#REF!</v>
      </c>
      <c r="V124" s="13" t="e">
        <f>(cum_current!#REF!/cum_current!#REF!-1)*100</f>
        <v>#REF!</v>
      </c>
      <c r="W124" s="13" t="e">
        <f>(cum_current!#REF!/cum_current!#REF!-1)*100</f>
        <v>#REF!</v>
      </c>
      <c r="X124" s="13" t="e">
        <f>(cum_current!#REF!/cum_current!#REF!-1)*100</f>
        <v>#REF!</v>
      </c>
      <c r="Y124" s="13" t="e">
        <f>(cum_current!#REF!/cum_current!#REF!-1)*100</f>
        <v>#REF!</v>
      </c>
      <c r="Z124" s="13" t="e">
        <f>(cum_current!#REF!/cum_current!#REF!-1)*100</f>
        <v>#REF!</v>
      </c>
      <c r="AA124" s="13" t="e">
        <f>(cum_current!#REF!/cum_current!#REF!-1)*100</f>
        <v>#REF!</v>
      </c>
      <c r="AB124" s="13" t="e">
        <f>(cum_current!#REF!/cum_current!#REF!-1)*100</f>
        <v>#REF!</v>
      </c>
      <c r="AC124" s="13" t="e">
        <f>(cum_current!#REF!/cum_current!#REF!-1)*100</f>
        <v>#REF!</v>
      </c>
      <c r="AD124" s="13" t="e">
        <f>(cum_current!#REF!/cum_current!#REF!-1)*100</f>
        <v>#REF!</v>
      </c>
      <c r="AE124" s="13" t="e">
        <f>(cum_current!#REF!/cum_current!#REF!-1)*100</f>
        <v>#REF!</v>
      </c>
      <c r="AF124" s="13" t="e">
        <f>(cum_current!#REF!/cum_current!#REF!-1)*100</f>
        <v>#REF!</v>
      </c>
      <c r="AG124" s="13" t="e">
        <f>(cum_current!#REF!/cum_current!#REF!-1)*100</f>
        <v>#REF!</v>
      </c>
      <c r="AH124" s="13" t="e">
        <f>(cum_current!#REF!/cum_current!#REF!-1)*100</f>
        <v>#REF!</v>
      </c>
      <c r="AI124" s="13" t="e">
        <f>(cum_current!#REF!/cum_current!#REF!-1)*100</f>
        <v>#REF!</v>
      </c>
      <c r="AJ124" s="13" t="e">
        <f>(cum_current!#REF!/cum_current!#REF!-1)*100</f>
        <v>#REF!</v>
      </c>
      <c r="AK124" s="13" t="e">
        <f>(cum_current!#REF!/cum_current!#REF!-1)*100</f>
        <v>#REF!</v>
      </c>
      <c r="AL124" s="13" t="e">
        <f>(cum_current!#REF!/cum_current!#REF!-1)*100</f>
        <v>#REF!</v>
      </c>
      <c r="AM124" s="13" t="e">
        <f>(cum_current!#REF!/cum_current!#REF!-1)*100</f>
        <v>#REF!</v>
      </c>
      <c r="AN124" s="13" t="e">
        <f>(cum_current!#REF!/cum_current!#REF!-1)*100</f>
        <v>#REF!</v>
      </c>
      <c r="AO124" s="13" t="e">
        <f>(cum_current!#REF!/cum_current!#REF!-1)*100</f>
        <v>#REF!</v>
      </c>
      <c r="AP124" s="13" t="e">
        <f>(cum_current!#REF!/cum_current!#REF!-1)*100</f>
        <v>#REF!</v>
      </c>
      <c r="AQ124" s="13" t="e">
        <f>(cum_current!#REF!/cum_current!#REF!-1)*100</f>
        <v>#REF!</v>
      </c>
      <c r="AR124" s="13" t="e">
        <f>(cum_current!#REF!/cum_current!#REF!-1)*100</f>
        <v>#REF!</v>
      </c>
      <c r="AS124" s="13" t="e">
        <f>(cum_current!#REF!/cum_current!#REF!-1)*100</f>
        <v>#REF!</v>
      </c>
      <c r="AT124" s="13" t="e">
        <f>(cum_current!#REF!/cum_current!#REF!-1)*100</f>
        <v>#REF!</v>
      </c>
      <c r="AU124" s="13" t="e">
        <f>(cum_current!#REF!/cum_current!#REF!-1)*100</f>
        <v>#REF!</v>
      </c>
      <c r="AV124" s="13" t="e">
        <f>(cum_current!#REF!/cum_current!#REF!-1)*100</f>
        <v>#REF!</v>
      </c>
      <c r="AW124" s="13" t="e">
        <f>(cum_current!#REF!/cum_current!#REF!-1)*100</f>
        <v>#REF!</v>
      </c>
      <c r="AX124" s="13" t="e">
        <f>(cum_current!#REF!/cum_current!#REF!-1)*100</f>
        <v>#REF!</v>
      </c>
      <c r="AY124" s="13" t="e">
        <f>(cum_current!#REF!/cum_current!#REF!-1)*100</f>
        <v>#REF!</v>
      </c>
      <c r="AZ124" s="13" t="e">
        <f>(cum_current!#REF!/cum_current!#REF!-1)*100</f>
        <v>#REF!</v>
      </c>
      <c r="BA124" s="13" t="e">
        <f>(cum_current!#REF!/cum_current!#REF!-1)*100</f>
        <v>#REF!</v>
      </c>
      <c r="BB124" s="13" t="e">
        <f>(cum_current!#REF!/cum_current!#REF!-1)*100</f>
        <v>#REF!</v>
      </c>
      <c r="BC124" s="13" t="e">
        <f>(cum_current!#REF!/cum_current!#REF!-1)*100</f>
        <v>#REF!</v>
      </c>
      <c r="BD124" s="13" t="e">
        <f>(cum_current!#REF!/cum_current!#REF!-1)*100</f>
        <v>#REF!</v>
      </c>
      <c r="BE124" s="13" t="e">
        <f>(cum_current!#REF!/cum_current!#REF!-1)*100</f>
        <v>#REF!</v>
      </c>
      <c r="BF124" s="13" t="e">
        <f>(cum_current!#REF!/cum_current!#REF!-1)*100</f>
        <v>#REF!</v>
      </c>
      <c r="BG124" s="13" t="e">
        <f>(cum_current!#REF!/cum_current!#REF!-1)*100</f>
        <v>#REF!</v>
      </c>
      <c r="BH124" s="13" t="e">
        <f>(cum_current!#REF!/cum_current!#REF!-1)*100</f>
        <v>#REF!</v>
      </c>
      <c r="BI124" s="13" t="e">
        <f>(cum_current!#REF!/cum_current!#REF!-1)*100</f>
        <v>#REF!</v>
      </c>
      <c r="BJ124" s="13" t="e">
        <f>(cum_current!#REF!/cum_current!#REF!-1)*100</f>
        <v>#REF!</v>
      </c>
      <c r="BK124" s="13" t="e">
        <f>(cum_current!#REF!/cum_current!#REF!-1)*100</f>
        <v>#REF!</v>
      </c>
      <c r="BL124" s="13" t="e">
        <f>(cum_current!#REF!/cum_current!#REF!-1)*100</f>
        <v>#REF!</v>
      </c>
      <c r="BM124" s="13" t="e">
        <f>(cum_current!#REF!/cum_current!#REF!-1)*100</f>
        <v>#REF!</v>
      </c>
      <c r="BN124" s="13" t="e">
        <f>(cum_current!#REF!/cum_current!#REF!-1)*100</f>
        <v>#REF!</v>
      </c>
      <c r="BO124" s="13" t="e">
        <f>(cum_current!#REF!/cum_current!#REF!-1)*100</f>
        <v>#REF!</v>
      </c>
      <c r="BP124" s="13" t="e">
        <f>(cum_current!#REF!/cum_current!#REF!-1)*100</f>
        <v>#REF!</v>
      </c>
      <c r="BQ124" s="13" t="e">
        <f>(cum_current!#REF!/cum_current!#REF!-1)*100</f>
        <v>#REF!</v>
      </c>
      <c r="BR124" s="13" t="e">
        <f>(cum_current!#REF!/cum_current!#REF!-1)*100</f>
        <v>#REF!</v>
      </c>
      <c r="BS124" s="13" t="e">
        <f>(cum_current!#REF!/cum_current!#REF!-1)*100</f>
        <v>#REF!</v>
      </c>
      <c r="BT124" s="13" t="e">
        <f>(cum_current!#REF!/cum_current!#REF!-1)*100</f>
        <v>#REF!</v>
      </c>
      <c r="BU124" s="13" t="e">
        <f>(cum_current!#REF!/cum_current!#REF!-1)*100</f>
        <v>#REF!</v>
      </c>
      <c r="BV124" s="13" t="e">
        <f>(cum_current!#REF!/cum_current!#REF!-1)*100</f>
        <v>#REF!</v>
      </c>
      <c r="BW124" s="13" t="e">
        <f>(cum_current!#REF!/cum_current!#REF!-1)*100</f>
        <v>#REF!</v>
      </c>
      <c r="BX124" s="13" t="e">
        <f>(cum_current!#REF!/cum_current!#REF!-1)*100</f>
        <v>#REF!</v>
      </c>
      <c r="BY124" s="13" t="e">
        <f>(cum_current!#REF!/cum_current!#REF!-1)*100</f>
        <v>#REF!</v>
      </c>
      <c r="BZ124" s="13" t="e">
        <f>(cum_current!#REF!/cum_current!#REF!-1)*100</f>
        <v>#REF!</v>
      </c>
      <c r="CA124" s="13" t="e">
        <f>(cum_current!#REF!/cum_current!#REF!-1)*100</f>
        <v>#REF!</v>
      </c>
      <c r="CB124" s="13" t="e">
        <f>(cum_current!#REF!/cum_current!#REF!-1)*100</f>
        <v>#REF!</v>
      </c>
      <c r="CC124" s="13" t="e">
        <f>(cum_current!#REF!/cum_current!#REF!-1)*100</f>
        <v>#REF!</v>
      </c>
      <c r="CD124" s="13" t="e">
        <f>(cum_current!#REF!/cum_current!#REF!-1)*100</f>
        <v>#REF!</v>
      </c>
      <c r="CE124" s="13" t="e">
        <f>(cum_current!#REF!/cum_current!#REF!-1)*100</f>
        <v>#REF!</v>
      </c>
      <c r="CF124" s="13" t="e">
        <f>(cum_current!#REF!/cum_current!#REF!-1)*100</f>
        <v>#REF!</v>
      </c>
      <c r="CG124" s="13" t="e">
        <f>(cum_current!#REF!/cum_current!#REF!-1)*100</f>
        <v>#REF!</v>
      </c>
    </row>
    <row r="125" spans="1:85" x14ac:dyDescent="0.35">
      <c r="A125" s="25" t="s">
        <v>75</v>
      </c>
      <c r="B125" s="13" t="e">
        <f>(cum_current!#REF!/cum_current!#REF!-1)*100</f>
        <v>#REF!</v>
      </c>
      <c r="C125" s="13" t="e">
        <f>(cum_current!#REF!/cum_current!#REF!-1)*100</f>
        <v>#REF!</v>
      </c>
      <c r="D125" s="13" t="e">
        <f>(cum_current!#REF!/cum_current!#REF!-1)*100</f>
        <v>#REF!</v>
      </c>
      <c r="E125" s="13" t="e">
        <f>(cum_current!#REF!/cum_current!#REF!-1)*100</f>
        <v>#REF!</v>
      </c>
      <c r="F125" s="13" t="e">
        <f>(cum_current!#REF!/cum_current!#REF!-1)*100</f>
        <v>#REF!</v>
      </c>
      <c r="G125" s="13" t="e">
        <f>(cum_current!#REF!/cum_current!#REF!-1)*100</f>
        <v>#REF!</v>
      </c>
      <c r="H125" s="13" t="e">
        <f>(cum_current!#REF!/cum_current!#REF!-1)*100</f>
        <v>#REF!</v>
      </c>
      <c r="I125" s="13" t="e">
        <f>(cum_current!#REF!/cum_current!#REF!-1)*100</f>
        <v>#REF!</v>
      </c>
      <c r="J125" s="13" t="e">
        <f>(cum_current!#REF!/cum_current!#REF!-1)*100</f>
        <v>#REF!</v>
      </c>
      <c r="K125" s="13" t="e">
        <f>(cum_current!#REF!/cum_current!#REF!-1)*100</f>
        <v>#REF!</v>
      </c>
      <c r="L125" s="13" t="e">
        <f>(cum_current!#REF!/cum_current!#REF!-1)*100</f>
        <v>#REF!</v>
      </c>
      <c r="M125" s="13" t="e">
        <f>(cum_current!#REF!/cum_current!#REF!-1)*100</f>
        <v>#REF!</v>
      </c>
      <c r="N125" s="13" t="e">
        <f>(cum_current!#REF!/cum_current!#REF!-1)*100</f>
        <v>#REF!</v>
      </c>
      <c r="O125" s="13" t="e">
        <f>(cum_current!#REF!/cum_current!#REF!-1)*100</f>
        <v>#REF!</v>
      </c>
      <c r="P125" s="13" t="e">
        <f>(cum_current!#REF!/cum_current!#REF!-1)*100</f>
        <v>#REF!</v>
      </c>
      <c r="Q125" s="13" t="e">
        <f>(cum_current!#REF!/cum_current!#REF!-1)*100</f>
        <v>#REF!</v>
      </c>
      <c r="R125" s="13" t="e">
        <f>(cum_current!#REF!/cum_current!#REF!-1)*100</f>
        <v>#REF!</v>
      </c>
      <c r="S125" s="13" t="e">
        <f>(cum_current!#REF!/cum_current!#REF!-1)*100</f>
        <v>#REF!</v>
      </c>
      <c r="T125" s="13" t="e">
        <f>(cum_current!#REF!/cum_current!#REF!-1)*100</f>
        <v>#REF!</v>
      </c>
      <c r="U125" s="13" t="e">
        <f>(cum_current!#REF!/cum_current!#REF!-1)*100</f>
        <v>#REF!</v>
      </c>
      <c r="V125" s="13" t="e">
        <f>(cum_current!#REF!/cum_current!#REF!-1)*100</f>
        <v>#REF!</v>
      </c>
      <c r="W125" s="13" t="e">
        <f>(cum_current!#REF!/cum_current!#REF!-1)*100</f>
        <v>#REF!</v>
      </c>
      <c r="X125" s="13" t="e">
        <f>(cum_current!#REF!/cum_current!#REF!-1)*100</f>
        <v>#REF!</v>
      </c>
      <c r="Y125" s="13" t="e">
        <f>(cum_current!#REF!/cum_current!#REF!-1)*100</f>
        <v>#REF!</v>
      </c>
      <c r="Z125" s="13" t="e">
        <f>(cum_current!#REF!/cum_current!#REF!-1)*100</f>
        <v>#REF!</v>
      </c>
      <c r="AA125" s="13" t="e">
        <f>(cum_current!#REF!/cum_current!#REF!-1)*100</f>
        <v>#REF!</v>
      </c>
      <c r="AB125" s="13" t="e">
        <f>(cum_current!#REF!/cum_current!#REF!-1)*100</f>
        <v>#REF!</v>
      </c>
      <c r="AC125" s="13" t="e">
        <f>(cum_current!#REF!/cum_current!#REF!-1)*100</f>
        <v>#REF!</v>
      </c>
      <c r="AD125" s="13" t="e">
        <f>(cum_current!#REF!/cum_current!#REF!-1)*100</f>
        <v>#REF!</v>
      </c>
      <c r="AE125" s="13" t="e">
        <f>(cum_current!#REF!/cum_current!#REF!-1)*100</f>
        <v>#REF!</v>
      </c>
      <c r="AF125" s="13" t="e">
        <f>(cum_current!#REF!/cum_current!#REF!-1)*100</f>
        <v>#REF!</v>
      </c>
      <c r="AG125" s="13" t="e">
        <f>(cum_current!#REF!/cum_current!#REF!-1)*100</f>
        <v>#REF!</v>
      </c>
      <c r="AH125" s="13" t="e">
        <f>(cum_current!#REF!/cum_current!#REF!-1)*100</f>
        <v>#REF!</v>
      </c>
      <c r="AI125" s="13" t="e">
        <f>(cum_current!#REF!/cum_current!#REF!-1)*100</f>
        <v>#REF!</v>
      </c>
      <c r="AJ125" s="13" t="e">
        <f>(cum_current!#REF!/cum_current!#REF!-1)*100</f>
        <v>#REF!</v>
      </c>
      <c r="AK125" s="13" t="e">
        <f>(cum_current!#REF!/cum_current!#REF!-1)*100</f>
        <v>#REF!</v>
      </c>
      <c r="AL125" s="13" t="e">
        <f>(cum_current!#REF!/cum_current!#REF!-1)*100</f>
        <v>#REF!</v>
      </c>
      <c r="AM125" s="13" t="e">
        <f>(cum_current!#REF!/cum_current!#REF!-1)*100</f>
        <v>#REF!</v>
      </c>
      <c r="AN125" s="13" t="e">
        <f>(cum_current!#REF!/cum_current!#REF!-1)*100</f>
        <v>#REF!</v>
      </c>
      <c r="AO125" s="13" t="e">
        <f>(cum_current!#REF!/cum_current!#REF!-1)*100</f>
        <v>#REF!</v>
      </c>
      <c r="AP125" s="13" t="e">
        <f>(cum_current!#REF!/cum_current!#REF!-1)*100</f>
        <v>#REF!</v>
      </c>
      <c r="AQ125" s="13" t="e">
        <f>(cum_current!#REF!/cum_current!#REF!-1)*100</f>
        <v>#REF!</v>
      </c>
      <c r="AR125" s="13" t="e">
        <f>(cum_current!#REF!/cum_current!#REF!-1)*100</f>
        <v>#REF!</v>
      </c>
      <c r="AS125" s="13" t="e">
        <f>(cum_current!#REF!/cum_current!#REF!-1)*100</f>
        <v>#REF!</v>
      </c>
      <c r="AT125" s="13" t="e">
        <f>(cum_current!#REF!/cum_current!#REF!-1)*100</f>
        <v>#REF!</v>
      </c>
      <c r="AU125" s="13" t="e">
        <f>(cum_current!#REF!/cum_current!#REF!-1)*100</f>
        <v>#REF!</v>
      </c>
      <c r="AV125" s="13" t="e">
        <f>(cum_current!#REF!/cum_current!#REF!-1)*100</f>
        <v>#REF!</v>
      </c>
      <c r="AW125" s="13" t="e">
        <f>(cum_current!#REF!/cum_current!#REF!-1)*100</f>
        <v>#REF!</v>
      </c>
      <c r="AX125" s="13" t="e">
        <f>(cum_current!#REF!/cum_current!#REF!-1)*100</f>
        <v>#REF!</v>
      </c>
      <c r="AY125" s="13" t="e">
        <f>(cum_current!#REF!/cum_current!#REF!-1)*100</f>
        <v>#REF!</v>
      </c>
      <c r="AZ125" s="13" t="e">
        <f>(cum_current!#REF!/cum_current!#REF!-1)*100</f>
        <v>#REF!</v>
      </c>
      <c r="BA125" s="13" t="e">
        <f>(cum_current!#REF!/cum_current!#REF!-1)*100</f>
        <v>#REF!</v>
      </c>
      <c r="BB125" s="13" t="e">
        <f>(cum_current!#REF!/cum_current!#REF!-1)*100</f>
        <v>#REF!</v>
      </c>
      <c r="BC125" s="13" t="e">
        <f>(cum_current!#REF!/cum_current!#REF!-1)*100</f>
        <v>#REF!</v>
      </c>
      <c r="BD125" s="13" t="e">
        <f>(cum_current!#REF!/cum_current!#REF!-1)*100</f>
        <v>#REF!</v>
      </c>
      <c r="BE125" s="13" t="e">
        <f>(cum_current!#REF!/cum_current!#REF!-1)*100</f>
        <v>#REF!</v>
      </c>
      <c r="BF125" s="13" t="e">
        <f>(cum_current!#REF!/cum_current!#REF!-1)*100</f>
        <v>#REF!</v>
      </c>
      <c r="BG125" s="13" t="e">
        <f>(cum_current!#REF!/cum_current!#REF!-1)*100</f>
        <v>#REF!</v>
      </c>
      <c r="BH125" s="13" t="e">
        <f>(cum_current!#REF!/cum_current!#REF!-1)*100</f>
        <v>#REF!</v>
      </c>
      <c r="BI125" s="13" t="e">
        <f>(cum_current!#REF!/cum_current!#REF!-1)*100</f>
        <v>#REF!</v>
      </c>
      <c r="BJ125" s="13" t="e">
        <f>(cum_current!#REF!/cum_current!#REF!-1)*100</f>
        <v>#REF!</v>
      </c>
      <c r="BK125" s="13" t="e">
        <f>(cum_current!#REF!/cum_current!#REF!-1)*100</f>
        <v>#REF!</v>
      </c>
      <c r="BL125" s="13" t="e">
        <f>(cum_current!#REF!/cum_current!#REF!-1)*100</f>
        <v>#REF!</v>
      </c>
      <c r="BM125" s="13" t="e">
        <f>(cum_current!#REF!/cum_current!#REF!-1)*100</f>
        <v>#REF!</v>
      </c>
      <c r="BN125" s="13" t="e">
        <f>(cum_current!#REF!/cum_current!#REF!-1)*100</f>
        <v>#REF!</v>
      </c>
      <c r="BO125" s="13" t="e">
        <f>(cum_current!#REF!/cum_current!#REF!-1)*100</f>
        <v>#REF!</v>
      </c>
      <c r="BP125" s="13" t="e">
        <f>(cum_current!#REF!/cum_current!#REF!-1)*100</f>
        <v>#REF!</v>
      </c>
      <c r="BQ125" s="13" t="e">
        <f>(cum_current!#REF!/cum_current!#REF!-1)*100</f>
        <v>#REF!</v>
      </c>
      <c r="BR125" s="13" t="e">
        <f>(cum_current!#REF!/cum_current!#REF!-1)*100</f>
        <v>#REF!</v>
      </c>
      <c r="BS125" s="13" t="e">
        <f>(cum_current!#REF!/cum_current!#REF!-1)*100</f>
        <v>#REF!</v>
      </c>
      <c r="BT125" s="13" t="e">
        <f>(cum_current!#REF!/cum_current!#REF!-1)*100</f>
        <v>#REF!</v>
      </c>
      <c r="BU125" s="13" t="e">
        <f>(cum_current!#REF!/cum_current!#REF!-1)*100</f>
        <v>#REF!</v>
      </c>
      <c r="BV125" s="13" t="e">
        <f>(cum_current!#REF!/cum_current!#REF!-1)*100</f>
        <v>#REF!</v>
      </c>
      <c r="BW125" s="13" t="e">
        <f>(cum_current!#REF!/cum_current!#REF!-1)*100</f>
        <v>#REF!</v>
      </c>
      <c r="BX125" s="13" t="e">
        <f>(cum_current!#REF!/cum_current!#REF!-1)*100</f>
        <v>#REF!</v>
      </c>
      <c r="BY125" s="13" t="e">
        <f>(cum_current!#REF!/cum_current!#REF!-1)*100</f>
        <v>#REF!</v>
      </c>
      <c r="BZ125" s="13" t="e">
        <f>(cum_current!#REF!/cum_current!#REF!-1)*100</f>
        <v>#REF!</v>
      </c>
      <c r="CA125" s="13" t="e">
        <f>(cum_current!#REF!/cum_current!#REF!-1)*100</f>
        <v>#REF!</v>
      </c>
      <c r="CB125" s="13" t="e">
        <f>(cum_current!#REF!/cum_current!#REF!-1)*100</f>
        <v>#REF!</v>
      </c>
      <c r="CC125" s="13" t="e">
        <f>(cum_current!#REF!/cum_current!#REF!-1)*100</f>
        <v>#REF!</v>
      </c>
      <c r="CD125" s="13" t="e">
        <f>(cum_current!#REF!/cum_current!#REF!-1)*100</f>
        <v>#REF!</v>
      </c>
      <c r="CE125" s="13" t="e">
        <f>(cum_current!#REF!/cum_current!#REF!-1)*100</f>
        <v>#REF!</v>
      </c>
      <c r="CF125" s="13" t="e">
        <f>(cum_current!#REF!/cum_current!#REF!-1)*100</f>
        <v>#REF!</v>
      </c>
      <c r="CG125" s="13" t="e">
        <f>(cum_current!#REF!/cum_current!#REF!-1)*100</f>
        <v>#REF!</v>
      </c>
    </row>
    <row r="126" spans="1:85" x14ac:dyDescent="0.35">
      <c r="A126" s="25" t="s">
        <v>102</v>
      </c>
      <c r="B126" s="13" t="e">
        <f>(cum_current!#REF!/cum_current!#REF!-1)*100</f>
        <v>#REF!</v>
      </c>
      <c r="C126" s="13" t="e">
        <f>(cum_current!#REF!/cum_current!#REF!-1)*100</f>
        <v>#REF!</v>
      </c>
      <c r="D126" s="13" t="e">
        <f>(cum_current!#REF!/cum_current!#REF!-1)*100</f>
        <v>#REF!</v>
      </c>
      <c r="E126" s="13" t="e">
        <f>(cum_current!#REF!/cum_current!#REF!-1)*100</f>
        <v>#REF!</v>
      </c>
      <c r="F126" s="13" t="e">
        <f>(cum_current!#REF!/cum_current!#REF!-1)*100</f>
        <v>#REF!</v>
      </c>
      <c r="G126" s="13" t="e">
        <f>(cum_current!#REF!/cum_current!#REF!-1)*100</f>
        <v>#REF!</v>
      </c>
      <c r="H126" s="13" t="e">
        <f>(cum_current!#REF!/cum_current!#REF!-1)*100</f>
        <v>#REF!</v>
      </c>
      <c r="I126" s="13" t="e">
        <f>(cum_current!#REF!/cum_current!#REF!-1)*100</f>
        <v>#REF!</v>
      </c>
      <c r="J126" s="13" t="e">
        <f>(cum_current!#REF!/cum_current!#REF!-1)*100</f>
        <v>#REF!</v>
      </c>
      <c r="K126" s="13" t="e">
        <f>(cum_current!#REF!/cum_current!#REF!-1)*100</f>
        <v>#REF!</v>
      </c>
      <c r="L126" s="13" t="e">
        <f>(cum_current!#REF!/cum_current!#REF!-1)*100</f>
        <v>#REF!</v>
      </c>
      <c r="M126" s="13" t="e">
        <f>(cum_current!#REF!/cum_current!#REF!-1)*100</f>
        <v>#REF!</v>
      </c>
      <c r="N126" s="13" t="e">
        <f>(cum_current!#REF!/cum_current!#REF!-1)*100</f>
        <v>#REF!</v>
      </c>
      <c r="O126" s="13" t="e">
        <f>(cum_current!#REF!/cum_current!#REF!-1)*100</f>
        <v>#REF!</v>
      </c>
      <c r="P126" s="13" t="e">
        <f>(cum_current!#REF!/cum_current!#REF!-1)*100</f>
        <v>#REF!</v>
      </c>
      <c r="Q126" s="13" t="e">
        <f>(cum_current!#REF!/cum_current!#REF!-1)*100</f>
        <v>#REF!</v>
      </c>
      <c r="R126" s="13" t="e">
        <f>(cum_current!#REF!/cum_current!#REF!-1)*100</f>
        <v>#REF!</v>
      </c>
      <c r="S126" s="13" t="e">
        <f>(cum_current!#REF!/cum_current!#REF!-1)*100</f>
        <v>#REF!</v>
      </c>
      <c r="T126" s="13" t="e">
        <f>(cum_current!#REF!/cum_current!#REF!-1)*100</f>
        <v>#REF!</v>
      </c>
      <c r="U126" s="13" t="e">
        <f>(cum_current!#REF!/cum_current!#REF!-1)*100</f>
        <v>#REF!</v>
      </c>
      <c r="V126" s="13" t="e">
        <f>(cum_current!#REF!/cum_current!#REF!-1)*100</f>
        <v>#REF!</v>
      </c>
      <c r="W126" s="13" t="e">
        <f>(cum_current!#REF!/cum_current!#REF!-1)*100</f>
        <v>#REF!</v>
      </c>
      <c r="X126" s="13" t="e">
        <f>(cum_current!#REF!/cum_current!#REF!-1)*100</f>
        <v>#REF!</v>
      </c>
      <c r="Y126" s="13" t="e">
        <f>(cum_current!#REF!/cum_current!#REF!-1)*100</f>
        <v>#REF!</v>
      </c>
      <c r="Z126" s="13" t="e">
        <f>(cum_current!#REF!/cum_current!#REF!-1)*100</f>
        <v>#REF!</v>
      </c>
      <c r="AA126" s="13" t="e">
        <f>(cum_current!#REF!/cum_current!#REF!-1)*100</f>
        <v>#REF!</v>
      </c>
      <c r="AB126" s="13" t="e">
        <f>(cum_current!#REF!/cum_current!#REF!-1)*100</f>
        <v>#REF!</v>
      </c>
      <c r="AC126" s="13" t="e">
        <f>(cum_current!#REF!/cum_current!#REF!-1)*100</f>
        <v>#REF!</v>
      </c>
      <c r="AD126" s="13" t="e">
        <f>(cum_current!#REF!/cum_current!#REF!-1)*100</f>
        <v>#REF!</v>
      </c>
      <c r="AE126" s="13" t="e">
        <f>(cum_current!#REF!/cum_current!#REF!-1)*100</f>
        <v>#REF!</v>
      </c>
      <c r="AF126" s="13" t="e">
        <f>(cum_current!#REF!/cum_current!#REF!-1)*100</f>
        <v>#REF!</v>
      </c>
      <c r="AG126" s="13" t="e">
        <f>(cum_current!#REF!/cum_current!#REF!-1)*100</f>
        <v>#REF!</v>
      </c>
      <c r="AH126" s="13" t="e">
        <f>(cum_current!#REF!/cum_current!#REF!-1)*100</f>
        <v>#REF!</v>
      </c>
      <c r="AI126" s="13" t="e">
        <f>(cum_current!#REF!/cum_current!#REF!-1)*100</f>
        <v>#REF!</v>
      </c>
      <c r="AJ126" s="13" t="e">
        <f>(cum_current!#REF!/cum_current!#REF!-1)*100</f>
        <v>#REF!</v>
      </c>
      <c r="AK126" s="13" t="e">
        <f>(cum_current!#REF!/cum_current!#REF!-1)*100</f>
        <v>#REF!</v>
      </c>
      <c r="AL126" s="13" t="e">
        <f>(cum_current!#REF!/cum_current!#REF!-1)*100</f>
        <v>#REF!</v>
      </c>
      <c r="AM126" s="13" t="e">
        <f>(cum_current!#REF!/cum_current!#REF!-1)*100</f>
        <v>#REF!</v>
      </c>
      <c r="AN126" s="13" t="e">
        <f>(cum_current!#REF!/cum_current!#REF!-1)*100</f>
        <v>#REF!</v>
      </c>
      <c r="AO126" s="13" t="e">
        <f>(cum_current!#REF!/cum_current!#REF!-1)*100</f>
        <v>#REF!</v>
      </c>
      <c r="AP126" s="13" t="e">
        <f>(cum_current!#REF!/cum_current!#REF!-1)*100</f>
        <v>#REF!</v>
      </c>
      <c r="AQ126" s="13" t="e">
        <f>(cum_current!#REF!/cum_current!#REF!-1)*100</f>
        <v>#REF!</v>
      </c>
      <c r="AR126" s="13" t="e">
        <f>(cum_current!#REF!/cum_current!#REF!-1)*100</f>
        <v>#REF!</v>
      </c>
      <c r="AS126" s="13" t="e">
        <f>(cum_current!#REF!/cum_current!#REF!-1)*100</f>
        <v>#REF!</v>
      </c>
      <c r="AT126" s="13" t="e">
        <f>(cum_current!#REF!/cum_current!#REF!-1)*100</f>
        <v>#REF!</v>
      </c>
      <c r="AU126" s="13" t="e">
        <f>(cum_current!#REF!/cum_current!#REF!-1)*100</f>
        <v>#REF!</v>
      </c>
      <c r="AV126" s="13" t="e">
        <f>(cum_current!#REF!/cum_current!#REF!-1)*100</f>
        <v>#REF!</v>
      </c>
      <c r="AW126" s="13" t="e">
        <f>(cum_current!#REF!/cum_current!#REF!-1)*100</f>
        <v>#REF!</v>
      </c>
      <c r="AX126" s="13" t="e">
        <f>(cum_current!#REF!/cum_current!#REF!-1)*100</f>
        <v>#REF!</v>
      </c>
      <c r="AY126" s="13" t="e">
        <f>(cum_current!#REF!/cum_current!#REF!-1)*100</f>
        <v>#REF!</v>
      </c>
      <c r="AZ126" s="13" t="e">
        <f>(cum_current!#REF!/cum_current!#REF!-1)*100</f>
        <v>#REF!</v>
      </c>
      <c r="BA126" s="13" t="e">
        <f>(cum_current!#REF!/cum_current!#REF!-1)*100</f>
        <v>#REF!</v>
      </c>
      <c r="BB126" s="13" t="e">
        <f>(cum_current!#REF!/cum_current!#REF!-1)*100</f>
        <v>#REF!</v>
      </c>
      <c r="BC126" s="13" t="e">
        <f>(cum_current!#REF!/cum_current!#REF!-1)*100</f>
        <v>#REF!</v>
      </c>
      <c r="BD126" s="13" t="e">
        <f>(cum_current!#REF!/cum_current!#REF!-1)*100</f>
        <v>#REF!</v>
      </c>
      <c r="BE126" s="13" t="e">
        <f>(cum_current!#REF!/cum_current!#REF!-1)*100</f>
        <v>#REF!</v>
      </c>
      <c r="BF126" s="13" t="e">
        <f>(cum_current!#REF!/cum_current!#REF!-1)*100</f>
        <v>#REF!</v>
      </c>
      <c r="BG126" s="13" t="e">
        <f>(cum_current!#REF!/cum_current!#REF!-1)*100</f>
        <v>#REF!</v>
      </c>
      <c r="BH126" s="13" t="e">
        <f>(cum_current!#REF!/cum_current!#REF!-1)*100</f>
        <v>#REF!</v>
      </c>
      <c r="BI126" s="13" t="e">
        <f>(cum_current!#REF!/cum_current!#REF!-1)*100</f>
        <v>#REF!</v>
      </c>
      <c r="BJ126" s="13" t="e">
        <f>(cum_current!#REF!/cum_current!#REF!-1)*100</f>
        <v>#REF!</v>
      </c>
      <c r="BK126" s="13" t="e">
        <f>(cum_current!#REF!/cum_current!#REF!-1)*100</f>
        <v>#REF!</v>
      </c>
      <c r="BL126" s="13" t="e">
        <f>(cum_current!#REF!/cum_current!#REF!-1)*100</f>
        <v>#REF!</v>
      </c>
      <c r="BM126" s="13" t="e">
        <f>(cum_current!#REF!/cum_current!#REF!-1)*100</f>
        <v>#REF!</v>
      </c>
      <c r="BN126" s="13" t="e">
        <f>(cum_current!#REF!/cum_current!#REF!-1)*100</f>
        <v>#REF!</v>
      </c>
      <c r="BO126" s="13" t="e">
        <f>(cum_current!#REF!/cum_current!#REF!-1)*100</f>
        <v>#REF!</v>
      </c>
      <c r="BP126" s="13" t="e">
        <f>(cum_current!#REF!/cum_current!#REF!-1)*100</f>
        <v>#REF!</v>
      </c>
      <c r="BQ126" s="13" t="e">
        <f>(cum_current!#REF!/cum_current!#REF!-1)*100</f>
        <v>#REF!</v>
      </c>
      <c r="BR126" s="13" t="e">
        <f>(cum_current!#REF!/cum_current!#REF!-1)*100</f>
        <v>#REF!</v>
      </c>
      <c r="BS126" s="13" t="e">
        <f>(cum_current!#REF!/cum_current!#REF!-1)*100</f>
        <v>#REF!</v>
      </c>
      <c r="BT126" s="13" t="e">
        <f>(cum_current!#REF!/cum_current!#REF!-1)*100</f>
        <v>#REF!</v>
      </c>
      <c r="BU126" s="13" t="e">
        <f>(cum_current!#REF!/cum_current!#REF!-1)*100</f>
        <v>#REF!</v>
      </c>
      <c r="BV126" s="13" t="e">
        <f>(cum_current!#REF!/cum_current!#REF!-1)*100</f>
        <v>#REF!</v>
      </c>
      <c r="BW126" s="13" t="e">
        <f>(cum_current!#REF!/cum_current!#REF!-1)*100</f>
        <v>#REF!</v>
      </c>
      <c r="BX126" s="13" t="e">
        <f>(cum_current!#REF!/cum_current!#REF!-1)*100</f>
        <v>#REF!</v>
      </c>
      <c r="BY126" s="13" t="e">
        <f>(cum_current!#REF!/cum_current!#REF!-1)*100</f>
        <v>#REF!</v>
      </c>
      <c r="BZ126" s="13" t="e">
        <f>(cum_current!#REF!/cum_current!#REF!-1)*100</f>
        <v>#REF!</v>
      </c>
      <c r="CA126" s="13" t="e">
        <f>(cum_current!#REF!/cum_current!#REF!-1)*100</f>
        <v>#REF!</v>
      </c>
      <c r="CB126" s="13" t="e">
        <f>(cum_current!#REF!/cum_current!#REF!-1)*100</f>
        <v>#REF!</v>
      </c>
      <c r="CC126" s="13" t="e">
        <f>(cum_current!#REF!/cum_current!#REF!-1)*100</f>
        <v>#REF!</v>
      </c>
      <c r="CD126" s="13" t="e">
        <f>(cum_current!#REF!/cum_current!#REF!-1)*100</f>
        <v>#REF!</v>
      </c>
      <c r="CE126" s="13" t="e">
        <f>(cum_current!#REF!/cum_current!#REF!-1)*100</f>
        <v>#REF!</v>
      </c>
      <c r="CF126" s="13" t="e">
        <f>(cum_current!#REF!/cum_current!#REF!-1)*100</f>
        <v>#REF!</v>
      </c>
      <c r="CG126" s="13" t="e">
        <f>(cum_current!#REF!/cum_current!#REF!-1)*100</f>
        <v>#REF!</v>
      </c>
    </row>
    <row r="127" spans="1:85" x14ac:dyDescent="0.35">
      <c r="A127" s="25" t="s">
        <v>88</v>
      </c>
      <c r="B127" s="13" t="e">
        <f>(cum_current!#REF!/cum_current!#REF!-1)*100</f>
        <v>#REF!</v>
      </c>
      <c r="C127" s="13" t="e">
        <f>(cum_current!#REF!/cum_current!#REF!-1)*100</f>
        <v>#REF!</v>
      </c>
      <c r="D127" s="13" t="e">
        <f>(cum_current!#REF!/cum_current!#REF!-1)*100</f>
        <v>#REF!</v>
      </c>
      <c r="E127" s="13" t="e">
        <f>(cum_current!#REF!/cum_current!#REF!-1)*100</f>
        <v>#REF!</v>
      </c>
      <c r="F127" s="13" t="e">
        <f>(cum_current!#REF!/cum_current!#REF!-1)*100</f>
        <v>#REF!</v>
      </c>
      <c r="G127" s="13" t="e">
        <f>(cum_current!#REF!/cum_current!#REF!-1)*100</f>
        <v>#REF!</v>
      </c>
      <c r="H127" s="13" t="e">
        <f>(cum_current!#REF!/cum_current!#REF!-1)*100</f>
        <v>#REF!</v>
      </c>
      <c r="I127" s="13" t="e">
        <f>(cum_current!#REF!/cum_current!#REF!-1)*100</f>
        <v>#REF!</v>
      </c>
      <c r="J127" s="13" t="e">
        <f>(cum_current!#REF!/cum_current!#REF!-1)*100</f>
        <v>#REF!</v>
      </c>
      <c r="K127" s="13" t="e">
        <f>(cum_current!#REF!/cum_current!#REF!-1)*100</f>
        <v>#REF!</v>
      </c>
      <c r="L127" s="13" t="e">
        <f>(cum_current!#REF!/cum_current!#REF!-1)*100</f>
        <v>#REF!</v>
      </c>
      <c r="M127" s="13" t="e">
        <f>(cum_current!#REF!/cum_current!#REF!-1)*100</f>
        <v>#REF!</v>
      </c>
      <c r="N127" s="13" t="e">
        <f>(cum_current!#REF!/cum_current!#REF!-1)*100</f>
        <v>#REF!</v>
      </c>
      <c r="O127" s="13" t="e">
        <f>(cum_current!#REF!/cum_current!#REF!-1)*100</f>
        <v>#REF!</v>
      </c>
      <c r="P127" s="13" t="e">
        <f>(cum_current!#REF!/cum_current!#REF!-1)*100</f>
        <v>#REF!</v>
      </c>
      <c r="Q127" s="13" t="e">
        <f>(cum_current!#REF!/cum_current!#REF!-1)*100</f>
        <v>#REF!</v>
      </c>
      <c r="R127" s="13" t="e">
        <f>(cum_current!#REF!/cum_current!#REF!-1)*100</f>
        <v>#REF!</v>
      </c>
      <c r="S127" s="13" t="e">
        <f>(cum_current!#REF!/cum_current!#REF!-1)*100</f>
        <v>#REF!</v>
      </c>
      <c r="T127" s="13" t="e">
        <f>(cum_current!#REF!/cum_current!#REF!-1)*100</f>
        <v>#REF!</v>
      </c>
      <c r="U127" s="13" t="e">
        <f>(cum_current!#REF!/cum_current!#REF!-1)*100</f>
        <v>#REF!</v>
      </c>
      <c r="V127" s="13" t="e">
        <f>(cum_current!#REF!/cum_current!#REF!-1)*100</f>
        <v>#REF!</v>
      </c>
      <c r="W127" s="13" t="e">
        <f>(cum_current!#REF!/cum_current!#REF!-1)*100</f>
        <v>#REF!</v>
      </c>
      <c r="X127" s="13" t="e">
        <f>(cum_current!#REF!/cum_current!#REF!-1)*100</f>
        <v>#REF!</v>
      </c>
      <c r="Y127" s="13" t="e">
        <f>(cum_current!#REF!/cum_current!#REF!-1)*100</f>
        <v>#REF!</v>
      </c>
      <c r="Z127" s="13" t="e">
        <f>(cum_current!#REF!/cum_current!#REF!-1)*100</f>
        <v>#REF!</v>
      </c>
      <c r="AA127" s="13" t="e">
        <f>(cum_current!#REF!/cum_current!#REF!-1)*100</f>
        <v>#REF!</v>
      </c>
      <c r="AB127" s="13" t="e">
        <f>(cum_current!#REF!/cum_current!#REF!-1)*100</f>
        <v>#REF!</v>
      </c>
      <c r="AC127" s="13" t="e">
        <f>(cum_current!#REF!/cum_current!#REF!-1)*100</f>
        <v>#REF!</v>
      </c>
      <c r="AD127" s="13" t="e">
        <f>(cum_current!#REF!/cum_current!#REF!-1)*100</f>
        <v>#REF!</v>
      </c>
      <c r="AE127" s="13" t="e">
        <f>(cum_current!#REF!/cum_current!#REF!-1)*100</f>
        <v>#REF!</v>
      </c>
      <c r="AF127" s="13" t="e">
        <f>(cum_current!#REF!/cum_current!#REF!-1)*100</f>
        <v>#REF!</v>
      </c>
      <c r="AG127" s="13" t="e">
        <f>(cum_current!#REF!/cum_current!#REF!-1)*100</f>
        <v>#REF!</v>
      </c>
      <c r="AH127" s="13" t="e">
        <f>(cum_current!#REF!/cum_current!#REF!-1)*100</f>
        <v>#REF!</v>
      </c>
      <c r="AI127" s="13" t="e">
        <f>(cum_current!#REF!/cum_current!#REF!-1)*100</f>
        <v>#REF!</v>
      </c>
      <c r="AJ127" s="13" t="e">
        <f>(cum_current!#REF!/cum_current!#REF!-1)*100</f>
        <v>#REF!</v>
      </c>
      <c r="AK127" s="13" t="e">
        <f>(cum_current!#REF!/cum_current!#REF!-1)*100</f>
        <v>#REF!</v>
      </c>
      <c r="AL127" s="13" t="e">
        <f>(cum_current!#REF!/cum_current!#REF!-1)*100</f>
        <v>#REF!</v>
      </c>
      <c r="AM127" s="13" t="e">
        <f>(cum_current!#REF!/cum_current!#REF!-1)*100</f>
        <v>#REF!</v>
      </c>
      <c r="AN127" s="13" t="e">
        <f>(cum_current!#REF!/cum_current!#REF!-1)*100</f>
        <v>#REF!</v>
      </c>
      <c r="AO127" s="13" t="e">
        <f>(cum_current!#REF!/cum_current!#REF!-1)*100</f>
        <v>#REF!</v>
      </c>
      <c r="AP127" s="13" t="e">
        <f>(cum_current!#REF!/cum_current!#REF!-1)*100</f>
        <v>#REF!</v>
      </c>
      <c r="AQ127" s="13" t="e">
        <f>(cum_current!#REF!/cum_current!#REF!-1)*100</f>
        <v>#REF!</v>
      </c>
      <c r="AR127" s="13" t="e">
        <f>(cum_current!#REF!/cum_current!#REF!-1)*100</f>
        <v>#REF!</v>
      </c>
      <c r="AS127" s="13" t="e">
        <f>(cum_current!#REF!/cum_current!#REF!-1)*100</f>
        <v>#REF!</v>
      </c>
      <c r="AT127" s="13" t="e">
        <f>(cum_current!#REF!/cum_current!#REF!-1)*100</f>
        <v>#REF!</v>
      </c>
      <c r="AU127" s="13" t="e">
        <f>(cum_current!#REF!/cum_current!#REF!-1)*100</f>
        <v>#REF!</v>
      </c>
      <c r="AV127" s="13" t="e">
        <f>(cum_current!#REF!/cum_current!#REF!-1)*100</f>
        <v>#REF!</v>
      </c>
      <c r="AW127" s="13" t="e">
        <f>(cum_current!#REF!/cum_current!#REF!-1)*100</f>
        <v>#REF!</v>
      </c>
      <c r="AX127" s="13" t="e">
        <f>(cum_current!#REF!/cum_current!#REF!-1)*100</f>
        <v>#REF!</v>
      </c>
      <c r="AY127" s="13" t="e">
        <f>(cum_current!#REF!/cum_current!#REF!-1)*100</f>
        <v>#REF!</v>
      </c>
      <c r="AZ127" s="13" t="e">
        <f>(cum_current!#REF!/cum_current!#REF!-1)*100</f>
        <v>#REF!</v>
      </c>
      <c r="BA127" s="13" t="e">
        <f>(cum_current!#REF!/cum_current!#REF!-1)*100</f>
        <v>#REF!</v>
      </c>
      <c r="BB127" s="13" t="e">
        <f>(cum_current!#REF!/cum_current!#REF!-1)*100</f>
        <v>#REF!</v>
      </c>
      <c r="BC127" s="13" t="e">
        <f>(cum_current!#REF!/cum_current!#REF!-1)*100</f>
        <v>#REF!</v>
      </c>
      <c r="BD127" s="13" t="e">
        <f>(cum_current!#REF!/cum_current!#REF!-1)*100</f>
        <v>#REF!</v>
      </c>
      <c r="BE127" s="13" t="e">
        <f>(cum_current!#REF!/cum_current!#REF!-1)*100</f>
        <v>#REF!</v>
      </c>
      <c r="BF127" s="13" t="e">
        <f>(cum_current!#REF!/cum_current!#REF!-1)*100</f>
        <v>#REF!</v>
      </c>
      <c r="BG127" s="13" t="e">
        <f>(cum_current!#REF!/cum_current!#REF!-1)*100</f>
        <v>#REF!</v>
      </c>
      <c r="BH127" s="13" t="e">
        <f>(cum_current!#REF!/cum_current!#REF!-1)*100</f>
        <v>#REF!</v>
      </c>
      <c r="BI127" s="13" t="e">
        <f>(cum_current!#REF!/cum_current!#REF!-1)*100</f>
        <v>#REF!</v>
      </c>
      <c r="BJ127" s="13" t="e">
        <f>(cum_current!#REF!/cum_current!#REF!-1)*100</f>
        <v>#REF!</v>
      </c>
      <c r="BK127" s="13" t="e">
        <f>(cum_current!#REF!/cum_current!#REF!-1)*100</f>
        <v>#REF!</v>
      </c>
      <c r="BL127" s="13" t="e">
        <f>(cum_current!#REF!/cum_current!#REF!-1)*100</f>
        <v>#REF!</v>
      </c>
      <c r="BM127" s="13" t="e">
        <f>(cum_current!#REF!/cum_current!#REF!-1)*100</f>
        <v>#REF!</v>
      </c>
      <c r="BN127" s="13" t="e">
        <f>(cum_current!#REF!/cum_current!#REF!-1)*100</f>
        <v>#REF!</v>
      </c>
      <c r="BO127" s="13" t="e">
        <f>(cum_current!#REF!/cum_current!#REF!-1)*100</f>
        <v>#REF!</v>
      </c>
      <c r="BP127" s="13" t="e">
        <f>(cum_current!#REF!/cum_current!#REF!-1)*100</f>
        <v>#REF!</v>
      </c>
      <c r="BQ127" s="13" t="e">
        <f>(cum_current!#REF!/cum_current!#REF!-1)*100</f>
        <v>#REF!</v>
      </c>
      <c r="BR127" s="13" t="e">
        <f>(cum_current!#REF!/cum_current!#REF!-1)*100</f>
        <v>#REF!</v>
      </c>
      <c r="BS127" s="13" t="e">
        <f>(cum_current!#REF!/cum_current!#REF!-1)*100</f>
        <v>#REF!</v>
      </c>
      <c r="BT127" s="13" t="e">
        <f>(cum_current!#REF!/cum_current!#REF!-1)*100</f>
        <v>#REF!</v>
      </c>
      <c r="BU127" s="13" t="e">
        <f>(cum_current!#REF!/cum_current!#REF!-1)*100</f>
        <v>#REF!</v>
      </c>
      <c r="BV127" s="13" t="e">
        <f>(cum_current!#REF!/cum_current!#REF!-1)*100</f>
        <v>#REF!</v>
      </c>
      <c r="BW127" s="13" t="e">
        <f>(cum_current!#REF!/cum_current!#REF!-1)*100</f>
        <v>#REF!</v>
      </c>
      <c r="BX127" s="13" t="e">
        <f>(cum_current!#REF!/cum_current!#REF!-1)*100</f>
        <v>#REF!</v>
      </c>
      <c r="BY127" s="13" t="e">
        <f>(cum_current!#REF!/cum_current!#REF!-1)*100</f>
        <v>#REF!</v>
      </c>
      <c r="BZ127" s="13" t="e">
        <f>(cum_current!#REF!/cum_current!#REF!-1)*100</f>
        <v>#REF!</v>
      </c>
      <c r="CA127" s="13" t="e">
        <f>(cum_current!#REF!/cum_current!#REF!-1)*100</f>
        <v>#REF!</v>
      </c>
      <c r="CB127" s="13" t="e">
        <f>(cum_current!#REF!/cum_current!#REF!-1)*100</f>
        <v>#REF!</v>
      </c>
      <c r="CC127" s="13" t="e">
        <f>(cum_current!#REF!/cum_current!#REF!-1)*100</f>
        <v>#REF!</v>
      </c>
      <c r="CD127" s="13" t="e">
        <f>(cum_current!#REF!/cum_current!#REF!-1)*100</f>
        <v>#REF!</v>
      </c>
      <c r="CE127" s="13" t="e">
        <f>(cum_current!#REF!/cum_current!#REF!-1)*100</f>
        <v>#REF!</v>
      </c>
      <c r="CF127" s="13" t="e">
        <f>(cum_current!#REF!/cum_current!#REF!-1)*100</f>
        <v>#REF!</v>
      </c>
      <c r="CG127" s="13" t="e">
        <f>(cum_current!#REF!/cum_current!#REF!-1)*100</f>
        <v>#REF!</v>
      </c>
    </row>
    <row r="128" spans="1:85" x14ac:dyDescent="0.35">
      <c r="A128" s="25" t="s">
        <v>103</v>
      </c>
      <c r="B128" s="13" t="e">
        <f>(cum_current!#REF!/cum_current!#REF!-1)*100</f>
        <v>#REF!</v>
      </c>
      <c r="C128" s="13" t="e">
        <f>(cum_current!#REF!/cum_current!#REF!-1)*100</f>
        <v>#REF!</v>
      </c>
      <c r="D128" s="13" t="e">
        <f>(cum_current!#REF!/cum_current!#REF!-1)*100</f>
        <v>#REF!</v>
      </c>
      <c r="E128" s="13" t="e">
        <f>(cum_current!#REF!/cum_current!#REF!-1)*100</f>
        <v>#REF!</v>
      </c>
      <c r="F128" s="13" t="e">
        <f>(cum_current!#REF!/cum_current!#REF!-1)*100</f>
        <v>#REF!</v>
      </c>
      <c r="G128" s="13" t="e">
        <f>(cum_current!#REF!/cum_current!#REF!-1)*100</f>
        <v>#REF!</v>
      </c>
      <c r="H128" s="13" t="e">
        <f>(cum_current!#REF!/cum_current!#REF!-1)*100</f>
        <v>#REF!</v>
      </c>
      <c r="I128" s="13" t="e">
        <f>(cum_current!#REF!/cum_current!#REF!-1)*100</f>
        <v>#REF!</v>
      </c>
      <c r="J128" s="13" t="e">
        <f>(cum_current!#REF!/cum_current!#REF!-1)*100</f>
        <v>#REF!</v>
      </c>
      <c r="K128" s="13" t="e">
        <f>(cum_current!#REF!/cum_current!#REF!-1)*100</f>
        <v>#REF!</v>
      </c>
      <c r="L128" s="13" t="e">
        <f>(cum_current!#REF!/cum_current!#REF!-1)*100</f>
        <v>#REF!</v>
      </c>
      <c r="M128" s="13" t="e">
        <f>(cum_current!#REF!/cum_current!#REF!-1)*100</f>
        <v>#REF!</v>
      </c>
      <c r="N128" s="13" t="e">
        <f>(cum_current!#REF!/cum_current!#REF!-1)*100</f>
        <v>#REF!</v>
      </c>
      <c r="O128" s="13" t="e">
        <f>(cum_current!#REF!/cum_current!#REF!-1)*100</f>
        <v>#REF!</v>
      </c>
      <c r="P128" s="13" t="e">
        <f>(cum_current!#REF!/cum_current!#REF!-1)*100</f>
        <v>#REF!</v>
      </c>
      <c r="Q128" s="13" t="e">
        <f>(cum_current!#REF!/cum_current!#REF!-1)*100</f>
        <v>#REF!</v>
      </c>
      <c r="R128" s="13" t="e">
        <f>(cum_current!#REF!/cum_current!#REF!-1)*100</f>
        <v>#REF!</v>
      </c>
      <c r="S128" s="13" t="e">
        <f>(cum_current!#REF!/cum_current!#REF!-1)*100</f>
        <v>#REF!</v>
      </c>
      <c r="T128" s="13" t="e">
        <f>(cum_current!#REF!/cum_current!#REF!-1)*100</f>
        <v>#REF!</v>
      </c>
      <c r="U128" s="13" t="e">
        <f>(cum_current!#REF!/cum_current!#REF!-1)*100</f>
        <v>#REF!</v>
      </c>
      <c r="V128" s="13" t="e">
        <f>(cum_current!#REF!/cum_current!#REF!-1)*100</f>
        <v>#REF!</v>
      </c>
      <c r="W128" s="13" t="e">
        <f>(cum_current!#REF!/cum_current!#REF!-1)*100</f>
        <v>#REF!</v>
      </c>
      <c r="X128" s="13" t="e">
        <f>(cum_current!#REF!/cum_current!#REF!-1)*100</f>
        <v>#REF!</v>
      </c>
      <c r="Y128" s="13" t="e">
        <f>(cum_current!#REF!/cum_current!#REF!-1)*100</f>
        <v>#REF!</v>
      </c>
      <c r="Z128" s="13" t="e">
        <f>(cum_current!#REF!/cum_current!#REF!-1)*100</f>
        <v>#REF!</v>
      </c>
      <c r="AA128" s="13" t="e">
        <f>(cum_current!#REF!/cum_current!#REF!-1)*100</f>
        <v>#REF!</v>
      </c>
      <c r="AB128" s="13" t="e">
        <f>(cum_current!#REF!/cum_current!#REF!-1)*100</f>
        <v>#REF!</v>
      </c>
      <c r="AC128" s="13" t="e">
        <f>(cum_current!#REF!/cum_current!#REF!-1)*100</f>
        <v>#REF!</v>
      </c>
      <c r="AD128" s="13" t="e">
        <f>(cum_current!#REF!/cum_current!#REF!-1)*100</f>
        <v>#REF!</v>
      </c>
      <c r="AE128" s="13" t="e">
        <f>(cum_current!#REF!/cum_current!#REF!-1)*100</f>
        <v>#REF!</v>
      </c>
      <c r="AF128" s="13" t="e">
        <f>(cum_current!#REF!/cum_current!#REF!-1)*100</f>
        <v>#REF!</v>
      </c>
      <c r="AG128" s="13" t="e">
        <f>(cum_current!#REF!/cum_current!#REF!-1)*100</f>
        <v>#REF!</v>
      </c>
      <c r="AH128" s="13" t="e">
        <f>(cum_current!#REF!/cum_current!#REF!-1)*100</f>
        <v>#REF!</v>
      </c>
      <c r="AI128" s="13" t="e">
        <f>(cum_current!#REF!/cum_current!#REF!-1)*100</f>
        <v>#REF!</v>
      </c>
      <c r="AJ128" s="13" t="e">
        <f>(cum_current!#REF!/cum_current!#REF!-1)*100</f>
        <v>#REF!</v>
      </c>
      <c r="AK128" s="13" t="e">
        <f>(cum_current!#REF!/cum_current!#REF!-1)*100</f>
        <v>#REF!</v>
      </c>
      <c r="AL128" s="13" t="e">
        <f>(cum_current!#REF!/cum_current!#REF!-1)*100</f>
        <v>#REF!</v>
      </c>
      <c r="AM128" s="13" t="e">
        <f>(cum_current!#REF!/cum_current!#REF!-1)*100</f>
        <v>#REF!</v>
      </c>
      <c r="AN128" s="13" t="e">
        <f>(cum_current!#REF!/cum_current!#REF!-1)*100</f>
        <v>#REF!</v>
      </c>
      <c r="AO128" s="13" t="e">
        <f>(cum_current!#REF!/cum_current!#REF!-1)*100</f>
        <v>#REF!</v>
      </c>
      <c r="AP128" s="13" t="e">
        <f>(cum_current!#REF!/cum_current!#REF!-1)*100</f>
        <v>#REF!</v>
      </c>
      <c r="AQ128" s="13" t="e">
        <f>(cum_current!#REF!/cum_current!#REF!-1)*100</f>
        <v>#REF!</v>
      </c>
      <c r="AR128" s="13" t="e">
        <f>(cum_current!#REF!/cum_current!#REF!-1)*100</f>
        <v>#REF!</v>
      </c>
      <c r="AS128" s="13" t="e">
        <f>(cum_current!#REF!/cum_current!#REF!-1)*100</f>
        <v>#REF!</v>
      </c>
      <c r="AT128" s="13" t="e">
        <f>(cum_current!#REF!/cum_current!#REF!-1)*100</f>
        <v>#REF!</v>
      </c>
      <c r="AU128" s="13" t="e">
        <f>(cum_current!#REF!/cum_current!#REF!-1)*100</f>
        <v>#REF!</v>
      </c>
      <c r="AV128" s="13" t="e">
        <f>(cum_current!#REF!/cum_current!#REF!-1)*100</f>
        <v>#REF!</v>
      </c>
      <c r="AW128" s="13" t="e">
        <f>(cum_current!#REF!/cum_current!#REF!-1)*100</f>
        <v>#REF!</v>
      </c>
      <c r="AX128" s="13" t="e">
        <f>(cum_current!#REF!/cum_current!#REF!-1)*100</f>
        <v>#REF!</v>
      </c>
      <c r="AY128" s="13" t="e">
        <f>(cum_current!#REF!/cum_current!#REF!-1)*100</f>
        <v>#REF!</v>
      </c>
      <c r="AZ128" s="13" t="e">
        <f>(cum_current!#REF!/cum_current!#REF!-1)*100</f>
        <v>#REF!</v>
      </c>
      <c r="BA128" s="13" t="e">
        <f>(cum_current!#REF!/cum_current!#REF!-1)*100</f>
        <v>#REF!</v>
      </c>
      <c r="BB128" s="13" t="e">
        <f>(cum_current!#REF!/cum_current!#REF!-1)*100</f>
        <v>#REF!</v>
      </c>
      <c r="BC128" s="13" t="e">
        <f>(cum_current!#REF!/cum_current!#REF!-1)*100</f>
        <v>#REF!</v>
      </c>
      <c r="BD128" s="13" t="e">
        <f>(cum_current!#REF!/cum_current!#REF!-1)*100</f>
        <v>#REF!</v>
      </c>
      <c r="BE128" s="13" t="e">
        <f>(cum_current!#REF!/cum_current!#REF!-1)*100</f>
        <v>#REF!</v>
      </c>
      <c r="BF128" s="13" t="e">
        <f>(cum_current!#REF!/cum_current!#REF!-1)*100</f>
        <v>#REF!</v>
      </c>
      <c r="BG128" s="13" t="e">
        <f>(cum_current!#REF!/cum_current!#REF!-1)*100</f>
        <v>#REF!</v>
      </c>
      <c r="BH128" s="13" t="e">
        <f>(cum_current!#REF!/cum_current!#REF!-1)*100</f>
        <v>#REF!</v>
      </c>
      <c r="BI128" s="13" t="e">
        <f>(cum_current!#REF!/cum_current!#REF!-1)*100</f>
        <v>#REF!</v>
      </c>
      <c r="BJ128" s="13" t="e">
        <f>(cum_current!#REF!/cum_current!#REF!-1)*100</f>
        <v>#REF!</v>
      </c>
      <c r="BK128" s="13" t="e">
        <f>(cum_current!#REF!/cum_current!#REF!-1)*100</f>
        <v>#REF!</v>
      </c>
      <c r="BL128" s="13" t="e">
        <f>(cum_current!#REF!/cum_current!#REF!-1)*100</f>
        <v>#REF!</v>
      </c>
      <c r="BM128" s="13" t="e">
        <f>(cum_current!#REF!/cum_current!#REF!-1)*100</f>
        <v>#REF!</v>
      </c>
      <c r="BN128" s="13" t="e">
        <f>(cum_current!#REF!/cum_current!#REF!-1)*100</f>
        <v>#REF!</v>
      </c>
      <c r="BO128" s="13" t="e">
        <f>(cum_current!#REF!/cum_current!#REF!-1)*100</f>
        <v>#REF!</v>
      </c>
      <c r="BP128" s="13" t="e">
        <f>(cum_current!#REF!/cum_current!#REF!-1)*100</f>
        <v>#REF!</v>
      </c>
      <c r="BQ128" s="13" t="e">
        <f>(cum_current!#REF!/cum_current!#REF!-1)*100</f>
        <v>#REF!</v>
      </c>
      <c r="BR128" s="13" t="e">
        <f>(cum_current!#REF!/cum_current!#REF!-1)*100</f>
        <v>#REF!</v>
      </c>
      <c r="BS128" s="13" t="e">
        <f>(cum_current!#REF!/cum_current!#REF!-1)*100</f>
        <v>#REF!</v>
      </c>
      <c r="BT128" s="13" t="e">
        <f>(cum_current!#REF!/cum_current!#REF!-1)*100</f>
        <v>#REF!</v>
      </c>
      <c r="BU128" s="13" t="e">
        <f>(cum_current!#REF!/cum_current!#REF!-1)*100</f>
        <v>#REF!</v>
      </c>
      <c r="BV128" s="13" t="e">
        <f>(cum_current!#REF!/cum_current!#REF!-1)*100</f>
        <v>#REF!</v>
      </c>
      <c r="BW128" s="13" t="e">
        <f>(cum_current!#REF!/cum_current!#REF!-1)*100</f>
        <v>#REF!</v>
      </c>
      <c r="BX128" s="13" t="e">
        <f>(cum_current!#REF!/cum_current!#REF!-1)*100</f>
        <v>#REF!</v>
      </c>
      <c r="BY128" s="13" t="e">
        <f>(cum_current!#REF!/cum_current!#REF!-1)*100</f>
        <v>#REF!</v>
      </c>
      <c r="BZ128" s="13" t="e">
        <f>(cum_current!#REF!/cum_current!#REF!-1)*100</f>
        <v>#REF!</v>
      </c>
      <c r="CA128" s="13" t="e">
        <f>(cum_current!#REF!/cum_current!#REF!-1)*100</f>
        <v>#REF!</v>
      </c>
      <c r="CB128" s="13" t="e">
        <f>(cum_current!#REF!/cum_current!#REF!-1)*100</f>
        <v>#REF!</v>
      </c>
      <c r="CC128" s="13" t="e">
        <f>(cum_current!#REF!/cum_current!#REF!-1)*100</f>
        <v>#REF!</v>
      </c>
      <c r="CD128" s="13" t="e">
        <f>(cum_current!#REF!/cum_current!#REF!-1)*100</f>
        <v>#REF!</v>
      </c>
      <c r="CE128" s="13" t="e">
        <f>(cum_current!#REF!/cum_current!#REF!-1)*100</f>
        <v>#REF!</v>
      </c>
      <c r="CF128" s="13" t="e">
        <f>(cum_current!#REF!/cum_current!#REF!-1)*100</f>
        <v>#REF!</v>
      </c>
      <c r="CG128" s="13" t="e">
        <f>(cum_current!#REF!/cum_current!#REF!-1)*100</f>
        <v>#REF!</v>
      </c>
    </row>
    <row r="129" spans="1:85" x14ac:dyDescent="0.35">
      <c r="A129" s="25" t="s">
        <v>109</v>
      </c>
      <c r="B129" s="13" t="e">
        <f>(cum_current!#REF!/cum_current!#REF!-1)*100</f>
        <v>#REF!</v>
      </c>
      <c r="C129" s="13" t="e">
        <f>(cum_current!#REF!/cum_current!#REF!-1)*100</f>
        <v>#REF!</v>
      </c>
      <c r="D129" s="13" t="e">
        <f>(cum_current!#REF!/cum_current!#REF!-1)*100</f>
        <v>#REF!</v>
      </c>
      <c r="E129" s="13" t="e">
        <f>(cum_current!#REF!/cum_current!#REF!-1)*100</f>
        <v>#REF!</v>
      </c>
      <c r="F129" s="13" t="e">
        <f>(cum_current!#REF!/cum_current!#REF!-1)*100</f>
        <v>#REF!</v>
      </c>
      <c r="G129" s="13" t="e">
        <f>(cum_current!#REF!/cum_current!#REF!-1)*100</f>
        <v>#REF!</v>
      </c>
      <c r="H129" s="13" t="e">
        <f>(cum_current!#REF!/cum_current!#REF!-1)*100</f>
        <v>#REF!</v>
      </c>
      <c r="I129" s="13" t="e">
        <f>(cum_current!#REF!/cum_current!#REF!-1)*100</f>
        <v>#REF!</v>
      </c>
      <c r="J129" s="13" t="e">
        <f>(cum_current!#REF!/cum_current!#REF!-1)*100</f>
        <v>#REF!</v>
      </c>
      <c r="K129" s="13" t="e">
        <f>(cum_current!#REF!/cum_current!#REF!-1)*100</f>
        <v>#REF!</v>
      </c>
      <c r="L129" s="13" t="e">
        <f>(cum_current!#REF!/cum_current!#REF!-1)*100</f>
        <v>#REF!</v>
      </c>
      <c r="M129" s="13" t="e">
        <f>(cum_current!#REF!/cum_current!#REF!-1)*100</f>
        <v>#REF!</v>
      </c>
      <c r="N129" s="13" t="e">
        <f>(cum_current!#REF!/cum_current!#REF!-1)*100</f>
        <v>#REF!</v>
      </c>
      <c r="O129" s="13" t="e">
        <f>(cum_current!#REF!/cum_current!#REF!-1)*100</f>
        <v>#REF!</v>
      </c>
      <c r="P129" s="13" t="e">
        <f>(cum_current!#REF!/cum_current!#REF!-1)*100</f>
        <v>#REF!</v>
      </c>
      <c r="Q129" s="13" t="e">
        <f>(cum_current!#REF!/cum_current!#REF!-1)*100</f>
        <v>#REF!</v>
      </c>
      <c r="R129" s="13" t="e">
        <f>(cum_current!#REF!/cum_current!#REF!-1)*100</f>
        <v>#REF!</v>
      </c>
      <c r="S129" s="13" t="e">
        <f>(cum_current!#REF!/cum_current!#REF!-1)*100</f>
        <v>#REF!</v>
      </c>
      <c r="T129" s="13" t="e">
        <f>(cum_current!#REF!/cum_current!#REF!-1)*100</f>
        <v>#REF!</v>
      </c>
      <c r="U129" s="13" t="e">
        <f>(cum_current!#REF!/cum_current!#REF!-1)*100</f>
        <v>#REF!</v>
      </c>
      <c r="V129" s="13" t="e">
        <f>(cum_current!#REF!/cum_current!#REF!-1)*100</f>
        <v>#REF!</v>
      </c>
      <c r="W129" s="13" t="e">
        <f>(cum_current!#REF!/cum_current!#REF!-1)*100</f>
        <v>#REF!</v>
      </c>
      <c r="X129" s="13" t="e">
        <f>(cum_current!#REF!/cum_current!#REF!-1)*100</f>
        <v>#REF!</v>
      </c>
      <c r="Y129" s="13" t="e">
        <f>(cum_current!#REF!/cum_current!#REF!-1)*100</f>
        <v>#REF!</v>
      </c>
      <c r="Z129" s="13" t="e">
        <f>(cum_current!#REF!/cum_current!#REF!-1)*100</f>
        <v>#REF!</v>
      </c>
      <c r="AA129" s="13" t="e">
        <f>(cum_current!#REF!/cum_current!#REF!-1)*100</f>
        <v>#REF!</v>
      </c>
      <c r="AB129" s="13" t="e">
        <f>(cum_current!#REF!/cum_current!#REF!-1)*100</f>
        <v>#REF!</v>
      </c>
      <c r="AC129" s="13" t="e">
        <f>(cum_current!#REF!/cum_current!#REF!-1)*100</f>
        <v>#REF!</v>
      </c>
      <c r="AD129" s="13" t="e">
        <f>(cum_current!#REF!/cum_current!#REF!-1)*100</f>
        <v>#REF!</v>
      </c>
      <c r="AE129" s="13" t="e">
        <f>(cum_current!#REF!/cum_current!#REF!-1)*100</f>
        <v>#REF!</v>
      </c>
      <c r="AF129" s="13" t="e">
        <f>(cum_current!#REF!/cum_current!#REF!-1)*100</f>
        <v>#REF!</v>
      </c>
      <c r="AG129" s="13" t="e">
        <f>(cum_current!#REF!/cum_current!#REF!-1)*100</f>
        <v>#REF!</v>
      </c>
      <c r="AH129" s="13" t="e">
        <f>(cum_current!#REF!/cum_current!#REF!-1)*100</f>
        <v>#REF!</v>
      </c>
      <c r="AI129" s="13" t="e">
        <f>(cum_current!#REF!/cum_current!#REF!-1)*100</f>
        <v>#REF!</v>
      </c>
      <c r="AJ129" s="13" t="e">
        <f>(cum_current!#REF!/cum_current!#REF!-1)*100</f>
        <v>#REF!</v>
      </c>
      <c r="AK129" s="13" t="e">
        <f>(cum_current!#REF!/cum_current!#REF!-1)*100</f>
        <v>#REF!</v>
      </c>
      <c r="AL129" s="13" t="e">
        <f>(cum_current!#REF!/cum_current!#REF!-1)*100</f>
        <v>#REF!</v>
      </c>
      <c r="AM129" s="13" t="e">
        <f>(cum_current!#REF!/cum_current!#REF!-1)*100</f>
        <v>#REF!</v>
      </c>
      <c r="AN129" s="13" t="e">
        <f>(cum_current!#REF!/cum_current!#REF!-1)*100</f>
        <v>#REF!</v>
      </c>
      <c r="AO129" s="13" t="e">
        <f>(cum_current!#REF!/cum_current!#REF!-1)*100</f>
        <v>#REF!</v>
      </c>
      <c r="AP129" s="13" t="e">
        <f>(cum_current!#REF!/cum_current!#REF!-1)*100</f>
        <v>#REF!</v>
      </c>
      <c r="AQ129" s="13" t="e">
        <f>(cum_current!#REF!/cum_current!#REF!-1)*100</f>
        <v>#REF!</v>
      </c>
      <c r="AR129" s="13" t="e">
        <f>(cum_current!#REF!/cum_current!#REF!-1)*100</f>
        <v>#REF!</v>
      </c>
      <c r="AS129" s="13" t="e">
        <f>(cum_current!#REF!/cum_current!#REF!-1)*100</f>
        <v>#REF!</v>
      </c>
      <c r="AT129" s="13" t="e">
        <f>(cum_current!#REF!/cum_current!#REF!-1)*100</f>
        <v>#REF!</v>
      </c>
      <c r="AU129" s="13" t="e">
        <f>(cum_current!#REF!/cum_current!#REF!-1)*100</f>
        <v>#REF!</v>
      </c>
      <c r="AV129" s="13" t="e">
        <f>(cum_current!#REF!/cum_current!#REF!-1)*100</f>
        <v>#REF!</v>
      </c>
      <c r="AW129" s="13" t="e">
        <f>(cum_current!#REF!/cum_current!#REF!-1)*100</f>
        <v>#REF!</v>
      </c>
      <c r="AX129" s="13" t="e">
        <f>(cum_current!#REF!/cum_current!#REF!-1)*100</f>
        <v>#REF!</v>
      </c>
      <c r="AY129" s="13" t="e">
        <f>(cum_current!#REF!/cum_current!#REF!-1)*100</f>
        <v>#REF!</v>
      </c>
      <c r="AZ129" s="13" t="e">
        <f>(cum_current!#REF!/cum_current!#REF!-1)*100</f>
        <v>#REF!</v>
      </c>
      <c r="BA129" s="13" t="e">
        <f>(cum_current!#REF!/cum_current!#REF!-1)*100</f>
        <v>#REF!</v>
      </c>
      <c r="BB129" s="13" t="e">
        <f>(cum_current!#REF!/cum_current!#REF!-1)*100</f>
        <v>#REF!</v>
      </c>
      <c r="BC129" s="13" t="e">
        <f>(cum_current!#REF!/cum_current!#REF!-1)*100</f>
        <v>#REF!</v>
      </c>
      <c r="BD129" s="13" t="e">
        <f>(cum_current!#REF!/cum_current!#REF!-1)*100</f>
        <v>#REF!</v>
      </c>
      <c r="BE129" s="13" t="e">
        <f>(cum_current!#REF!/cum_current!#REF!-1)*100</f>
        <v>#REF!</v>
      </c>
      <c r="BF129" s="13" t="e">
        <f>(cum_current!#REF!/cum_current!#REF!-1)*100</f>
        <v>#REF!</v>
      </c>
      <c r="BG129" s="13" t="e">
        <f>(cum_current!#REF!/cum_current!#REF!-1)*100</f>
        <v>#REF!</v>
      </c>
      <c r="BH129" s="13" t="e">
        <f>(cum_current!#REF!/cum_current!#REF!-1)*100</f>
        <v>#REF!</v>
      </c>
      <c r="BI129" s="13" t="e">
        <f>(cum_current!#REF!/cum_current!#REF!-1)*100</f>
        <v>#REF!</v>
      </c>
      <c r="BJ129" s="13" t="e">
        <f>(cum_current!#REF!/cum_current!#REF!-1)*100</f>
        <v>#REF!</v>
      </c>
      <c r="BK129" s="13" t="e">
        <f>(cum_current!#REF!/cum_current!#REF!-1)*100</f>
        <v>#REF!</v>
      </c>
      <c r="BL129" s="13" t="e">
        <f>(cum_current!#REF!/cum_current!#REF!-1)*100</f>
        <v>#REF!</v>
      </c>
      <c r="BM129" s="13" t="e">
        <f>(cum_current!#REF!/cum_current!#REF!-1)*100</f>
        <v>#REF!</v>
      </c>
      <c r="BN129" s="13" t="e">
        <f>(cum_current!#REF!/cum_current!#REF!-1)*100</f>
        <v>#REF!</v>
      </c>
      <c r="BO129" s="13" t="e">
        <f>(cum_current!#REF!/cum_current!#REF!-1)*100</f>
        <v>#REF!</v>
      </c>
      <c r="BP129" s="13" t="e">
        <f>(cum_current!#REF!/cum_current!#REF!-1)*100</f>
        <v>#REF!</v>
      </c>
      <c r="BQ129" s="13" t="e">
        <f>(cum_current!#REF!/cum_current!#REF!-1)*100</f>
        <v>#REF!</v>
      </c>
      <c r="BR129" s="13" t="e">
        <f>(cum_current!#REF!/cum_current!#REF!-1)*100</f>
        <v>#REF!</v>
      </c>
      <c r="BS129" s="13" t="e">
        <f>(cum_current!#REF!/cum_current!#REF!-1)*100</f>
        <v>#REF!</v>
      </c>
      <c r="BT129" s="13" t="e">
        <f>(cum_current!#REF!/cum_current!#REF!-1)*100</f>
        <v>#REF!</v>
      </c>
      <c r="BU129" s="13" t="e">
        <f>(cum_current!#REF!/cum_current!#REF!-1)*100</f>
        <v>#REF!</v>
      </c>
      <c r="BV129" s="13" t="e">
        <f>(cum_current!#REF!/cum_current!#REF!-1)*100</f>
        <v>#REF!</v>
      </c>
      <c r="BW129" s="13" t="e">
        <f>(cum_current!#REF!/cum_current!#REF!-1)*100</f>
        <v>#REF!</v>
      </c>
      <c r="BX129" s="13" t="e">
        <f>(cum_current!#REF!/cum_current!#REF!-1)*100</f>
        <v>#REF!</v>
      </c>
      <c r="BY129" s="13" t="e">
        <f>(cum_current!#REF!/cum_current!#REF!-1)*100</f>
        <v>#REF!</v>
      </c>
      <c r="BZ129" s="13" t="e">
        <f>(cum_current!#REF!/cum_current!#REF!-1)*100</f>
        <v>#REF!</v>
      </c>
      <c r="CA129" s="13" t="e">
        <f>(cum_current!#REF!/cum_current!#REF!-1)*100</f>
        <v>#REF!</v>
      </c>
      <c r="CB129" s="13" t="e">
        <f>(cum_current!#REF!/cum_current!#REF!-1)*100</f>
        <v>#REF!</v>
      </c>
      <c r="CC129" s="13" t="e">
        <f>(cum_current!#REF!/cum_current!#REF!-1)*100</f>
        <v>#REF!</v>
      </c>
      <c r="CD129" s="13" t="e">
        <f>(cum_current!#REF!/cum_current!#REF!-1)*100</f>
        <v>#REF!</v>
      </c>
      <c r="CE129" s="13" t="e">
        <f>(cum_current!#REF!/cum_current!#REF!-1)*100</f>
        <v>#REF!</v>
      </c>
      <c r="CF129" s="13" t="e">
        <f>(cum_current!#REF!/cum_current!#REF!-1)*100</f>
        <v>#REF!</v>
      </c>
      <c r="CG129" s="13" t="e">
        <f>(cum_current!#REF!/cum_current!#REF!-1)*100</f>
        <v>#REF!</v>
      </c>
    </row>
    <row r="130" spans="1:85" x14ac:dyDescent="0.35">
      <c r="A130" s="25" t="s">
        <v>101</v>
      </c>
      <c r="B130" s="13" t="e">
        <f>(cum_current!#REF!/cum_current!#REF!-1)*100</f>
        <v>#REF!</v>
      </c>
      <c r="C130" s="13" t="e">
        <f>(cum_current!#REF!/cum_current!#REF!-1)*100</f>
        <v>#REF!</v>
      </c>
      <c r="D130" s="13" t="e">
        <f>(cum_current!#REF!/cum_current!#REF!-1)*100</f>
        <v>#REF!</v>
      </c>
      <c r="E130" s="13" t="e">
        <f>(cum_current!#REF!/cum_current!#REF!-1)*100</f>
        <v>#REF!</v>
      </c>
      <c r="F130" s="13" t="e">
        <f>(cum_current!#REF!/cum_current!#REF!-1)*100</f>
        <v>#REF!</v>
      </c>
      <c r="G130" s="13" t="e">
        <f>(cum_current!#REF!/cum_current!#REF!-1)*100</f>
        <v>#REF!</v>
      </c>
      <c r="H130" s="13" t="e">
        <f>(cum_current!#REF!/cum_current!#REF!-1)*100</f>
        <v>#REF!</v>
      </c>
      <c r="I130" s="13" t="e">
        <f>(cum_current!#REF!/cum_current!#REF!-1)*100</f>
        <v>#REF!</v>
      </c>
      <c r="J130" s="13" t="e">
        <f>(cum_current!#REF!/cum_current!#REF!-1)*100</f>
        <v>#REF!</v>
      </c>
      <c r="K130" s="13" t="e">
        <f>(cum_current!#REF!/cum_current!#REF!-1)*100</f>
        <v>#REF!</v>
      </c>
      <c r="L130" s="13" t="e">
        <f>(cum_current!#REF!/cum_current!#REF!-1)*100</f>
        <v>#REF!</v>
      </c>
      <c r="M130" s="13" t="e">
        <f>(cum_current!#REF!/cum_current!#REF!-1)*100</f>
        <v>#REF!</v>
      </c>
      <c r="N130" s="13" t="e">
        <f>(cum_current!#REF!/cum_current!#REF!-1)*100</f>
        <v>#REF!</v>
      </c>
      <c r="O130" s="13" t="e">
        <f>(cum_current!#REF!/cum_current!#REF!-1)*100</f>
        <v>#REF!</v>
      </c>
      <c r="P130" s="13" t="e">
        <f>(cum_current!#REF!/cum_current!#REF!-1)*100</f>
        <v>#REF!</v>
      </c>
      <c r="Q130" s="13" t="e">
        <f>(cum_current!#REF!/cum_current!#REF!-1)*100</f>
        <v>#REF!</v>
      </c>
      <c r="R130" s="13" t="e">
        <f>(cum_current!#REF!/cum_current!#REF!-1)*100</f>
        <v>#REF!</v>
      </c>
      <c r="S130" s="13" t="e">
        <f>(cum_current!#REF!/cum_current!#REF!-1)*100</f>
        <v>#REF!</v>
      </c>
      <c r="T130" s="13" t="e">
        <f>(cum_current!#REF!/cum_current!#REF!-1)*100</f>
        <v>#REF!</v>
      </c>
      <c r="U130" s="13" t="e">
        <f>(cum_current!#REF!/cum_current!#REF!-1)*100</f>
        <v>#REF!</v>
      </c>
      <c r="V130" s="13" t="e">
        <f>(cum_current!#REF!/cum_current!#REF!-1)*100</f>
        <v>#REF!</v>
      </c>
      <c r="W130" s="13" t="e">
        <f>(cum_current!#REF!/cum_current!#REF!-1)*100</f>
        <v>#REF!</v>
      </c>
      <c r="X130" s="13" t="e">
        <f>(cum_current!#REF!/cum_current!#REF!-1)*100</f>
        <v>#REF!</v>
      </c>
      <c r="Y130" s="13" t="e">
        <f>(cum_current!#REF!/cum_current!#REF!-1)*100</f>
        <v>#REF!</v>
      </c>
      <c r="Z130" s="13" t="e">
        <f>(cum_current!#REF!/cum_current!#REF!-1)*100</f>
        <v>#REF!</v>
      </c>
      <c r="AA130" s="13" t="e">
        <f>(cum_current!#REF!/cum_current!#REF!-1)*100</f>
        <v>#REF!</v>
      </c>
      <c r="AB130" s="13" t="e">
        <f>(cum_current!#REF!/cum_current!#REF!-1)*100</f>
        <v>#REF!</v>
      </c>
      <c r="AC130" s="13" t="e">
        <f>(cum_current!#REF!/cum_current!#REF!-1)*100</f>
        <v>#REF!</v>
      </c>
      <c r="AD130" s="13" t="e">
        <f>(cum_current!#REF!/cum_current!#REF!-1)*100</f>
        <v>#REF!</v>
      </c>
      <c r="AE130" s="13" t="e">
        <f>(cum_current!#REF!/cum_current!#REF!-1)*100</f>
        <v>#REF!</v>
      </c>
      <c r="AF130" s="13" t="e">
        <f>(cum_current!#REF!/cum_current!#REF!-1)*100</f>
        <v>#REF!</v>
      </c>
      <c r="AG130" s="13" t="e">
        <f>(cum_current!#REF!/cum_current!#REF!-1)*100</f>
        <v>#REF!</v>
      </c>
      <c r="AH130" s="13" t="e">
        <f>(cum_current!#REF!/cum_current!#REF!-1)*100</f>
        <v>#REF!</v>
      </c>
      <c r="AI130" s="13" t="e">
        <f>(cum_current!#REF!/cum_current!#REF!-1)*100</f>
        <v>#REF!</v>
      </c>
      <c r="AJ130" s="13" t="e">
        <f>(cum_current!#REF!/cum_current!#REF!-1)*100</f>
        <v>#REF!</v>
      </c>
      <c r="AK130" s="13" t="e">
        <f>(cum_current!#REF!/cum_current!#REF!-1)*100</f>
        <v>#REF!</v>
      </c>
      <c r="AL130" s="13" t="e">
        <f>(cum_current!#REF!/cum_current!#REF!-1)*100</f>
        <v>#REF!</v>
      </c>
      <c r="AM130" s="13" t="e">
        <f>(cum_current!#REF!/cum_current!#REF!-1)*100</f>
        <v>#REF!</v>
      </c>
      <c r="AN130" s="13" t="e">
        <f>(cum_current!#REF!/cum_current!#REF!-1)*100</f>
        <v>#REF!</v>
      </c>
      <c r="AO130" s="13" t="e">
        <f>(cum_current!#REF!/cum_current!#REF!-1)*100</f>
        <v>#REF!</v>
      </c>
      <c r="AP130" s="13" t="e">
        <f>(cum_current!#REF!/cum_current!#REF!-1)*100</f>
        <v>#REF!</v>
      </c>
      <c r="AQ130" s="13" t="e">
        <f>(cum_current!#REF!/cum_current!#REF!-1)*100</f>
        <v>#REF!</v>
      </c>
      <c r="AR130" s="13" t="e">
        <f>(cum_current!#REF!/cum_current!#REF!-1)*100</f>
        <v>#REF!</v>
      </c>
      <c r="AS130" s="13" t="e">
        <f>(cum_current!#REF!/cum_current!#REF!-1)*100</f>
        <v>#REF!</v>
      </c>
      <c r="AT130" s="13" t="e">
        <f>(cum_current!#REF!/cum_current!#REF!-1)*100</f>
        <v>#REF!</v>
      </c>
      <c r="AU130" s="13" t="e">
        <f>(cum_current!#REF!/cum_current!#REF!-1)*100</f>
        <v>#REF!</v>
      </c>
      <c r="AV130" s="13" t="e">
        <f>(cum_current!#REF!/cum_current!#REF!-1)*100</f>
        <v>#REF!</v>
      </c>
      <c r="AW130" s="13" t="e">
        <f>(cum_current!#REF!/cum_current!#REF!-1)*100</f>
        <v>#REF!</v>
      </c>
      <c r="AX130" s="13" t="e">
        <f>(cum_current!#REF!/cum_current!#REF!-1)*100</f>
        <v>#REF!</v>
      </c>
      <c r="AY130" s="13" t="e">
        <f>(cum_current!#REF!/cum_current!#REF!-1)*100</f>
        <v>#REF!</v>
      </c>
      <c r="AZ130" s="13" t="e">
        <f>(cum_current!#REF!/cum_current!#REF!-1)*100</f>
        <v>#REF!</v>
      </c>
      <c r="BA130" s="13" t="e">
        <f>(cum_current!#REF!/cum_current!#REF!-1)*100</f>
        <v>#REF!</v>
      </c>
      <c r="BB130" s="13" t="e">
        <f>(cum_current!#REF!/cum_current!#REF!-1)*100</f>
        <v>#REF!</v>
      </c>
      <c r="BC130" s="13" t="e">
        <f>(cum_current!#REF!/cum_current!#REF!-1)*100</f>
        <v>#REF!</v>
      </c>
      <c r="BD130" s="13" t="e">
        <f>(cum_current!#REF!/cum_current!#REF!-1)*100</f>
        <v>#REF!</v>
      </c>
      <c r="BE130" s="13" t="e">
        <f>(cum_current!#REF!/cum_current!#REF!-1)*100</f>
        <v>#REF!</v>
      </c>
      <c r="BF130" s="13" t="e">
        <f>(cum_current!#REF!/cum_current!#REF!-1)*100</f>
        <v>#REF!</v>
      </c>
      <c r="BG130" s="13" t="e">
        <f>(cum_current!#REF!/cum_current!#REF!-1)*100</f>
        <v>#REF!</v>
      </c>
      <c r="BH130" s="13" t="e">
        <f>(cum_current!#REF!/cum_current!#REF!-1)*100</f>
        <v>#REF!</v>
      </c>
      <c r="BI130" s="13" t="e">
        <f>(cum_current!#REF!/cum_current!#REF!-1)*100</f>
        <v>#REF!</v>
      </c>
      <c r="BJ130" s="13" t="e">
        <f>(cum_current!#REF!/cum_current!#REF!-1)*100</f>
        <v>#REF!</v>
      </c>
      <c r="BK130" s="13" t="e">
        <f>(cum_current!#REF!/cum_current!#REF!-1)*100</f>
        <v>#REF!</v>
      </c>
      <c r="BL130" s="13" t="e">
        <f>(cum_current!#REF!/cum_current!#REF!-1)*100</f>
        <v>#REF!</v>
      </c>
      <c r="BM130" s="13" t="e">
        <f>(cum_current!#REF!/cum_current!#REF!-1)*100</f>
        <v>#REF!</v>
      </c>
      <c r="BN130" s="13" t="e">
        <f>(cum_current!#REF!/cum_current!#REF!-1)*100</f>
        <v>#REF!</v>
      </c>
      <c r="BO130" s="13" t="e">
        <f>(cum_current!#REF!/cum_current!#REF!-1)*100</f>
        <v>#REF!</v>
      </c>
      <c r="BP130" s="13" t="e">
        <f>(cum_current!#REF!/cum_current!#REF!-1)*100</f>
        <v>#REF!</v>
      </c>
      <c r="BQ130" s="13" t="e">
        <f>(cum_current!#REF!/cum_current!#REF!-1)*100</f>
        <v>#REF!</v>
      </c>
      <c r="BR130" s="13" t="e">
        <f>(cum_current!#REF!/cum_current!#REF!-1)*100</f>
        <v>#REF!</v>
      </c>
      <c r="BS130" s="13" t="e">
        <f>(cum_current!#REF!/cum_current!#REF!-1)*100</f>
        <v>#REF!</v>
      </c>
      <c r="BT130" s="13" t="e">
        <f>(cum_current!#REF!/cum_current!#REF!-1)*100</f>
        <v>#REF!</v>
      </c>
      <c r="BU130" s="13" t="e">
        <f>(cum_current!#REF!/cum_current!#REF!-1)*100</f>
        <v>#REF!</v>
      </c>
      <c r="BV130" s="13" t="e">
        <f>(cum_current!#REF!/cum_current!#REF!-1)*100</f>
        <v>#REF!</v>
      </c>
      <c r="BW130" s="13" t="e">
        <f>(cum_current!#REF!/cum_current!#REF!-1)*100</f>
        <v>#REF!</v>
      </c>
      <c r="BX130" s="13" t="e">
        <f>(cum_current!#REF!/cum_current!#REF!-1)*100</f>
        <v>#REF!</v>
      </c>
      <c r="BY130" s="13" t="e">
        <f>(cum_current!#REF!/cum_current!#REF!-1)*100</f>
        <v>#REF!</v>
      </c>
      <c r="BZ130" s="13" t="e">
        <f>(cum_current!#REF!/cum_current!#REF!-1)*100</f>
        <v>#REF!</v>
      </c>
      <c r="CA130" s="13" t="e">
        <f>(cum_current!#REF!/cum_current!#REF!-1)*100</f>
        <v>#REF!</v>
      </c>
      <c r="CB130" s="13" t="e">
        <f>(cum_current!#REF!/cum_current!#REF!-1)*100</f>
        <v>#REF!</v>
      </c>
      <c r="CC130" s="13" t="e">
        <f>(cum_current!#REF!/cum_current!#REF!-1)*100</f>
        <v>#REF!</v>
      </c>
      <c r="CD130" s="13" t="e">
        <f>(cum_current!#REF!/cum_current!#REF!-1)*100</f>
        <v>#REF!</v>
      </c>
      <c r="CE130" s="13" t="e">
        <f>(cum_current!#REF!/cum_current!#REF!-1)*100</f>
        <v>#REF!</v>
      </c>
      <c r="CF130" s="13" t="e">
        <f>(cum_current!#REF!/cum_current!#REF!-1)*100</f>
        <v>#REF!</v>
      </c>
      <c r="CG130" s="13" t="e">
        <f>(cum_current!#REF!/cum_current!#REF!-1)*100</f>
        <v>#REF!</v>
      </c>
    </row>
    <row r="131" spans="1:85" x14ac:dyDescent="0.35">
      <c r="A131" s="25" t="s">
        <v>89</v>
      </c>
      <c r="B131" s="13" t="e">
        <f>(cum_current!#REF!/cum_current!#REF!-1)*100</f>
        <v>#REF!</v>
      </c>
      <c r="C131" s="13" t="e">
        <f>(cum_current!#REF!/cum_current!#REF!-1)*100</f>
        <v>#REF!</v>
      </c>
      <c r="D131" s="13" t="e">
        <f>(cum_current!#REF!/cum_current!#REF!-1)*100</f>
        <v>#REF!</v>
      </c>
      <c r="E131" s="13" t="e">
        <f>(cum_current!#REF!/cum_current!#REF!-1)*100</f>
        <v>#REF!</v>
      </c>
      <c r="F131" s="13" t="e">
        <f>(cum_current!#REF!/cum_current!#REF!-1)*100</f>
        <v>#REF!</v>
      </c>
      <c r="G131" s="13" t="e">
        <f>(cum_current!#REF!/cum_current!#REF!-1)*100</f>
        <v>#REF!</v>
      </c>
      <c r="H131" s="13" t="e">
        <f>(cum_current!#REF!/cum_current!#REF!-1)*100</f>
        <v>#REF!</v>
      </c>
      <c r="I131" s="13" t="e">
        <f>(cum_current!#REF!/cum_current!#REF!-1)*100</f>
        <v>#REF!</v>
      </c>
      <c r="J131" s="13" t="e">
        <f>(cum_current!#REF!/cum_current!#REF!-1)*100</f>
        <v>#REF!</v>
      </c>
      <c r="K131" s="13" t="e">
        <f>(cum_current!#REF!/cum_current!#REF!-1)*100</f>
        <v>#REF!</v>
      </c>
      <c r="L131" s="13" t="e">
        <f>(cum_current!#REF!/cum_current!#REF!-1)*100</f>
        <v>#REF!</v>
      </c>
      <c r="M131" s="13" t="e">
        <f>(cum_current!#REF!/cum_current!#REF!-1)*100</f>
        <v>#REF!</v>
      </c>
      <c r="N131" s="13" t="e">
        <f>(cum_current!#REF!/cum_current!#REF!-1)*100</f>
        <v>#REF!</v>
      </c>
      <c r="O131" s="13" t="e">
        <f>(cum_current!#REF!/cum_current!#REF!-1)*100</f>
        <v>#REF!</v>
      </c>
      <c r="P131" s="13" t="e">
        <f>(cum_current!#REF!/cum_current!#REF!-1)*100</f>
        <v>#REF!</v>
      </c>
      <c r="Q131" s="13" t="e">
        <f>(cum_current!#REF!/cum_current!#REF!-1)*100</f>
        <v>#REF!</v>
      </c>
      <c r="R131" s="13" t="e">
        <f>(cum_current!#REF!/cum_current!#REF!-1)*100</f>
        <v>#REF!</v>
      </c>
      <c r="S131" s="13" t="e">
        <f>(cum_current!#REF!/cum_current!#REF!-1)*100</f>
        <v>#REF!</v>
      </c>
      <c r="T131" s="13" t="e">
        <f>(cum_current!#REF!/cum_current!#REF!-1)*100</f>
        <v>#REF!</v>
      </c>
      <c r="U131" s="13" t="e">
        <f>(cum_current!#REF!/cum_current!#REF!-1)*100</f>
        <v>#REF!</v>
      </c>
      <c r="V131" s="13" t="e">
        <f>(cum_current!#REF!/cum_current!#REF!-1)*100</f>
        <v>#REF!</v>
      </c>
      <c r="W131" s="13" t="e">
        <f>(cum_current!#REF!/cum_current!#REF!-1)*100</f>
        <v>#REF!</v>
      </c>
      <c r="X131" s="13" t="e">
        <f>(cum_current!#REF!/cum_current!#REF!-1)*100</f>
        <v>#REF!</v>
      </c>
      <c r="Y131" s="13" t="e">
        <f>(cum_current!#REF!/cum_current!#REF!-1)*100</f>
        <v>#REF!</v>
      </c>
      <c r="Z131" s="13" t="e">
        <f>(cum_current!#REF!/cum_current!#REF!-1)*100</f>
        <v>#REF!</v>
      </c>
      <c r="AA131" s="13" t="e">
        <f>(cum_current!#REF!/cum_current!#REF!-1)*100</f>
        <v>#REF!</v>
      </c>
      <c r="AB131" s="13" t="e">
        <f>(cum_current!#REF!/cum_current!#REF!-1)*100</f>
        <v>#REF!</v>
      </c>
      <c r="AC131" s="13" t="e">
        <f>(cum_current!#REF!/cum_current!#REF!-1)*100</f>
        <v>#REF!</v>
      </c>
      <c r="AD131" s="13" t="e">
        <f>(cum_current!#REF!/cum_current!#REF!-1)*100</f>
        <v>#REF!</v>
      </c>
      <c r="AE131" s="13" t="e">
        <f>(cum_current!#REF!/cum_current!#REF!-1)*100</f>
        <v>#REF!</v>
      </c>
      <c r="AF131" s="13" t="e">
        <f>(cum_current!#REF!/cum_current!#REF!-1)*100</f>
        <v>#REF!</v>
      </c>
      <c r="AG131" s="13" t="e">
        <f>(cum_current!#REF!/cum_current!#REF!-1)*100</f>
        <v>#REF!</v>
      </c>
      <c r="AH131" s="13" t="e">
        <f>(cum_current!#REF!/cum_current!#REF!-1)*100</f>
        <v>#REF!</v>
      </c>
      <c r="AI131" s="13" t="e">
        <f>(cum_current!#REF!/cum_current!#REF!-1)*100</f>
        <v>#REF!</v>
      </c>
      <c r="AJ131" s="13" t="e">
        <f>(cum_current!#REF!/cum_current!#REF!-1)*100</f>
        <v>#REF!</v>
      </c>
      <c r="AK131" s="13" t="e">
        <f>(cum_current!#REF!/cum_current!#REF!-1)*100</f>
        <v>#REF!</v>
      </c>
      <c r="AL131" s="13" t="e">
        <f>(cum_current!#REF!/cum_current!#REF!-1)*100</f>
        <v>#REF!</v>
      </c>
      <c r="AM131" s="13" t="e">
        <f>(cum_current!#REF!/cum_current!#REF!-1)*100</f>
        <v>#REF!</v>
      </c>
      <c r="AN131" s="13" t="e">
        <f>(cum_current!#REF!/cum_current!#REF!-1)*100</f>
        <v>#REF!</v>
      </c>
      <c r="AO131" s="13" t="e">
        <f>(cum_current!#REF!/cum_current!#REF!-1)*100</f>
        <v>#REF!</v>
      </c>
      <c r="AP131" s="13" t="e">
        <f>(cum_current!#REF!/cum_current!#REF!-1)*100</f>
        <v>#REF!</v>
      </c>
      <c r="AQ131" s="13" t="e">
        <f>(cum_current!#REF!/cum_current!#REF!-1)*100</f>
        <v>#REF!</v>
      </c>
      <c r="AR131" s="13" t="e">
        <f>(cum_current!#REF!/cum_current!#REF!-1)*100</f>
        <v>#REF!</v>
      </c>
      <c r="AS131" s="13" t="e">
        <f>(cum_current!#REF!/cum_current!#REF!-1)*100</f>
        <v>#REF!</v>
      </c>
      <c r="AT131" s="13" t="e">
        <f>(cum_current!#REF!/cum_current!#REF!-1)*100</f>
        <v>#REF!</v>
      </c>
      <c r="AU131" s="13" t="e">
        <f>(cum_current!#REF!/cum_current!#REF!-1)*100</f>
        <v>#REF!</v>
      </c>
      <c r="AV131" s="13" t="e">
        <f>(cum_current!#REF!/cum_current!#REF!-1)*100</f>
        <v>#REF!</v>
      </c>
      <c r="AW131" s="13" t="e">
        <f>(cum_current!#REF!/cum_current!#REF!-1)*100</f>
        <v>#REF!</v>
      </c>
      <c r="AX131" s="13" t="e">
        <f>(cum_current!#REF!/cum_current!#REF!-1)*100</f>
        <v>#REF!</v>
      </c>
      <c r="AY131" s="13" t="e">
        <f>(cum_current!#REF!/cum_current!#REF!-1)*100</f>
        <v>#REF!</v>
      </c>
      <c r="AZ131" s="13" t="e">
        <f>(cum_current!#REF!/cum_current!#REF!-1)*100</f>
        <v>#REF!</v>
      </c>
      <c r="BA131" s="13" t="e">
        <f>(cum_current!#REF!/cum_current!#REF!-1)*100</f>
        <v>#REF!</v>
      </c>
      <c r="BB131" s="13" t="e">
        <f>(cum_current!#REF!/cum_current!#REF!-1)*100</f>
        <v>#REF!</v>
      </c>
      <c r="BC131" s="13" t="e">
        <f>(cum_current!#REF!/cum_current!#REF!-1)*100</f>
        <v>#REF!</v>
      </c>
      <c r="BD131" s="13" t="e">
        <f>(cum_current!#REF!/cum_current!#REF!-1)*100</f>
        <v>#REF!</v>
      </c>
      <c r="BE131" s="13" t="e">
        <f>(cum_current!#REF!/cum_current!#REF!-1)*100</f>
        <v>#REF!</v>
      </c>
      <c r="BF131" s="13" t="e">
        <f>(cum_current!#REF!/cum_current!#REF!-1)*100</f>
        <v>#REF!</v>
      </c>
      <c r="BG131" s="13" t="e">
        <f>(cum_current!#REF!/cum_current!#REF!-1)*100</f>
        <v>#REF!</v>
      </c>
      <c r="BH131" s="13" t="e">
        <f>(cum_current!#REF!/cum_current!#REF!-1)*100</f>
        <v>#REF!</v>
      </c>
      <c r="BI131" s="13" t="e">
        <f>(cum_current!#REF!/cum_current!#REF!-1)*100</f>
        <v>#REF!</v>
      </c>
      <c r="BJ131" s="13" t="e">
        <f>(cum_current!#REF!/cum_current!#REF!-1)*100</f>
        <v>#REF!</v>
      </c>
      <c r="BK131" s="13" t="e">
        <f>(cum_current!#REF!/cum_current!#REF!-1)*100</f>
        <v>#REF!</v>
      </c>
      <c r="BL131" s="13" t="e">
        <f>(cum_current!#REF!/cum_current!#REF!-1)*100</f>
        <v>#REF!</v>
      </c>
      <c r="BM131" s="13" t="e">
        <f>(cum_current!#REF!/cum_current!#REF!-1)*100</f>
        <v>#REF!</v>
      </c>
      <c r="BN131" s="13" t="e">
        <f>(cum_current!#REF!/cum_current!#REF!-1)*100</f>
        <v>#REF!</v>
      </c>
      <c r="BO131" s="13" t="e">
        <f>(cum_current!#REF!/cum_current!#REF!-1)*100</f>
        <v>#REF!</v>
      </c>
      <c r="BP131" s="13" t="e">
        <f>(cum_current!#REF!/cum_current!#REF!-1)*100</f>
        <v>#REF!</v>
      </c>
      <c r="BQ131" s="13" t="e">
        <f>(cum_current!#REF!/cum_current!#REF!-1)*100</f>
        <v>#REF!</v>
      </c>
      <c r="BR131" s="13" t="e">
        <f>(cum_current!#REF!/cum_current!#REF!-1)*100</f>
        <v>#REF!</v>
      </c>
      <c r="BS131" s="13" t="e">
        <f>(cum_current!#REF!/cum_current!#REF!-1)*100</f>
        <v>#REF!</v>
      </c>
      <c r="BT131" s="13" t="e">
        <f>(cum_current!#REF!/cum_current!#REF!-1)*100</f>
        <v>#REF!</v>
      </c>
      <c r="BU131" s="13" t="e">
        <f>(cum_current!#REF!/cum_current!#REF!-1)*100</f>
        <v>#REF!</v>
      </c>
      <c r="BV131" s="13" t="e">
        <f>(cum_current!#REF!/cum_current!#REF!-1)*100</f>
        <v>#REF!</v>
      </c>
      <c r="BW131" s="13" t="e">
        <f>(cum_current!#REF!/cum_current!#REF!-1)*100</f>
        <v>#REF!</v>
      </c>
      <c r="BX131" s="13" t="e">
        <f>(cum_current!#REF!/cum_current!#REF!-1)*100</f>
        <v>#REF!</v>
      </c>
      <c r="BY131" s="13" t="e">
        <f>(cum_current!#REF!/cum_current!#REF!-1)*100</f>
        <v>#REF!</v>
      </c>
      <c r="BZ131" s="13" t="e">
        <f>(cum_current!#REF!/cum_current!#REF!-1)*100</f>
        <v>#REF!</v>
      </c>
      <c r="CA131" s="13" t="e">
        <f>(cum_current!#REF!/cum_current!#REF!-1)*100</f>
        <v>#REF!</v>
      </c>
      <c r="CB131" s="13" t="e">
        <f>(cum_current!#REF!/cum_current!#REF!-1)*100</f>
        <v>#REF!</v>
      </c>
      <c r="CC131" s="13" t="e">
        <f>(cum_current!#REF!/cum_current!#REF!-1)*100</f>
        <v>#REF!</v>
      </c>
      <c r="CD131" s="13" t="e">
        <f>(cum_current!#REF!/cum_current!#REF!-1)*100</f>
        <v>#REF!</v>
      </c>
      <c r="CE131" s="13" t="e">
        <f>(cum_current!#REF!/cum_current!#REF!-1)*100</f>
        <v>#REF!</v>
      </c>
      <c r="CF131" s="13" t="e">
        <f>(cum_current!#REF!/cum_current!#REF!-1)*100</f>
        <v>#REF!</v>
      </c>
      <c r="CG131" s="13" t="e">
        <f>(cum_current!#REF!/cum_current!#REF!-1)*100</f>
        <v>#REF!</v>
      </c>
    </row>
    <row r="132" spans="1:85" x14ac:dyDescent="0.35">
      <c r="A132" s="25" t="s">
        <v>104</v>
      </c>
      <c r="B132" s="13" t="e">
        <f>(cum_current!#REF!/cum_current!#REF!-1)*100</f>
        <v>#REF!</v>
      </c>
      <c r="C132" s="13" t="e">
        <f>(cum_current!#REF!/cum_current!#REF!-1)*100</f>
        <v>#REF!</v>
      </c>
      <c r="D132" s="13" t="e">
        <f>(cum_current!#REF!/cum_current!#REF!-1)*100</f>
        <v>#REF!</v>
      </c>
      <c r="E132" s="13" t="e">
        <f>(cum_current!#REF!/cum_current!#REF!-1)*100</f>
        <v>#REF!</v>
      </c>
      <c r="F132" s="13" t="e">
        <f>(cum_current!#REF!/cum_current!#REF!-1)*100</f>
        <v>#REF!</v>
      </c>
      <c r="G132" s="13" t="e">
        <f>(cum_current!#REF!/cum_current!#REF!-1)*100</f>
        <v>#REF!</v>
      </c>
      <c r="H132" s="13" t="e">
        <f>(cum_current!#REF!/cum_current!#REF!-1)*100</f>
        <v>#REF!</v>
      </c>
      <c r="I132" s="13" t="e">
        <f>(cum_current!#REF!/cum_current!#REF!-1)*100</f>
        <v>#REF!</v>
      </c>
      <c r="J132" s="13" t="e">
        <f>(cum_current!#REF!/cum_current!#REF!-1)*100</f>
        <v>#REF!</v>
      </c>
      <c r="K132" s="13" t="e">
        <f>(cum_current!#REF!/cum_current!#REF!-1)*100</f>
        <v>#REF!</v>
      </c>
      <c r="L132" s="13" t="e">
        <f>(cum_current!#REF!/cum_current!#REF!-1)*100</f>
        <v>#REF!</v>
      </c>
      <c r="M132" s="13" t="e">
        <f>(cum_current!#REF!/cum_current!#REF!-1)*100</f>
        <v>#REF!</v>
      </c>
      <c r="N132" s="13" t="e">
        <f>(cum_current!#REF!/cum_current!#REF!-1)*100</f>
        <v>#REF!</v>
      </c>
      <c r="O132" s="13" t="e">
        <f>(cum_current!#REF!/cum_current!#REF!-1)*100</f>
        <v>#REF!</v>
      </c>
      <c r="P132" s="13" t="e">
        <f>(cum_current!#REF!/cum_current!#REF!-1)*100</f>
        <v>#REF!</v>
      </c>
      <c r="Q132" s="13" t="e">
        <f>(cum_current!#REF!/cum_current!#REF!-1)*100</f>
        <v>#REF!</v>
      </c>
      <c r="R132" s="13" t="e">
        <f>(cum_current!#REF!/cum_current!#REF!-1)*100</f>
        <v>#REF!</v>
      </c>
      <c r="S132" s="13" t="e">
        <f>(cum_current!#REF!/cum_current!#REF!-1)*100</f>
        <v>#REF!</v>
      </c>
      <c r="T132" s="13" t="e">
        <f>(cum_current!#REF!/cum_current!#REF!-1)*100</f>
        <v>#REF!</v>
      </c>
      <c r="U132" s="13" t="e">
        <f>(cum_current!#REF!/cum_current!#REF!-1)*100</f>
        <v>#REF!</v>
      </c>
      <c r="V132" s="13" t="e">
        <f>(cum_current!#REF!/cum_current!#REF!-1)*100</f>
        <v>#REF!</v>
      </c>
      <c r="W132" s="13" t="e">
        <f>(cum_current!#REF!/cum_current!#REF!-1)*100</f>
        <v>#REF!</v>
      </c>
      <c r="X132" s="13" t="e">
        <f>(cum_current!#REF!/cum_current!#REF!-1)*100</f>
        <v>#REF!</v>
      </c>
      <c r="Y132" s="13" t="e">
        <f>(cum_current!#REF!/cum_current!#REF!-1)*100</f>
        <v>#REF!</v>
      </c>
      <c r="Z132" s="13" t="e">
        <f>(cum_current!#REF!/cum_current!#REF!-1)*100</f>
        <v>#REF!</v>
      </c>
      <c r="AA132" s="13" t="e">
        <f>(cum_current!#REF!/cum_current!#REF!-1)*100</f>
        <v>#REF!</v>
      </c>
      <c r="AB132" s="13" t="e">
        <f>(cum_current!#REF!/cum_current!#REF!-1)*100</f>
        <v>#REF!</v>
      </c>
      <c r="AC132" s="13" t="e">
        <f>(cum_current!#REF!/cum_current!#REF!-1)*100</f>
        <v>#REF!</v>
      </c>
      <c r="AD132" s="13" t="e">
        <f>(cum_current!#REF!/cum_current!#REF!-1)*100</f>
        <v>#REF!</v>
      </c>
      <c r="AE132" s="13" t="e">
        <f>(cum_current!#REF!/cum_current!#REF!-1)*100</f>
        <v>#REF!</v>
      </c>
      <c r="AF132" s="13" t="e">
        <f>(cum_current!#REF!/cum_current!#REF!-1)*100</f>
        <v>#REF!</v>
      </c>
      <c r="AG132" s="13" t="e">
        <f>(cum_current!#REF!/cum_current!#REF!-1)*100</f>
        <v>#REF!</v>
      </c>
      <c r="AH132" s="13" t="e">
        <f>(cum_current!#REF!/cum_current!#REF!-1)*100</f>
        <v>#REF!</v>
      </c>
      <c r="AI132" s="13" t="e">
        <f>(cum_current!#REF!/cum_current!#REF!-1)*100</f>
        <v>#REF!</v>
      </c>
      <c r="AJ132" s="13" t="e">
        <f>(cum_current!#REF!/cum_current!#REF!-1)*100</f>
        <v>#REF!</v>
      </c>
      <c r="AK132" s="13" t="e">
        <f>(cum_current!#REF!/cum_current!#REF!-1)*100</f>
        <v>#REF!</v>
      </c>
      <c r="AL132" s="13" t="e">
        <f>(cum_current!#REF!/cum_current!#REF!-1)*100</f>
        <v>#REF!</v>
      </c>
      <c r="AM132" s="13" t="e">
        <f>(cum_current!#REF!/cum_current!#REF!-1)*100</f>
        <v>#REF!</v>
      </c>
      <c r="AN132" s="13" t="e">
        <f>(cum_current!#REF!/cum_current!#REF!-1)*100</f>
        <v>#REF!</v>
      </c>
      <c r="AO132" s="13" t="e">
        <f>(cum_current!#REF!/cum_current!#REF!-1)*100</f>
        <v>#REF!</v>
      </c>
      <c r="AP132" s="13" t="e">
        <f>(cum_current!#REF!/cum_current!#REF!-1)*100</f>
        <v>#REF!</v>
      </c>
      <c r="AQ132" s="13" t="e">
        <f>(cum_current!#REF!/cum_current!#REF!-1)*100</f>
        <v>#REF!</v>
      </c>
      <c r="AR132" s="13" t="e">
        <f>(cum_current!#REF!/cum_current!#REF!-1)*100</f>
        <v>#REF!</v>
      </c>
      <c r="AS132" s="13" t="e">
        <f>(cum_current!#REF!/cum_current!#REF!-1)*100</f>
        <v>#REF!</v>
      </c>
      <c r="AT132" s="13" t="e">
        <f>(cum_current!#REF!/cum_current!#REF!-1)*100</f>
        <v>#REF!</v>
      </c>
      <c r="AU132" s="13" t="e">
        <f>(cum_current!#REF!/cum_current!#REF!-1)*100</f>
        <v>#REF!</v>
      </c>
      <c r="AV132" s="13" t="e">
        <f>(cum_current!#REF!/cum_current!#REF!-1)*100</f>
        <v>#REF!</v>
      </c>
      <c r="AW132" s="13" t="e">
        <f>(cum_current!#REF!/cum_current!#REF!-1)*100</f>
        <v>#REF!</v>
      </c>
      <c r="AX132" s="13" t="e">
        <f>(cum_current!#REF!/cum_current!#REF!-1)*100</f>
        <v>#REF!</v>
      </c>
      <c r="AY132" s="13" t="e">
        <f>(cum_current!#REF!/cum_current!#REF!-1)*100</f>
        <v>#REF!</v>
      </c>
      <c r="AZ132" s="13" t="e">
        <f>(cum_current!#REF!/cum_current!#REF!-1)*100</f>
        <v>#REF!</v>
      </c>
      <c r="BA132" s="13" t="e">
        <f>(cum_current!#REF!/cum_current!#REF!-1)*100</f>
        <v>#REF!</v>
      </c>
      <c r="BB132" s="13" t="e">
        <f>(cum_current!#REF!/cum_current!#REF!-1)*100</f>
        <v>#REF!</v>
      </c>
      <c r="BC132" s="13" t="e">
        <f>(cum_current!#REF!/cum_current!#REF!-1)*100</f>
        <v>#REF!</v>
      </c>
      <c r="BD132" s="13" t="e">
        <f>(cum_current!#REF!/cum_current!#REF!-1)*100</f>
        <v>#REF!</v>
      </c>
      <c r="BE132" s="13" t="e">
        <f>(cum_current!#REF!/cum_current!#REF!-1)*100</f>
        <v>#REF!</v>
      </c>
      <c r="BF132" s="13" t="e">
        <f>(cum_current!#REF!/cum_current!#REF!-1)*100</f>
        <v>#REF!</v>
      </c>
      <c r="BG132" s="13" t="e">
        <f>(cum_current!#REF!/cum_current!#REF!-1)*100</f>
        <v>#REF!</v>
      </c>
      <c r="BH132" s="13" t="e">
        <f>(cum_current!#REF!/cum_current!#REF!-1)*100</f>
        <v>#REF!</v>
      </c>
      <c r="BI132" s="13" t="e">
        <f>(cum_current!#REF!/cum_current!#REF!-1)*100</f>
        <v>#REF!</v>
      </c>
      <c r="BJ132" s="13" t="e">
        <f>(cum_current!#REF!/cum_current!#REF!-1)*100</f>
        <v>#REF!</v>
      </c>
      <c r="BK132" s="13" t="e">
        <f>(cum_current!#REF!/cum_current!#REF!-1)*100</f>
        <v>#REF!</v>
      </c>
      <c r="BL132" s="13" t="e">
        <f>(cum_current!#REF!/cum_current!#REF!-1)*100</f>
        <v>#REF!</v>
      </c>
      <c r="BM132" s="13" t="e">
        <f>(cum_current!#REF!/cum_current!#REF!-1)*100</f>
        <v>#REF!</v>
      </c>
      <c r="BN132" s="13" t="e">
        <f>(cum_current!#REF!/cum_current!#REF!-1)*100</f>
        <v>#REF!</v>
      </c>
      <c r="BO132" s="13" t="e">
        <f>(cum_current!#REF!/cum_current!#REF!-1)*100</f>
        <v>#REF!</v>
      </c>
      <c r="BP132" s="13" t="e">
        <f>(cum_current!#REF!/cum_current!#REF!-1)*100</f>
        <v>#REF!</v>
      </c>
      <c r="BQ132" s="13" t="e">
        <f>(cum_current!#REF!/cum_current!#REF!-1)*100</f>
        <v>#REF!</v>
      </c>
      <c r="BR132" s="13" t="e">
        <f>(cum_current!#REF!/cum_current!#REF!-1)*100</f>
        <v>#REF!</v>
      </c>
      <c r="BS132" s="13" t="e">
        <f>(cum_current!#REF!/cum_current!#REF!-1)*100</f>
        <v>#REF!</v>
      </c>
      <c r="BT132" s="13" t="e">
        <f>(cum_current!#REF!/cum_current!#REF!-1)*100</f>
        <v>#REF!</v>
      </c>
      <c r="BU132" s="13" t="e">
        <f>(cum_current!#REF!/cum_current!#REF!-1)*100</f>
        <v>#REF!</v>
      </c>
      <c r="BV132" s="13" t="e">
        <f>(cum_current!#REF!/cum_current!#REF!-1)*100</f>
        <v>#REF!</v>
      </c>
      <c r="BW132" s="13" t="e">
        <f>(cum_current!#REF!/cum_current!#REF!-1)*100</f>
        <v>#REF!</v>
      </c>
      <c r="BX132" s="13" t="e">
        <f>(cum_current!#REF!/cum_current!#REF!-1)*100</f>
        <v>#REF!</v>
      </c>
      <c r="BY132" s="13" t="e">
        <f>(cum_current!#REF!/cum_current!#REF!-1)*100</f>
        <v>#REF!</v>
      </c>
      <c r="BZ132" s="13" t="e">
        <f>(cum_current!#REF!/cum_current!#REF!-1)*100</f>
        <v>#REF!</v>
      </c>
      <c r="CA132" s="13" t="e">
        <f>(cum_current!#REF!/cum_current!#REF!-1)*100</f>
        <v>#REF!</v>
      </c>
      <c r="CB132" s="13" t="e">
        <f>(cum_current!#REF!/cum_current!#REF!-1)*100</f>
        <v>#REF!</v>
      </c>
      <c r="CC132" s="13" t="e">
        <f>(cum_current!#REF!/cum_current!#REF!-1)*100</f>
        <v>#REF!</v>
      </c>
      <c r="CD132" s="13" t="e">
        <f>(cum_current!#REF!/cum_current!#REF!-1)*100</f>
        <v>#REF!</v>
      </c>
      <c r="CE132" s="13" t="e">
        <f>(cum_current!#REF!/cum_current!#REF!-1)*100</f>
        <v>#REF!</v>
      </c>
      <c r="CF132" s="13" t="e">
        <f>(cum_current!#REF!/cum_current!#REF!-1)*100</f>
        <v>#REF!</v>
      </c>
      <c r="CG132" s="13" t="e">
        <f>(cum_current!#REF!/cum_current!#REF!-1)*100</f>
        <v>#REF!</v>
      </c>
    </row>
    <row r="133" spans="1:85" x14ac:dyDescent="0.35">
      <c r="A133" s="25" t="s">
        <v>105</v>
      </c>
      <c r="B133" s="13" t="e">
        <f>(cum_current!#REF!/cum_current!#REF!-1)*100</f>
        <v>#REF!</v>
      </c>
      <c r="C133" s="13" t="e">
        <f>(cum_current!#REF!/cum_current!#REF!-1)*100</f>
        <v>#REF!</v>
      </c>
      <c r="D133" s="13" t="e">
        <f>(cum_current!#REF!/cum_current!#REF!-1)*100</f>
        <v>#REF!</v>
      </c>
      <c r="E133" s="13" t="e">
        <f>(cum_current!#REF!/cum_current!#REF!-1)*100</f>
        <v>#REF!</v>
      </c>
      <c r="F133" s="13" t="e">
        <f>(cum_current!#REF!/cum_current!#REF!-1)*100</f>
        <v>#REF!</v>
      </c>
      <c r="G133" s="13" t="e">
        <f>(cum_current!#REF!/cum_current!#REF!-1)*100</f>
        <v>#REF!</v>
      </c>
      <c r="H133" s="13" t="e">
        <f>(cum_current!#REF!/cum_current!#REF!-1)*100</f>
        <v>#REF!</v>
      </c>
      <c r="I133" s="13" t="e">
        <f>(cum_current!#REF!/cum_current!#REF!-1)*100</f>
        <v>#REF!</v>
      </c>
      <c r="J133" s="13" t="e">
        <f>(cum_current!#REF!/cum_current!#REF!-1)*100</f>
        <v>#REF!</v>
      </c>
      <c r="K133" s="13" t="e">
        <f>(cum_current!#REF!/cum_current!#REF!-1)*100</f>
        <v>#REF!</v>
      </c>
      <c r="L133" s="13" t="e">
        <f>(cum_current!#REF!/cum_current!#REF!-1)*100</f>
        <v>#REF!</v>
      </c>
      <c r="M133" s="13" t="e">
        <f>(cum_current!#REF!/cum_current!#REF!-1)*100</f>
        <v>#REF!</v>
      </c>
      <c r="N133" s="13" t="e">
        <f>(cum_current!#REF!/cum_current!#REF!-1)*100</f>
        <v>#REF!</v>
      </c>
      <c r="O133" s="13" t="e">
        <f>(cum_current!#REF!/cum_current!#REF!-1)*100</f>
        <v>#REF!</v>
      </c>
      <c r="P133" s="13" t="e">
        <f>(cum_current!#REF!/cum_current!#REF!-1)*100</f>
        <v>#REF!</v>
      </c>
      <c r="Q133" s="13" t="e">
        <f>(cum_current!#REF!/cum_current!#REF!-1)*100</f>
        <v>#REF!</v>
      </c>
      <c r="R133" s="13" t="e">
        <f>(cum_current!#REF!/cum_current!#REF!-1)*100</f>
        <v>#REF!</v>
      </c>
      <c r="S133" s="13" t="e">
        <f>(cum_current!#REF!/cum_current!#REF!-1)*100</f>
        <v>#REF!</v>
      </c>
      <c r="T133" s="13" t="e">
        <f>(cum_current!#REF!/cum_current!#REF!-1)*100</f>
        <v>#REF!</v>
      </c>
      <c r="U133" s="13" t="e">
        <f>(cum_current!#REF!/cum_current!#REF!-1)*100</f>
        <v>#REF!</v>
      </c>
      <c r="V133" s="13" t="e">
        <f>(cum_current!#REF!/cum_current!#REF!-1)*100</f>
        <v>#REF!</v>
      </c>
      <c r="W133" s="13" t="e">
        <f>(cum_current!#REF!/cum_current!#REF!-1)*100</f>
        <v>#REF!</v>
      </c>
      <c r="X133" s="13" t="e">
        <f>(cum_current!#REF!/cum_current!#REF!-1)*100</f>
        <v>#REF!</v>
      </c>
      <c r="Y133" s="13" t="e">
        <f>(cum_current!#REF!/cum_current!#REF!-1)*100</f>
        <v>#REF!</v>
      </c>
      <c r="Z133" s="13" t="e">
        <f>(cum_current!#REF!/cum_current!#REF!-1)*100</f>
        <v>#REF!</v>
      </c>
      <c r="AA133" s="13" t="e">
        <f>(cum_current!#REF!/cum_current!#REF!-1)*100</f>
        <v>#REF!</v>
      </c>
      <c r="AB133" s="13" t="e">
        <f>(cum_current!#REF!/cum_current!#REF!-1)*100</f>
        <v>#REF!</v>
      </c>
      <c r="AC133" s="13" t="e">
        <f>(cum_current!#REF!/cum_current!#REF!-1)*100</f>
        <v>#REF!</v>
      </c>
      <c r="AD133" s="13" t="e">
        <f>(cum_current!#REF!/cum_current!#REF!-1)*100</f>
        <v>#REF!</v>
      </c>
      <c r="AE133" s="13" t="e">
        <f>(cum_current!#REF!/cum_current!#REF!-1)*100</f>
        <v>#REF!</v>
      </c>
      <c r="AF133" s="13" t="e">
        <f>(cum_current!#REF!/cum_current!#REF!-1)*100</f>
        <v>#REF!</v>
      </c>
      <c r="AG133" s="13" t="e">
        <f>(cum_current!#REF!/cum_current!#REF!-1)*100</f>
        <v>#REF!</v>
      </c>
      <c r="AH133" s="13" t="e">
        <f>(cum_current!#REF!/cum_current!#REF!-1)*100</f>
        <v>#REF!</v>
      </c>
      <c r="AI133" s="13" t="e">
        <f>(cum_current!#REF!/cum_current!#REF!-1)*100</f>
        <v>#REF!</v>
      </c>
      <c r="AJ133" s="13" t="e">
        <f>(cum_current!#REF!/cum_current!#REF!-1)*100</f>
        <v>#REF!</v>
      </c>
      <c r="AK133" s="13" t="e">
        <f>(cum_current!#REF!/cum_current!#REF!-1)*100</f>
        <v>#REF!</v>
      </c>
      <c r="AL133" s="13" t="e">
        <f>(cum_current!#REF!/cum_current!#REF!-1)*100</f>
        <v>#REF!</v>
      </c>
      <c r="AM133" s="13" t="e">
        <f>(cum_current!#REF!/cum_current!#REF!-1)*100</f>
        <v>#REF!</v>
      </c>
      <c r="AN133" s="13" t="e">
        <f>(cum_current!#REF!/cum_current!#REF!-1)*100</f>
        <v>#REF!</v>
      </c>
      <c r="AO133" s="13" t="e">
        <f>(cum_current!#REF!/cum_current!#REF!-1)*100</f>
        <v>#REF!</v>
      </c>
      <c r="AP133" s="13" t="e">
        <f>(cum_current!#REF!/cum_current!#REF!-1)*100</f>
        <v>#REF!</v>
      </c>
      <c r="AQ133" s="13" t="e">
        <f>(cum_current!#REF!/cum_current!#REF!-1)*100</f>
        <v>#REF!</v>
      </c>
      <c r="AR133" s="13" t="e">
        <f>(cum_current!#REF!/cum_current!#REF!-1)*100</f>
        <v>#REF!</v>
      </c>
      <c r="AS133" s="13" t="e">
        <f>(cum_current!#REF!/cum_current!#REF!-1)*100</f>
        <v>#REF!</v>
      </c>
      <c r="AT133" s="13" t="e">
        <f>(cum_current!#REF!/cum_current!#REF!-1)*100</f>
        <v>#REF!</v>
      </c>
      <c r="AU133" s="13" t="e">
        <f>(cum_current!#REF!/cum_current!#REF!-1)*100</f>
        <v>#REF!</v>
      </c>
      <c r="AV133" s="13" t="e">
        <f>(cum_current!#REF!/cum_current!#REF!-1)*100</f>
        <v>#REF!</v>
      </c>
      <c r="AW133" s="13" t="e">
        <f>(cum_current!#REF!/cum_current!#REF!-1)*100</f>
        <v>#REF!</v>
      </c>
      <c r="AX133" s="13" t="e">
        <f>(cum_current!#REF!/cum_current!#REF!-1)*100</f>
        <v>#REF!</v>
      </c>
      <c r="AY133" s="13" t="e">
        <f>(cum_current!#REF!/cum_current!#REF!-1)*100</f>
        <v>#REF!</v>
      </c>
      <c r="AZ133" s="13" t="e">
        <f>(cum_current!#REF!/cum_current!#REF!-1)*100</f>
        <v>#REF!</v>
      </c>
      <c r="BA133" s="13" t="e">
        <f>(cum_current!#REF!/cum_current!#REF!-1)*100</f>
        <v>#REF!</v>
      </c>
      <c r="BB133" s="13" t="e">
        <f>(cum_current!#REF!/cum_current!#REF!-1)*100</f>
        <v>#REF!</v>
      </c>
      <c r="BC133" s="13" t="e">
        <f>(cum_current!#REF!/cum_current!#REF!-1)*100</f>
        <v>#REF!</v>
      </c>
      <c r="BD133" s="13" t="e">
        <f>(cum_current!#REF!/cum_current!#REF!-1)*100</f>
        <v>#REF!</v>
      </c>
      <c r="BE133" s="13" t="e">
        <f>(cum_current!#REF!/cum_current!#REF!-1)*100</f>
        <v>#REF!</v>
      </c>
      <c r="BF133" s="13" t="e">
        <f>(cum_current!#REF!/cum_current!#REF!-1)*100</f>
        <v>#REF!</v>
      </c>
      <c r="BG133" s="13" t="e">
        <f>(cum_current!#REF!/cum_current!#REF!-1)*100</f>
        <v>#REF!</v>
      </c>
      <c r="BH133" s="13" t="e">
        <f>(cum_current!#REF!/cum_current!#REF!-1)*100</f>
        <v>#REF!</v>
      </c>
      <c r="BI133" s="13" t="e">
        <f>(cum_current!#REF!/cum_current!#REF!-1)*100</f>
        <v>#REF!</v>
      </c>
      <c r="BJ133" s="13" t="e">
        <f>(cum_current!#REF!/cum_current!#REF!-1)*100</f>
        <v>#REF!</v>
      </c>
      <c r="BK133" s="13" t="e">
        <f>(cum_current!#REF!/cum_current!#REF!-1)*100</f>
        <v>#REF!</v>
      </c>
      <c r="BL133" s="13" t="e">
        <f>(cum_current!#REF!/cum_current!#REF!-1)*100</f>
        <v>#REF!</v>
      </c>
      <c r="BM133" s="13" t="e">
        <f>(cum_current!#REF!/cum_current!#REF!-1)*100</f>
        <v>#REF!</v>
      </c>
      <c r="BN133" s="13" t="e">
        <f>(cum_current!#REF!/cum_current!#REF!-1)*100</f>
        <v>#REF!</v>
      </c>
      <c r="BO133" s="13" t="e">
        <f>(cum_current!#REF!/cum_current!#REF!-1)*100</f>
        <v>#REF!</v>
      </c>
      <c r="BP133" s="13" t="e">
        <f>(cum_current!#REF!/cum_current!#REF!-1)*100</f>
        <v>#REF!</v>
      </c>
      <c r="BQ133" s="13" t="e">
        <f>(cum_current!#REF!/cum_current!#REF!-1)*100</f>
        <v>#REF!</v>
      </c>
      <c r="BR133" s="13" t="e">
        <f>(cum_current!#REF!/cum_current!#REF!-1)*100</f>
        <v>#REF!</v>
      </c>
      <c r="BS133" s="13" t="e">
        <f>(cum_current!#REF!/cum_current!#REF!-1)*100</f>
        <v>#REF!</v>
      </c>
      <c r="BT133" s="13" t="e">
        <f>(cum_current!#REF!/cum_current!#REF!-1)*100</f>
        <v>#REF!</v>
      </c>
      <c r="BU133" s="13" t="e">
        <f>(cum_current!#REF!/cum_current!#REF!-1)*100</f>
        <v>#REF!</v>
      </c>
      <c r="BV133" s="13" t="e">
        <f>(cum_current!#REF!/cum_current!#REF!-1)*100</f>
        <v>#REF!</v>
      </c>
      <c r="BW133" s="13" t="e">
        <f>(cum_current!#REF!/cum_current!#REF!-1)*100</f>
        <v>#REF!</v>
      </c>
      <c r="BX133" s="13" t="e">
        <f>(cum_current!#REF!/cum_current!#REF!-1)*100</f>
        <v>#REF!</v>
      </c>
      <c r="BY133" s="13" t="e">
        <f>(cum_current!#REF!/cum_current!#REF!-1)*100</f>
        <v>#REF!</v>
      </c>
      <c r="BZ133" s="13" t="e">
        <f>(cum_current!#REF!/cum_current!#REF!-1)*100</f>
        <v>#REF!</v>
      </c>
      <c r="CA133" s="13" t="e">
        <f>(cum_current!#REF!/cum_current!#REF!-1)*100</f>
        <v>#REF!</v>
      </c>
      <c r="CB133" s="13" t="e">
        <f>(cum_current!#REF!/cum_current!#REF!-1)*100</f>
        <v>#REF!</v>
      </c>
      <c r="CC133" s="13" t="e">
        <f>(cum_current!#REF!/cum_current!#REF!-1)*100</f>
        <v>#REF!</v>
      </c>
      <c r="CD133" s="13" t="e">
        <f>(cum_current!#REF!/cum_current!#REF!-1)*100</f>
        <v>#REF!</v>
      </c>
      <c r="CE133" s="13" t="e">
        <f>(cum_current!#REF!/cum_current!#REF!-1)*100</f>
        <v>#REF!</v>
      </c>
      <c r="CF133" s="13" t="e">
        <f>(cum_current!#REF!/cum_current!#REF!-1)*100</f>
        <v>#REF!</v>
      </c>
      <c r="CG133" s="13" t="e">
        <f>(cum_current!#REF!/cum_current!#REF!-1)*100</f>
        <v>#REF!</v>
      </c>
    </row>
    <row r="134" spans="1:85" x14ac:dyDescent="0.35">
      <c r="A134" s="25" t="s">
        <v>90</v>
      </c>
      <c r="B134" s="13" t="e">
        <f>(cum_current!#REF!/cum_current!#REF!-1)*100</f>
        <v>#REF!</v>
      </c>
      <c r="C134" s="13" t="e">
        <f>(cum_current!#REF!/cum_current!#REF!-1)*100</f>
        <v>#REF!</v>
      </c>
      <c r="D134" s="13" t="e">
        <f>(cum_current!#REF!/cum_current!#REF!-1)*100</f>
        <v>#REF!</v>
      </c>
      <c r="E134" s="13" t="e">
        <f>(cum_current!#REF!/cum_current!#REF!-1)*100</f>
        <v>#REF!</v>
      </c>
      <c r="F134" s="13" t="e">
        <f>(cum_current!#REF!/cum_current!#REF!-1)*100</f>
        <v>#REF!</v>
      </c>
      <c r="G134" s="13" t="e">
        <f>(cum_current!#REF!/cum_current!#REF!-1)*100</f>
        <v>#REF!</v>
      </c>
      <c r="H134" s="13" t="e">
        <f>(cum_current!#REF!/cum_current!#REF!-1)*100</f>
        <v>#REF!</v>
      </c>
      <c r="I134" s="13" t="e">
        <f>(cum_current!#REF!/cum_current!#REF!-1)*100</f>
        <v>#REF!</v>
      </c>
      <c r="J134" s="13" t="e">
        <f>(cum_current!#REF!/cum_current!#REF!-1)*100</f>
        <v>#REF!</v>
      </c>
      <c r="K134" s="13" t="e">
        <f>(cum_current!#REF!/cum_current!#REF!-1)*100</f>
        <v>#REF!</v>
      </c>
      <c r="L134" s="13" t="e">
        <f>(cum_current!#REF!/cum_current!#REF!-1)*100</f>
        <v>#REF!</v>
      </c>
      <c r="M134" s="13" t="e">
        <f>(cum_current!#REF!/cum_current!#REF!-1)*100</f>
        <v>#REF!</v>
      </c>
      <c r="N134" s="13" t="e">
        <f>(cum_current!#REF!/cum_current!#REF!-1)*100</f>
        <v>#REF!</v>
      </c>
      <c r="O134" s="13" t="e">
        <f>(cum_current!#REF!/cum_current!#REF!-1)*100</f>
        <v>#REF!</v>
      </c>
      <c r="P134" s="13" t="e">
        <f>(cum_current!#REF!/cum_current!#REF!-1)*100</f>
        <v>#REF!</v>
      </c>
      <c r="Q134" s="13" t="e">
        <f>(cum_current!#REF!/cum_current!#REF!-1)*100</f>
        <v>#REF!</v>
      </c>
      <c r="R134" s="13" t="e">
        <f>(cum_current!#REF!/cum_current!#REF!-1)*100</f>
        <v>#REF!</v>
      </c>
      <c r="S134" s="13" t="e">
        <f>(cum_current!#REF!/cum_current!#REF!-1)*100</f>
        <v>#REF!</v>
      </c>
      <c r="T134" s="13" t="e">
        <f>(cum_current!#REF!/cum_current!#REF!-1)*100</f>
        <v>#REF!</v>
      </c>
      <c r="U134" s="13" t="e">
        <f>(cum_current!#REF!/cum_current!#REF!-1)*100</f>
        <v>#REF!</v>
      </c>
      <c r="V134" s="13" t="e">
        <f>(cum_current!#REF!/cum_current!#REF!-1)*100</f>
        <v>#REF!</v>
      </c>
      <c r="W134" s="13" t="e">
        <f>(cum_current!#REF!/cum_current!#REF!-1)*100</f>
        <v>#REF!</v>
      </c>
      <c r="X134" s="13" t="e">
        <f>(cum_current!#REF!/cum_current!#REF!-1)*100</f>
        <v>#REF!</v>
      </c>
      <c r="Y134" s="13" t="e">
        <f>(cum_current!#REF!/cum_current!#REF!-1)*100</f>
        <v>#REF!</v>
      </c>
      <c r="Z134" s="13" t="e">
        <f>(cum_current!#REF!/cum_current!#REF!-1)*100</f>
        <v>#REF!</v>
      </c>
      <c r="AA134" s="13" t="e">
        <f>(cum_current!#REF!/cum_current!#REF!-1)*100</f>
        <v>#REF!</v>
      </c>
      <c r="AB134" s="13" t="e">
        <f>(cum_current!#REF!/cum_current!#REF!-1)*100</f>
        <v>#REF!</v>
      </c>
      <c r="AC134" s="13" t="e">
        <f>(cum_current!#REF!/cum_current!#REF!-1)*100</f>
        <v>#REF!</v>
      </c>
      <c r="AD134" s="13" t="e">
        <f>(cum_current!#REF!/cum_current!#REF!-1)*100</f>
        <v>#REF!</v>
      </c>
      <c r="AE134" s="13" t="e">
        <f>(cum_current!#REF!/cum_current!#REF!-1)*100</f>
        <v>#REF!</v>
      </c>
      <c r="AF134" s="13" t="e">
        <f>(cum_current!#REF!/cum_current!#REF!-1)*100</f>
        <v>#REF!</v>
      </c>
      <c r="AG134" s="13" t="e">
        <f>(cum_current!#REF!/cum_current!#REF!-1)*100</f>
        <v>#REF!</v>
      </c>
      <c r="AH134" s="13" t="e">
        <f>(cum_current!#REF!/cum_current!#REF!-1)*100</f>
        <v>#REF!</v>
      </c>
      <c r="AI134" s="13" t="e">
        <f>(cum_current!#REF!/cum_current!#REF!-1)*100</f>
        <v>#REF!</v>
      </c>
      <c r="AJ134" s="13" t="e">
        <f>(cum_current!#REF!/cum_current!#REF!-1)*100</f>
        <v>#REF!</v>
      </c>
      <c r="AK134" s="13" t="e">
        <f>(cum_current!#REF!/cum_current!#REF!-1)*100</f>
        <v>#REF!</v>
      </c>
      <c r="AL134" s="13" t="e">
        <f>(cum_current!#REF!/cum_current!#REF!-1)*100</f>
        <v>#REF!</v>
      </c>
      <c r="AM134" s="13" t="e">
        <f>(cum_current!#REF!/cum_current!#REF!-1)*100</f>
        <v>#REF!</v>
      </c>
      <c r="AN134" s="13" t="e">
        <f>(cum_current!#REF!/cum_current!#REF!-1)*100</f>
        <v>#REF!</v>
      </c>
      <c r="AO134" s="13" t="e">
        <f>(cum_current!#REF!/cum_current!#REF!-1)*100</f>
        <v>#REF!</v>
      </c>
      <c r="AP134" s="13" t="e">
        <f>(cum_current!#REF!/cum_current!#REF!-1)*100</f>
        <v>#REF!</v>
      </c>
      <c r="AQ134" s="13" t="e">
        <f>(cum_current!#REF!/cum_current!#REF!-1)*100</f>
        <v>#REF!</v>
      </c>
      <c r="AR134" s="13" t="e">
        <f>(cum_current!#REF!/cum_current!#REF!-1)*100</f>
        <v>#REF!</v>
      </c>
      <c r="AS134" s="13" t="e">
        <f>(cum_current!#REF!/cum_current!#REF!-1)*100</f>
        <v>#REF!</v>
      </c>
      <c r="AT134" s="13" t="e">
        <f>(cum_current!#REF!/cum_current!#REF!-1)*100</f>
        <v>#REF!</v>
      </c>
      <c r="AU134" s="13" t="e">
        <f>(cum_current!#REF!/cum_current!#REF!-1)*100</f>
        <v>#REF!</v>
      </c>
      <c r="AV134" s="13" t="e">
        <f>(cum_current!#REF!/cum_current!#REF!-1)*100</f>
        <v>#REF!</v>
      </c>
      <c r="AW134" s="13" t="e">
        <f>(cum_current!#REF!/cum_current!#REF!-1)*100</f>
        <v>#REF!</v>
      </c>
      <c r="AX134" s="13" t="e">
        <f>(cum_current!#REF!/cum_current!#REF!-1)*100</f>
        <v>#REF!</v>
      </c>
      <c r="AY134" s="13" t="e">
        <f>(cum_current!#REF!/cum_current!#REF!-1)*100</f>
        <v>#REF!</v>
      </c>
      <c r="AZ134" s="13" t="e">
        <f>(cum_current!#REF!/cum_current!#REF!-1)*100</f>
        <v>#REF!</v>
      </c>
      <c r="BA134" s="13" t="e">
        <f>(cum_current!#REF!/cum_current!#REF!-1)*100</f>
        <v>#REF!</v>
      </c>
      <c r="BB134" s="13" t="e">
        <f>(cum_current!#REF!/cum_current!#REF!-1)*100</f>
        <v>#REF!</v>
      </c>
      <c r="BC134" s="13" t="e">
        <f>(cum_current!#REF!/cum_current!#REF!-1)*100</f>
        <v>#REF!</v>
      </c>
      <c r="BD134" s="13" t="e">
        <f>(cum_current!#REF!/cum_current!#REF!-1)*100</f>
        <v>#REF!</v>
      </c>
      <c r="BE134" s="13" t="e">
        <f>(cum_current!#REF!/cum_current!#REF!-1)*100</f>
        <v>#REF!</v>
      </c>
      <c r="BF134" s="13" t="e">
        <f>(cum_current!#REF!/cum_current!#REF!-1)*100</f>
        <v>#REF!</v>
      </c>
      <c r="BG134" s="13" t="e">
        <f>(cum_current!#REF!/cum_current!#REF!-1)*100</f>
        <v>#REF!</v>
      </c>
      <c r="BH134" s="13" t="e">
        <f>(cum_current!#REF!/cum_current!#REF!-1)*100</f>
        <v>#REF!</v>
      </c>
      <c r="BI134" s="13" t="e">
        <f>(cum_current!#REF!/cum_current!#REF!-1)*100</f>
        <v>#REF!</v>
      </c>
      <c r="BJ134" s="13" t="e">
        <f>(cum_current!#REF!/cum_current!#REF!-1)*100</f>
        <v>#REF!</v>
      </c>
      <c r="BK134" s="13" t="e">
        <f>(cum_current!#REF!/cum_current!#REF!-1)*100</f>
        <v>#REF!</v>
      </c>
      <c r="BL134" s="13" t="e">
        <f>(cum_current!#REF!/cum_current!#REF!-1)*100</f>
        <v>#REF!</v>
      </c>
      <c r="BM134" s="13" t="e">
        <f>(cum_current!#REF!/cum_current!#REF!-1)*100</f>
        <v>#REF!</v>
      </c>
      <c r="BN134" s="13" t="e">
        <f>(cum_current!#REF!/cum_current!#REF!-1)*100</f>
        <v>#REF!</v>
      </c>
      <c r="BO134" s="13" t="e">
        <f>(cum_current!#REF!/cum_current!#REF!-1)*100</f>
        <v>#REF!</v>
      </c>
      <c r="BP134" s="13" t="e">
        <f>(cum_current!#REF!/cum_current!#REF!-1)*100</f>
        <v>#REF!</v>
      </c>
      <c r="BQ134" s="13" t="e">
        <f>(cum_current!#REF!/cum_current!#REF!-1)*100</f>
        <v>#REF!</v>
      </c>
      <c r="BR134" s="13" t="e">
        <f>(cum_current!#REF!/cum_current!#REF!-1)*100</f>
        <v>#REF!</v>
      </c>
      <c r="BS134" s="13" t="e">
        <f>(cum_current!#REF!/cum_current!#REF!-1)*100</f>
        <v>#REF!</v>
      </c>
      <c r="BT134" s="13" t="e">
        <f>(cum_current!#REF!/cum_current!#REF!-1)*100</f>
        <v>#REF!</v>
      </c>
      <c r="BU134" s="13" t="e">
        <f>(cum_current!#REF!/cum_current!#REF!-1)*100</f>
        <v>#REF!</v>
      </c>
      <c r="BV134" s="13" t="e">
        <f>(cum_current!#REF!/cum_current!#REF!-1)*100</f>
        <v>#REF!</v>
      </c>
      <c r="BW134" s="13" t="e">
        <f>(cum_current!#REF!/cum_current!#REF!-1)*100</f>
        <v>#REF!</v>
      </c>
      <c r="BX134" s="13" t="e">
        <f>(cum_current!#REF!/cum_current!#REF!-1)*100</f>
        <v>#REF!</v>
      </c>
      <c r="BY134" s="13" t="e">
        <f>(cum_current!#REF!/cum_current!#REF!-1)*100</f>
        <v>#REF!</v>
      </c>
      <c r="BZ134" s="13" t="e">
        <f>(cum_current!#REF!/cum_current!#REF!-1)*100</f>
        <v>#REF!</v>
      </c>
      <c r="CA134" s="13" t="e">
        <f>(cum_current!#REF!/cum_current!#REF!-1)*100</f>
        <v>#REF!</v>
      </c>
      <c r="CB134" s="13" t="e">
        <f>(cum_current!#REF!/cum_current!#REF!-1)*100</f>
        <v>#REF!</v>
      </c>
      <c r="CC134" s="13" t="e">
        <f>(cum_current!#REF!/cum_current!#REF!-1)*100</f>
        <v>#REF!</v>
      </c>
      <c r="CD134" s="13" t="e">
        <f>(cum_current!#REF!/cum_current!#REF!-1)*100</f>
        <v>#REF!</v>
      </c>
      <c r="CE134" s="13" t="e">
        <f>(cum_current!#REF!/cum_current!#REF!-1)*100</f>
        <v>#REF!</v>
      </c>
      <c r="CF134" s="13" t="e">
        <f>(cum_current!#REF!/cum_current!#REF!-1)*100</f>
        <v>#REF!</v>
      </c>
      <c r="CG134" s="13" t="e">
        <f>(cum_current!#REF!/cum_current!#REF!-1)*100</f>
        <v>#REF!</v>
      </c>
    </row>
    <row r="135" spans="1:85" x14ac:dyDescent="0.35">
      <c r="A135" s="25" t="s">
        <v>106</v>
      </c>
      <c r="B135" s="13" t="e">
        <f>(cum_current!#REF!/cum_current!#REF!-1)*100</f>
        <v>#REF!</v>
      </c>
      <c r="C135" s="13" t="e">
        <f>(cum_current!#REF!/cum_current!#REF!-1)*100</f>
        <v>#REF!</v>
      </c>
      <c r="D135" s="13" t="e">
        <f>(cum_current!#REF!/cum_current!#REF!-1)*100</f>
        <v>#REF!</v>
      </c>
      <c r="E135" s="13" t="e">
        <f>(cum_current!#REF!/cum_current!#REF!-1)*100</f>
        <v>#REF!</v>
      </c>
      <c r="F135" s="13" t="e">
        <f>(cum_current!#REF!/cum_current!#REF!-1)*100</f>
        <v>#REF!</v>
      </c>
      <c r="G135" s="13" t="e">
        <f>(cum_current!#REF!/cum_current!#REF!-1)*100</f>
        <v>#REF!</v>
      </c>
      <c r="H135" s="13" t="e">
        <f>(cum_current!#REF!/cum_current!#REF!-1)*100</f>
        <v>#REF!</v>
      </c>
      <c r="I135" s="13" t="e">
        <f>(cum_current!#REF!/cum_current!#REF!-1)*100</f>
        <v>#REF!</v>
      </c>
      <c r="J135" s="13" t="e">
        <f>(cum_current!#REF!/cum_current!#REF!-1)*100</f>
        <v>#REF!</v>
      </c>
      <c r="K135" s="13" t="e">
        <f>(cum_current!#REF!/cum_current!#REF!-1)*100</f>
        <v>#REF!</v>
      </c>
      <c r="L135" s="13" t="e">
        <f>(cum_current!#REF!/cum_current!#REF!-1)*100</f>
        <v>#REF!</v>
      </c>
      <c r="M135" s="13" t="e">
        <f>(cum_current!#REF!/cum_current!#REF!-1)*100</f>
        <v>#REF!</v>
      </c>
      <c r="N135" s="13" t="e">
        <f>(cum_current!#REF!/cum_current!#REF!-1)*100</f>
        <v>#REF!</v>
      </c>
      <c r="O135" s="13" t="e">
        <f>(cum_current!#REF!/cum_current!#REF!-1)*100</f>
        <v>#REF!</v>
      </c>
      <c r="P135" s="13" t="e">
        <f>(cum_current!#REF!/cum_current!#REF!-1)*100</f>
        <v>#REF!</v>
      </c>
      <c r="Q135" s="13" t="e">
        <f>(cum_current!#REF!/cum_current!#REF!-1)*100</f>
        <v>#REF!</v>
      </c>
      <c r="R135" s="13" t="e">
        <f>(cum_current!#REF!/cum_current!#REF!-1)*100</f>
        <v>#REF!</v>
      </c>
      <c r="S135" s="13" t="e">
        <f>(cum_current!#REF!/cum_current!#REF!-1)*100</f>
        <v>#REF!</v>
      </c>
      <c r="T135" s="13" t="e">
        <f>(cum_current!#REF!/cum_current!#REF!-1)*100</f>
        <v>#REF!</v>
      </c>
      <c r="U135" s="13" t="e">
        <f>(cum_current!#REF!/cum_current!#REF!-1)*100</f>
        <v>#REF!</v>
      </c>
      <c r="V135" s="13" t="e">
        <f>(cum_current!#REF!/cum_current!#REF!-1)*100</f>
        <v>#REF!</v>
      </c>
      <c r="W135" s="13" t="e">
        <f>(cum_current!#REF!/cum_current!#REF!-1)*100</f>
        <v>#REF!</v>
      </c>
      <c r="X135" s="13" t="e">
        <f>(cum_current!#REF!/cum_current!#REF!-1)*100</f>
        <v>#REF!</v>
      </c>
      <c r="Y135" s="13" t="e">
        <f>(cum_current!#REF!/cum_current!#REF!-1)*100</f>
        <v>#REF!</v>
      </c>
      <c r="Z135" s="13" t="e">
        <f>(cum_current!#REF!/cum_current!#REF!-1)*100</f>
        <v>#REF!</v>
      </c>
      <c r="AA135" s="13" t="e">
        <f>(cum_current!#REF!/cum_current!#REF!-1)*100</f>
        <v>#REF!</v>
      </c>
      <c r="AB135" s="13" t="e">
        <f>(cum_current!#REF!/cum_current!#REF!-1)*100</f>
        <v>#REF!</v>
      </c>
      <c r="AC135" s="13" t="e">
        <f>(cum_current!#REF!/cum_current!#REF!-1)*100</f>
        <v>#REF!</v>
      </c>
      <c r="AD135" s="13" t="e">
        <f>(cum_current!#REF!/cum_current!#REF!-1)*100</f>
        <v>#REF!</v>
      </c>
      <c r="AE135" s="13" t="e">
        <f>(cum_current!#REF!/cum_current!#REF!-1)*100</f>
        <v>#REF!</v>
      </c>
      <c r="AF135" s="13" t="e">
        <f>(cum_current!#REF!/cum_current!#REF!-1)*100</f>
        <v>#REF!</v>
      </c>
      <c r="AG135" s="13" t="e">
        <f>(cum_current!#REF!/cum_current!#REF!-1)*100</f>
        <v>#REF!</v>
      </c>
      <c r="AH135" s="13" t="e">
        <f>(cum_current!#REF!/cum_current!#REF!-1)*100</f>
        <v>#REF!</v>
      </c>
      <c r="AI135" s="13" t="e">
        <f>(cum_current!#REF!/cum_current!#REF!-1)*100</f>
        <v>#REF!</v>
      </c>
      <c r="AJ135" s="13" t="e">
        <f>(cum_current!#REF!/cum_current!#REF!-1)*100</f>
        <v>#REF!</v>
      </c>
      <c r="AK135" s="13" t="e">
        <f>(cum_current!#REF!/cum_current!#REF!-1)*100</f>
        <v>#REF!</v>
      </c>
      <c r="AL135" s="13" t="e">
        <f>(cum_current!#REF!/cum_current!#REF!-1)*100</f>
        <v>#REF!</v>
      </c>
      <c r="AM135" s="13" t="e">
        <f>(cum_current!#REF!/cum_current!#REF!-1)*100</f>
        <v>#REF!</v>
      </c>
      <c r="AN135" s="13" t="e">
        <f>(cum_current!#REF!/cum_current!#REF!-1)*100</f>
        <v>#REF!</v>
      </c>
      <c r="AO135" s="13" t="e">
        <f>(cum_current!#REF!/cum_current!#REF!-1)*100</f>
        <v>#REF!</v>
      </c>
      <c r="AP135" s="13" t="e">
        <f>(cum_current!#REF!/cum_current!#REF!-1)*100</f>
        <v>#REF!</v>
      </c>
      <c r="AQ135" s="13" t="e">
        <f>(cum_current!#REF!/cum_current!#REF!-1)*100</f>
        <v>#REF!</v>
      </c>
      <c r="AR135" s="13" t="e">
        <f>(cum_current!#REF!/cum_current!#REF!-1)*100</f>
        <v>#REF!</v>
      </c>
      <c r="AS135" s="13" t="e">
        <f>(cum_current!#REF!/cum_current!#REF!-1)*100</f>
        <v>#REF!</v>
      </c>
      <c r="AT135" s="13" t="e">
        <f>(cum_current!#REF!/cum_current!#REF!-1)*100</f>
        <v>#REF!</v>
      </c>
      <c r="AU135" s="13" t="e">
        <f>(cum_current!#REF!/cum_current!#REF!-1)*100</f>
        <v>#REF!</v>
      </c>
      <c r="AV135" s="13" t="e">
        <f>(cum_current!#REF!/cum_current!#REF!-1)*100</f>
        <v>#REF!</v>
      </c>
      <c r="AW135" s="13" t="e">
        <f>(cum_current!#REF!/cum_current!#REF!-1)*100</f>
        <v>#REF!</v>
      </c>
      <c r="AX135" s="13" t="e">
        <f>(cum_current!#REF!/cum_current!#REF!-1)*100</f>
        <v>#REF!</v>
      </c>
      <c r="AY135" s="13" t="e">
        <f>(cum_current!#REF!/cum_current!#REF!-1)*100</f>
        <v>#REF!</v>
      </c>
      <c r="AZ135" s="13" t="e">
        <f>(cum_current!#REF!/cum_current!#REF!-1)*100</f>
        <v>#REF!</v>
      </c>
      <c r="BA135" s="13" t="e">
        <f>(cum_current!#REF!/cum_current!#REF!-1)*100</f>
        <v>#REF!</v>
      </c>
      <c r="BB135" s="13" t="e">
        <f>(cum_current!#REF!/cum_current!#REF!-1)*100</f>
        <v>#REF!</v>
      </c>
      <c r="BC135" s="13" t="e">
        <f>(cum_current!#REF!/cum_current!#REF!-1)*100</f>
        <v>#REF!</v>
      </c>
      <c r="BD135" s="13" t="e">
        <f>(cum_current!#REF!/cum_current!#REF!-1)*100</f>
        <v>#REF!</v>
      </c>
      <c r="BE135" s="13" t="e">
        <f>(cum_current!#REF!/cum_current!#REF!-1)*100</f>
        <v>#REF!</v>
      </c>
      <c r="BF135" s="13" t="e">
        <f>(cum_current!#REF!/cum_current!#REF!-1)*100</f>
        <v>#REF!</v>
      </c>
      <c r="BG135" s="13" t="e">
        <f>(cum_current!#REF!/cum_current!#REF!-1)*100</f>
        <v>#REF!</v>
      </c>
      <c r="BH135" s="13" t="e">
        <f>(cum_current!#REF!/cum_current!#REF!-1)*100</f>
        <v>#REF!</v>
      </c>
      <c r="BI135" s="13" t="e">
        <f>(cum_current!#REF!/cum_current!#REF!-1)*100</f>
        <v>#REF!</v>
      </c>
      <c r="BJ135" s="13" t="e">
        <f>(cum_current!#REF!/cum_current!#REF!-1)*100</f>
        <v>#REF!</v>
      </c>
      <c r="BK135" s="13" t="e">
        <f>(cum_current!#REF!/cum_current!#REF!-1)*100</f>
        <v>#REF!</v>
      </c>
      <c r="BL135" s="13" t="e">
        <f>(cum_current!#REF!/cum_current!#REF!-1)*100</f>
        <v>#REF!</v>
      </c>
      <c r="BM135" s="13" t="e">
        <f>(cum_current!#REF!/cum_current!#REF!-1)*100</f>
        <v>#REF!</v>
      </c>
      <c r="BN135" s="13" t="e">
        <f>(cum_current!#REF!/cum_current!#REF!-1)*100</f>
        <v>#REF!</v>
      </c>
      <c r="BO135" s="13" t="e">
        <f>(cum_current!#REF!/cum_current!#REF!-1)*100</f>
        <v>#REF!</v>
      </c>
      <c r="BP135" s="13" t="e">
        <f>(cum_current!#REF!/cum_current!#REF!-1)*100</f>
        <v>#REF!</v>
      </c>
      <c r="BQ135" s="13" t="e">
        <f>(cum_current!#REF!/cum_current!#REF!-1)*100</f>
        <v>#REF!</v>
      </c>
      <c r="BR135" s="13" t="e">
        <f>(cum_current!#REF!/cum_current!#REF!-1)*100</f>
        <v>#REF!</v>
      </c>
      <c r="BS135" s="13" t="e">
        <f>(cum_current!#REF!/cum_current!#REF!-1)*100</f>
        <v>#REF!</v>
      </c>
      <c r="BT135" s="13" t="e">
        <f>(cum_current!#REF!/cum_current!#REF!-1)*100</f>
        <v>#REF!</v>
      </c>
      <c r="BU135" s="13" t="e">
        <f>(cum_current!#REF!/cum_current!#REF!-1)*100</f>
        <v>#REF!</v>
      </c>
      <c r="BV135" s="13" t="e">
        <f>(cum_current!#REF!/cum_current!#REF!-1)*100</f>
        <v>#REF!</v>
      </c>
      <c r="BW135" s="13" t="e">
        <f>(cum_current!#REF!/cum_current!#REF!-1)*100</f>
        <v>#REF!</v>
      </c>
      <c r="BX135" s="13" t="e">
        <f>(cum_current!#REF!/cum_current!#REF!-1)*100</f>
        <v>#REF!</v>
      </c>
      <c r="BY135" s="13" t="e">
        <f>(cum_current!#REF!/cum_current!#REF!-1)*100</f>
        <v>#REF!</v>
      </c>
      <c r="BZ135" s="13" t="e">
        <f>(cum_current!#REF!/cum_current!#REF!-1)*100</f>
        <v>#REF!</v>
      </c>
      <c r="CA135" s="13" t="e">
        <f>(cum_current!#REF!/cum_current!#REF!-1)*100</f>
        <v>#REF!</v>
      </c>
      <c r="CB135" s="13" t="e">
        <f>(cum_current!#REF!/cum_current!#REF!-1)*100</f>
        <v>#REF!</v>
      </c>
      <c r="CC135" s="13" t="e">
        <f>(cum_current!#REF!/cum_current!#REF!-1)*100</f>
        <v>#REF!</v>
      </c>
      <c r="CD135" s="13" t="e">
        <f>(cum_current!#REF!/cum_current!#REF!-1)*100</f>
        <v>#REF!</v>
      </c>
      <c r="CE135" s="13" t="e">
        <f>(cum_current!#REF!/cum_current!#REF!-1)*100</f>
        <v>#REF!</v>
      </c>
      <c r="CF135" s="13" t="e">
        <f>(cum_current!#REF!/cum_current!#REF!-1)*100</f>
        <v>#REF!</v>
      </c>
      <c r="CG135" s="13" t="e">
        <f>(cum_current!#REF!/cum_current!#REF!-1)*100</f>
        <v>#REF!</v>
      </c>
    </row>
    <row r="136" spans="1:85" x14ac:dyDescent="0.35">
      <c r="A136" s="25" t="s">
        <v>108</v>
      </c>
      <c r="B136" s="13" t="e">
        <f>(cum_current!#REF!/cum_current!#REF!-1)*100</f>
        <v>#REF!</v>
      </c>
      <c r="C136" s="13" t="e">
        <f>(cum_current!#REF!/cum_current!#REF!-1)*100</f>
        <v>#REF!</v>
      </c>
      <c r="D136" s="13" t="e">
        <f>(cum_current!#REF!/cum_current!#REF!-1)*100</f>
        <v>#REF!</v>
      </c>
      <c r="E136" s="13" t="e">
        <f>(cum_current!#REF!/cum_current!#REF!-1)*100</f>
        <v>#REF!</v>
      </c>
      <c r="F136" s="13" t="e">
        <f>(cum_current!#REF!/cum_current!#REF!-1)*100</f>
        <v>#REF!</v>
      </c>
      <c r="G136" s="13" t="e">
        <f>(cum_current!#REF!/cum_current!#REF!-1)*100</f>
        <v>#REF!</v>
      </c>
      <c r="H136" s="13" t="e">
        <f>(cum_current!#REF!/cum_current!#REF!-1)*100</f>
        <v>#REF!</v>
      </c>
      <c r="I136" s="13" t="e">
        <f>(cum_current!#REF!/cum_current!#REF!-1)*100</f>
        <v>#REF!</v>
      </c>
      <c r="J136" s="13" t="e">
        <f>(cum_current!#REF!/cum_current!#REF!-1)*100</f>
        <v>#REF!</v>
      </c>
      <c r="K136" s="13" t="e">
        <f>(cum_current!#REF!/cum_current!#REF!-1)*100</f>
        <v>#REF!</v>
      </c>
      <c r="L136" s="13" t="e">
        <f>(cum_current!#REF!/cum_current!#REF!-1)*100</f>
        <v>#REF!</v>
      </c>
      <c r="M136" s="13" t="e">
        <f>(cum_current!#REF!/cum_current!#REF!-1)*100</f>
        <v>#REF!</v>
      </c>
      <c r="N136" s="13" t="e">
        <f>(cum_current!#REF!/cum_current!#REF!-1)*100</f>
        <v>#REF!</v>
      </c>
      <c r="O136" s="13" t="e">
        <f>(cum_current!#REF!/cum_current!#REF!-1)*100</f>
        <v>#REF!</v>
      </c>
      <c r="P136" s="13" t="e">
        <f>(cum_current!#REF!/cum_current!#REF!-1)*100</f>
        <v>#REF!</v>
      </c>
      <c r="Q136" s="13" t="e">
        <f>(cum_current!#REF!/cum_current!#REF!-1)*100</f>
        <v>#REF!</v>
      </c>
      <c r="R136" s="13" t="e">
        <f>(cum_current!#REF!/cum_current!#REF!-1)*100</f>
        <v>#REF!</v>
      </c>
      <c r="S136" s="13" t="e">
        <f>(cum_current!#REF!/cum_current!#REF!-1)*100</f>
        <v>#REF!</v>
      </c>
      <c r="T136" s="13" t="e">
        <f>(cum_current!#REF!/cum_current!#REF!-1)*100</f>
        <v>#REF!</v>
      </c>
      <c r="U136" s="13" t="e">
        <f>(cum_current!#REF!/cum_current!#REF!-1)*100</f>
        <v>#REF!</v>
      </c>
      <c r="V136" s="13" t="e">
        <f>(cum_current!#REF!/cum_current!#REF!-1)*100</f>
        <v>#REF!</v>
      </c>
      <c r="W136" s="13" t="e">
        <f>(cum_current!#REF!/cum_current!#REF!-1)*100</f>
        <v>#REF!</v>
      </c>
      <c r="X136" s="13" t="e">
        <f>(cum_current!#REF!/cum_current!#REF!-1)*100</f>
        <v>#REF!</v>
      </c>
      <c r="Y136" s="13" t="e">
        <f>(cum_current!#REF!/cum_current!#REF!-1)*100</f>
        <v>#REF!</v>
      </c>
      <c r="Z136" s="13" t="e">
        <f>(cum_current!#REF!/cum_current!#REF!-1)*100</f>
        <v>#REF!</v>
      </c>
      <c r="AA136" s="13" t="e">
        <f>(cum_current!#REF!/cum_current!#REF!-1)*100</f>
        <v>#REF!</v>
      </c>
      <c r="AB136" s="13" t="e">
        <f>(cum_current!#REF!/cum_current!#REF!-1)*100</f>
        <v>#REF!</v>
      </c>
      <c r="AC136" s="13" t="e">
        <f>(cum_current!#REF!/cum_current!#REF!-1)*100</f>
        <v>#REF!</v>
      </c>
      <c r="AD136" s="13" t="e">
        <f>(cum_current!#REF!/cum_current!#REF!-1)*100</f>
        <v>#REF!</v>
      </c>
      <c r="AE136" s="13" t="e">
        <f>(cum_current!#REF!/cum_current!#REF!-1)*100</f>
        <v>#REF!</v>
      </c>
      <c r="AF136" s="13" t="e">
        <f>(cum_current!#REF!/cum_current!#REF!-1)*100</f>
        <v>#REF!</v>
      </c>
      <c r="AG136" s="13" t="e">
        <f>(cum_current!#REF!/cum_current!#REF!-1)*100</f>
        <v>#REF!</v>
      </c>
      <c r="AH136" s="13" t="e">
        <f>(cum_current!#REF!/cum_current!#REF!-1)*100</f>
        <v>#REF!</v>
      </c>
      <c r="AI136" s="13" t="e">
        <f>(cum_current!#REF!/cum_current!#REF!-1)*100</f>
        <v>#REF!</v>
      </c>
      <c r="AJ136" s="13" t="e">
        <f>(cum_current!#REF!/cum_current!#REF!-1)*100</f>
        <v>#REF!</v>
      </c>
      <c r="AK136" s="13" t="e">
        <f>(cum_current!#REF!/cum_current!#REF!-1)*100</f>
        <v>#REF!</v>
      </c>
      <c r="AL136" s="13" t="e">
        <f>(cum_current!#REF!/cum_current!#REF!-1)*100</f>
        <v>#REF!</v>
      </c>
      <c r="AM136" s="13" t="e">
        <f>(cum_current!#REF!/cum_current!#REF!-1)*100</f>
        <v>#REF!</v>
      </c>
      <c r="AN136" s="13" t="e">
        <f>(cum_current!#REF!/cum_current!#REF!-1)*100</f>
        <v>#REF!</v>
      </c>
      <c r="AO136" s="13" t="e">
        <f>(cum_current!#REF!/cum_current!#REF!-1)*100</f>
        <v>#REF!</v>
      </c>
      <c r="AP136" s="13" t="e">
        <f>(cum_current!#REF!/cum_current!#REF!-1)*100</f>
        <v>#REF!</v>
      </c>
      <c r="AQ136" s="13" t="e">
        <f>(cum_current!#REF!/cum_current!#REF!-1)*100</f>
        <v>#REF!</v>
      </c>
      <c r="AR136" s="13" t="e">
        <f>(cum_current!#REF!/cum_current!#REF!-1)*100</f>
        <v>#REF!</v>
      </c>
      <c r="AS136" s="13" t="e">
        <f>(cum_current!#REF!/cum_current!#REF!-1)*100</f>
        <v>#REF!</v>
      </c>
      <c r="AT136" s="13" t="e">
        <f>(cum_current!#REF!/cum_current!#REF!-1)*100</f>
        <v>#REF!</v>
      </c>
      <c r="AU136" s="13" t="e">
        <f>(cum_current!#REF!/cum_current!#REF!-1)*100</f>
        <v>#REF!</v>
      </c>
      <c r="AV136" s="13" t="e">
        <f>(cum_current!#REF!/cum_current!#REF!-1)*100</f>
        <v>#REF!</v>
      </c>
      <c r="AW136" s="13" t="e">
        <f>(cum_current!#REF!/cum_current!#REF!-1)*100</f>
        <v>#REF!</v>
      </c>
      <c r="AX136" s="13" t="e">
        <f>(cum_current!#REF!/cum_current!#REF!-1)*100</f>
        <v>#REF!</v>
      </c>
      <c r="AY136" s="13" t="e">
        <f>(cum_current!#REF!/cum_current!#REF!-1)*100</f>
        <v>#REF!</v>
      </c>
      <c r="AZ136" s="13" t="e">
        <f>(cum_current!#REF!/cum_current!#REF!-1)*100</f>
        <v>#REF!</v>
      </c>
      <c r="BA136" s="13" t="e">
        <f>(cum_current!#REF!/cum_current!#REF!-1)*100</f>
        <v>#REF!</v>
      </c>
      <c r="BB136" s="13" t="e">
        <f>(cum_current!#REF!/cum_current!#REF!-1)*100</f>
        <v>#REF!</v>
      </c>
      <c r="BC136" s="13" t="e">
        <f>(cum_current!#REF!/cum_current!#REF!-1)*100</f>
        <v>#REF!</v>
      </c>
      <c r="BD136" s="13" t="e">
        <f>(cum_current!#REF!/cum_current!#REF!-1)*100</f>
        <v>#REF!</v>
      </c>
      <c r="BE136" s="13" t="e">
        <f>(cum_current!#REF!/cum_current!#REF!-1)*100</f>
        <v>#REF!</v>
      </c>
      <c r="BF136" s="13" t="e">
        <f>(cum_current!#REF!/cum_current!#REF!-1)*100</f>
        <v>#REF!</v>
      </c>
      <c r="BG136" s="13" t="e">
        <f>(cum_current!#REF!/cum_current!#REF!-1)*100</f>
        <v>#REF!</v>
      </c>
      <c r="BH136" s="13" t="e">
        <f>(cum_current!#REF!/cum_current!#REF!-1)*100</f>
        <v>#REF!</v>
      </c>
      <c r="BI136" s="13" t="e">
        <f>(cum_current!#REF!/cum_current!#REF!-1)*100</f>
        <v>#REF!</v>
      </c>
      <c r="BJ136" s="13" t="e">
        <f>(cum_current!#REF!/cum_current!#REF!-1)*100</f>
        <v>#REF!</v>
      </c>
      <c r="BK136" s="13" t="e">
        <f>(cum_current!#REF!/cum_current!#REF!-1)*100</f>
        <v>#REF!</v>
      </c>
      <c r="BL136" s="13" t="e">
        <f>(cum_current!#REF!/cum_current!#REF!-1)*100</f>
        <v>#REF!</v>
      </c>
      <c r="BM136" s="13" t="e">
        <f>(cum_current!#REF!/cum_current!#REF!-1)*100</f>
        <v>#REF!</v>
      </c>
      <c r="BN136" s="13" t="e">
        <f>(cum_current!#REF!/cum_current!#REF!-1)*100</f>
        <v>#REF!</v>
      </c>
      <c r="BO136" s="13" t="e">
        <f>(cum_current!#REF!/cum_current!#REF!-1)*100</f>
        <v>#REF!</v>
      </c>
      <c r="BP136" s="13" t="e">
        <f>(cum_current!#REF!/cum_current!#REF!-1)*100</f>
        <v>#REF!</v>
      </c>
      <c r="BQ136" s="13" t="e">
        <f>(cum_current!#REF!/cum_current!#REF!-1)*100</f>
        <v>#REF!</v>
      </c>
      <c r="BR136" s="13" t="e">
        <f>(cum_current!#REF!/cum_current!#REF!-1)*100</f>
        <v>#REF!</v>
      </c>
      <c r="BS136" s="13" t="e">
        <f>(cum_current!#REF!/cum_current!#REF!-1)*100</f>
        <v>#REF!</v>
      </c>
      <c r="BT136" s="13" t="e">
        <f>(cum_current!#REF!/cum_current!#REF!-1)*100</f>
        <v>#REF!</v>
      </c>
      <c r="BU136" s="13" t="e">
        <f>(cum_current!#REF!/cum_current!#REF!-1)*100</f>
        <v>#REF!</v>
      </c>
      <c r="BV136" s="13" t="e">
        <f>(cum_current!#REF!/cum_current!#REF!-1)*100</f>
        <v>#REF!</v>
      </c>
      <c r="BW136" s="13" t="e">
        <f>(cum_current!#REF!/cum_current!#REF!-1)*100</f>
        <v>#REF!</v>
      </c>
      <c r="BX136" s="13" t="e">
        <f>(cum_current!#REF!/cum_current!#REF!-1)*100</f>
        <v>#REF!</v>
      </c>
      <c r="BY136" s="13" t="e">
        <f>(cum_current!#REF!/cum_current!#REF!-1)*100</f>
        <v>#REF!</v>
      </c>
      <c r="BZ136" s="13" t="e">
        <f>(cum_current!#REF!/cum_current!#REF!-1)*100</f>
        <v>#REF!</v>
      </c>
      <c r="CA136" s="13" t="e">
        <f>(cum_current!#REF!/cum_current!#REF!-1)*100</f>
        <v>#REF!</v>
      </c>
      <c r="CB136" s="13" t="e">
        <f>(cum_current!#REF!/cum_current!#REF!-1)*100</f>
        <v>#REF!</v>
      </c>
      <c r="CC136" s="13" t="e">
        <f>(cum_current!#REF!/cum_current!#REF!-1)*100</f>
        <v>#REF!</v>
      </c>
      <c r="CD136" s="13" t="e">
        <f>(cum_current!#REF!/cum_current!#REF!-1)*100</f>
        <v>#REF!</v>
      </c>
      <c r="CE136" s="13" t="e">
        <f>(cum_current!#REF!/cum_current!#REF!-1)*100</f>
        <v>#REF!</v>
      </c>
      <c r="CF136" s="13" t="e">
        <f>(cum_current!#REF!/cum_current!#REF!-1)*100</f>
        <v>#REF!</v>
      </c>
      <c r="CG136" s="13" t="e">
        <f>(cum_current!#REF!/cum_current!#REF!-1)*100</f>
        <v>#REF!</v>
      </c>
    </row>
    <row r="137" spans="1:85" x14ac:dyDescent="0.35">
      <c r="A137" s="25" t="s">
        <v>91</v>
      </c>
      <c r="B137" s="13" t="e">
        <f>(cum_current!#REF!/cum_current!#REF!-1)*100</f>
        <v>#REF!</v>
      </c>
      <c r="C137" s="13" t="e">
        <f>(cum_current!#REF!/cum_current!#REF!-1)*100</f>
        <v>#REF!</v>
      </c>
      <c r="D137" s="13" t="e">
        <f>(cum_current!#REF!/cum_current!#REF!-1)*100</f>
        <v>#REF!</v>
      </c>
      <c r="E137" s="13" t="e">
        <f>(cum_current!#REF!/cum_current!#REF!-1)*100</f>
        <v>#REF!</v>
      </c>
      <c r="F137" s="13" t="e">
        <f>(cum_current!#REF!/cum_current!#REF!-1)*100</f>
        <v>#REF!</v>
      </c>
      <c r="G137" s="13" t="e">
        <f>(cum_current!#REF!/cum_current!#REF!-1)*100</f>
        <v>#REF!</v>
      </c>
      <c r="H137" s="13" t="e">
        <f>(cum_current!#REF!/cum_current!#REF!-1)*100</f>
        <v>#REF!</v>
      </c>
      <c r="I137" s="13" t="e">
        <f>(cum_current!#REF!/cum_current!#REF!-1)*100</f>
        <v>#REF!</v>
      </c>
      <c r="J137" s="13" t="e">
        <f>(cum_current!#REF!/cum_current!#REF!-1)*100</f>
        <v>#REF!</v>
      </c>
      <c r="K137" s="13" t="e">
        <f>(cum_current!#REF!/cum_current!#REF!-1)*100</f>
        <v>#REF!</v>
      </c>
      <c r="L137" s="13" t="e">
        <f>(cum_current!#REF!/cum_current!#REF!-1)*100</f>
        <v>#REF!</v>
      </c>
      <c r="M137" s="13" t="e">
        <f>(cum_current!#REF!/cum_current!#REF!-1)*100</f>
        <v>#REF!</v>
      </c>
      <c r="N137" s="13" t="e">
        <f>(cum_current!#REF!/cum_current!#REF!-1)*100</f>
        <v>#REF!</v>
      </c>
      <c r="O137" s="13" t="e">
        <f>(cum_current!#REF!/cum_current!#REF!-1)*100</f>
        <v>#REF!</v>
      </c>
      <c r="P137" s="13" t="e">
        <f>(cum_current!#REF!/cum_current!#REF!-1)*100</f>
        <v>#REF!</v>
      </c>
      <c r="Q137" s="13" t="e">
        <f>(cum_current!#REF!/cum_current!#REF!-1)*100</f>
        <v>#REF!</v>
      </c>
      <c r="R137" s="13" t="e">
        <f>(cum_current!#REF!/cum_current!#REF!-1)*100</f>
        <v>#REF!</v>
      </c>
      <c r="S137" s="13" t="e">
        <f>(cum_current!#REF!/cum_current!#REF!-1)*100</f>
        <v>#REF!</v>
      </c>
      <c r="T137" s="13" t="e">
        <f>(cum_current!#REF!/cum_current!#REF!-1)*100</f>
        <v>#REF!</v>
      </c>
      <c r="U137" s="13" t="e">
        <f>(cum_current!#REF!/cum_current!#REF!-1)*100</f>
        <v>#REF!</v>
      </c>
      <c r="V137" s="13" t="e">
        <f>(cum_current!#REF!/cum_current!#REF!-1)*100</f>
        <v>#REF!</v>
      </c>
      <c r="W137" s="13" t="e">
        <f>(cum_current!#REF!/cum_current!#REF!-1)*100</f>
        <v>#REF!</v>
      </c>
      <c r="X137" s="13" t="e">
        <f>(cum_current!#REF!/cum_current!#REF!-1)*100</f>
        <v>#REF!</v>
      </c>
      <c r="Y137" s="13" t="e">
        <f>(cum_current!#REF!/cum_current!#REF!-1)*100</f>
        <v>#REF!</v>
      </c>
      <c r="Z137" s="13" t="e">
        <f>(cum_current!#REF!/cum_current!#REF!-1)*100</f>
        <v>#REF!</v>
      </c>
      <c r="AA137" s="13" t="e">
        <f>(cum_current!#REF!/cum_current!#REF!-1)*100</f>
        <v>#REF!</v>
      </c>
      <c r="AB137" s="13" t="e">
        <f>(cum_current!#REF!/cum_current!#REF!-1)*100</f>
        <v>#REF!</v>
      </c>
      <c r="AC137" s="13" t="e">
        <f>(cum_current!#REF!/cum_current!#REF!-1)*100</f>
        <v>#REF!</v>
      </c>
      <c r="AD137" s="13" t="e">
        <f>(cum_current!#REF!/cum_current!#REF!-1)*100</f>
        <v>#REF!</v>
      </c>
      <c r="AE137" s="13" t="e">
        <f>(cum_current!#REF!/cum_current!#REF!-1)*100</f>
        <v>#REF!</v>
      </c>
      <c r="AF137" s="13" t="e">
        <f>(cum_current!#REF!/cum_current!#REF!-1)*100</f>
        <v>#REF!</v>
      </c>
      <c r="AG137" s="13" t="e">
        <f>(cum_current!#REF!/cum_current!#REF!-1)*100</f>
        <v>#REF!</v>
      </c>
      <c r="AH137" s="13" t="e">
        <f>(cum_current!#REF!/cum_current!#REF!-1)*100</f>
        <v>#REF!</v>
      </c>
      <c r="AI137" s="13" t="e">
        <f>(cum_current!#REF!/cum_current!#REF!-1)*100</f>
        <v>#REF!</v>
      </c>
      <c r="AJ137" s="13" t="e">
        <f>(cum_current!#REF!/cum_current!#REF!-1)*100</f>
        <v>#REF!</v>
      </c>
      <c r="AK137" s="13" t="e">
        <f>(cum_current!#REF!/cum_current!#REF!-1)*100</f>
        <v>#REF!</v>
      </c>
      <c r="AL137" s="13" t="e">
        <f>(cum_current!#REF!/cum_current!#REF!-1)*100</f>
        <v>#REF!</v>
      </c>
      <c r="AM137" s="13" t="e">
        <f>(cum_current!#REF!/cum_current!#REF!-1)*100</f>
        <v>#REF!</v>
      </c>
      <c r="AN137" s="13" t="e">
        <f>(cum_current!#REF!/cum_current!#REF!-1)*100</f>
        <v>#REF!</v>
      </c>
      <c r="AO137" s="13" t="e">
        <f>(cum_current!#REF!/cum_current!#REF!-1)*100</f>
        <v>#REF!</v>
      </c>
      <c r="AP137" s="13" t="e">
        <f>(cum_current!#REF!/cum_current!#REF!-1)*100</f>
        <v>#REF!</v>
      </c>
      <c r="AQ137" s="13" t="e">
        <f>(cum_current!#REF!/cum_current!#REF!-1)*100</f>
        <v>#REF!</v>
      </c>
      <c r="AR137" s="13" t="e">
        <f>(cum_current!#REF!/cum_current!#REF!-1)*100</f>
        <v>#REF!</v>
      </c>
      <c r="AS137" s="13" t="e">
        <f>(cum_current!#REF!/cum_current!#REF!-1)*100</f>
        <v>#REF!</v>
      </c>
      <c r="AT137" s="13" t="e">
        <f>(cum_current!#REF!/cum_current!#REF!-1)*100</f>
        <v>#REF!</v>
      </c>
      <c r="AU137" s="13" t="e">
        <f>(cum_current!#REF!/cum_current!#REF!-1)*100</f>
        <v>#REF!</v>
      </c>
      <c r="AV137" s="13" t="e">
        <f>(cum_current!#REF!/cum_current!#REF!-1)*100</f>
        <v>#REF!</v>
      </c>
      <c r="AW137" s="13" t="e">
        <f>(cum_current!#REF!/cum_current!#REF!-1)*100</f>
        <v>#REF!</v>
      </c>
      <c r="AX137" s="13" t="e">
        <f>(cum_current!#REF!/cum_current!#REF!-1)*100</f>
        <v>#REF!</v>
      </c>
      <c r="AY137" s="13" t="e">
        <f>(cum_current!#REF!/cum_current!#REF!-1)*100</f>
        <v>#REF!</v>
      </c>
      <c r="AZ137" s="13" t="e">
        <f>(cum_current!#REF!/cum_current!#REF!-1)*100</f>
        <v>#REF!</v>
      </c>
      <c r="BA137" s="13" t="e">
        <f>(cum_current!#REF!/cum_current!#REF!-1)*100</f>
        <v>#REF!</v>
      </c>
      <c r="BB137" s="13" t="e">
        <f>(cum_current!#REF!/cum_current!#REF!-1)*100</f>
        <v>#REF!</v>
      </c>
      <c r="BC137" s="13" t="e">
        <f>(cum_current!#REF!/cum_current!#REF!-1)*100</f>
        <v>#REF!</v>
      </c>
      <c r="BD137" s="13" t="e">
        <f>(cum_current!#REF!/cum_current!#REF!-1)*100</f>
        <v>#REF!</v>
      </c>
      <c r="BE137" s="13" t="e">
        <f>(cum_current!#REF!/cum_current!#REF!-1)*100</f>
        <v>#REF!</v>
      </c>
      <c r="BF137" s="13" t="e">
        <f>(cum_current!#REF!/cum_current!#REF!-1)*100</f>
        <v>#REF!</v>
      </c>
      <c r="BG137" s="13" t="e">
        <f>(cum_current!#REF!/cum_current!#REF!-1)*100</f>
        <v>#REF!</v>
      </c>
      <c r="BH137" s="13" t="e">
        <f>(cum_current!#REF!/cum_current!#REF!-1)*100</f>
        <v>#REF!</v>
      </c>
      <c r="BI137" s="13" t="e">
        <f>(cum_current!#REF!/cum_current!#REF!-1)*100</f>
        <v>#REF!</v>
      </c>
      <c r="BJ137" s="13" t="e">
        <f>(cum_current!#REF!/cum_current!#REF!-1)*100</f>
        <v>#REF!</v>
      </c>
      <c r="BK137" s="13" t="e">
        <f>(cum_current!#REF!/cum_current!#REF!-1)*100</f>
        <v>#REF!</v>
      </c>
      <c r="BL137" s="13" t="e">
        <f>(cum_current!#REF!/cum_current!#REF!-1)*100</f>
        <v>#REF!</v>
      </c>
      <c r="BM137" s="13" t="e">
        <f>(cum_current!#REF!/cum_current!#REF!-1)*100</f>
        <v>#REF!</v>
      </c>
      <c r="BN137" s="13" t="e">
        <f>(cum_current!#REF!/cum_current!#REF!-1)*100</f>
        <v>#REF!</v>
      </c>
      <c r="BO137" s="13" t="e">
        <f>(cum_current!#REF!/cum_current!#REF!-1)*100</f>
        <v>#REF!</v>
      </c>
      <c r="BP137" s="13" t="e">
        <f>(cum_current!#REF!/cum_current!#REF!-1)*100</f>
        <v>#REF!</v>
      </c>
      <c r="BQ137" s="13" t="e">
        <f>(cum_current!#REF!/cum_current!#REF!-1)*100</f>
        <v>#REF!</v>
      </c>
      <c r="BR137" s="13" t="e">
        <f>(cum_current!#REF!/cum_current!#REF!-1)*100</f>
        <v>#REF!</v>
      </c>
      <c r="BS137" s="13" t="e">
        <f>(cum_current!#REF!/cum_current!#REF!-1)*100</f>
        <v>#REF!</v>
      </c>
      <c r="BT137" s="13" t="e">
        <f>(cum_current!#REF!/cum_current!#REF!-1)*100</f>
        <v>#REF!</v>
      </c>
      <c r="BU137" s="13" t="e">
        <f>(cum_current!#REF!/cum_current!#REF!-1)*100</f>
        <v>#REF!</v>
      </c>
      <c r="BV137" s="13" t="e">
        <f>(cum_current!#REF!/cum_current!#REF!-1)*100</f>
        <v>#REF!</v>
      </c>
      <c r="BW137" s="13" t="e">
        <f>(cum_current!#REF!/cum_current!#REF!-1)*100</f>
        <v>#REF!</v>
      </c>
      <c r="BX137" s="13" t="e">
        <f>(cum_current!#REF!/cum_current!#REF!-1)*100</f>
        <v>#REF!</v>
      </c>
      <c r="BY137" s="13" t="e">
        <f>(cum_current!#REF!/cum_current!#REF!-1)*100</f>
        <v>#REF!</v>
      </c>
      <c r="BZ137" s="13" t="e">
        <f>(cum_current!#REF!/cum_current!#REF!-1)*100</f>
        <v>#REF!</v>
      </c>
      <c r="CA137" s="13" t="e">
        <f>(cum_current!#REF!/cum_current!#REF!-1)*100</f>
        <v>#REF!</v>
      </c>
      <c r="CB137" s="13" t="e">
        <f>(cum_current!#REF!/cum_current!#REF!-1)*100</f>
        <v>#REF!</v>
      </c>
      <c r="CC137" s="13" t="e">
        <f>(cum_current!#REF!/cum_current!#REF!-1)*100</f>
        <v>#REF!</v>
      </c>
      <c r="CD137" s="13" t="e">
        <f>(cum_current!#REF!/cum_current!#REF!-1)*100</f>
        <v>#REF!</v>
      </c>
      <c r="CE137" s="13" t="e">
        <f>(cum_current!#REF!/cum_current!#REF!-1)*100</f>
        <v>#REF!</v>
      </c>
      <c r="CF137" s="13" t="e">
        <f>(cum_current!#REF!/cum_current!#REF!-1)*100</f>
        <v>#REF!</v>
      </c>
      <c r="CG137" s="13" t="e">
        <f>(cum_current!#REF!/cum_current!#REF!-1)*100</f>
        <v>#REF!</v>
      </c>
    </row>
    <row r="138" spans="1:85" x14ac:dyDescent="0.35">
      <c r="A138" s="25" t="s">
        <v>92</v>
      </c>
      <c r="B138" s="13" t="e">
        <f>(cum_current!#REF!/cum_current!#REF!-1)*100</f>
        <v>#REF!</v>
      </c>
      <c r="C138" s="13" t="e">
        <f>(cum_current!#REF!/cum_current!#REF!-1)*100</f>
        <v>#REF!</v>
      </c>
      <c r="D138" s="13" t="e">
        <f>(cum_current!#REF!/cum_current!#REF!-1)*100</f>
        <v>#REF!</v>
      </c>
      <c r="E138" s="13" t="e">
        <f>(cum_current!#REF!/cum_current!#REF!-1)*100</f>
        <v>#REF!</v>
      </c>
      <c r="F138" s="13" t="e">
        <f>(cum_current!#REF!/cum_current!#REF!-1)*100</f>
        <v>#REF!</v>
      </c>
      <c r="G138" s="13" t="e">
        <f>(cum_current!#REF!/cum_current!#REF!-1)*100</f>
        <v>#REF!</v>
      </c>
      <c r="H138" s="13" t="e">
        <f>(cum_current!#REF!/cum_current!#REF!-1)*100</f>
        <v>#REF!</v>
      </c>
      <c r="I138" s="13" t="e">
        <f>(cum_current!#REF!/cum_current!#REF!-1)*100</f>
        <v>#REF!</v>
      </c>
      <c r="J138" s="13" t="e">
        <f>(cum_current!#REF!/cum_current!#REF!-1)*100</f>
        <v>#REF!</v>
      </c>
      <c r="K138" s="13" t="e">
        <f>(cum_current!#REF!/cum_current!#REF!-1)*100</f>
        <v>#REF!</v>
      </c>
      <c r="L138" s="13" t="e">
        <f>(cum_current!#REF!/cum_current!#REF!-1)*100</f>
        <v>#REF!</v>
      </c>
      <c r="M138" s="13" t="e">
        <f>(cum_current!#REF!/cum_current!#REF!-1)*100</f>
        <v>#REF!</v>
      </c>
      <c r="N138" s="13" t="e">
        <f>(cum_current!#REF!/cum_current!#REF!-1)*100</f>
        <v>#REF!</v>
      </c>
      <c r="O138" s="13" t="e">
        <f>(cum_current!#REF!/cum_current!#REF!-1)*100</f>
        <v>#REF!</v>
      </c>
      <c r="P138" s="13" t="e">
        <f>(cum_current!#REF!/cum_current!#REF!-1)*100</f>
        <v>#REF!</v>
      </c>
      <c r="Q138" s="13" t="e">
        <f>(cum_current!#REF!/cum_current!#REF!-1)*100</f>
        <v>#REF!</v>
      </c>
      <c r="R138" s="13" t="e">
        <f>(cum_current!#REF!/cum_current!#REF!-1)*100</f>
        <v>#REF!</v>
      </c>
      <c r="S138" s="13" t="e">
        <f>(cum_current!#REF!/cum_current!#REF!-1)*100</f>
        <v>#REF!</v>
      </c>
      <c r="T138" s="13" t="e">
        <f>(cum_current!#REF!/cum_current!#REF!-1)*100</f>
        <v>#REF!</v>
      </c>
      <c r="U138" s="13" t="e">
        <f>(cum_current!#REF!/cum_current!#REF!-1)*100</f>
        <v>#REF!</v>
      </c>
      <c r="V138" s="13" t="e">
        <f>(cum_current!#REF!/cum_current!#REF!-1)*100</f>
        <v>#REF!</v>
      </c>
      <c r="W138" s="13" t="e">
        <f>(cum_current!#REF!/cum_current!#REF!-1)*100</f>
        <v>#REF!</v>
      </c>
      <c r="X138" s="13" t="e">
        <f>(cum_current!#REF!/cum_current!#REF!-1)*100</f>
        <v>#REF!</v>
      </c>
      <c r="Y138" s="13" t="e">
        <f>(cum_current!#REF!/cum_current!#REF!-1)*100</f>
        <v>#REF!</v>
      </c>
      <c r="Z138" s="13" t="e">
        <f>(cum_current!#REF!/cum_current!#REF!-1)*100</f>
        <v>#REF!</v>
      </c>
      <c r="AA138" s="13" t="e">
        <f>(cum_current!#REF!/cum_current!#REF!-1)*100</f>
        <v>#REF!</v>
      </c>
      <c r="AB138" s="13" t="e">
        <f>(cum_current!#REF!/cum_current!#REF!-1)*100</f>
        <v>#REF!</v>
      </c>
      <c r="AC138" s="13" t="e">
        <f>(cum_current!#REF!/cum_current!#REF!-1)*100</f>
        <v>#REF!</v>
      </c>
      <c r="AD138" s="13" t="e">
        <f>(cum_current!#REF!/cum_current!#REF!-1)*100</f>
        <v>#REF!</v>
      </c>
      <c r="AE138" s="13" t="e">
        <f>(cum_current!#REF!/cum_current!#REF!-1)*100</f>
        <v>#REF!</v>
      </c>
      <c r="AF138" s="13" t="e">
        <f>(cum_current!#REF!/cum_current!#REF!-1)*100</f>
        <v>#REF!</v>
      </c>
      <c r="AG138" s="13" t="e">
        <f>(cum_current!#REF!/cum_current!#REF!-1)*100</f>
        <v>#REF!</v>
      </c>
      <c r="AH138" s="13" t="e">
        <f>(cum_current!#REF!/cum_current!#REF!-1)*100</f>
        <v>#REF!</v>
      </c>
      <c r="AI138" s="13" t="e">
        <f>(cum_current!#REF!/cum_current!#REF!-1)*100</f>
        <v>#REF!</v>
      </c>
      <c r="AJ138" s="13" t="e">
        <f>(cum_current!#REF!/cum_current!#REF!-1)*100</f>
        <v>#REF!</v>
      </c>
      <c r="AK138" s="13" t="e">
        <f>(cum_current!#REF!/cum_current!#REF!-1)*100</f>
        <v>#REF!</v>
      </c>
      <c r="AL138" s="13" t="e">
        <f>(cum_current!#REF!/cum_current!#REF!-1)*100</f>
        <v>#REF!</v>
      </c>
      <c r="AM138" s="13" t="e">
        <f>(cum_current!#REF!/cum_current!#REF!-1)*100</f>
        <v>#REF!</v>
      </c>
      <c r="AN138" s="13" t="e">
        <f>(cum_current!#REF!/cum_current!#REF!-1)*100</f>
        <v>#REF!</v>
      </c>
      <c r="AO138" s="13" t="e">
        <f>(cum_current!#REF!/cum_current!#REF!-1)*100</f>
        <v>#REF!</v>
      </c>
      <c r="AP138" s="13" t="e">
        <f>(cum_current!#REF!/cum_current!#REF!-1)*100</f>
        <v>#REF!</v>
      </c>
      <c r="AQ138" s="13" t="e">
        <f>(cum_current!#REF!/cum_current!#REF!-1)*100</f>
        <v>#REF!</v>
      </c>
      <c r="AR138" s="13" t="e">
        <f>(cum_current!#REF!/cum_current!#REF!-1)*100</f>
        <v>#REF!</v>
      </c>
      <c r="AS138" s="13" t="e">
        <f>(cum_current!#REF!/cum_current!#REF!-1)*100</f>
        <v>#REF!</v>
      </c>
      <c r="AT138" s="13" t="e">
        <f>(cum_current!#REF!/cum_current!#REF!-1)*100</f>
        <v>#REF!</v>
      </c>
      <c r="AU138" s="13" t="e">
        <f>(cum_current!#REF!/cum_current!#REF!-1)*100</f>
        <v>#REF!</v>
      </c>
      <c r="AV138" s="13" t="e">
        <f>(cum_current!#REF!/cum_current!#REF!-1)*100</f>
        <v>#REF!</v>
      </c>
      <c r="AW138" s="13" t="e">
        <f>(cum_current!#REF!/cum_current!#REF!-1)*100</f>
        <v>#REF!</v>
      </c>
      <c r="AX138" s="13" t="e">
        <f>(cum_current!#REF!/cum_current!#REF!-1)*100</f>
        <v>#REF!</v>
      </c>
      <c r="AY138" s="13" t="e">
        <f>(cum_current!#REF!/cum_current!#REF!-1)*100</f>
        <v>#REF!</v>
      </c>
      <c r="AZ138" s="13" t="e">
        <f>(cum_current!#REF!/cum_current!#REF!-1)*100</f>
        <v>#REF!</v>
      </c>
      <c r="BA138" s="13" t="e">
        <f>(cum_current!#REF!/cum_current!#REF!-1)*100</f>
        <v>#REF!</v>
      </c>
      <c r="BB138" s="13" t="e">
        <f>(cum_current!#REF!/cum_current!#REF!-1)*100</f>
        <v>#REF!</v>
      </c>
      <c r="BC138" s="13" t="e">
        <f>(cum_current!#REF!/cum_current!#REF!-1)*100</f>
        <v>#REF!</v>
      </c>
      <c r="BD138" s="13" t="e">
        <f>(cum_current!#REF!/cum_current!#REF!-1)*100</f>
        <v>#REF!</v>
      </c>
      <c r="BE138" s="13" t="e">
        <f>(cum_current!#REF!/cum_current!#REF!-1)*100</f>
        <v>#REF!</v>
      </c>
      <c r="BF138" s="13" t="e">
        <f>(cum_current!#REF!/cum_current!#REF!-1)*100</f>
        <v>#REF!</v>
      </c>
      <c r="BG138" s="13" t="e">
        <f>(cum_current!#REF!/cum_current!#REF!-1)*100</f>
        <v>#REF!</v>
      </c>
      <c r="BH138" s="13" t="e">
        <f>(cum_current!#REF!/cum_current!#REF!-1)*100</f>
        <v>#REF!</v>
      </c>
      <c r="BI138" s="13" t="e">
        <f>(cum_current!#REF!/cum_current!#REF!-1)*100</f>
        <v>#REF!</v>
      </c>
      <c r="BJ138" s="13" t="e">
        <f>(cum_current!#REF!/cum_current!#REF!-1)*100</f>
        <v>#REF!</v>
      </c>
      <c r="BK138" s="13" t="e">
        <f>(cum_current!#REF!/cum_current!#REF!-1)*100</f>
        <v>#REF!</v>
      </c>
      <c r="BL138" s="13" t="e">
        <f>(cum_current!#REF!/cum_current!#REF!-1)*100</f>
        <v>#REF!</v>
      </c>
      <c r="BM138" s="13" t="e">
        <f>(cum_current!#REF!/cum_current!#REF!-1)*100</f>
        <v>#REF!</v>
      </c>
      <c r="BN138" s="13" t="e">
        <f>(cum_current!#REF!/cum_current!#REF!-1)*100</f>
        <v>#REF!</v>
      </c>
      <c r="BO138" s="13" t="e">
        <f>(cum_current!#REF!/cum_current!#REF!-1)*100</f>
        <v>#REF!</v>
      </c>
      <c r="BP138" s="13" t="e">
        <f>(cum_current!#REF!/cum_current!#REF!-1)*100</f>
        <v>#REF!</v>
      </c>
      <c r="BQ138" s="13" t="e">
        <f>(cum_current!#REF!/cum_current!#REF!-1)*100</f>
        <v>#REF!</v>
      </c>
      <c r="BR138" s="13" t="e">
        <f>(cum_current!#REF!/cum_current!#REF!-1)*100</f>
        <v>#REF!</v>
      </c>
      <c r="BS138" s="13" t="e">
        <f>(cum_current!#REF!/cum_current!#REF!-1)*100</f>
        <v>#REF!</v>
      </c>
      <c r="BT138" s="13" t="e">
        <f>(cum_current!#REF!/cum_current!#REF!-1)*100</f>
        <v>#REF!</v>
      </c>
      <c r="BU138" s="13" t="e">
        <f>(cum_current!#REF!/cum_current!#REF!-1)*100</f>
        <v>#REF!</v>
      </c>
      <c r="BV138" s="13" t="e">
        <f>(cum_current!#REF!/cum_current!#REF!-1)*100</f>
        <v>#REF!</v>
      </c>
      <c r="BW138" s="13" t="e">
        <f>(cum_current!#REF!/cum_current!#REF!-1)*100</f>
        <v>#REF!</v>
      </c>
      <c r="BX138" s="13" t="e">
        <f>(cum_current!#REF!/cum_current!#REF!-1)*100</f>
        <v>#REF!</v>
      </c>
      <c r="BY138" s="13" t="e">
        <f>(cum_current!#REF!/cum_current!#REF!-1)*100</f>
        <v>#REF!</v>
      </c>
      <c r="BZ138" s="13" t="e">
        <f>(cum_current!#REF!/cum_current!#REF!-1)*100</f>
        <v>#REF!</v>
      </c>
      <c r="CA138" s="13" t="e">
        <f>(cum_current!#REF!/cum_current!#REF!-1)*100</f>
        <v>#REF!</v>
      </c>
      <c r="CB138" s="13" t="e">
        <f>(cum_current!#REF!/cum_current!#REF!-1)*100</f>
        <v>#REF!</v>
      </c>
      <c r="CC138" s="13" t="e">
        <f>(cum_current!#REF!/cum_current!#REF!-1)*100</f>
        <v>#REF!</v>
      </c>
      <c r="CD138" s="13" t="e">
        <f>(cum_current!#REF!/cum_current!#REF!-1)*100</f>
        <v>#REF!</v>
      </c>
      <c r="CE138" s="13" t="e">
        <f>(cum_current!#REF!/cum_current!#REF!-1)*100</f>
        <v>#REF!</v>
      </c>
      <c r="CF138" s="13" t="e">
        <f>(cum_current!#REF!/cum_current!#REF!-1)*100</f>
        <v>#REF!</v>
      </c>
      <c r="CG138" s="13" t="e">
        <f>(cum_current!#REF!/cum_current!#REF!-1)*100</f>
        <v>#REF!</v>
      </c>
    </row>
    <row r="139" spans="1:85" x14ac:dyDescent="0.35">
      <c r="A139" s="25" t="s">
        <v>107</v>
      </c>
      <c r="B139" s="13" t="e">
        <f>(cum_current!#REF!/cum_current!#REF!-1)*100</f>
        <v>#REF!</v>
      </c>
      <c r="C139" s="13" t="e">
        <f>(cum_current!#REF!/cum_current!#REF!-1)*100</f>
        <v>#REF!</v>
      </c>
      <c r="D139" s="13" t="e">
        <f>(cum_current!#REF!/cum_current!#REF!-1)*100</f>
        <v>#REF!</v>
      </c>
      <c r="E139" s="13" t="e">
        <f>(cum_current!#REF!/cum_current!#REF!-1)*100</f>
        <v>#REF!</v>
      </c>
      <c r="F139" s="13" t="e">
        <f>(cum_current!#REF!/cum_current!#REF!-1)*100</f>
        <v>#REF!</v>
      </c>
      <c r="G139" s="13" t="e">
        <f>(cum_current!#REF!/cum_current!#REF!-1)*100</f>
        <v>#REF!</v>
      </c>
      <c r="H139" s="13" t="e">
        <f>(cum_current!#REF!/cum_current!#REF!-1)*100</f>
        <v>#REF!</v>
      </c>
      <c r="I139" s="13" t="e">
        <f>(cum_current!#REF!/cum_current!#REF!-1)*100</f>
        <v>#REF!</v>
      </c>
      <c r="J139" s="13" t="e">
        <f>(cum_current!#REF!/cum_current!#REF!-1)*100</f>
        <v>#REF!</v>
      </c>
      <c r="K139" s="13" t="e">
        <f>(cum_current!#REF!/cum_current!#REF!-1)*100</f>
        <v>#REF!</v>
      </c>
      <c r="L139" s="13" t="e">
        <f>(cum_current!#REF!/cum_current!#REF!-1)*100</f>
        <v>#REF!</v>
      </c>
      <c r="M139" s="13" t="e">
        <f>(cum_current!#REF!/cum_current!#REF!-1)*100</f>
        <v>#REF!</v>
      </c>
      <c r="N139" s="13" t="e">
        <f>(cum_current!#REF!/cum_current!#REF!-1)*100</f>
        <v>#REF!</v>
      </c>
      <c r="O139" s="13" t="e">
        <f>(cum_current!#REF!/cum_current!#REF!-1)*100</f>
        <v>#REF!</v>
      </c>
      <c r="P139" s="13" t="e">
        <f>(cum_current!#REF!/cum_current!#REF!-1)*100</f>
        <v>#REF!</v>
      </c>
      <c r="Q139" s="13" t="e">
        <f>(cum_current!#REF!/cum_current!#REF!-1)*100</f>
        <v>#REF!</v>
      </c>
      <c r="R139" s="13" t="e">
        <f>(cum_current!#REF!/cum_current!#REF!-1)*100</f>
        <v>#REF!</v>
      </c>
      <c r="S139" s="13" t="e">
        <f>(cum_current!#REF!/cum_current!#REF!-1)*100</f>
        <v>#REF!</v>
      </c>
      <c r="T139" s="13" t="e">
        <f>(cum_current!#REF!/cum_current!#REF!-1)*100</f>
        <v>#REF!</v>
      </c>
      <c r="U139" s="13" t="e">
        <f>(cum_current!#REF!/cum_current!#REF!-1)*100</f>
        <v>#REF!</v>
      </c>
      <c r="V139" s="13" t="e">
        <f>(cum_current!#REF!/cum_current!#REF!-1)*100</f>
        <v>#REF!</v>
      </c>
      <c r="W139" s="13" t="e">
        <f>(cum_current!#REF!/cum_current!#REF!-1)*100</f>
        <v>#REF!</v>
      </c>
      <c r="X139" s="13" t="e">
        <f>(cum_current!#REF!/cum_current!#REF!-1)*100</f>
        <v>#REF!</v>
      </c>
      <c r="Y139" s="13" t="e">
        <f>(cum_current!#REF!/cum_current!#REF!-1)*100</f>
        <v>#REF!</v>
      </c>
      <c r="Z139" s="13" t="e">
        <f>(cum_current!#REF!/cum_current!#REF!-1)*100</f>
        <v>#REF!</v>
      </c>
      <c r="AA139" s="13" t="e">
        <f>(cum_current!#REF!/cum_current!#REF!-1)*100</f>
        <v>#REF!</v>
      </c>
      <c r="AB139" s="13" t="e">
        <f>(cum_current!#REF!/cum_current!#REF!-1)*100</f>
        <v>#REF!</v>
      </c>
      <c r="AC139" s="13" t="e">
        <f>(cum_current!#REF!/cum_current!#REF!-1)*100</f>
        <v>#REF!</v>
      </c>
      <c r="AD139" s="13" t="e">
        <f>(cum_current!#REF!/cum_current!#REF!-1)*100</f>
        <v>#REF!</v>
      </c>
      <c r="AE139" s="13" t="e">
        <f>(cum_current!#REF!/cum_current!#REF!-1)*100</f>
        <v>#REF!</v>
      </c>
      <c r="AF139" s="13" t="e">
        <f>(cum_current!#REF!/cum_current!#REF!-1)*100</f>
        <v>#REF!</v>
      </c>
      <c r="AG139" s="13" t="e">
        <f>(cum_current!#REF!/cum_current!#REF!-1)*100</f>
        <v>#REF!</v>
      </c>
      <c r="AH139" s="13" t="e">
        <f>(cum_current!#REF!/cum_current!#REF!-1)*100</f>
        <v>#REF!</v>
      </c>
      <c r="AI139" s="13" t="e">
        <f>(cum_current!#REF!/cum_current!#REF!-1)*100</f>
        <v>#REF!</v>
      </c>
      <c r="AJ139" s="13" t="e">
        <f>(cum_current!#REF!/cum_current!#REF!-1)*100</f>
        <v>#REF!</v>
      </c>
      <c r="AK139" s="13" t="e">
        <f>(cum_current!#REF!/cum_current!#REF!-1)*100</f>
        <v>#REF!</v>
      </c>
      <c r="AL139" s="13" t="e">
        <f>(cum_current!#REF!/cum_current!#REF!-1)*100</f>
        <v>#REF!</v>
      </c>
      <c r="AM139" s="13" t="e">
        <f>(cum_current!#REF!/cum_current!#REF!-1)*100</f>
        <v>#REF!</v>
      </c>
      <c r="AN139" s="13" t="e">
        <f>(cum_current!#REF!/cum_current!#REF!-1)*100</f>
        <v>#REF!</v>
      </c>
      <c r="AO139" s="13" t="e">
        <f>(cum_current!#REF!/cum_current!#REF!-1)*100</f>
        <v>#REF!</v>
      </c>
      <c r="AP139" s="13" t="e">
        <f>(cum_current!#REF!/cum_current!#REF!-1)*100</f>
        <v>#REF!</v>
      </c>
      <c r="AQ139" s="13" t="e">
        <f>(cum_current!#REF!/cum_current!#REF!-1)*100</f>
        <v>#REF!</v>
      </c>
      <c r="AR139" s="13" t="e">
        <f>(cum_current!#REF!/cum_current!#REF!-1)*100</f>
        <v>#REF!</v>
      </c>
      <c r="AS139" s="13" t="e">
        <f>(cum_current!#REF!/cum_current!#REF!-1)*100</f>
        <v>#REF!</v>
      </c>
      <c r="AT139" s="13" t="e">
        <f>(cum_current!#REF!/cum_current!#REF!-1)*100</f>
        <v>#REF!</v>
      </c>
      <c r="AU139" s="13" t="e">
        <f>(cum_current!#REF!/cum_current!#REF!-1)*100</f>
        <v>#REF!</v>
      </c>
      <c r="AV139" s="13" t="e">
        <f>(cum_current!#REF!/cum_current!#REF!-1)*100</f>
        <v>#REF!</v>
      </c>
      <c r="AW139" s="13" t="e">
        <f>(cum_current!#REF!/cum_current!#REF!-1)*100</f>
        <v>#REF!</v>
      </c>
      <c r="AX139" s="13" t="e">
        <f>(cum_current!#REF!/cum_current!#REF!-1)*100</f>
        <v>#REF!</v>
      </c>
      <c r="AY139" s="13" t="e">
        <f>(cum_current!#REF!/cum_current!#REF!-1)*100</f>
        <v>#REF!</v>
      </c>
      <c r="AZ139" s="13" t="e">
        <f>(cum_current!#REF!/cum_current!#REF!-1)*100</f>
        <v>#REF!</v>
      </c>
      <c r="BA139" s="13" t="e">
        <f>(cum_current!#REF!/cum_current!#REF!-1)*100</f>
        <v>#REF!</v>
      </c>
      <c r="BB139" s="13" t="e">
        <f>(cum_current!#REF!/cum_current!#REF!-1)*100</f>
        <v>#REF!</v>
      </c>
      <c r="BC139" s="13" t="e">
        <f>(cum_current!#REF!/cum_current!#REF!-1)*100</f>
        <v>#REF!</v>
      </c>
      <c r="BD139" s="13" t="e">
        <f>(cum_current!#REF!/cum_current!#REF!-1)*100</f>
        <v>#REF!</v>
      </c>
      <c r="BE139" s="13" t="e">
        <f>(cum_current!#REF!/cum_current!#REF!-1)*100</f>
        <v>#REF!</v>
      </c>
      <c r="BF139" s="13" t="e">
        <f>(cum_current!#REF!/cum_current!#REF!-1)*100</f>
        <v>#REF!</v>
      </c>
      <c r="BG139" s="13" t="e">
        <f>(cum_current!#REF!/cum_current!#REF!-1)*100</f>
        <v>#REF!</v>
      </c>
      <c r="BH139" s="13" t="e">
        <f>(cum_current!#REF!/cum_current!#REF!-1)*100</f>
        <v>#REF!</v>
      </c>
      <c r="BI139" s="13" t="e">
        <f>(cum_current!#REF!/cum_current!#REF!-1)*100</f>
        <v>#REF!</v>
      </c>
      <c r="BJ139" s="13" t="e">
        <f>(cum_current!#REF!/cum_current!#REF!-1)*100</f>
        <v>#REF!</v>
      </c>
      <c r="BK139" s="13" t="e">
        <f>(cum_current!#REF!/cum_current!#REF!-1)*100</f>
        <v>#REF!</v>
      </c>
      <c r="BL139" s="13" t="e">
        <f>(cum_current!#REF!/cum_current!#REF!-1)*100</f>
        <v>#REF!</v>
      </c>
      <c r="BM139" s="13" t="e">
        <f>(cum_current!#REF!/cum_current!#REF!-1)*100</f>
        <v>#REF!</v>
      </c>
      <c r="BN139" s="13" t="e">
        <f>(cum_current!#REF!/cum_current!#REF!-1)*100</f>
        <v>#REF!</v>
      </c>
      <c r="BO139" s="13" t="e">
        <f>(cum_current!#REF!/cum_current!#REF!-1)*100</f>
        <v>#REF!</v>
      </c>
      <c r="BP139" s="13" t="e">
        <f>(cum_current!#REF!/cum_current!#REF!-1)*100</f>
        <v>#REF!</v>
      </c>
      <c r="BQ139" s="13" t="e">
        <f>(cum_current!#REF!/cum_current!#REF!-1)*100</f>
        <v>#REF!</v>
      </c>
      <c r="BR139" s="13" t="e">
        <f>(cum_current!#REF!/cum_current!#REF!-1)*100</f>
        <v>#REF!</v>
      </c>
      <c r="BS139" s="13" t="e">
        <f>(cum_current!#REF!/cum_current!#REF!-1)*100</f>
        <v>#REF!</v>
      </c>
      <c r="BT139" s="13" t="e">
        <f>(cum_current!#REF!/cum_current!#REF!-1)*100</f>
        <v>#REF!</v>
      </c>
      <c r="BU139" s="13" t="e">
        <f>(cum_current!#REF!/cum_current!#REF!-1)*100</f>
        <v>#REF!</v>
      </c>
      <c r="BV139" s="13" t="e">
        <f>(cum_current!#REF!/cum_current!#REF!-1)*100</f>
        <v>#REF!</v>
      </c>
      <c r="BW139" s="13" t="e">
        <f>(cum_current!#REF!/cum_current!#REF!-1)*100</f>
        <v>#REF!</v>
      </c>
      <c r="BX139" s="13" t="e">
        <f>(cum_current!#REF!/cum_current!#REF!-1)*100</f>
        <v>#REF!</v>
      </c>
      <c r="BY139" s="13" t="e">
        <f>(cum_current!#REF!/cum_current!#REF!-1)*100</f>
        <v>#REF!</v>
      </c>
      <c r="BZ139" s="13" t="e">
        <f>(cum_current!#REF!/cum_current!#REF!-1)*100</f>
        <v>#REF!</v>
      </c>
      <c r="CA139" s="13" t="e">
        <f>(cum_current!#REF!/cum_current!#REF!-1)*100</f>
        <v>#REF!</v>
      </c>
      <c r="CB139" s="13" t="e">
        <f>(cum_current!#REF!/cum_current!#REF!-1)*100</f>
        <v>#REF!</v>
      </c>
      <c r="CC139" s="13" t="e">
        <f>(cum_current!#REF!/cum_current!#REF!-1)*100</f>
        <v>#REF!</v>
      </c>
      <c r="CD139" s="13" t="e">
        <f>(cum_current!#REF!/cum_current!#REF!-1)*100</f>
        <v>#REF!</v>
      </c>
      <c r="CE139" s="13" t="e">
        <f>(cum_current!#REF!/cum_current!#REF!-1)*100</f>
        <v>#REF!</v>
      </c>
      <c r="CF139" s="13" t="e">
        <f>(cum_current!#REF!/cum_current!#REF!-1)*100</f>
        <v>#REF!</v>
      </c>
      <c r="CG139" s="13" t="e">
        <f>(cum_current!#REF!/cum_current!#REF!-1)*100</f>
        <v>#REF!</v>
      </c>
    </row>
    <row r="140" spans="1:85" x14ac:dyDescent="0.35">
      <c r="A140" s="25" t="s">
        <v>81</v>
      </c>
      <c r="B140" s="13" t="e">
        <f>(cum_current!#REF!/cum_current!#REF!-1)*100</f>
        <v>#REF!</v>
      </c>
      <c r="C140" s="13" t="e">
        <f>(cum_current!#REF!/cum_current!#REF!-1)*100</f>
        <v>#REF!</v>
      </c>
      <c r="D140" s="13" t="e">
        <f>(cum_current!#REF!/cum_current!#REF!-1)*100</f>
        <v>#REF!</v>
      </c>
      <c r="E140" s="13" t="e">
        <f>(cum_current!#REF!/cum_current!#REF!-1)*100</f>
        <v>#REF!</v>
      </c>
      <c r="F140" s="13" t="e">
        <f>(cum_current!#REF!/cum_current!#REF!-1)*100</f>
        <v>#REF!</v>
      </c>
      <c r="G140" s="13" t="e">
        <f>(cum_current!#REF!/cum_current!#REF!-1)*100</f>
        <v>#REF!</v>
      </c>
      <c r="H140" s="13" t="e">
        <f>(cum_current!#REF!/cum_current!#REF!-1)*100</f>
        <v>#REF!</v>
      </c>
      <c r="I140" s="13" t="e">
        <f>(cum_current!#REF!/cum_current!#REF!-1)*100</f>
        <v>#REF!</v>
      </c>
      <c r="J140" s="13" t="e">
        <f>(cum_current!#REF!/cum_current!#REF!-1)*100</f>
        <v>#REF!</v>
      </c>
      <c r="K140" s="13" t="e">
        <f>(cum_current!#REF!/cum_current!#REF!-1)*100</f>
        <v>#REF!</v>
      </c>
      <c r="L140" s="13" t="e">
        <f>(cum_current!#REF!/cum_current!#REF!-1)*100</f>
        <v>#REF!</v>
      </c>
      <c r="M140" s="13" t="e">
        <f>(cum_current!#REF!/cum_current!#REF!-1)*100</f>
        <v>#REF!</v>
      </c>
      <c r="N140" s="13" t="e">
        <f>(cum_current!#REF!/cum_current!#REF!-1)*100</f>
        <v>#REF!</v>
      </c>
      <c r="O140" s="13" t="e">
        <f>(cum_current!#REF!/cum_current!#REF!-1)*100</f>
        <v>#REF!</v>
      </c>
      <c r="P140" s="13" t="e">
        <f>(cum_current!#REF!/cum_current!#REF!-1)*100</f>
        <v>#REF!</v>
      </c>
      <c r="Q140" s="13" t="e">
        <f>(cum_current!#REF!/cum_current!#REF!-1)*100</f>
        <v>#REF!</v>
      </c>
      <c r="R140" s="13" t="e">
        <f>(cum_current!#REF!/cum_current!#REF!-1)*100</f>
        <v>#REF!</v>
      </c>
      <c r="S140" s="13" t="e">
        <f>(cum_current!#REF!/cum_current!#REF!-1)*100</f>
        <v>#REF!</v>
      </c>
      <c r="T140" s="13" t="e">
        <f>(cum_current!#REF!/cum_current!#REF!-1)*100</f>
        <v>#REF!</v>
      </c>
      <c r="U140" s="13" t="e">
        <f>(cum_current!#REF!/cum_current!#REF!-1)*100</f>
        <v>#REF!</v>
      </c>
      <c r="V140" s="13" t="e">
        <f>(cum_current!#REF!/cum_current!#REF!-1)*100</f>
        <v>#REF!</v>
      </c>
      <c r="W140" s="13" t="e">
        <f>(cum_current!#REF!/cum_current!#REF!-1)*100</f>
        <v>#REF!</v>
      </c>
      <c r="X140" s="13" t="e">
        <f>(cum_current!#REF!/cum_current!#REF!-1)*100</f>
        <v>#REF!</v>
      </c>
      <c r="Y140" s="13" t="e">
        <f>(cum_current!#REF!/cum_current!#REF!-1)*100</f>
        <v>#REF!</v>
      </c>
      <c r="Z140" s="13" t="e">
        <f>(cum_current!#REF!/cum_current!#REF!-1)*100</f>
        <v>#REF!</v>
      </c>
      <c r="AA140" s="13" t="e">
        <f>(cum_current!#REF!/cum_current!#REF!-1)*100</f>
        <v>#REF!</v>
      </c>
      <c r="AB140" s="13" t="e">
        <f>(cum_current!#REF!/cum_current!#REF!-1)*100</f>
        <v>#REF!</v>
      </c>
      <c r="AC140" s="13" t="e">
        <f>(cum_current!#REF!/cum_current!#REF!-1)*100</f>
        <v>#REF!</v>
      </c>
      <c r="AD140" s="13" t="e">
        <f>(cum_current!#REF!/cum_current!#REF!-1)*100</f>
        <v>#REF!</v>
      </c>
      <c r="AE140" s="13" t="e">
        <f>(cum_current!#REF!/cum_current!#REF!-1)*100</f>
        <v>#REF!</v>
      </c>
      <c r="AF140" s="13" t="e">
        <f>(cum_current!#REF!/cum_current!#REF!-1)*100</f>
        <v>#REF!</v>
      </c>
      <c r="AG140" s="13" t="e">
        <f>(cum_current!#REF!/cum_current!#REF!-1)*100</f>
        <v>#REF!</v>
      </c>
      <c r="AH140" s="13" t="e">
        <f>(cum_current!#REF!/cum_current!#REF!-1)*100</f>
        <v>#REF!</v>
      </c>
      <c r="AI140" s="13" t="e">
        <f>(cum_current!#REF!/cum_current!#REF!-1)*100</f>
        <v>#REF!</v>
      </c>
      <c r="AJ140" s="13" t="e">
        <f>(cum_current!#REF!/cum_current!#REF!-1)*100</f>
        <v>#REF!</v>
      </c>
      <c r="AK140" s="13" t="e">
        <f>(cum_current!#REF!/cum_current!#REF!-1)*100</f>
        <v>#REF!</v>
      </c>
      <c r="AL140" s="13" t="e">
        <f>(cum_current!#REF!/cum_current!#REF!-1)*100</f>
        <v>#REF!</v>
      </c>
      <c r="AM140" s="13" t="e">
        <f>(cum_current!#REF!/cum_current!#REF!-1)*100</f>
        <v>#REF!</v>
      </c>
      <c r="AN140" s="13" t="e">
        <f>(cum_current!#REF!/cum_current!#REF!-1)*100</f>
        <v>#REF!</v>
      </c>
      <c r="AO140" s="13" t="e">
        <f>(cum_current!#REF!/cum_current!#REF!-1)*100</f>
        <v>#REF!</v>
      </c>
      <c r="AP140" s="13" t="e">
        <f>(cum_current!#REF!/cum_current!#REF!-1)*100</f>
        <v>#REF!</v>
      </c>
      <c r="AQ140" s="13" t="e">
        <f>(cum_current!#REF!/cum_current!#REF!-1)*100</f>
        <v>#REF!</v>
      </c>
      <c r="AR140" s="13" t="e">
        <f>(cum_current!#REF!/cum_current!#REF!-1)*100</f>
        <v>#REF!</v>
      </c>
      <c r="AS140" s="13" t="e">
        <f>(cum_current!#REF!/cum_current!#REF!-1)*100</f>
        <v>#REF!</v>
      </c>
      <c r="AT140" s="13" t="e">
        <f>(cum_current!#REF!/cum_current!#REF!-1)*100</f>
        <v>#REF!</v>
      </c>
      <c r="AU140" s="13" t="e">
        <f>(cum_current!#REF!/cum_current!#REF!-1)*100</f>
        <v>#REF!</v>
      </c>
      <c r="AV140" s="13" t="e">
        <f>(cum_current!#REF!/cum_current!#REF!-1)*100</f>
        <v>#REF!</v>
      </c>
      <c r="AW140" s="13" t="e">
        <f>(cum_current!#REF!/cum_current!#REF!-1)*100</f>
        <v>#REF!</v>
      </c>
      <c r="AX140" s="13" t="e">
        <f>(cum_current!#REF!/cum_current!#REF!-1)*100</f>
        <v>#REF!</v>
      </c>
      <c r="AY140" s="13" t="e">
        <f>(cum_current!#REF!/cum_current!#REF!-1)*100</f>
        <v>#REF!</v>
      </c>
      <c r="AZ140" s="13" t="e">
        <f>(cum_current!#REF!/cum_current!#REF!-1)*100</f>
        <v>#REF!</v>
      </c>
      <c r="BA140" s="13" t="e">
        <f>(cum_current!#REF!/cum_current!#REF!-1)*100</f>
        <v>#REF!</v>
      </c>
      <c r="BB140" s="13" t="e">
        <f>(cum_current!#REF!/cum_current!#REF!-1)*100</f>
        <v>#REF!</v>
      </c>
      <c r="BC140" s="13" t="e">
        <f>(cum_current!#REF!/cum_current!#REF!-1)*100</f>
        <v>#REF!</v>
      </c>
      <c r="BD140" s="13" t="e">
        <f>(cum_current!#REF!/cum_current!#REF!-1)*100</f>
        <v>#REF!</v>
      </c>
      <c r="BE140" s="13" t="e">
        <f>(cum_current!#REF!/cum_current!#REF!-1)*100</f>
        <v>#REF!</v>
      </c>
      <c r="BF140" s="13" t="e">
        <f>(cum_current!#REF!/cum_current!#REF!-1)*100</f>
        <v>#REF!</v>
      </c>
      <c r="BG140" s="13" t="e">
        <f>(cum_current!#REF!/cum_current!#REF!-1)*100</f>
        <v>#REF!</v>
      </c>
      <c r="BH140" s="13" t="e">
        <f>(cum_current!#REF!/cum_current!#REF!-1)*100</f>
        <v>#REF!</v>
      </c>
      <c r="BI140" s="13" t="e">
        <f>(cum_current!#REF!/cum_current!#REF!-1)*100</f>
        <v>#REF!</v>
      </c>
      <c r="BJ140" s="13" t="e">
        <f>(cum_current!#REF!/cum_current!#REF!-1)*100</f>
        <v>#REF!</v>
      </c>
      <c r="BK140" s="13" t="e">
        <f>(cum_current!#REF!/cum_current!#REF!-1)*100</f>
        <v>#REF!</v>
      </c>
      <c r="BL140" s="13" t="e">
        <f>(cum_current!#REF!/cum_current!#REF!-1)*100</f>
        <v>#REF!</v>
      </c>
      <c r="BM140" s="13" t="e">
        <f>(cum_current!#REF!/cum_current!#REF!-1)*100</f>
        <v>#REF!</v>
      </c>
      <c r="BN140" s="13" t="e">
        <f>(cum_current!#REF!/cum_current!#REF!-1)*100</f>
        <v>#REF!</v>
      </c>
      <c r="BO140" s="13" t="e">
        <f>(cum_current!#REF!/cum_current!#REF!-1)*100</f>
        <v>#REF!</v>
      </c>
      <c r="BP140" s="13" t="e">
        <f>(cum_current!#REF!/cum_current!#REF!-1)*100</f>
        <v>#REF!</v>
      </c>
      <c r="BQ140" s="13" t="e">
        <f>(cum_current!#REF!/cum_current!#REF!-1)*100</f>
        <v>#REF!</v>
      </c>
      <c r="BR140" s="13" t="e">
        <f>(cum_current!#REF!/cum_current!#REF!-1)*100</f>
        <v>#REF!</v>
      </c>
      <c r="BS140" s="13" t="e">
        <f>(cum_current!#REF!/cum_current!#REF!-1)*100</f>
        <v>#REF!</v>
      </c>
      <c r="BT140" s="13" t="e">
        <f>(cum_current!#REF!/cum_current!#REF!-1)*100</f>
        <v>#REF!</v>
      </c>
      <c r="BU140" s="13" t="e">
        <f>(cum_current!#REF!/cum_current!#REF!-1)*100</f>
        <v>#REF!</v>
      </c>
      <c r="BV140" s="13" t="e">
        <f>(cum_current!#REF!/cum_current!#REF!-1)*100</f>
        <v>#REF!</v>
      </c>
      <c r="BW140" s="13" t="e">
        <f>(cum_current!#REF!/cum_current!#REF!-1)*100</f>
        <v>#REF!</v>
      </c>
      <c r="BX140" s="13" t="e">
        <f>(cum_current!#REF!/cum_current!#REF!-1)*100</f>
        <v>#REF!</v>
      </c>
      <c r="BY140" s="13" t="e">
        <f>(cum_current!#REF!/cum_current!#REF!-1)*100</f>
        <v>#REF!</v>
      </c>
      <c r="BZ140" s="13" t="e">
        <f>(cum_current!#REF!/cum_current!#REF!-1)*100</f>
        <v>#REF!</v>
      </c>
      <c r="CA140" s="13" t="e">
        <f>(cum_current!#REF!/cum_current!#REF!-1)*100</f>
        <v>#REF!</v>
      </c>
      <c r="CB140" s="13" t="e">
        <f>(cum_current!#REF!/cum_current!#REF!-1)*100</f>
        <v>#REF!</v>
      </c>
      <c r="CC140" s="13" t="e">
        <f>(cum_current!#REF!/cum_current!#REF!-1)*100</f>
        <v>#REF!</v>
      </c>
      <c r="CD140" s="13" t="e">
        <f>(cum_current!#REF!/cum_current!#REF!-1)*100</f>
        <v>#REF!</v>
      </c>
      <c r="CE140" s="13" t="e">
        <f>(cum_current!#REF!/cum_current!#REF!-1)*100</f>
        <v>#REF!</v>
      </c>
      <c r="CF140" s="13" t="e">
        <f>(cum_current!#REF!/cum_current!#REF!-1)*100</f>
        <v>#REF!</v>
      </c>
      <c r="CG140" s="13" t="e">
        <f>(cum_current!#REF!/cum_current!#REF!-1)*100</f>
        <v>#REF!</v>
      </c>
    </row>
    <row r="141" spans="1:85" x14ac:dyDescent="0.3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</row>
    <row r="142" spans="1:85" x14ac:dyDescent="0.35">
      <c r="A142" s="24" t="s">
        <v>93</v>
      </c>
      <c r="B142" s="13" t="e">
        <f>(cum_current!#REF!/cum_current!#REF!-1)*100</f>
        <v>#REF!</v>
      </c>
      <c r="C142" s="13" t="e">
        <f>(cum_current!#REF!/cum_current!#REF!-1)*100</f>
        <v>#REF!</v>
      </c>
      <c r="D142" s="13" t="e">
        <f>(cum_current!#REF!/cum_current!#REF!-1)*100</f>
        <v>#REF!</v>
      </c>
      <c r="E142" s="13" t="e">
        <f>(cum_current!#REF!/cum_current!#REF!-1)*100</f>
        <v>#REF!</v>
      </c>
      <c r="F142" s="13" t="e">
        <f>(cum_current!#REF!/cum_current!#REF!-1)*100</f>
        <v>#REF!</v>
      </c>
      <c r="G142" s="13" t="e">
        <f>(cum_current!#REF!/cum_current!#REF!-1)*100</f>
        <v>#REF!</v>
      </c>
      <c r="H142" s="13" t="e">
        <f>(cum_current!#REF!/cum_current!#REF!-1)*100</f>
        <v>#REF!</v>
      </c>
      <c r="I142" s="13" t="e">
        <f>(cum_current!#REF!/cum_current!#REF!-1)*100</f>
        <v>#REF!</v>
      </c>
      <c r="J142" s="13" t="e">
        <f>(cum_current!#REF!/cum_current!#REF!-1)*100</f>
        <v>#REF!</v>
      </c>
      <c r="K142" s="13" t="e">
        <f>(cum_current!#REF!/cum_current!#REF!-1)*100</f>
        <v>#REF!</v>
      </c>
      <c r="L142" s="13" t="e">
        <f>(cum_current!#REF!/cum_current!#REF!-1)*100</f>
        <v>#REF!</v>
      </c>
      <c r="M142" s="13" t="e">
        <f>(cum_current!#REF!/cum_current!#REF!-1)*100</f>
        <v>#REF!</v>
      </c>
      <c r="N142" s="13" t="e">
        <f>(cum_current!#REF!/cum_current!#REF!-1)*100</f>
        <v>#REF!</v>
      </c>
      <c r="O142" s="13" t="e">
        <f>(cum_current!#REF!/cum_current!#REF!-1)*100</f>
        <v>#REF!</v>
      </c>
      <c r="P142" s="13" t="e">
        <f>(cum_current!#REF!/cum_current!#REF!-1)*100</f>
        <v>#REF!</v>
      </c>
      <c r="Q142" s="13" t="e">
        <f>(cum_current!#REF!/cum_current!#REF!-1)*100</f>
        <v>#REF!</v>
      </c>
      <c r="R142" s="13" t="e">
        <f>(cum_current!#REF!/cum_current!#REF!-1)*100</f>
        <v>#REF!</v>
      </c>
      <c r="S142" s="13" t="e">
        <f>(cum_current!#REF!/cum_current!#REF!-1)*100</f>
        <v>#REF!</v>
      </c>
      <c r="T142" s="13" t="e">
        <f>(cum_current!#REF!/cum_current!#REF!-1)*100</f>
        <v>#REF!</v>
      </c>
      <c r="U142" s="13" t="e">
        <f>(cum_current!#REF!/cum_current!#REF!-1)*100</f>
        <v>#REF!</v>
      </c>
      <c r="V142" s="13" t="e">
        <f>(cum_current!#REF!/cum_current!#REF!-1)*100</f>
        <v>#REF!</v>
      </c>
      <c r="W142" s="13" t="e">
        <f>(cum_current!#REF!/cum_current!#REF!-1)*100</f>
        <v>#REF!</v>
      </c>
      <c r="X142" s="13" t="e">
        <f>(cum_current!#REF!/cum_current!#REF!-1)*100</f>
        <v>#REF!</v>
      </c>
      <c r="Y142" s="13" t="e">
        <f>(cum_current!#REF!/cum_current!#REF!-1)*100</f>
        <v>#REF!</v>
      </c>
      <c r="Z142" s="13" t="e">
        <f>(cum_current!#REF!/cum_current!#REF!-1)*100</f>
        <v>#REF!</v>
      </c>
      <c r="AA142" s="13" t="e">
        <f>(cum_current!#REF!/cum_current!#REF!-1)*100</f>
        <v>#REF!</v>
      </c>
      <c r="AB142" s="13" t="e">
        <f>(cum_current!#REF!/cum_current!#REF!-1)*100</f>
        <v>#REF!</v>
      </c>
      <c r="AC142" s="13" t="e">
        <f>(cum_current!#REF!/cum_current!#REF!-1)*100</f>
        <v>#REF!</v>
      </c>
      <c r="AD142" s="13" t="e">
        <f>(cum_current!#REF!/cum_current!#REF!-1)*100</f>
        <v>#REF!</v>
      </c>
      <c r="AE142" s="13" t="e">
        <f>(cum_current!#REF!/cum_current!#REF!-1)*100</f>
        <v>#REF!</v>
      </c>
      <c r="AF142" s="13" t="e">
        <f>(cum_current!#REF!/cum_current!#REF!-1)*100</f>
        <v>#REF!</v>
      </c>
      <c r="AG142" s="13" t="e">
        <f>(cum_current!#REF!/cum_current!#REF!-1)*100</f>
        <v>#REF!</v>
      </c>
      <c r="AH142" s="13" t="e">
        <f>(cum_current!#REF!/cum_current!#REF!-1)*100</f>
        <v>#REF!</v>
      </c>
      <c r="AI142" s="13" t="e">
        <f>(cum_current!#REF!/cum_current!#REF!-1)*100</f>
        <v>#REF!</v>
      </c>
      <c r="AJ142" s="13" t="e">
        <f>(cum_current!#REF!/cum_current!#REF!-1)*100</f>
        <v>#REF!</v>
      </c>
      <c r="AK142" s="13" t="e">
        <f>(cum_current!#REF!/cum_current!#REF!-1)*100</f>
        <v>#REF!</v>
      </c>
      <c r="AL142" s="13" t="e">
        <f>(cum_current!#REF!/cum_current!#REF!-1)*100</f>
        <v>#REF!</v>
      </c>
      <c r="AM142" s="13" t="e">
        <f>(cum_current!#REF!/cum_current!#REF!-1)*100</f>
        <v>#REF!</v>
      </c>
      <c r="AN142" s="13" t="e">
        <f>(cum_current!#REF!/cum_current!#REF!-1)*100</f>
        <v>#REF!</v>
      </c>
      <c r="AO142" s="13" t="e">
        <f>(cum_current!#REF!/cum_current!#REF!-1)*100</f>
        <v>#REF!</v>
      </c>
      <c r="AP142" s="13" t="e">
        <f>(cum_current!#REF!/cum_current!#REF!-1)*100</f>
        <v>#REF!</v>
      </c>
      <c r="AQ142" s="13" t="e">
        <f>(cum_current!#REF!/cum_current!#REF!-1)*100</f>
        <v>#REF!</v>
      </c>
      <c r="AR142" s="13" t="e">
        <f>(cum_current!#REF!/cum_current!#REF!-1)*100</f>
        <v>#REF!</v>
      </c>
      <c r="AS142" s="13" t="e">
        <f>(cum_current!#REF!/cum_current!#REF!-1)*100</f>
        <v>#REF!</v>
      </c>
      <c r="AT142" s="13" t="e">
        <f>(cum_current!#REF!/cum_current!#REF!-1)*100</f>
        <v>#REF!</v>
      </c>
      <c r="AU142" s="13" t="e">
        <f>(cum_current!#REF!/cum_current!#REF!-1)*100</f>
        <v>#REF!</v>
      </c>
      <c r="AV142" s="13" t="e">
        <f>(cum_current!#REF!/cum_current!#REF!-1)*100</f>
        <v>#REF!</v>
      </c>
      <c r="AW142" s="13" t="e">
        <f>(cum_current!#REF!/cum_current!#REF!-1)*100</f>
        <v>#REF!</v>
      </c>
      <c r="AX142" s="13" t="e">
        <f>(cum_current!#REF!/cum_current!#REF!-1)*100</f>
        <v>#REF!</v>
      </c>
      <c r="AY142" s="13" t="e">
        <f>(cum_current!#REF!/cum_current!#REF!-1)*100</f>
        <v>#REF!</v>
      </c>
      <c r="AZ142" s="13" t="e">
        <f>(cum_current!#REF!/cum_current!#REF!-1)*100</f>
        <v>#REF!</v>
      </c>
      <c r="BA142" s="13" t="e">
        <f>(cum_current!#REF!/cum_current!#REF!-1)*100</f>
        <v>#REF!</v>
      </c>
      <c r="BB142" s="13" t="e">
        <f>(cum_current!#REF!/cum_current!#REF!-1)*100</f>
        <v>#REF!</v>
      </c>
      <c r="BC142" s="13" t="e">
        <f>(cum_current!#REF!/cum_current!#REF!-1)*100</f>
        <v>#REF!</v>
      </c>
      <c r="BD142" s="13" t="e">
        <f>(cum_current!#REF!/cum_current!#REF!-1)*100</f>
        <v>#REF!</v>
      </c>
      <c r="BE142" s="13" t="e">
        <f>(cum_current!#REF!/cum_current!#REF!-1)*100</f>
        <v>#REF!</v>
      </c>
      <c r="BF142" s="13" t="e">
        <f>(cum_current!#REF!/cum_current!#REF!-1)*100</f>
        <v>#REF!</v>
      </c>
      <c r="BG142" s="13" t="e">
        <f>(cum_current!#REF!/cum_current!#REF!-1)*100</f>
        <v>#REF!</v>
      </c>
      <c r="BH142" s="13" t="e">
        <f>(cum_current!#REF!/cum_current!#REF!-1)*100</f>
        <v>#REF!</v>
      </c>
      <c r="BI142" s="13" t="e">
        <f>(cum_current!#REF!/cum_current!#REF!-1)*100</f>
        <v>#REF!</v>
      </c>
      <c r="BJ142" s="13" t="e">
        <f>(cum_current!#REF!/cum_current!#REF!-1)*100</f>
        <v>#REF!</v>
      </c>
      <c r="BK142" s="13" t="e">
        <f>(cum_current!#REF!/cum_current!#REF!-1)*100</f>
        <v>#REF!</v>
      </c>
      <c r="BL142" s="13" t="e">
        <f>(cum_current!#REF!/cum_current!#REF!-1)*100</f>
        <v>#REF!</v>
      </c>
      <c r="BM142" s="13" t="e">
        <f>(cum_current!#REF!/cum_current!#REF!-1)*100</f>
        <v>#REF!</v>
      </c>
      <c r="BN142" s="13" t="e">
        <f>(cum_current!#REF!/cum_current!#REF!-1)*100</f>
        <v>#REF!</v>
      </c>
      <c r="BO142" s="13" t="e">
        <f>(cum_current!#REF!/cum_current!#REF!-1)*100</f>
        <v>#REF!</v>
      </c>
      <c r="BP142" s="13" t="e">
        <f>(cum_current!#REF!/cum_current!#REF!-1)*100</f>
        <v>#REF!</v>
      </c>
      <c r="BQ142" s="13" t="e">
        <f>(cum_current!#REF!/cum_current!#REF!-1)*100</f>
        <v>#REF!</v>
      </c>
      <c r="BR142" s="13" t="e">
        <f>(cum_current!#REF!/cum_current!#REF!-1)*100</f>
        <v>#REF!</v>
      </c>
      <c r="BS142" s="13" t="e">
        <f>(cum_current!#REF!/cum_current!#REF!-1)*100</f>
        <v>#REF!</v>
      </c>
      <c r="BT142" s="13" t="e">
        <f>(cum_current!#REF!/cum_current!#REF!-1)*100</f>
        <v>#REF!</v>
      </c>
      <c r="BU142" s="13" t="e">
        <f>(cum_current!#REF!/cum_current!#REF!-1)*100</f>
        <v>#REF!</v>
      </c>
      <c r="BV142" s="13" t="e">
        <f>(cum_current!#REF!/cum_current!#REF!-1)*100</f>
        <v>#REF!</v>
      </c>
      <c r="BW142" s="13" t="e">
        <f>(cum_current!#REF!/cum_current!#REF!-1)*100</f>
        <v>#REF!</v>
      </c>
      <c r="BX142" s="13" t="e">
        <f>(cum_current!#REF!/cum_current!#REF!-1)*100</f>
        <v>#REF!</v>
      </c>
      <c r="BY142" s="13" t="e">
        <f>(cum_current!#REF!/cum_current!#REF!-1)*100</f>
        <v>#REF!</v>
      </c>
      <c r="BZ142" s="13" t="e">
        <f>(cum_current!#REF!/cum_current!#REF!-1)*100</f>
        <v>#REF!</v>
      </c>
      <c r="CA142" s="13" t="e">
        <f>(cum_current!#REF!/cum_current!#REF!-1)*100</f>
        <v>#REF!</v>
      </c>
      <c r="CB142" s="13" t="e">
        <f>(cum_current!#REF!/cum_current!#REF!-1)*100</f>
        <v>#REF!</v>
      </c>
      <c r="CC142" s="13" t="e">
        <f>(cum_current!#REF!/cum_current!#REF!-1)*100</f>
        <v>#REF!</v>
      </c>
      <c r="CD142" s="13" t="e">
        <f>(cum_current!#REF!/cum_current!#REF!-1)*100</f>
        <v>#REF!</v>
      </c>
      <c r="CE142" s="13" t="e">
        <f>(cum_current!#REF!/cum_current!#REF!-1)*100</f>
        <v>#REF!</v>
      </c>
      <c r="CF142" s="13" t="e">
        <f>(cum_current!#REF!/cum_current!#REF!-1)*100</f>
        <v>#REF!</v>
      </c>
      <c r="CG142" s="13" t="e">
        <f>(cum_current!#REF!/cum_current!#REF!-1)*100</f>
        <v>#REF!</v>
      </c>
    </row>
  </sheetData>
  <mergeCells count="1">
    <mergeCell ref="A4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FF0000"/>
  </sheetPr>
  <dimension ref="A1:M68"/>
  <sheetViews>
    <sheetView workbookViewId="0"/>
  </sheetViews>
  <sheetFormatPr defaultColWidth="9" defaultRowHeight="15.5" x14ac:dyDescent="0.35"/>
  <cols>
    <col min="1" max="1" width="37.33203125" style="1" customWidth="1"/>
    <col min="2" max="13" width="12" style="1" customWidth="1"/>
    <col min="14" max="16384" width="9" style="1"/>
  </cols>
  <sheetData>
    <row r="1" spans="1:13" x14ac:dyDescent="0.35">
      <c r="A1" s="1" t="s">
        <v>157</v>
      </c>
    </row>
    <row r="2" spans="1:13" x14ac:dyDescent="0.35">
      <c r="A2" s="16" t="s">
        <v>94</v>
      </c>
    </row>
    <row r="4" spans="1:13" x14ac:dyDescent="0.35">
      <c r="A4" s="200" t="s">
        <v>100</v>
      </c>
      <c r="B4" s="9">
        <v>2018</v>
      </c>
      <c r="C4" s="9"/>
      <c r="D4" s="9"/>
      <c r="E4" s="9"/>
      <c r="F4" s="9">
        <v>2019</v>
      </c>
      <c r="G4" s="9"/>
      <c r="H4" s="9"/>
      <c r="I4" s="9"/>
      <c r="J4" s="9">
        <v>2020</v>
      </c>
      <c r="K4" s="9"/>
      <c r="L4" s="9"/>
      <c r="M4" s="9"/>
    </row>
    <row r="5" spans="1:13" x14ac:dyDescent="0.35">
      <c r="A5" s="201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27" t="s">
        <v>95</v>
      </c>
      <c r="B7" s="21" t="e">
        <f t="shared" ref="B7:I7" si="0">SUM(B8:B30)</f>
        <v>#REF!</v>
      </c>
      <c r="C7" s="21" t="e">
        <f t="shared" si="0"/>
        <v>#REF!</v>
      </c>
      <c r="D7" s="21" t="e">
        <f t="shared" si="0"/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  <c r="J7" s="21"/>
      <c r="K7" s="21"/>
      <c r="L7" s="21"/>
      <c r="M7" s="21"/>
    </row>
    <row r="8" spans="1:13" x14ac:dyDescent="0.35">
      <c r="A8" s="28" t="s">
        <v>47</v>
      </c>
      <c r="B8" s="21" t="e">
        <f>Table1_Constant!#REF!+Table1_Constant!#REF!</f>
        <v>#REF!</v>
      </c>
      <c r="C8" s="21" t="e">
        <f>Table1_Constant!#REF!+Table1_Constant!#REF!+Table1_Constant!#REF!</f>
        <v>#REF!</v>
      </c>
      <c r="D8" s="21" t="e">
        <f>Table1_Constant!#REF!+Table1_Constant!#REF!</f>
        <v>#REF!</v>
      </c>
      <c r="E8" s="21" t="e">
        <f>Table1_Constant!#REF!+Table1_Constant!#REF!+Table1_Constant!#REF!+Table1_Constant!#REF!</f>
        <v>#REF!</v>
      </c>
      <c r="F8" s="21" t="e">
        <f>Table1_Constant!#REF!+Table1_Constant!#REF!</f>
        <v>#REF!</v>
      </c>
      <c r="G8" s="21" t="e">
        <f>Table1_Constant!#REF!+Table1_Constant!#REF!+Table1_Constant!#REF!</f>
        <v>#REF!</v>
      </c>
      <c r="H8" s="21" t="e">
        <f>Table1_Constant!#REF!+Table1_Constant!#REF!</f>
        <v>#REF!</v>
      </c>
      <c r="I8" s="21" t="e">
        <f>Table1_Constant!#REF!+Table1_Constant!#REF!+Table1_Constant!#REF!+Table1_Constant!#REF!</f>
        <v>#REF!</v>
      </c>
      <c r="J8" s="21"/>
      <c r="K8" s="21"/>
      <c r="L8" s="21"/>
      <c r="M8" s="21"/>
    </row>
    <row r="9" spans="1:13" x14ac:dyDescent="0.35">
      <c r="A9" s="28" t="s">
        <v>48</v>
      </c>
      <c r="B9" s="21" t="e">
        <f>Table1_Constant!#REF!+Table1_Constant!#REF!</f>
        <v>#REF!</v>
      </c>
      <c r="C9" s="21" t="e">
        <f>Table1_Constant!#REF!+Table1_Constant!#REF!+Table1_Constant!#REF!</f>
        <v>#REF!</v>
      </c>
      <c r="D9" s="21" t="e">
        <f>Table1_Constant!#REF!+Table1_Constant!#REF!</f>
        <v>#REF!</v>
      </c>
      <c r="E9" s="21" t="e">
        <f>Table1_Constant!#REF!+Table1_Constant!#REF!+Table1_Constant!#REF!+Table1_Constant!#REF!</f>
        <v>#REF!</v>
      </c>
      <c r="F9" s="21" t="e">
        <f>Table1_Constant!#REF!+Table1_Constant!#REF!</f>
        <v>#REF!</v>
      </c>
      <c r="G9" s="21" t="e">
        <f>Table1_Constant!#REF!+Table1_Constant!#REF!+Table1_Constant!#REF!</f>
        <v>#REF!</v>
      </c>
      <c r="H9" s="21" t="e">
        <f>Table1_Constant!#REF!+Table1_Constant!#REF!</f>
        <v>#REF!</v>
      </c>
      <c r="I9" s="21" t="e">
        <f>Table1_Constant!#REF!+Table1_Constant!#REF!+Table1_Constant!#REF!+Table1_Constant!#REF!</f>
        <v>#REF!</v>
      </c>
      <c r="J9" s="21"/>
      <c r="K9" s="21"/>
      <c r="L9" s="21"/>
      <c r="M9" s="21"/>
    </row>
    <row r="10" spans="1:13" x14ac:dyDescent="0.35">
      <c r="A10" s="28" t="s">
        <v>51</v>
      </c>
      <c r="B10" s="21" t="e">
        <f>Table1_Constant!#REF!+Table1_Constant!#REF!</f>
        <v>#REF!</v>
      </c>
      <c r="C10" s="21" t="e">
        <f>Table1_Constant!#REF!+Table1_Constant!#REF!+Table1_Constant!#REF!</f>
        <v>#REF!</v>
      </c>
      <c r="D10" s="21" t="e">
        <f>Table1_Constant!#REF!+Table1_Constant!#REF!</f>
        <v>#REF!</v>
      </c>
      <c r="E10" s="21" t="e">
        <f>Table1_Constant!#REF!+Table1_Constant!#REF!+Table1_Constant!#REF!+Table1_Constant!#REF!</f>
        <v>#REF!</v>
      </c>
      <c r="F10" s="21" t="e">
        <f>Table1_Constant!#REF!+Table1_Constant!#REF!</f>
        <v>#REF!</v>
      </c>
      <c r="G10" s="21" t="e">
        <f>Table1_Constant!#REF!+Table1_Constant!#REF!+Table1_Constant!#REF!</f>
        <v>#REF!</v>
      </c>
      <c r="H10" s="21" t="e">
        <f>Table1_Constant!#REF!+Table1_Constant!#REF!</f>
        <v>#REF!</v>
      </c>
      <c r="I10" s="21" t="e">
        <f>Table1_Constant!#REF!+Table1_Constant!#REF!+Table1_Constant!#REF!+Table1_Constant!#REF!</f>
        <v>#REF!</v>
      </c>
      <c r="J10" s="21"/>
      <c r="K10" s="21"/>
      <c r="L10" s="21"/>
      <c r="M10" s="21"/>
    </row>
    <row r="11" spans="1:13" x14ac:dyDescent="0.35">
      <c r="A11" s="28" t="s">
        <v>49</v>
      </c>
      <c r="B11" s="21" t="e">
        <f>Table1_Constant!#REF!+Table1_Constant!#REF!</f>
        <v>#REF!</v>
      </c>
      <c r="C11" s="21" t="e">
        <f>Table1_Constant!#REF!+Table1_Constant!#REF!+Table1_Constant!#REF!</f>
        <v>#REF!</v>
      </c>
      <c r="D11" s="21" t="e">
        <f>Table1_Constant!#REF!+Table1_Constant!#REF!</f>
        <v>#REF!</v>
      </c>
      <c r="E11" s="21" t="e">
        <f>Table1_Constant!#REF!+Table1_Constant!#REF!+Table1_Constant!#REF!+Table1_Constant!#REF!</f>
        <v>#REF!</v>
      </c>
      <c r="F11" s="21" t="e">
        <f>Table1_Constant!#REF!+Table1_Constant!#REF!</f>
        <v>#REF!</v>
      </c>
      <c r="G11" s="21" t="e">
        <f>Table1_Constant!#REF!+Table1_Constant!#REF!+Table1_Constant!#REF!</f>
        <v>#REF!</v>
      </c>
      <c r="H11" s="21" t="e">
        <f>Table1_Constant!#REF!+Table1_Constant!#REF!</f>
        <v>#REF!</v>
      </c>
      <c r="I11" s="21" t="e">
        <f>Table1_Constant!#REF!+Table1_Constant!#REF!+Table1_Constant!#REF!+Table1_Constant!#REF!</f>
        <v>#REF!</v>
      </c>
      <c r="J11" s="21"/>
      <c r="K11" s="21"/>
      <c r="L11" s="21"/>
      <c r="M11" s="21"/>
    </row>
    <row r="12" spans="1:13" x14ac:dyDescent="0.35">
      <c r="A12" s="28" t="s">
        <v>54</v>
      </c>
      <c r="B12" s="21" t="e">
        <f>Table1_Constant!#REF!+Table1_Constant!#REF!</f>
        <v>#REF!</v>
      </c>
      <c r="C12" s="21" t="e">
        <f>Table1_Constant!#REF!+Table1_Constant!#REF!+Table1_Constant!#REF!</f>
        <v>#REF!</v>
      </c>
      <c r="D12" s="21" t="e">
        <f>Table1_Constant!#REF!+Table1_Constant!#REF!</f>
        <v>#REF!</v>
      </c>
      <c r="E12" s="21" t="e">
        <f>Table1_Constant!#REF!+Table1_Constant!#REF!+Table1_Constant!#REF!+Table1_Constant!#REF!</f>
        <v>#REF!</v>
      </c>
      <c r="F12" s="21" t="e">
        <f>Table1_Constant!#REF!+Table1_Constant!#REF!</f>
        <v>#REF!</v>
      </c>
      <c r="G12" s="21" t="e">
        <f>Table1_Constant!#REF!+Table1_Constant!#REF!+Table1_Constant!#REF!</f>
        <v>#REF!</v>
      </c>
      <c r="H12" s="21" t="e">
        <f>Table1_Constant!#REF!+Table1_Constant!#REF!</f>
        <v>#REF!</v>
      </c>
      <c r="I12" s="21" t="e">
        <f>Table1_Constant!#REF!+Table1_Constant!#REF!+Table1_Constant!#REF!+Table1_Constant!#REF!</f>
        <v>#REF!</v>
      </c>
      <c r="J12" s="21"/>
      <c r="K12" s="21"/>
      <c r="L12" s="21"/>
      <c r="M12" s="21"/>
    </row>
    <row r="13" spans="1:13" x14ac:dyDescent="0.35">
      <c r="A13" s="28" t="s">
        <v>50</v>
      </c>
      <c r="B13" s="21" t="e">
        <f>Table1_Constant!#REF!+Table1_Constant!#REF!</f>
        <v>#REF!</v>
      </c>
      <c r="C13" s="21" t="e">
        <f>Table1_Constant!#REF!+Table1_Constant!#REF!+Table1_Constant!#REF!</f>
        <v>#REF!</v>
      </c>
      <c r="D13" s="21" t="e">
        <f>Table1_Constant!#REF!+Table1_Constant!#REF!</f>
        <v>#REF!</v>
      </c>
      <c r="E13" s="21" t="e">
        <f>Table1_Constant!#REF!+Table1_Constant!#REF!+Table1_Constant!#REF!+Table1_Constant!#REF!</f>
        <v>#REF!</v>
      </c>
      <c r="F13" s="21" t="e">
        <f>Table1_Constant!#REF!+Table1_Constant!#REF!</f>
        <v>#REF!</v>
      </c>
      <c r="G13" s="21" t="e">
        <f>Table1_Constant!#REF!+Table1_Constant!#REF!+Table1_Constant!#REF!</f>
        <v>#REF!</v>
      </c>
      <c r="H13" s="21" t="e">
        <f>Table1_Constant!#REF!+Table1_Constant!#REF!</f>
        <v>#REF!</v>
      </c>
      <c r="I13" s="21" t="e">
        <f>Table1_Constant!#REF!+Table1_Constant!#REF!+Table1_Constant!#REF!+Table1_Constant!#REF!</f>
        <v>#REF!</v>
      </c>
      <c r="J13" s="21"/>
      <c r="K13" s="21"/>
      <c r="L13" s="21"/>
      <c r="M13" s="21"/>
    </row>
    <row r="14" spans="1:13" x14ac:dyDescent="0.35">
      <c r="A14" s="28" t="s">
        <v>52</v>
      </c>
      <c r="B14" s="21" t="e">
        <f>Table1_Constant!#REF!+Table1_Constant!#REF!</f>
        <v>#REF!</v>
      </c>
      <c r="C14" s="21" t="e">
        <f>Table1_Constant!#REF!+Table1_Constant!#REF!+Table1_Constant!#REF!</f>
        <v>#REF!</v>
      </c>
      <c r="D14" s="21" t="e">
        <f>Table1_Constant!#REF!+Table1_Constant!#REF!</f>
        <v>#REF!</v>
      </c>
      <c r="E14" s="21" t="e">
        <f>Table1_Constant!#REF!+Table1_Constant!#REF!+Table1_Constant!#REF!+Table1_Constant!#REF!</f>
        <v>#REF!</v>
      </c>
      <c r="F14" s="21" t="e">
        <f>Table1_Constant!#REF!+Table1_Constant!#REF!</f>
        <v>#REF!</v>
      </c>
      <c r="G14" s="21" t="e">
        <f>Table1_Constant!#REF!+Table1_Constant!#REF!+Table1_Constant!#REF!</f>
        <v>#REF!</v>
      </c>
      <c r="H14" s="21" t="e">
        <f>Table1_Constant!#REF!+Table1_Constant!#REF!</f>
        <v>#REF!</v>
      </c>
      <c r="I14" s="21" t="e">
        <f>Table1_Constant!#REF!+Table1_Constant!#REF!+Table1_Constant!#REF!+Table1_Constant!#REF!</f>
        <v>#REF!</v>
      </c>
      <c r="J14" s="21"/>
      <c r="K14" s="21"/>
      <c r="L14" s="21"/>
      <c r="M14" s="21"/>
    </row>
    <row r="15" spans="1:13" x14ac:dyDescent="0.35">
      <c r="A15" s="28" t="s">
        <v>57</v>
      </c>
      <c r="B15" s="21" t="e">
        <f>Table1_Constant!#REF!+Table1_Constant!#REF!</f>
        <v>#REF!</v>
      </c>
      <c r="C15" s="21" t="e">
        <f>Table1_Constant!#REF!+Table1_Constant!#REF!+Table1_Constant!#REF!</f>
        <v>#REF!</v>
      </c>
      <c r="D15" s="21" t="e">
        <f>Table1_Constant!#REF!+Table1_Constant!#REF!</f>
        <v>#REF!</v>
      </c>
      <c r="E15" s="21" t="e">
        <f>Table1_Constant!#REF!+Table1_Constant!#REF!+Table1_Constant!#REF!+Table1_Constant!#REF!</f>
        <v>#REF!</v>
      </c>
      <c r="F15" s="21" t="e">
        <f>Table1_Constant!#REF!+Table1_Constant!#REF!</f>
        <v>#REF!</v>
      </c>
      <c r="G15" s="21" t="e">
        <f>Table1_Constant!#REF!+Table1_Constant!#REF!+Table1_Constant!#REF!</f>
        <v>#REF!</v>
      </c>
      <c r="H15" s="21" t="e">
        <f>Table1_Constant!#REF!+Table1_Constant!#REF!</f>
        <v>#REF!</v>
      </c>
      <c r="I15" s="21" t="e">
        <f>Table1_Constant!#REF!+Table1_Constant!#REF!+Table1_Constant!#REF!+Table1_Constant!#REF!</f>
        <v>#REF!</v>
      </c>
      <c r="J15" s="21"/>
      <c r="K15" s="21"/>
      <c r="L15" s="21"/>
      <c r="M15" s="21"/>
    </row>
    <row r="16" spans="1:13" x14ac:dyDescent="0.35">
      <c r="A16" s="28" t="s">
        <v>63</v>
      </c>
      <c r="B16" s="21" t="e">
        <f>Table1_Constant!#REF!+Table1_Constant!#REF!</f>
        <v>#REF!</v>
      </c>
      <c r="C16" s="21" t="e">
        <f>Table1_Constant!#REF!+Table1_Constant!#REF!+Table1_Constant!#REF!</f>
        <v>#REF!</v>
      </c>
      <c r="D16" s="21" t="e">
        <f>Table1_Constant!#REF!+Table1_Constant!#REF!</f>
        <v>#REF!</v>
      </c>
      <c r="E16" s="21" t="e">
        <f>Table1_Constant!#REF!+Table1_Constant!#REF!+Table1_Constant!#REF!+Table1_Constant!#REF!</f>
        <v>#REF!</v>
      </c>
      <c r="F16" s="21" t="e">
        <f>Table1_Constant!#REF!+Table1_Constant!#REF!</f>
        <v>#REF!</v>
      </c>
      <c r="G16" s="21" t="e">
        <f>Table1_Constant!#REF!+Table1_Constant!#REF!+Table1_Constant!#REF!</f>
        <v>#REF!</v>
      </c>
      <c r="H16" s="21" t="e">
        <f>Table1_Constant!#REF!+Table1_Constant!#REF!</f>
        <v>#REF!</v>
      </c>
      <c r="I16" s="21" t="e">
        <f>Table1_Constant!#REF!+Table1_Constant!#REF!+Table1_Constant!#REF!+Table1_Constant!#REF!</f>
        <v>#REF!</v>
      </c>
      <c r="J16" s="21"/>
      <c r="K16" s="21"/>
      <c r="L16" s="21"/>
      <c r="M16" s="21"/>
    </row>
    <row r="17" spans="1:13" x14ac:dyDescent="0.35">
      <c r="A17" s="28" t="s">
        <v>76</v>
      </c>
      <c r="B17" s="21" t="e">
        <f>Table1_Constant!#REF!+Table1_Constant!#REF!</f>
        <v>#REF!</v>
      </c>
      <c r="C17" s="21" t="e">
        <f>Table1_Constant!#REF!+Table1_Constant!#REF!+Table1_Constant!#REF!</f>
        <v>#REF!</v>
      </c>
      <c r="D17" s="21" t="e">
        <f>Table1_Constant!#REF!+Table1_Constant!#REF!</f>
        <v>#REF!</v>
      </c>
      <c r="E17" s="21" t="e">
        <f>Table1_Constant!#REF!+Table1_Constant!#REF!+Table1_Constant!#REF!+Table1_Constant!#REF!</f>
        <v>#REF!</v>
      </c>
      <c r="F17" s="21" t="e">
        <f>Table1_Constant!#REF!+Table1_Constant!#REF!</f>
        <v>#REF!</v>
      </c>
      <c r="G17" s="21" t="e">
        <f>Table1_Constant!#REF!+Table1_Constant!#REF!+Table1_Constant!#REF!</f>
        <v>#REF!</v>
      </c>
      <c r="H17" s="21" t="e">
        <f>Table1_Constant!#REF!+Table1_Constant!#REF!</f>
        <v>#REF!</v>
      </c>
      <c r="I17" s="21" t="e">
        <f>Table1_Constant!#REF!+Table1_Constant!#REF!+Table1_Constant!#REF!+Table1_Constant!#REF!</f>
        <v>#REF!</v>
      </c>
      <c r="J17" s="21"/>
      <c r="K17" s="21"/>
      <c r="L17" s="21"/>
      <c r="M17" s="21"/>
    </row>
    <row r="18" spans="1:13" x14ac:dyDescent="0.35">
      <c r="A18" s="28" t="s">
        <v>59</v>
      </c>
      <c r="B18" s="21" t="e">
        <f>Table1_Constant!#REF!+Table1_Constant!#REF!</f>
        <v>#REF!</v>
      </c>
      <c r="C18" s="21" t="e">
        <f>Table1_Constant!#REF!+Table1_Constant!#REF!+Table1_Constant!#REF!</f>
        <v>#REF!</v>
      </c>
      <c r="D18" s="21" t="e">
        <f>Table1_Constant!#REF!+Table1_Constant!#REF!</f>
        <v>#REF!</v>
      </c>
      <c r="E18" s="21" t="e">
        <f>Table1_Constant!#REF!+Table1_Constant!#REF!+Table1_Constant!#REF!+Table1_Constant!#REF!</f>
        <v>#REF!</v>
      </c>
      <c r="F18" s="21" t="e">
        <f>Table1_Constant!#REF!+Table1_Constant!#REF!</f>
        <v>#REF!</v>
      </c>
      <c r="G18" s="21" t="e">
        <f>Table1_Constant!#REF!+Table1_Constant!#REF!+Table1_Constant!#REF!</f>
        <v>#REF!</v>
      </c>
      <c r="H18" s="21" t="e">
        <f>Table1_Constant!#REF!+Table1_Constant!#REF!</f>
        <v>#REF!</v>
      </c>
      <c r="I18" s="21" t="e">
        <f>Table1_Constant!#REF!+Table1_Constant!#REF!+Table1_Constant!#REF!+Table1_Constant!#REF!</f>
        <v>#REF!</v>
      </c>
      <c r="J18" s="21"/>
      <c r="K18" s="21"/>
      <c r="L18" s="21"/>
      <c r="M18" s="21"/>
    </row>
    <row r="19" spans="1:13" x14ac:dyDescent="0.35">
      <c r="A19" s="28" t="s">
        <v>61</v>
      </c>
      <c r="B19" s="21" t="e">
        <f>Table1_Constant!#REF!+Table1_Constant!#REF!</f>
        <v>#REF!</v>
      </c>
      <c r="C19" s="21" t="e">
        <f>Table1_Constant!#REF!+Table1_Constant!#REF!+Table1_Constant!#REF!</f>
        <v>#REF!</v>
      </c>
      <c r="D19" s="21" t="e">
        <f>Table1_Constant!#REF!+Table1_Constant!#REF!</f>
        <v>#REF!</v>
      </c>
      <c r="E19" s="21" t="e">
        <f>Table1_Constant!#REF!+Table1_Constant!#REF!+Table1_Constant!#REF!+Table1_Constant!#REF!</f>
        <v>#REF!</v>
      </c>
      <c r="F19" s="21" t="e">
        <f>Table1_Constant!#REF!+Table1_Constant!#REF!</f>
        <v>#REF!</v>
      </c>
      <c r="G19" s="21" t="e">
        <f>Table1_Constant!#REF!+Table1_Constant!#REF!+Table1_Constant!#REF!</f>
        <v>#REF!</v>
      </c>
      <c r="H19" s="21" t="e">
        <f>Table1_Constant!#REF!+Table1_Constant!#REF!</f>
        <v>#REF!</v>
      </c>
      <c r="I19" s="21" t="e">
        <f>Table1_Constant!#REF!+Table1_Constant!#REF!+Table1_Constant!#REF!+Table1_Constant!#REF!</f>
        <v>#REF!</v>
      </c>
      <c r="J19" s="21"/>
      <c r="K19" s="21"/>
      <c r="L19" s="21"/>
      <c r="M19" s="21"/>
    </row>
    <row r="20" spans="1:13" x14ac:dyDescent="0.35">
      <c r="A20" s="28" t="s">
        <v>53</v>
      </c>
      <c r="B20" s="21" t="e">
        <f>Table1_Constant!#REF!+Table1_Constant!#REF!</f>
        <v>#REF!</v>
      </c>
      <c r="C20" s="21" t="e">
        <f>Table1_Constant!#REF!+Table1_Constant!#REF!+Table1_Constant!#REF!</f>
        <v>#REF!</v>
      </c>
      <c r="D20" s="21" t="e">
        <f>Table1_Constant!#REF!+Table1_Constant!#REF!</f>
        <v>#REF!</v>
      </c>
      <c r="E20" s="21" t="e">
        <f>Table1_Constant!#REF!+Table1_Constant!#REF!+Table1_Constant!#REF!+Table1_Constant!#REF!</f>
        <v>#REF!</v>
      </c>
      <c r="F20" s="21" t="e">
        <f>Table1_Constant!#REF!+Table1_Constant!#REF!</f>
        <v>#REF!</v>
      </c>
      <c r="G20" s="21" t="e">
        <f>Table1_Constant!#REF!+Table1_Constant!#REF!+Table1_Constant!#REF!</f>
        <v>#REF!</v>
      </c>
      <c r="H20" s="21" t="e">
        <f>Table1_Constant!#REF!+Table1_Constant!#REF!</f>
        <v>#REF!</v>
      </c>
      <c r="I20" s="21" t="e">
        <f>Table1_Constant!#REF!+Table1_Constant!#REF!+Table1_Constant!#REF!+Table1_Constant!#REF!</f>
        <v>#REF!</v>
      </c>
      <c r="J20" s="21"/>
      <c r="K20" s="21"/>
      <c r="L20" s="21"/>
      <c r="M20" s="21"/>
    </row>
    <row r="21" spans="1:13" x14ac:dyDescent="0.35">
      <c r="A21" s="28" t="s">
        <v>55</v>
      </c>
      <c r="B21" s="21" t="e">
        <f>Table1_Constant!#REF!+Table1_Constant!#REF!</f>
        <v>#REF!</v>
      </c>
      <c r="C21" s="21" t="e">
        <f>Table1_Constant!#REF!+Table1_Constant!#REF!+Table1_Constant!#REF!</f>
        <v>#REF!</v>
      </c>
      <c r="D21" s="21" t="e">
        <f>Table1_Constant!#REF!+Table1_Constant!#REF!</f>
        <v>#REF!</v>
      </c>
      <c r="E21" s="21" t="e">
        <f>Table1_Constant!#REF!+Table1_Constant!#REF!+Table1_Constant!#REF!+Table1_Constant!#REF!</f>
        <v>#REF!</v>
      </c>
      <c r="F21" s="21" t="e">
        <f>Table1_Constant!#REF!+Table1_Constant!#REF!</f>
        <v>#REF!</v>
      </c>
      <c r="G21" s="21" t="e">
        <f>Table1_Constant!#REF!+Table1_Constant!#REF!+Table1_Constant!#REF!</f>
        <v>#REF!</v>
      </c>
      <c r="H21" s="21" t="e">
        <f>Table1_Constant!#REF!+Table1_Constant!#REF!</f>
        <v>#REF!</v>
      </c>
      <c r="I21" s="21" t="e">
        <f>Table1_Constant!#REF!+Table1_Constant!#REF!+Table1_Constant!#REF!+Table1_Constant!#REF!</f>
        <v>#REF!</v>
      </c>
      <c r="J21" s="21"/>
      <c r="K21" s="21"/>
      <c r="L21" s="21"/>
      <c r="M21" s="21"/>
    </row>
    <row r="22" spans="1:13" x14ac:dyDescent="0.35">
      <c r="A22" s="28" t="s">
        <v>56</v>
      </c>
      <c r="B22" s="21" t="e">
        <f>Table1_Constant!#REF!+Table1_Constant!#REF!</f>
        <v>#REF!</v>
      </c>
      <c r="C22" s="21" t="e">
        <f>Table1_Constant!#REF!+Table1_Constant!#REF!+Table1_Constant!#REF!</f>
        <v>#REF!</v>
      </c>
      <c r="D22" s="21" t="e">
        <f>Table1_Constant!#REF!+Table1_Constant!#REF!</f>
        <v>#REF!</v>
      </c>
      <c r="E22" s="21" t="e">
        <f>Table1_Constant!#REF!+Table1_Constant!#REF!+Table1_Constant!#REF!+Table1_Constant!#REF!</f>
        <v>#REF!</v>
      </c>
      <c r="F22" s="21" t="e">
        <f>Table1_Constant!#REF!+Table1_Constant!#REF!</f>
        <v>#REF!</v>
      </c>
      <c r="G22" s="21" t="e">
        <f>Table1_Constant!#REF!+Table1_Constant!#REF!+Table1_Constant!#REF!</f>
        <v>#REF!</v>
      </c>
      <c r="H22" s="21" t="e">
        <f>Table1_Constant!#REF!+Table1_Constant!#REF!</f>
        <v>#REF!</v>
      </c>
      <c r="I22" s="21" t="e">
        <f>Table1_Constant!#REF!+Table1_Constant!#REF!+Table1_Constant!#REF!+Table1_Constant!#REF!</f>
        <v>#REF!</v>
      </c>
      <c r="J22" s="21"/>
      <c r="K22" s="21"/>
      <c r="L22" s="21"/>
      <c r="M22" s="21"/>
    </row>
    <row r="23" spans="1:13" x14ac:dyDescent="0.35">
      <c r="A23" s="28" t="s">
        <v>58</v>
      </c>
      <c r="B23" s="21" t="e">
        <f>Table1_Constant!#REF!+Table1_Constant!#REF!</f>
        <v>#REF!</v>
      </c>
      <c r="C23" s="21" t="e">
        <f>Table1_Constant!#REF!+Table1_Constant!#REF!+Table1_Constant!#REF!</f>
        <v>#REF!</v>
      </c>
      <c r="D23" s="21" t="e">
        <f>Table1_Constant!#REF!+Table1_Constant!#REF!</f>
        <v>#REF!</v>
      </c>
      <c r="E23" s="21" t="e">
        <f>Table1_Constant!#REF!+Table1_Constant!#REF!+Table1_Constant!#REF!+Table1_Constant!#REF!</f>
        <v>#REF!</v>
      </c>
      <c r="F23" s="21" t="e">
        <f>Table1_Constant!#REF!+Table1_Constant!#REF!</f>
        <v>#REF!</v>
      </c>
      <c r="G23" s="21" t="e">
        <f>Table1_Constant!#REF!+Table1_Constant!#REF!+Table1_Constant!#REF!</f>
        <v>#REF!</v>
      </c>
      <c r="H23" s="21" t="e">
        <f>Table1_Constant!#REF!+Table1_Constant!#REF!</f>
        <v>#REF!</v>
      </c>
      <c r="I23" s="21" t="e">
        <f>Table1_Constant!#REF!+Table1_Constant!#REF!+Table1_Constant!#REF!+Table1_Constant!#REF!</f>
        <v>#REF!</v>
      </c>
      <c r="J23" s="21"/>
      <c r="K23" s="21"/>
      <c r="L23" s="21"/>
      <c r="M23" s="21"/>
    </row>
    <row r="24" spans="1:13" x14ac:dyDescent="0.35">
      <c r="A24" s="28" t="s">
        <v>83</v>
      </c>
      <c r="B24" s="21" t="e">
        <f>Table1_Constant!#REF!+Table1_Constant!#REF!</f>
        <v>#REF!</v>
      </c>
      <c r="C24" s="21" t="e">
        <f>Table1_Constant!#REF!+Table1_Constant!#REF!+Table1_Constant!#REF!</f>
        <v>#REF!</v>
      </c>
      <c r="D24" s="21" t="e">
        <f>Table1_Constant!#REF!+Table1_Constant!#REF!</f>
        <v>#REF!</v>
      </c>
      <c r="E24" s="21" t="e">
        <f>Table1_Constant!#REF!+Table1_Constant!#REF!+Table1_Constant!#REF!+Table1_Constant!#REF!</f>
        <v>#REF!</v>
      </c>
      <c r="F24" s="21" t="e">
        <f>Table1_Constant!#REF!+Table1_Constant!#REF!</f>
        <v>#REF!</v>
      </c>
      <c r="G24" s="21" t="e">
        <f>Table1_Constant!#REF!+Table1_Constant!#REF!+Table1_Constant!#REF!</f>
        <v>#REF!</v>
      </c>
      <c r="H24" s="21" t="e">
        <f>Table1_Constant!#REF!+Table1_Constant!#REF!</f>
        <v>#REF!</v>
      </c>
      <c r="I24" s="21" t="e">
        <f>Table1_Constant!#REF!+Table1_Constant!#REF!+Table1_Constant!#REF!+Table1_Constant!#REF!</f>
        <v>#REF!</v>
      </c>
      <c r="J24" s="21"/>
      <c r="K24" s="21"/>
      <c r="L24" s="21"/>
      <c r="M24" s="21"/>
    </row>
    <row r="25" spans="1:13" x14ac:dyDescent="0.35">
      <c r="A25" s="28" t="s">
        <v>84</v>
      </c>
      <c r="B25" s="21" t="e">
        <f>Table1_Constant!#REF!+Table1_Constant!#REF!</f>
        <v>#REF!</v>
      </c>
      <c r="C25" s="21" t="e">
        <f>Table1_Constant!#REF!+Table1_Constant!#REF!+Table1_Constant!#REF!</f>
        <v>#REF!</v>
      </c>
      <c r="D25" s="21" t="e">
        <f>Table1_Constant!#REF!+Table1_Constant!#REF!</f>
        <v>#REF!</v>
      </c>
      <c r="E25" s="21" t="e">
        <f>Table1_Constant!#REF!+Table1_Constant!#REF!+Table1_Constant!#REF!+Table1_Constant!#REF!</f>
        <v>#REF!</v>
      </c>
      <c r="F25" s="21" t="e">
        <f>Table1_Constant!#REF!+Table1_Constant!#REF!</f>
        <v>#REF!</v>
      </c>
      <c r="G25" s="21" t="e">
        <f>Table1_Constant!#REF!+Table1_Constant!#REF!+Table1_Constant!#REF!</f>
        <v>#REF!</v>
      </c>
      <c r="H25" s="21" t="e">
        <f>Table1_Constant!#REF!+Table1_Constant!#REF!</f>
        <v>#REF!</v>
      </c>
      <c r="I25" s="21" t="e">
        <f>Table1_Constant!#REF!+Table1_Constant!#REF!+Table1_Constant!#REF!+Table1_Constant!#REF!</f>
        <v>#REF!</v>
      </c>
      <c r="J25" s="21"/>
      <c r="K25" s="21"/>
      <c r="L25" s="21"/>
      <c r="M25" s="21"/>
    </row>
    <row r="26" spans="1:13" x14ac:dyDescent="0.35">
      <c r="A26" s="28" t="s">
        <v>60</v>
      </c>
      <c r="B26" s="21" t="e">
        <f>Table1_Constant!#REF!+Table1_Constant!#REF!</f>
        <v>#REF!</v>
      </c>
      <c r="C26" s="21" t="e">
        <f>Table1_Constant!#REF!+Table1_Constant!#REF!+Table1_Constant!#REF!</f>
        <v>#REF!</v>
      </c>
      <c r="D26" s="21" t="e">
        <f>Table1_Constant!#REF!+Table1_Constant!#REF!</f>
        <v>#REF!</v>
      </c>
      <c r="E26" s="21" t="e">
        <f>Table1_Constant!#REF!+Table1_Constant!#REF!+Table1_Constant!#REF!+Table1_Constant!#REF!</f>
        <v>#REF!</v>
      </c>
      <c r="F26" s="21" t="e">
        <f>Table1_Constant!#REF!+Table1_Constant!#REF!</f>
        <v>#REF!</v>
      </c>
      <c r="G26" s="21" t="e">
        <f>Table1_Constant!#REF!+Table1_Constant!#REF!+Table1_Constant!#REF!</f>
        <v>#REF!</v>
      </c>
      <c r="H26" s="21" t="e">
        <f>Table1_Constant!#REF!+Table1_Constant!#REF!</f>
        <v>#REF!</v>
      </c>
      <c r="I26" s="21" t="e">
        <f>Table1_Constant!#REF!+Table1_Constant!#REF!+Table1_Constant!#REF!+Table1_Constant!#REF!</f>
        <v>#REF!</v>
      </c>
      <c r="J26" s="21"/>
      <c r="K26" s="21"/>
      <c r="L26" s="21"/>
      <c r="M26" s="21"/>
    </row>
    <row r="27" spans="1:13" x14ac:dyDescent="0.35">
      <c r="A27" s="28" t="s">
        <v>62</v>
      </c>
      <c r="B27" s="21" t="e">
        <f>Table1_Constant!#REF!+Table1_Constant!#REF!</f>
        <v>#REF!</v>
      </c>
      <c r="C27" s="21" t="e">
        <f>Table1_Constant!#REF!+Table1_Constant!#REF!+Table1_Constant!#REF!</f>
        <v>#REF!</v>
      </c>
      <c r="D27" s="21" t="e">
        <f>Table1_Constant!#REF!+Table1_Constant!#REF!</f>
        <v>#REF!</v>
      </c>
      <c r="E27" s="21" t="e">
        <f>Table1_Constant!#REF!+Table1_Constant!#REF!+Table1_Constant!#REF!+Table1_Constant!#REF!</f>
        <v>#REF!</v>
      </c>
      <c r="F27" s="21" t="e">
        <f>Table1_Constant!#REF!+Table1_Constant!#REF!</f>
        <v>#REF!</v>
      </c>
      <c r="G27" s="21" t="e">
        <f>Table1_Constant!#REF!+Table1_Constant!#REF!+Table1_Constant!#REF!</f>
        <v>#REF!</v>
      </c>
      <c r="H27" s="21" t="e">
        <f>Table1_Constant!#REF!+Table1_Constant!#REF!</f>
        <v>#REF!</v>
      </c>
      <c r="I27" s="21" t="e">
        <f>Table1_Constant!#REF!+Table1_Constant!#REF!+Table1_Constant!#REF!+Table1_Constant!#REF!</f>
        <v>#REF!</v>
      </c>
      <c r="J27" s="21"/>
      <c r="K27" s="21"/>
      <c r="L27" s="21"/>
      <c r="M27" s="21"/>
    </row>
    <row r="28" spans="1:13" x14ac:dyDescent="0.35">
      <c r="A28" s="28" t="s">
        <v>112</v>
      </c>
      <c r="B28" s="21" t="e">
        <f>Table1_Constant!#REF!+Table1_Constant!#REF!</f>
        <v>#REF!</v>
      </c>
      <c r="C28" s="21" t="e">
        <f>Table1_Constant!#REF!+Table1_Constant!#REF!+Table1_Constant!#REF!</f>
        <v>#REF!</v>
      </c>
      <c r="D28" s="21" t="e">
        <f>Table1_Constant!#REF!+Table1_Constant!#REF!</f>
        <v>#REF!</v>
      </c>
      <c r="E28" s="21" t="e">
        <f>Table1_Constant!#REF!+Table1_Constant!#REF!+Table1_Constant!#REF!+Table1_Constant!#REF!</f>
        <v>#REF!</v>
      </c>
      <c r="F28" s="21" t="e">
        <f>Table1_Constant!#REF!+Table1_Constant!#REF!</f>
        <v>#REF!</v>
      </c>
      <c r="G28" s="21" t="e">
        <f>Table1_Constant!#REF!+Table1_Constant!#REF!+Table1_Constant!#REF!</f>
        <v>#REF!</v>
      </c>
      <c r="H28" s="21" t="e">
        <f>Table1_Constant!#REF!+Table1_Constant!#REF!</f>
        <v>#REF!</v>
      </c>
      <c r="I28" s="21" t="e">
        <f>Table1_Constant!#REF!+Table1_Constant!#REF!+Table1_Constant!#REF!+Table1_Constant!#REF!</f>
        <v>#REF!</v>
      </c>
      <c r="J28" s="21"/>
      <c r="K28" s="21"/>
      <c r="L28" s="21"/>
      <c r="M28" s="21"/>
    </row>
    <row r="29" spans="1:13" x14ac:dyDescent="0.35">
      <c r="A29" s="28" t="s">
        <v>113</v>
      </c>
      <c r="B29" s="21" t="e">
        <f>Table1_Constant!#REF!+Table1_Constant!#REF!</f>
        <v>#REF!</v>
      </c>
      <c r="C29" s="21" t="e">
        <f>Table1_Constant!#REF!+Table1_Constant!#REF!+Table1_Constant!#REF!</f>
        <v>#REF!</v>
      </c>
      <c r="D29" s="21" t="e">
        <f>Table1_Constant!#REF!+Table1_Constant!#REF!</f>
        <v>#REF!</v>
      </c>
      <c r="E29" s="21" t="e">
        <f>Table1_Constant!#REF!+Table1_Constant!#REF!+Table1_Constant!#REF!+Table1_Constant!#REF!</f>
        <v>#REF!</v>
      </c>
      <c r="F29" s="21" t="e">
        <f>Table1_Constant!#REF!+Table1_Constant!#REF!</f>
        <v>#REF!</v>
      </c>
      <c r="G29" s="21" t="e">
        <f>Table1_Constant!#REF!+Table1_Constant!#REF!+Table1_Constant!#REF!</f>
        <v>#REF!</v>
      </c>
      <c r="H29" s="21" t="e">
        <f>Table1_Constant!#REF!+Table1_Constant!#REF!</f>
        <v>#REF!</v>
      </c>
      <c r="I29" s="21" t="e">
        <f>Table1_Constant!#REF!+Table1_Constant!#REF!+Table1_Constant!#REF!+Table1_Constant!#REF!</f>
        <v>#REF!</v>
      </c>
      <c r="J29" s="21"/>
      <c r="K29" s="21"/>
      <c r="L29" s="21"/>
      <c r="M29" s="21"/>
    </row>
    <row r="30" spans="1:13" x14ac:dyDescent="0.35">
      <c r="A30" s="28" t="s">
        <v>99</v>
      </c>
      <c r="B30" s="21" t="e">
        <f>Table1_Constant!#REF!+Table1_Constant!#REF!</f>
        <v>#REF!</v>
      </c>
      <c r="C30" s="21" t="e">
        <f>Table1_Constant!#REF!+Table1_Constant!#REF!+Table1_Constant!#REF!</f>
        <v>#REF!</v>
      </c>
      <c r="D30" s="21" t="e">
        <f>Table1_Constant!#REF!+Table1_Constant!#REF!</f>
        <v>#REF!</v>
      </c>
      <c r="E30" s="21" t="e">
        <f>Table1_Constant!#REF!+Table1_Constant!#REF!+Table1_Constant!#REF!+Table1_Constant!#REF!</f>
        <v>#REF!</v>
      </c>
      <c r="F30" s="21" t="e">
        <f>Table1_Constant!#REF!+Table1_Constant!#REF!</f>
        <v>#REF!</v>
      </c>
      <c r="G30" s="21" t="e">
        <f>Table1_Constant!#REF!+Table1_Constant!#REF!+Table1_Constant!#REF!</f>
        <v>#REF!</v>
      </c>
      <c r="H30" s="21" t="e">
        <f>Table1_Constant!#REF!+Table1_Constant!#REF!</f>
        <v>#REF!</v>
      </c>
      <c r="I30" s="21" t="e">
        <f>Table1_Constant!#REF!+Table1_Constant!#REF!+Table1_Constant!#REF!+Table1_Constant!#REF!</f>
        <v>#REF!</v>
      </c>
      <c r="J30" s="21"/>
      <c r="K30" s="21"/>
      <c r="L30" s="21"/>
      <c r="M30" s="21"/>
    </row>
    <row r="31" spans="1:13" x14ac:dyDescent="0.35">
      <c r="A31" s="5"/>
      <c r="B31" s="21"/>
      <c r="C31" s="21"/>
      <c r="D31" s="21"/>
      <c r="E31" s="21"/>
      <c r="F31" s="21"/>
      <c r="G31" s="21"/>
      <c r="H31" s="21"/>
      <c r="I31" s="21"/>
      <c r="J31" s="5"/>
      <c r="K31" s="5"/>
      <c r="L31" s="5"/>
      <c r="M31" s="5"/>
    </row>
    <row r="32" spans="1:13" x14ac:dyDescent="0.35">
      <c r="A32" s="29" t="s">
        <v>96</v>
      </c>
      <c r="B32" s="21" t="e">
        <f t="shared" ref="B32:I32" si="1">SUM(B33:B37)</f>
        <v>#REF!</v>
      </c>
      <c r="C32" s="21" t="e">
        <f t="shared" si="1"/>
        <v>#REF!</v>
      </c>
      <c r="D32" s="21" t="e">
        <f t="shared" si="1"/>
        <v>#REF!</v>
      </c>
      <c r="E32" s="21" t="e">
        <f t="shared" si="1"/>
        <v>#REF!</v>
      </c>
      <c r="F32" s="21" t="e">
        <f t="shared" si="1"/>
        <v>#REF!</v>
      </c>
      <c r="G32" s="21" t="e">
        <f t="shared" si="1"/>
        <v>#REF!</v>
      </c>
      <c r="H32" s="21" t="e">
        <f t="shared" si="1"/>
        <v>#REF!</v>
      </c>
      <c r="I32" s="21" t="e">
        <f t="shared" si="1"/>
        <v>#REF!</v>
      </c>
      <c r="J32" s="21"/>
      <c r="K32" s="21"/>
      <c r="L32" s="21"/>
      <c r="M32" s="21"/>
    </row>
    <row r="33" spans="1:13" x14ac:dyDescent="0.35">
      <c r="A33" s="28" t="s">
        <v>66</v>
      </c>
      <c r="B33" s="21" t="e">
        <f>Table1_Constant!#REF!+Table1_Constant!#REF!</f>
        <v>#REF!</v>
      </c>
      <c r="C33" s="21" t="e">
        <f>Table1_Constant!#REF!+Table1_Constant!#REF!+Table1_Constant!#REF!</f>
        <v>#REF!</v>
      </c>
      <c r="D33" s="21" t="e">
        <f>Table1_Constant!#REF!+Table1_Constant!#REF!</f>
        <v>#REF!</v>
      </c>
      <c r="E33" s="21" t="e">
        <f>Table1_Constant!#REF!+Table1_Constant!#REF!+Table1_Constant!#REF!+Table1_Constant!#REF!</f>
        <v>#REF!</v>
      </c>
      <c r="F33" s="21" t="e">
        <f>Table1_Constant!#REF!+Table1_Constant!#REF!</f>
        <v>#REF!</v>
      </c>
      <c r="G33" s="21" t="e">
        <f>Table1_Constant!#REF!+Table1_Constant!#REF!+Table1_Constant!#REF!</f>
        <v>#REF!</v>
      </c>
      <c r="H33" s="21" t="e">
        <f>Table1_Constant!#REF!+Table1_Constant!#REF!</f>
        <v>#REF!</v>
      </c>
      <c r="I33" s="21" t="e">
        <f>Table1_Constant!#REF!+Table1_Constant!#REF!+Table1_Constant!#REF!+Table1_Constant!#REF!</f>
        <v>#REF!</v>
      </c>
      <c r="J33" s="21"/>
      <c r="K33" s="21"/>
      <c r="L33" s="21"/>
      <c r="M33" s="21"/>
    </row>
    <row r="34" spans="1:13" x14ac:dyDescent="0.35">
      <c r="A34" s="28" t="s">
        <v>65</v>
      </c>
      <c r="B34" s="21" t="e">
        <f>Table1_Constant!#REF!+Table1_Constant!#REF!</f>
        <v>#REF!</v>
      </c>
      <c r="C34" s="21" t="e">
        <f>Table1_Constant!#REF!+Table1_Constant!#REF!+Table1_Constant!#REF!</f>
        <v>#REF!</v>
      </c>
      <c r="D34" s="21" t="e">
        <f>Table1_Constant!#REF!+Table1_Constant!#REF!</f>
        <v>#REF!</v>
      </c>
      <c r="E34" s="21" t="e">
        <f>Table1_Constant!#REF!+Table1_Constant!#REF!+Table1_Constant!#REF!+Table1_Constant!#REF!</f>
        <v>#REF!</v>
      </c>
      <c r="F34" s="21" t="e">
        <f>Table1_Constant!#REF!+Table1_Constant!#REF!</f>
        <v>#REF!</v>
      </c>
      <c r="G34" s="21" t="e">
        <f>Table1_Constant!#REF!+Table1_Constant!#REF!+Table1_Constant!#REF!</f>
        <v>#REF!</v>
      </c>
      <c r="H34" s="21" t="e">
        <f>Table1_Constant!#REF!+Table1_Constant!#REF!</f>
        <v>#REF!</v>
      </c>
      <c r="I34" s="21" t="e">
        <f>Table1_Constant!#REF!+Table1_Constant!#REF!+Table1_Constant!#REF!+Table1_Constant!#REF!</f>
        <v>#REF!</v>
      </c>
      <c r="J34" s="21"/>
      <c r="K34" s="21"/>
      <c r="L34" s="21"/>
      <c r="M34" s="21"/>
    </row>
    <row r="35" spans="1:13" x14ac:dyDescent="0.35">
      <c r="A35" s="28" t="s">
        <v>64</v>
      </c>
      <c r="B35" s="21" t="e">
        <f>Table1_Constant!#REF!+Table1_Constant!#REF!</f>
        <v>#REF!</v>
      </c>
      <c r="C35" s="21" t="e">
        <f>Table1_Constant!#REF!+Table1_Constant!#REF!+Table1_Constant!#REF!</f>
        <v>#REF!</v>
      </c>
      <c r="D35" s="21" t="e">
        <f>Table1_Constant!#REF!+Table1_Constant!#REF!</f>
        <v>#REF!</v>
      </c>
      <c r="E35" s="21" t="e">
        <f>Table1_Constant!#REF!+Table1_Constant!#REF!+Table1_Constant!#REF!+Table1_Constant!#REF!</f>
        <v>#REF!</v>
      </c>
      <c r="F35" s="21" t="e">
        <f>Table1_Constant!#REF!+Table1_Constant!#REF!</f>
        <v>#REF!</v>
      </c>
      <c r="G35" s="21" t="e">
        <f>Table1_Constant!#REF!+Table1_Constant!#REF!+Table1_Constant!#REF!</f>
        <v>#REF!</v>
      </c>
      <c r="H35" s="21" t="e">
        <f>Table1_Constant!#REF!+Table1_Constant!#REF!</f>
        <v>#REF!</v>
      </c>
      <c r="I35" s="21" t="e">
        <f>Table1_Constant!#REF!+Table1_Constant!#REF!+Table1_Constant!#REF!+Table1_Constant!#REF!</f>
        <v>#REF!</v>
      </c>
      <c r="J35" s="21"/>
      <c r="K35" s="21"/>
      <c r="L35" s="21"/>
      <c r="M35" s="21"/>
    </row>
    <row r="36" spans="1:13" x14ac:dyDescent="0.35">
      <c r="A36" s="28" t="s">
        <v>67</v>
      </c>
      <c r="B36" s="21" t="e">
        <f>Table1_Constant!#REF!+Table1_Constant!#REF!</f>
        <v>#REF!</v>
      </c>
      <c r="C36" s="21" t="e">
        <f>Table1_Constant!#REF!+Table1_Constant!#REF!+Table1_Constant!#REF!</f>
        <v>#REF!</v>
      </c>
      <c r="D36" s="21" t="e">
        <f>Table1_Constant!#REF!+Table1_Constant!#REF!</f>
        <v>#REF!</v>
      </c>
      <c r="E36" s="21" t="e">
        <f>Table1_Constant!#REF!+Table1_Constant!#REF!+Table1_Constant!#REF!+Table1_Constant!#REF!</f>
        <v>#REF!</v>
      </c>
      <c r="F36" s="21" t="e">
        <f>Table1_Constant!#REF!+Table1_Constant!#REF!</f>
        <v>#REF!</v>
      </c>
      <c r="G36" s="21" t="e">
        <f>Table1_Constant!#REF!+Table1_Constant!#REF!+Table1_Constant!#REF!</f>
        <v>#REF!</v>
      </c>
      <c r="H36" s="21" t="e">
        <f>Table1_Constant!#REF!+Table1_Constant!#REF!</f>
        <v>#REF!</v>
      </c>
      <c r="I36" s="21" t="e">
        <f>Table1_Constant!#REF!+Table1_Constant!#REF!+Table1_Constant!#REF!+Table1_Constant!#REF!</f>
        <v>#REF!</v>
      </c>
      <c r="J36" s="21"/>
      <c r="K36" s="21"/>
      <c r="L36" s="21"/>
      <c r="M36" s="21"/>
    </row>
    <row r="37" spans="1:13" x14ac:dyDescent="0.35">
      <c r="A37" s="28" t="s">
        <v>68</v>
      </c>
      <c r="B37" s="21" t="e">
        <f>Table1_Constant!#REF!+Table1_Constant!#REF!</f>
        <v>#REF!</v>
      </c>
      <c r="C37" s="21" t="e">
        <f>Table1_Constant!#REF!+Table1_Constant!#REF!+Table1_Constant!#REF!</f>
        <v>#REF!</v>
      </c>
      <c r="D37" s="21" t="e">
        <f>Table1_Constant!#REF!+Table1_Constant!#REF!</f>
        <v>#REF!</v>
      </c>
      <c r="E37" s="21" t="e">
        <f>Table1_Constant!#REF!+Table1_Constant!#REF!+Table1_Constant!#REF!+Table1_Constant!#REF!</f>
        <v>#REF!</v>
      </c>
      <c r="F37" s="21" t="e">
        <f>Table1_Constant!#REF!+Table1_Constant!#REF!</f>
        <v>#REF!</v>
      </c>
      <c r="G37" s="21" t="e">
        <f>Table1_Constant!#REF!+Table1_Constant!#REF!+Table1_Constant!#REF!</f>
        <v>#REF!</v>
      </c>
      <c r="H37" s="21" t="e">
        <f>Table1_Constant!#REF!+Table1_Constant!#REF!</f>
        <v>#REF!</v>
      </c>
      <c r="I37" s="21" t="e">
        <f>Table1_Constant!#REF!+Table1_Constant!#REF!+Table1_Constant!#REF!+Table1_Constant!#REF!</f>
        <v>#REF!</v>
      </c>
      <c r="J37" s="21"/>
      <c r="K37" s="21"/>
      <c r="L37" s="21"/>
      <c r="M37" s="21"/>
    </row>
    <row r="38" spans="1:13" x14ac:dyDescent="0.35">
      <c r="A38" s="30"/>
      <c r="B38" s="21"/>
      <c r="C38" s="21"/>
      <c r="D38" s="21"/>
      <c r="E38" s="21"/>
      <c r="F38" s="21"/>
      <c r="G38" s="21"/>
      <c r="H38" s="21"/>
      <c r="I38" s="21"/>
      <c r="J38" s="5"/>
      <c r="K38" s="5"/>
      <c r="L38" s="5"/>
      <c r="M38" s="5"/>
    </row>
    <row r="39" spans="1:13" x14ac:dyDescent="0.35">
      <c r="A39" s="29" t="s">
        <v>97</v>
      </c>
      <c r="B39" s="21" t="e">
        <f t="shared" ref="B39:I39" si="2">SUM(B40:B43)</f>
        <v>#REF!</v>
      </c>
      <c r="C39" s="21" t="e">
        <f t="shared" si="2"/>
        <v>#REF!</v>
      </c>
      <c r="D39" s="21" t="e">
        <f t="shared" si="2"/>
        <v>#REF!</v>
      </c>
      <c r="E39" s="21" t="e">
        <f t="shared" si="2"/>
        <v>#REF!</v>
      </c>
      <c r="F39" s="21" t="e">
        <f t="shared" si="2"/>
        <v>#REF!</v>
      </c>
      <c r="G39" s="21" t="e">
        <f t="shared" si="2"/>
        <v>#REF!</v>
      </c>
      <c r="H39" s="21" t="e">
        <f t="shared" si="2"/>
        <v>#REF!</v>
      </c>
      <c r="I39" s="21" t="e">
        <f t="shared" si="2"/>
        <v>#REF!</v>
      </c>
      <c r="J39" s="21"/>
      <c r="K39" s="21"/>
      <c r="L39" s="21"/>
      <c r="M39" s="21"/>
    </row>
    <row r="40" spans="1:13" x14ac:dyDescent="0.35">
      <c r="A40" s="28" t="s">
        <v>69</v>
      </c>
      <c r="B40" s="21" t="e">
        <f>Table1_Constant!#REF!+Table1_Constant!#REF!</f>
        <v>#REF!</v>
      </c>
      <c r="C40" s="21" t="e">
        <f>Table1_Constant!#REF!+Table1_Constant!#REF!+Table1_Constant!#REF!</f>
        <v>#REF!</v>
      </c>
      <c r="D40" s="21" t="e">
        <f>Table1_Constant!#REF!+Table1_Constant!#REF!</f>
        <v>#REF!</v>
      </c>
      <c r="E40" s="21" t="e">
        <f>Table1_Constant!#REF!+Table1_Constant!#REF!+Table1_Constant!#REF!+Table1_Constant!#REF!</f>
        <v>#REF!</v>
      </c>
      <c r="F40" s="21" t="e">
        <f>Table1_Constant!#REF!+Table1_Constant!#REF!</f>
        <v>#REF!</v>
      </c>
      <c r="G40" s="21" t="e">
        <f>Table1_Constant!#REF!+Table1_Constant!#REF!+Table1_Constant!#REF!</f>
        <v>#REF!</v>
      </c>
      <c r="H40" s="21" t="e">
        <f>Table1_Constant!#REF!+Table1_Constant!#REF!</f>
        <v>#REF!</v>
      </c>
      <c r="I40" s="21" t="e">
        <f>Table1_Constant!#REF!+Table1_Constant!#REF!+Table1_Constant!#REF!+Table1_Constant!#REF!</f>
        <v>#REF!</v>
      </c>
      <c r="J40" s="21"/>
      <c r="K40" s="21"/>
      <c r="L40" s="21"/>
      <c r="M40" s="21"/>
    </row>
    <row r="41" spans="1:13" x14ac:dyDescent="0.35">
      <c r="A41" s="28" t="s">
        <v>70</v>
      </c>
      <c r="B41" s="21" t="e">
        <f>Table1_Constant!#REF!+Table1_Constant!#REF!</f>
        <v>#REF!</v>
      </c>
      <c r="C41" s="21" t="e">
        <f>Table1_Constant!#REF!+Table1_Constant!#REF!+Table1_Constant!#REF!</f>
        <v>#REF!</v>
      </c>
      <c r="D41" s="21" t="e">
        <f>Table1_Constant!#REF!+Table1_Constant!#REF!</f>
        <v>#REF!</v>
      </c>
      <c r="E41" s="21" t="e">
        <f>Table1_Constant!#REF!+Table1_Constant!#REF!+Table1_Constant!#REF!+Table1_Constant!#REF!</f>
        <v>#REF!</v>
      </c>
      <c r="F41" s="21" t="e">
        <f>Table1_Constant!#REF!+Table1_Constant!#REF!</f>
        <v>#REF!</v>
      </c>
      <c r="G41" s="21" t="e">
        <f>Table1_Constant!#REF!+Table1_Constant!#REF!+Table1_Constant!#REF!</f>
        <v>#REF!</v>
      </c>
      <c r="H41" s="21" t="e">
        <f>Table1_Constant!#REF!+Table1_Constant!#REF!</f>
        <v>#REF!</v>
      </c>
      <c r="I41" s="21" t="e">
        <f>Table1_Constant!#REF!+Table1_Constant!#REF!+Table1_Constant!#REF!+Table1_Constant!#REF!</f>
        <v>#REF!</v>
      </c>
      <c r="J41" s="21"/>
      <c r="K41" s="21"/>
      <c r="L41" s="21"/>
      <c r="M41" s="21"/>
    </row>
    <row r="42" spans="1:13" x14ac:dyDescent="0.35">
      <c r="A42" s="28" t="s">
        <v>71</v>
      </c>
      <c r="B42" s="21" t="e">
        <f>Table1_Constant!#REF!+Table1_Constant!#REF!</f>
        <v>#REF!</v>
      </c>
      <c r="C42" s="21" t="e">
        <f>Table1_Constant!#REF!+Table1_Constant!#REF!+Table1_Constant!#REF!</f>
        <v>#REF!</v>
      </c>
      <c r="D42" s="21" t="e">
        <f>Table1_Constant!#REF!+Table1_Constant!#REF!</f>
        <v>#REF!</v>
      </c>
      <c r="E42" s="21" t="e">
        <f>Table1_Constant!#REF!+Table1_Constant!#REF!+Table1_Constant!#REF!+Table1_Constant!#REF!</f>
        <v>#REF!</v>
      </c>
      <c r="F42" s="21" t="e">
        <f>Table1_Constant!#REF!+Table1_Constant!#REF!</f>
        <v>#REF!</v>
      </c>
      <c r="G42" s="21" t="e">
        <f>Table1_Constant!#REF!+Table1_Constant!#REF!+Table1_Constant!#REF!</f>
        <v>#REF!</v>
      </c>
      <c r="H42" s="21" t="e">
        <f>Table1_Constant!#REF!+Table1_Constant!#REF!</f>
        <v>#REF!</v>
      </c>
      <c r="I42" s="21" t="e">
        <f>Table1_Constant!#REF!+Table1_Constant!#REF!+Table1_Constant!#REF!+Table1_Constant!#REF!</f>
        <v>#REF!</v>
      </c>
      <c r="J42" s="21"/>
      <c r="K42" s="21"/>
      <c r="L42" s="21"/>
      <c r="M42" s="21"/>
    </row>
    <row r="43" spans="1:13" x14ac:dyDescent="0.35">
      <c r="A43" s="28" t="s">
        <v>72</v>
      </c>
      <c r="B43" s="21" t="e">
        <f>Table1_Constant!#REF!+Table1_Constant!#REF!</f>
        <v>#REF!</v>
      </c>
      <c r="C43" s="21" t="e">
        <f>Table1_Constant!#REF!+Table1_Constant!#REF!+Table1_Constant!#REF!</f>
        <v>#REF!</v>
      </c>
      <c r="D43" s="21" t="e">
        <f>Table1_Constant!#REF!+Table1_Constant!#REF!</f>
        <v>#REF!</v>
      </c>
      <c r="E43" s="21" t="e">
        <f>Table1_Constant!#REF!+Table1_Constant!#REF!+Table1_Constant!#REF!+Table1_Constant!#REF!</f>
        <v>#REF!</v>
      </c>
      <c r="F43" s="21" t="e">
        <f>Table1_Constant!#REF!+Table1_Constant!#REF!</f>
        <v>#REF!</v>
      </c>
      <c r="G43" s="21" t="e">
        <f>Table1_Constant!#REF!+Table1_Constant!#REF!+Table1_Constant!#REF!</f>
        <v>#REF!</v>
      </c>
      <c r="H43" s="21" t="e">
        <f>Table1_Constant!#REF!+Table1_Constant!#REF!</f>
        <v>#REF!</v>
      </c>
      <c r="I43" s="21" t="e">
        <f>Table1_Constant!#REF!+Table1_Constant!#REF!+Table1_Constant!#REF!+Table1_Constant!#REF!</f>
        <v>#REF!</v>
      </c>
      <c r="J43" s="21"/>
      <c r="K43" s="21"/>
      <c r="L43" s="21"/>
      <c r="M43" s="21"/>
    </row>
    <row r="44" spans="1:13" x14ac:dyDescent="0.35">
      <c r="A44" s="30"/>
      <c r="B44" s="21"/>
      <c r="C44" s="21"/>
      <c r="D44" s="21"/>
      <c r="E44" s="21"/>
      <c r="F44" s="21"/>
      <c r="G44" s="21"/>
      <c r="H44" s="21"/>
      <c r="I44" s="21"/>
      <c r="J44" s="5"/>
      <c r="K44" s="5"/>
      <c r="L44" s="5"/>
      <c r="M44" s="5"/>
    </row>
    <row r="45" spans="1:13" x14ac:dyDescent="0.35">
      <c r="A45" s="29" t="s">
        <v>98</v>
      </c>
      <c r="B45" s="21" t="e">
        <f t="shared" ref="B45:I45" si="3">SUM(B46:B66)</f>
        <v>#REF!</v>
      </c>
      <c r="C45" s="21" t="e">
        <f t="shared" si="3"/>
        <v>#REF!</v>
      </c>
      <c r="D45" s="21" t="e">
        <f t="shared" si="3"/>
        <v>#REF!</v>
      </c>
      <c r="E45" s="21" t="e">
        <f t="shared" si="3"/>
        <v>#REF!</v>
      </c>
      <c r="F45" s="21" t="e">
        <f t="shared" si="3"/>
        <v>#REF!</v>
      </c>
      <c r="G45" s="21" t="e">
        <f t="shared" si="3"/>
        <v>#REF!</v>
      </c>
      <c r="H45" s="21" t="e">
        <f t="shared" si="3"/>
        <v>#REF!</v>
      </c>
      <c r="I45" s="21" t="e">
        <f t="shared" si="3"/>
        <v>#REF!</v>
      </c>
      <c r="J45" s="21"/>
      <c r="K45" s="21"/>
      <c r="L45" s="21"/>
      <c r="M45" s="21"/>
    </row>
    <row r="46" spans="1:13" x14ac:dyDescent="0.35">
      <c r="A46" s="28" t="s">
        <v>73</v>
      </c>
      <c r="B46" s="21" t="e">
        <f>Table1_Constant!#REF!+Table1_Constant!#REF!</f>
        <v>#REF!</v>
      </c>
      <c r="C46" s="21" t="e">
        <f>Table1_Constant!#REF!+Table1_Constant!#REF!+Table1_Constant!#REF!</f>
        <v>#REF!</v>
      </c>
      <c r="D46" s="21" t="e">
        <f>Table1_Constant!#REF!+Table1_Constant!#REF!</f>
        <v>#REF!</v>
      </c>
      <c r="E46" s="21" t="e">
        <f>Table1_Constant!#REF!+Table1_Constant!#REF!+Table1_Constant!#REF!+Table1_Constant!#REF!</f>
        <v>#REF!</v>
      </c>
      <c r="F46" s="21" t="e">
        <f>Table1_Constant!#REF!+Table1_Constant!#REF!</f>
        <v>#REF!</v>
      </c>
      <c r="G46" s="21" t="e">
        <f>Table1_Constant!#REF!+Table1_Constant!#REF!+Table1_Constant!#REF!</f>
        <v>#REF!</v>
      </c>
      <c r="H46" s="21" t="e">
        <f>Table1_Constant!#REF!+Table1_Constant!#REF!</f>
        <v>#REF!</v>
      </c>
      <c r="I46" s="21" t="e">
        <f>Table1_Constant!#REF!+Table1_Constant!#REF!+Table1_Constant!#REF!+Table1_Constant!#REF!</f>
        <v>#REF!</v>
      </c>
      <c r="J46" s="21"/>
      <c r="K46" s="21"/>
      <c r="L46" s="21"/>
      <c r="M46" s="21"/>
    </row>
    <row r="47" spans="1:13" x14ac:dyDescent="0.35">
      <c r="A47" s="28" t="s">
        <v>74</v>
      </c>
      <c r="B47" s="21" t="e">
        <f>Table1_Constant!#REF!+Table1_Constant!#REF!</f>
        <v>#REF!</v>
      </c>
      <c r="C47" s="21" t="e">
        <f>Table1_Constant!#REF!+Table1_Constant!#REF!+Table1_Constant!#REF!</f>
        <v>#REF!</v>
      </c>
      <c r="D47" s="21" t="e">
        <f>Table1_Constant!#REF!+Table1_Constant!#REF!</f>
        <v>#REF!</v>
      </c>
      <c r="E47" s="21" t="e">
        <f>Table1_Constant!#REF!+Table1_Constant!#REF!+Table1_Constant!#REF!+Table1_Constant!#REF!</f>
        <v>#REF!</v>
      </c>
      <c r="F47" s="21" t="e">
        <f>Table1_Constant!#REF!+Table1_Constant!#REF!</f>
        <v>#REF!</v>
      </c>
      <c r="G47" s="21" t="e">
        <f>Table1_Constant!#REF!+Table1_Constant!#REF!+Table1_Constant!#REF!</f>
        <v>#REF!</v>
      </c>
      <c r="H47" s="21" t="e">
        <f>Table1_Constant!#REF!+Table1_Constant!#REF!</f>
        <v>#REF!</v>
      </c>
      <c r="I47" s="21" t="e">
        <f>Table1_Constant!#REF!+Table1_Constant!#REF!+Table1_Constant!#REF!+Table1_Constant!#REF!</f>
        <v>#REF!</v>
      </c>
      <c r="J47" s="21"/>
      <c r="K47" s="21"/>
      <c r="L47" s="21"/>
      <c r="M47" s="21"/>
    </row>
    <row r="48" spans="1:13" x14ac:dyDescent="0.35">
      <c r="A48" s="28" t="s">
        <v>110</v>
      </c>
      <c r="B48" s="21" t="e">
        <f>Table1_Constant!#REF!+Table1_Constant!#REF!</f>
        <v>#REF!</v>
      </c>
      <c r="C48" s="21" t="e">
        <f>Table1_Constant!#REF!+Table1_Constant!#REF!+Table1_Constant!#REF!</f>
        <v>#REF!</v>
      </c>
      <c r="D48" s="21" t="e">
        <f>Table1_Constant!#REF!+Table1_Constant!#REF!</f>
        <v>#REF!</v>
      </c>
      <c r="E48" s="21" t="e">
        <f>Table1_Constant!#REF!+Table1_Constant!#REF!+Table1_Constant!#REF!+Table1_Constant!#REF!</f>
        <v>#REF!</v>
      </c>
      <c r="F48" s="21" t="e">
        <f>Table1_Constant!#REF!+Table1_Constant!#REF!</f>
        <v>#REF!</v>
      </c>
      <c r="G48" s="21" t="e">
        <f>Table1_Constant!#REF!+Table1_Constant!#REF!+Table1_Constant!#REF!</f>
        <v>#REF!</v>
      </c>
      <c r="H48" s="21" t="e">
        <f>Table1_Constant!#REF!+Table1_Constant!#REF!</f>
        <v>#REF!</v>
      </c>
      <c r="I48" s="21" t="e">
        <f>Table1_Constant!#REF!+Table1_Constant!#REF!+Table1_Constant!#REF!+Table1_Constant!#REF!</f>
        <v>#REF!</v>
      </c>
      <c r="J48" s="21"/>
      <c r="K48" s="21"/>
      <c r="L48" s="21"/>
      <c r="M48" s="21"/>
    </row>
    <row r="49" spans="1:13" x14ac:dyDescent="0.35">
      <c r="A49" s="28" t="s">
        <v>161</v>
      </c>
      <c r="B49" s="21" t="e">
        <f>Table1_Constant!#REF!+Table1_Constant!#REF!</f>
        <v>#REF!</v>
      </c>
      <c r="C49" s="21" t="e">
        <f>Table1_Constant!#REF!+Table1_Constant!#REF!+Table1_Constant!#REF!</f>
        <v>#REF!</v>
      </c>
      <c r="D49" s="21" t="e">
        <f>Table1_Constant!#REF!+Table1_Constant!#REF!</f>
        <v>#REF!</v>
      </c>
      <c r="E49" s="21" t="e">
        <f>Table1_Constant!#REF!+Table1_Constant!#REF!+Table1_Constant!#REF!+Table1_Constant!#REF!</f>
        <v>#REF!</v>
      </c>
      <c r="F49" s="21" t="e">
        <f>Table1_Constant!#REF!+Table1_Constant!#REF!</f>
        <v>#REF!</v>
      </c>
      <c r="G49" s="21" t="e">
        <f>Table1_Constant!#REF!+Table1_Constant!#REF!+Table1_Constant!#REF!</f>
        <v>#REF!</v>
      </c>
      <c r="H49" s="21" t="e">
        <f>Table1_Constant!#REF!+Table1_Constant!#REF!</f>
        <v>#REF!</v>
      </c>
      <c r="I49" s="21" t="e">
        <f>Table1_Constant!#REF!+Table1_Constant!#REF!+Table1_Constant!#REF!+Table1_Constant!#REF!</f>
        <v>#REF!</v>
      </c>
      <c r="J49" s="21"/>
      <c r="K49" s="21"/>
      <c r="L49" s="21"/>
      <c r="M49" s="21"/>
    </row>
    <row r="50" spans="1:13" x14ac:dyDescent="0.35">
      <c r="A50" s="28" t="s">
        <v>162</v>
      </c>
      <c r="B50" s="21" t="e">
        <f>Table1_Constant!#REF!+Table1_Constant!#REF!</f>
        <v>#REF!</v>
      </c>
      <c r="C50" s="21" t="e">
        <f>Table1_Constant!#REF!+Table1_Constant!#REF!+Table1_Constant!#REF!</f>
        <v>#REF!</v>
      </c>
      <c r="D50" s="21" t="e">
        <f>Table1_Constant!#REF!+Table1_Constant!#REF!</f>
        <v>#REF!</v>
      </c>
      <c r="E50" s="21" t="e">
        <f>Table1_Constant!#REF!+Table1_Constant!#REF!+Table1_Constant!#REF!+Table1_Constant!#REF!</f>
        <v>#REF!</v>
      </c>
      <c r="F50" s="21" t="e">
        <f>Table1_Constant!#REF!+Table1_Constant!#REF!</f>
        <v>#REF!</v>
      </c>
      <c r="G50" s="21" t="e">
        <f>Table1_Constant!#REF!+Table1_Constant!#REF!+Table1_Constant!#REF!</f>
        <v>#REF!</v>
      </c>
      <c r="H50" s="21" t="e">
        <f>Table1_Constant!#REF!+Table1_Constant!#REF!</f>
        <v>#REF!</v>
      </c>
      <c r="I50" s="21" t="e">
        <f>Table1_Constant!#REF!+Table1_Constant!#REF!+Table1_Constant!#REF!+Table1_Constant!#REF!</f>
        <v>#REF!</v>
      </c>
      <c r="J50" s="21"/>
      <c r="K50" s="21"/>
      <c r="L50" s="21"/>
      <c r="M50" s="21"/>
    </row>
    <row r="51" spans="1:13" x14ac:dyDescent="0.35">
      <c r="A51" s="28" t="s">
        <v>75</v>
      </c>
      <c r="B51" s="21" t="e">
        <f>Table1_Constant!#REF!+Table1_Constant!#REF!</f>
        <v>#REF!</v>
      </c>
      <c r="C51" s="21" t="e">
        <f>Table1_Constant!#REF!+Table1_Constant!#REF!+Table1_Constant!#REF!</f>
        <v>#REF!</v>
      </c>
      <c r="D51" s="21" t="e">
        <f>Table1_Constant!#REF!+Table1_Constant!#REF!</f>
        <v>#REF!</v>
      </c>
      <c r="E51" s="21" t="e">
        <f>Table1_Constant!#REF!+Table1_Constant!#REF!+Table1_Constant!#REF!+Table1_Constant!#REF!</f>
        <v>#REF!</v>
      </c>
      <c r="F51" s="21" t="e">
        <f>Table1_Constant!#REF!+Table1_Constant!#REF!</f>
        <v>#REF!</v>
      </c>
      <c r="G51" s="21" t="e">
        <f>Table1_Constant!#REF!+Table1_Constant!#REF!+Table1_Constant!#REF!</f>
        <v>#REF!</v>
      </c>
      <c r="H51" s="21" t="e">
        <f>Table1_Constant!#REF!+Table1_Constant!#REF!</f>
        <v>#REF!</v>
      </c>
      <c r="I51" s="21" t="e">
        <f>Table1_Constant!#REF!+Table1_Constant!#REF!+Table1_Constant!#REF!+Table1_Constant!#REF!</f>
        <v>#REF!</v>
      </c>
      <c r="J51" s="21"/>
      <c r="K51" s="21"/>
      <c r="L51" s="21"/>
      <c r="M51" s="21"/>
    </row>
    <row r="52" spans="1:13" x14ac:dyDescent="0.35">
      <c r="A52" s="28" t="s">
        <v>163</v>
      </c>
      <c r="B52" s="21" t="e">
        <f>Table1_Constant!#REF!+Table1_Constant!#REF!</f>
        <v>#REF!</v>
      </c>
      <c r="C52" s="21" t="e">
        <f>Table1_Constant!#REF!+Table1_Constant!#REF!+Table1_Constant!#REF!</f>
        <v>#REF!</v>
      </c>
      <c r="D52" s="21" t="e">
        <f>Table1_Constant!#REF!+Table1_Constant!#REF!</f>
        <v>#REF!</v>
      </c>
      <c r="E52" s="21" t="e">
        <f>Table1_Constant!#REF!+Table1_Constant!#REF!+Table1_Constant!#REF!+Table1_Constant!#REF!</f>
        <v>#REF!</v>
      </c>
      <c r="F52" s="21" t="e">
        <f>Table1_Constant!#REF!+Table1_Constant!#REF!</f>
        <v>#REF!</v>
      </c>
      <c r="G52" s="21" t="e">
        <f>Table1_Constant!#REF!+Table1_Constant!#REF!+Table1_Constant!#REF!</f>
        <v>#REF!</v>
      </c>
      <c r="H52" s="21" t="e">
        <f>Table1_Constant!#REF!+Table1_Constant!#REF!</f>
        <v>#REF!</v>
      </c>
      <c r="I52" s="21" t="e">
        <f>Table1_Constant!#REF!+Table1_Constant!#REF!+Table1_Constant!#REF!+Table1_Constant!#REF!</f>
        <v>#REF!</v>
      </c>
      <c r="J52" s="21"/>
      <c r="K52" s="21"/>
      <c r="L52" s="21"/>
      <c r="M52" s="21"/>
    </row>
    <row r="53" spans="1:13" x14ac:dyDescent="0.35">
      <c r="A53" s="28" t="s">
        <v>88</v>
      </c>
      <c r="B53" s="21" t="e">
        <f>Table1_Constant!#REF!+Table1_Constant!#REF!</f>
        <v>#REF!</v>
      </c>
      <c r="C53" s="21" t="e">
        <f>Table1_Constant!#REF!+Table1_Constant!#REF!+Table1_Constant!#REF!</f>
        <v>#REF!</v>
      </c>
      <c r="D53" s="21" t="e">
        <f>Table1_Constant!#REF!+Table1_Constant!#REF!</f>
        <v>#REF!</v>
      </c>
      <c r="E53" s="21" t="e">
        <f>Table1_Constant!#REF!+Table1_Constant!#REF!+Table1_Constant!#REF!+Table1_Constant!#REF!</f>
        <v>#REF!</v>
      </c>
      <c r="F53" s="21" t="e">
        <f>Table1_Constant!#REF!+Table1_Constant!#REF!</f>
        <v>#REF!</v>
      </c>
      <c r="G53" s="21" t="e">
        <f>Table1_Constant!#REF!+Table1_Constant!#REF!+Table1_Constant!#REF!</f>
        <v>#REF!</v>
      </c>
      <c r="H53" s="21" t="e">
        <f>Table1_Constant!#REF!+Table1_Constant!#REF!</f>
        <v>#REF!</v>
      </c>
      <c r="I53" s="21" t="e">
        <f>Table1_Constant!#REF!+Table1_Constant!#REF!+Table1_Constant!#REF!+Table1_Constant!#REF!</f>
        <v>#REF!</v>
      </c>
      <c r="J53" s="21"/>
      <c r="K53" s="21"/>
      <c r="L53" s="21"/>
      <c r="M53" s="21"/>
    </row>
    <row r="54" spans="1:13" x14ac:dyDescent="0.35">
      <c r="A54" s="28" t="s">
        <v>164</v>
      </c>
      <c r="B54" s="21" t="e">
        <f>Table1_Constant!#REF!+Table1_Constant!#REF!</f>
        <v>#REF!</v>
      </c>
      <c r="C54" s="21" t="e">
        <f>Table1_Constant!#REF!+Table1_Constant!#REF!+Table1_Constant!#REF!</f>
        <v>#REF!</v>
      </c>
      <c r="D54" s="21" t="e">
        <f>Table1_Constant!#REF!+Table1_Constant!#REF!</f>
        <v>#REF!</v>
      </c>
      <c r="E54" s="21" t="e">
        <f>Table1_Constant!#REF!+Table1_Constant!#REF!+Table1_Constant!#REF!+Table1_Constant!#REF!</f>
        <v>#REF!</v>
      </c>
      <c r="F54" s="21" t="e">
        <f>Table1_Constant!#REF!+Table1_Constant!#REF!</f>
        <v>#REF!</v>
      </c>
      <c r="G54" s="21" t="e">
        <f>Table1_Constant!#REF!+Table1_Constant!#REF!+Table1_Constant!#REF!</f>
        <v>#REF!</v>
      </c>
      <c r="H54" s="21" t="e">
        <f>Table1_Constant!#REF!+Table1_Constant!#REF!</f>
        <v>#REF!</v>
      </c>
      <c r="I54" s="21" t="e">
        <f>Table1_Constant!#REF!+Table1_Constant!#REF!+Table1_Constant!#REF!+Table1_Constant!#REF!</f>
        <v>#REF!</v>
      </c>
      <c r="J54" s="21"/>
      <c r="K54" s="21"/>
      <c r="L54" s="21"/>
      <c r="M54" s="21"/>
    </row>
    <row r="55" spans="1:13" x14ac:dyDescent="0.35">
      <c r="A55" s="28" t="s">
        <v>165</v>
      </c>
      <c r="B55" s="21" t="e">
        <f>Table1_Constant!#REF!+Table1_Constant!#REF!</f>
        <v>#REF!</v>
      </c>
      <c r="C55" s="21" t="e">
        <f>Table1_Constant!#REF!+Table1_Constant!#REF!+Table1_Constant!#REF!</f>
        <v>#REF!</v>
      </c>
      <c r="D55" s="21" t="e">
        <f>Table1_Constant!#REF!+Table1_Constant!#REF!</f>
        <v>#REF!</v>
      </c>
      <c r="E55" s="21" t="e">
        <f>Table1_Constant!#REF!+Table1_Constant!#REF!+Table1_Constant!#REF!+Table1_Constant!#REF!</f>
        <v>#REF!</v>
      </c>
      <c r="F55" s="21" t="e">
        <f>Table1_Constant!#REF!+Table1_Constant!#REF!</f>
        <v>#REF!</v>
      </c>
      <c r="G55" s="21" t="e">
        <f>Table1_Constant!#REF!+Table1_Constant!#REF!+Table1_Constant!#REF!</f>
        <v>#REF!</v>
      </c>
      <c r="H55" s="21" t="e">
        <f>Table1_Constant!#REF!+Table1_Constant!#REF!</f>
        <v>#REF!</v>
      </c>
      <c r="I55" s="21" t="e">
        <f>Table1_Constant!#REF!+Table1_Constant!#REF!+Table1_Constant!#REF!+Table1_Constant!#REF!</f>
        <v>#REF!</v>
      </c>
      <c r="J55" s="21"/>
      <c r="K55" s="21"/>
      <c r="L55" s="21"/>
      <c r="M55" s="21"/>
    </row>
    <row r="56" spans="1:13" x14ac:dyDescent="0.35">
      <c r="A56" s="28" t="s">
        <v>166</v>
      </c>
      <c r="B56" s="21" t="e">
        <f>Table1_Constant!#REF!+Table1_Constant!#REF!</f>
        <v>#REF!</v>
      </c>
      <c r="C56" s="21" t="e">
        <f>Table1_Constant!#REF!+Table1_Constant!#REF!+Table1_Constant!#REF!</f>
        <v>#REF!</v>
      </c>
      <c r="D56" s="21" t="e">
        <f>Table1_Constant!#REF!+Table1_Constant!#REF!</f>
        <v>#REF!</v>
      </c>
      <c r="E56" s="21" t="e">
        <f>Table1_Constant!#REF!+Table1_Constant!#REF!+Table1_Constant!#REF!+Table1_Constant!#REF!</f>
        <v>#REF!</v>
      </c>
      <c r="F56" s="21" t="e">
        <f>Table1_Constant!#REF!+Table1_Constant!#REF!</f>
        <v>#REF!</v>
      </c>
      <c r="G56" s="21" t="e">
        <f>Table1_Constant!#REF!+Table1_Constant!#REF!+Table1_Constant!#REF!</f>
        <v>#REF!</v>
      </c>
      <c r="H56" s="21" t="e">
        <f>Table1_Constant!#REF!+Table1_Constant!#REF!</f>
        <v>#REF!</v>
      </c>
      <c r="I56" s="21" t="e">
        <f>Table1_Constant!#REF!+Table1_Constant!#REF!+Table1_Constant!#REF!+Table1_Constant!#REF!</f>
        <v>#REF!</v>
      </c>
      <c r="J56" s="21"/>
      <c r="K56" s="21"/>
      <c r="L56" s="21"/>
      <c r="M56" s="21"/>
    </row>
    <row r="57" spans="1:13" x14ac:dyDescent="0.35">
      <c r="A57" s="28" t="s">
        <v>167</v>
      </c>
      <c r="B57" s="21" t="e">
        <f>Table1_Constant!#REF!+Table1_Constant!#REF!</f>
        <v>#REF!</v>
      </c>
      <c r="C57" s="21" t="e">
        <f>Table1_Constant!#REF!+Table1_Constant!#REF!+Table1_Constant!#REF!</f>
        <v>#REF!</v>
      </c>
      <c r="D57" s="21" t="e">
        <f>Table1_Constant!#REF!+Table1_Constant!#REF!</f>
        <v>#REF!</v>
      </c>
      <c r="E57" s="21" t="e">
        <f>Table1_Constant!#REF!+Table1_Constant!#REF!+Table1_Constant!#REF!+Table1_Constant!#REF!</f>
        <v>#REF!</v>
      </c>
      <c r="F57" s="21" t="e">
        <f>Table1_Constant!#REF!+Table1_Constant!#REF!</f>
        <v>#REF!</v>
      </c>
      <c r="G57" s="21" t="e">
        <f>Table1_Constant!#REF!+Table1_Constant!#REF!+Table1_Constant!#REF!</f>
        <v>#REF!</v>
      </c>
      <c r="H57" s="21" t="e">
        <f>Table1_Constant!#REF!+Table1_Constant!#REF!</f>
        <v>#REF!</v>
      </c>
      <c r="I57" s="21" t="e">
        <f>Table1_Constant!#REF!+Table1_Constant!#REF!+Table1_Constant!#REF!+Table1_Constant!#REF!</f>
        <v>#REF!</v>
      </c>
      <c r="J57" s="21"/>
      <c r="K57" s="21"/>
      <c r="L57" s="21"/>
      <c r="M57" s="21"/>
    </row>
    <row r="58" spans="1:13" x14ac:dyDescent="0.35">
      <c r="A58" s="28" t="s">
        <v>168</v>
      </c>
      <c r="B58" s="21" t="e">
        <f>Table1_Constant!#REF!+Table1_Constant!#REF!</f>
        <v>#REF!</v>
      </c>
      <c r="C58" s="21" t="e">
        <f>Table1_Constant!#REF!+Table1_Constant!#REF!+Table1_Constant!#REF!</f>
        <v>#REF!</v>
      </c>
      <c r="D58" s="21" t="e">
        <f>Table1_Constant!#REF!+Table1_Constant!#REF!</f>
        <v>#REF!</v>
      </c>
      <c r="E58" s="21" t="e">
        <f>Table1_Constant!#REF!+Table1_Constant!#REF!+Table1_Constant!#REF!+Table1_Constant!#REF!</f>
        <v>#REF!</v>
      </c>
      <c r="F58" s="21" t="e">
        <f>Table1_Constant!#REF!+Table1_Constant!#REF!</f>
        <v>#REF!</v>
      </c>
      <c r="G58" s="21" t="e">
        <f>Table1_Constant!#REF!+Table1_Constant!#REF!+Table1_Constant!#REF!</f>
        <v>#REF!</v>
      </c>
      <c r="H58" s="21" t="e">
        <f>Table1_Constant!#REF!+Table1_Constant!#REF!</f>
        <v>#REF!</v>
      </c>
      <c r="I58" s="21" t="e">
        <f>Table1_Constant!#REF!+Table1_Constant!#REF!+Table1_Constant!#REF!+Table1_Constant!#REF!</f>
        <v>#REF!</v>
      </c>
      <c r="J58" s="21"/>
      <c r="K58" s="21"/>
      <c r="L58" s="21"/>
      <c r="M58" s="21"/>
    </row>
    <row r="59" spans="1:13" x14ac:dyDescent="0.35">
      <c r="A59" s="28" t="s">
        <v>169</v>
      </c>
      <c r="B59" s="21" t="e">
        <f>Table1_Constant!#REF!+Table1_Constant!#REF!</f>
        <v>#REF!</v>
      </c>
      <c r="C59" s="21" t="e">
        <f>Table1_Constant!#REF!+Table1_Constant!#REF!+Table1_Constant!#REF!</f>
        <v>#REF!</v>
      </c>
      <c r="D59" s="21" t="e">
        <f>Table1_Constant!#REF!+Table1_Constant!#REF!</f>
        <v>#REF!</v>
      </c>
      <c r="E59" s="21" t="e">
        <f>Table1_Constant!#REF!+Table1_Constant!#REF!+Table1_Constant!#REF!+Table1_Constant!#REF!</f>
        <v>#REF!</v>
      </c>
      <c r="F59" s="21" t="e">
        <f>Table1_Constant!#REF!+Table1_Constant!#REF!</f>
        <v>#REF!</v>
      </c>
      <c r="G59" s="21" t="e">
        <f>Table1_Constant!#REF!+Table1_Constant!#REF!+Table1_Constant!#REF!</f>
        <v>#REF!</v>
      </c>
      <c r="H59" s="21" t="e">
        <f>Table1_Constant!#REF!+Table1_Constant!#REF!</f>
        <v>#REF!</v>
      </c>
      <c r="I59" s="21" t="e">
        <f>Table1_Constant!#REF!+Table1_Constant!#REF!+Table1_Constant!#REF!+Table1_Constant!#REF!</f>
        <v>#REF!</v>
      </c>
      <c r="J59" s="21"/>
      <c r="K59" s="21"/>
      <c r="L59" s="21"/>
      <c r="M59" s="21"/>
    </row>
    <row r="60" spans="1:13" x14ac:dyDescent="0.35">
      <c r="A60" s="28" t="s">
        <v>170</v>
      </c>
      <c r="B60" s="21" t="e">
        <f>Table1_Constant!#REF!+Table1_Constant!#REF!</f>
        <v>#REF!</v>
      </c>
      <c r="C60" s="21" t="e">
        <f>Table1_Constant!#REF!+Table1_Constant!#REF!+Table1_Constant!#REF!</f>
        <v>#REF!</v>
      </c>
      <c r="D60" s="21" t="e">
        <f>Table1_Constant!#REF!+Table1_Constant!#REF!</f>
        <v>#REF!</v>
      </c>
      <c r="E60" s="21" t="e">
        <f>Table1_Constant!#REF!+Table1_Constant!#REF!+Table1_Constant!#REF!+Table1_Constant!#REF!</f>
        <v>#REF!</v>
      </c>
      <c r="F60" s="21" t="e">
        <f>Table1_Constant!#REF!+Table1_Constant!#REF!</f>
        <v>#REF!</v>
      </c>
      <c r="G60" s="21" t="e">
        <f>Table1_Constant!#REF!+Table1_Constant!#REF!+Table1_Constant!#REF!</f>
        <v>#REF!</v>
      </c>
      <c r="H60" s="21" t="e">
        <f>Table1_Constant!#REF!+Table1_Constant!#REF!</f>
        <v>#REF!</v>
      </c>
      <c r="I60" s="21" t="e">
        <f>Table1_Constant!#REF!+Table1_Constant!#REF!+Table1_Constant!#REF!+Table1_Constant!#REF!</f>
        <v>#REF!</v>
      </c>
      <c r="J60" s="21"/>
      <c r="K60" s="21"/>
      <c r="L60" s="21"/>
      <c r="M60" s="21"/>
    </row>
    <row r="61" spans="1:13" x14ac:dyDescent="0.35">
      <c r="A61" s="28" t="s">
        <v>171</v>
      </c>
      <c r="B61" s="21" t="e">
        <f>Table1_Constant!#REF!+Table1_Constant!#REF!</f>
        <v>#REF!</v>
      </c>
      <c r="C61" s="21" t="e">
        <f>Table1_Constant!#REF!+Table1_Constant!#REF!+Table1_Constant!#REF!</f>
        <v>#REF!</v>
      </c>
      <c r="D61" s="21" t="e">
        <f>Table1_Constant!#REF!+Table1_Constant!#REF!</f>
        <v>#REF!</v>
      </c>
      <c r="E61" s="21" t="e">
        <f>Table1_Constant!#REF!+Table1_Constant!#REF!+Table1_Constant!#REF!+Table1_Constant!#REF!</f>
        <v>#REF!</v>
      </c>
      <c r="F61" s="21" t="e">
        <f>Table1_Constant!#REF!+Table1_Constant!#REF!</f>
        <v>#REF!</v>
      </c>
      <c r="G61" s="21" t="e">
        <f>Table1_Constant!#REF!+Table1_Constant!#REF!+Table1_Constant!#REF!</f>
        <v>#REF!</v>
      </c>
      <c r="H61" s="21" t="e">
        <f>Table1_Constant!#REF!+Table1_Constant!#REF!</f>
        <v>#REF!</v>
      </c>
      <c r="I61" s="21" t="e">
        <f>Table1_Constant!#REF!+Table1_Constant!#REF!+Table1_Constant!#REF!+Table1_Constant!#REF!</f>
        <v>#REF!</v>
      </c>
      <c r="J61" s="21"/>
      <c r="K61" s="21"/>
      <c r="L61" s="21"/>
      <c r="M61" s="21"/>
    </row>
    <row r="62" spans="1:13" x14ac:dyDescent="0.35">
      <c r="A62" s="28" t="s">
        <v>172</v>
      </c>
      <c r="B62" s="21" t="e">
        <f>Table1_Constant!#REF!+Table1_Constant!#REF!</f>
        <v>#REF!</v>
      </c>
      <c r="C62" s="21" t="e">
        <f>Table1_Constant!#REF!+Table1_Constant!#REF!+Table1_Constant!#REF!</f>
        <v>#REF!</v>
      </c>
      <c r="D62" s="21" t="e">
        <f>Table1_Constant!#REF!+Table1_Constant!#REF!</f>
        <v>#REF!</v>
      </c>
      <c r="E62" s="21" t="e">
        <f>Table1_Constant!#REF!+Table1_Constant!#REF!+Table1_Constant!#REF!+Table1_Constant!#REF!</f>
        <v>#REF!</v>
      </c>
      <c r="F62" s="21" t="e">
        <f>Table1_Constant!#REF!+Table1_Constant!#REF!</f>
        <v>#REF!</v>
      </c>
      <c r="G62" s="21" t="e">
        <f>Table1_Constant!#REF!+Table1_Constant!#REF!+Table1_Constant!#REF!</f>
        <v>#REF!</v>
      </c>
      <c r="H62" s="21" t="e">
        <f>Table1_Constant!#REF!+Table1_Constant!#REF!</f>
        <v>#REF!</v>
      </c>
      <c r="I62" s="21" t="e">
        <f>Table1_Constant!#REF!+Table1_Constant!#REF!+Table1_Constant!#REF!+Table1_Constant!#REF!</f>
        <v>#REF!</v>
      </c>
      <c r="J62" s="21"/>
      <c r="K62" s="21"/>
      <c r="L62" s="21"/>
      <c r="M62" s="21"/>
    </row>
    <row r="63" spans="1:13" x14ac:dyDescent="0.35">
      <c r="A63" s="28" t="s">
        <v>173</v>
      </c>
      <c r="B63" s="21" t="e">
        <f>Table1_Constant!#REF!+Table1_Constant!#REF!</f>
        <v>#REF!</v>
      </c>
      <c r="C63" s="21" t="e">
        <f>Table1_Constant!#REF!+Table1_Constant!#REF!+Table1_Constant!#REF!</f>
        <v>#REF!</v>
      </c>
      <c r="D63" s="21" t="e">
        <f>Table1_Constant!#REF!+Table1_Constant!#REF!</f>
        <v>#REF!</v>
      </c>
      <c r="E63" s="21" t="e">
        <f>Table1_Constant!#REF!+Table1_Constant!#REF!+Table1_Constant!#REF!+Table1_Constant!#REF!</f>
        <v>#REF!</v>
      </c>
      <c r="F63" s="21" t="e">
        <f>Table1_Constant!#REF!+Table1_Constant!#REF!</f>
        <v>#REF!</v>
      </c>
      <c r="G63" s="21" t="e">
        <f>Table1_Constant!#REF!+Table1_Constant!#REF!+Table1_Constant!#REF!</f>
        <v>#REF!</v>
      </c>
      <c r="H63" s="21" t="e">
        <f>Table1_Constant!#REF!+Table1_Constant!#REF!</f>
        <v>#REF!</v>
      </c>
      <c r="I63" s="21" t="e">
        <f>Table1_Constant!#REF!+Table1_Constant!#REF!+Table1_Constant!#REF!+Table1_Constant!#REF!</f>
        <v>#REF!</v>
      </c>
      <c r="J63" s="21"/>
      <c r="K63" s="21"/>
      <c r="L63" s="21"/>
      <c r="M63" s="21"/>
    </row>
    <row r="64" spans="1:13" x14ac:dyDescent="0.35">
      <c r="A64" s="28" t="s">
        <v>174</v>
      </c>
      <c r="B64" s="21" t="e">
        <f>Table1_Constant!#REF!+Table1_Constant!#REF!</f>
        <v>#REF!</v>
      </c>
      <c r="C64" s="21" t="e">
        <f>Table1_Constant!#REF!+Table1_Constant!#REF!+Table1_Constant!#REF!</f>
        <v>#REF!</v>
      </c>
      <c r="D64" s="21" t="e">
        <f>Table1_Constant!#REF!+Table1_Constant!#REF!</f>
        <v>#REF!</v>
      </c>
      <c r="E64" s="21" t="e">
        <f>Table1_Constant!#REF!+Table1_Constant!#REF!+Table1_Constant!#REF!+Table1_Constant!#REF!</f>
        <v>#REF!</v>
      </c>
      <c r="F64" s="21" t="e">
        <f>Table1_Constant!#REF!+Table1_Constant!#REF!</f>
        <v>#REF!</v>
      </c>
      <c r="G64" s="21" t="e">
        <f>Table1_Constant!#REF!+Table1_Constant!#REF!+Table1_Constant!#REF!</f>
        <v>#REF!</v>
      </c>
      <c r="H64" s="21" t="e">
        <f>Table1_Constant!#REF!+Table1_Constant!#REF!</f>
        <v>#REF!</v>
      </c>
      <c r="I64" s="21" t="e">
        <f>Table1_Constant!#REF!+Table1_Constant!#REF!+Table1_Constant!#REF!+Table1_Constant!#REF!</f>
        <v>#REF!</v>
      </c>
      <c r="J64" s="21"/>
      <c r="K64" s="21"/>
      <c r="L64" s="21"/>
      <c r="M64" s="21"/>
    </row>
    <row r="65" spans="1:13" x14ac:dyDescent="0.35">
      <c r="A65" s="28" t="s">
        <v>175</v>
      </c>
      <c r="B65" s="21" t="e">
        <f>Table1_Constant!#REF!+Table1_Constant!#REF!</f>
        <v>#REF!</v>
      </c>
      <c r="C65" s="21" t="e">
        <f>Table1_Constant!#REF!+Table1_Constant!#REF!+Table1_Constant!#REF!</f>
        <v>#REF!</v>
      </c>
      <c r="D65" s="21" t="e">
        <f>Table1_Constant!#REF!+Table1_Constant!#REF!</f>
        <v>#REF!</v>
      </c>
      <c r="E65" s="21" t="e">
        <f>Table1_Constant!#REF!+Table1_Constant!#REF!+Table1_Constant!#REF!+Table1_Constant!#REF!</f>
        <v>#REF!</v>
      </c>
      <c r="F65" s="21" t="e">
        <f>Table1_Constant!#REF!+Table1_Constant!#REF!</f>
        <v>#REF!</v>
      </c>
      <c r="G65" s="21" t="e">
        <f>Table1_Constant!#REF!+Table1_Constant!#REF!+Table1_Constant!#REF!</f>
        <v>#REF!</v>
      </c>
      <c r="H65" s="21" t="e">
        <f>Table1_Constant!#REF!+Table1_Constant!#REF!</f>
        <v>#REF!</v>
      </c>
      <c r="I65" s="21" t="e">
        <f>Table1_Constant!#REF!+Table1_Constant!#REF!+Table1_Constant!#REF!+Table1_Constant!#REF!</f>
        <v>#REF!</v>
      </c>
      <c r="J65" s="21"/>
      <c r="K65" s="21"/>
      <c r="L65" s="21"/>
      <c r="M65" s="21"/>
    </row>
    <row r="66" spans="1:13" x14ac:dyDescent="0.35">
      <c r="A66" s="28" t="s">
        <v>81</v>
      </c>
      <c r="B66" s="21" t="e">
        <f>Table1_Constant!#REF!+Table1_Constant!#REF!</f>
        <v>#REF!</v>
      </c>
      <c r="C66" s="21" t="e">
        <f>Table1_Constant!#REF!+Table1_Constant!#REF!+Table1_Constant!#REF!</f>
        <v>#REF!</v>
      </c>
      <c r="D66" s="21" t="e">
        <f>Table1_Constant!#REF!+Table1_Constant!#REF!</f>
        <v>#REF!</v>
      </c>
      <c r="E66" s="21" t="e">
        <f>Table1_Constant!#REF!+Table1_Constant!#REF!+Table1_Constant!#REF!+Table1_Constant!#REF!</f>
        <v>#REF!</v>
      </c>
      <c r="F66" s="21" t="e">
        <f>Table1_Constant!#REF!+Table1_Constant!#REF!</f>
        <v>#REF!</v>
      </c>
      <c r="G66" s="21" t="e">
        <f>Table1_Constant!#REF!+Table1_Constant!#REF!+Table1_Constant!#REF!</f>
        <v>#REF!</v>
      </c>
      <c r="H66" s="21" t="e">
        <f>Table1_Constant!#REF!+Table1_Constant!#REF!</f>
        <v>#REF!</v>
      </c>
      <c r="I66" s="21" t="e">
        <f>Table1_Constant!#REF!+Table1_Constant!#REF!+Table1_Constant!#REF!+Table1_Constant!#REF!</f>
        <v>#REF!</v>
      </c>
      <c r="J66" s="21"/>
      <c r="K66" s="21"/>
      <c r="L66" s="21"/>
      <c r="M66" s="21"/>
    </row>
    <row r="67" spans="1:13" x14ac:dyDescent="0.35">
      <c r="A67" s="5"/>
      <c r="B67" s="21"/>
      <c r="C67" s="21"/>
      <c r="D67" s="21"/>
      <c r="E67" s="21"/>
      <c r="F67" s="21"/>
      <c r="G67" s="21"/>
      <c r="H67" s="21"/>
      <c r="I67" s="21"/>
      <c r="J67" s="5"/>
      <c r="K67" s="5"/>
      <c r="L67" s="5"/>
      <c r="M67" s="5"/>
    </row>
    <row r="68" spans="1:13" x14ac:dyDescent="0.35">
      <c r="A68" s="31" t="s">
        <v>93</v>
      </c>
      <c r="B68" s="20" t="e">
        <f t="shared" ref="B68:I68" si="4">B7+B32+B39+B45</f>
        <v>#REF!</v>
      </c>
      <c r="C68" s="20" t="e">
        <f t="shared" si="4"/>
        <v>#REF!</v>
      </c>
      <c r="D68" s="20" t="e">
        <f t="shared" si="4"/>
        <v>#REF!</v>
      </c>
      <c r="E68" s="20" t="e">
        <f t="shared" si="4"/>
        <v>#REF!</v>
      </c>
      <c r="F68" s="20" t="e">
        <f t="shared" si="4"/>
        <v>#REF!</v>
      </c>
      <c r="G68" s="20" t="e">
        <f t="shared" si="4"/>
        <v>#REF!</v>
      </c>
      <c r="H68" s="20" t="e">
        <f t="shared" si="4"/>
        <v>#REF!</v>
      </c>
      <c r="I68" s="20" t="e">
        <f t="shared" si="4"/>
        <v>#REF!</v>
      </c>
      <c r="J68" s="20"/>
      <c r="K68" s="20"/>
      <c r="L68" s="20"/>
      <c r="M68" s="20"/>
    </row>
  </sheetData>
  <mergeCells count="1">
    <mergeCell ref="A4:A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rgb="FFFF0000"/>
  </sheetPr>
  <dimension ref="A1:M68"/>
  <sheetViews>
    <sheetView workbookViewId="0"/>
  </sheetViews>
  <sheetFormatPr defaultColWidth="9" defaultRowHeight="15.5" x14ac:dyDescent="0.35"/>
  <cols>
    <col min="1" max="1" width="37.33203125" style="1" customWidth="1"/>
    <col min="2" max="13" width="10.25" style="1" customWidth="1"/>
    <col min="14" max="16384" width="9" style="1"/>
  </cols>
  <sheetData>
    <row r="1" spans="1:13" x14ac:dyDescent="0.35">
      <c r="A1" s="1" t="s">
        <v>156</v>
      </c>
    </row>
    <row r="2" spans="1:13" x14ac:dyDescent="0.35">
      <c r="A2" s="16" t="s">
        <v>122</v>
      </c>
    </row>
    <row r="4" spans="1:13" x14ac:dyDescent="0.35">
      <c r="A4" s="200" t="s">
        <v>100</v>
      </c>
      <c r="B4" s="9" t="s">
        <v>124</v>
      </c>
      <c r="C4" s="9"/>
      <c r="D4" s="9"/>
      <c r="E4" s="9"/>
      <c r="F4" s="9" t="s">
        <v>125</v>
      </c>
      <c r="G4" s="9"/>
      <c r="H4" s="9"/>
      <c r="I4" s="9"/>
      <c r="J4" s="9" t="s">
        <v>126</v>
      </c>
      <c r="K4" s="9"/>
      <c r="L4" s="9"/>
      <c r="M4" s="9"/>
    </row>
    <row r="5" spans="1:13" x14ac:dyDescent="0.35">
      <c r="A5" s="201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35">
      <c r="A6" s="33"/>
      <c r="M6" s="34"/>
    </row>
    <row r="7" spans="1:13" x14ac:dyDescent="0.35">
      <c r="A7" s="27" t="s">
        <v>95</v>
      </c>
      <c r="B7" s="35" t="e">
        <f>(cum_constant!F7/cum_constant!B7-1)*100</f>
        <v>#REF!</v>
      </c>
      <c r="C7" s="35" t="e">
        <f>(cum_constant!G7/cum_constant!C7-1)*100</f>
        <v>#REF!</v>
      </c>
      <c r="D7" s="35" t="e">
        <f>(cum_constant!H7/cum_constant!D7-1)*100</f>
        <v>#REF!</v>
      </c>
      <c r="E7" s="35" t="e">
        <f>(cum_constant!I7/cum_constant!E7-1)*100</f>
        <v>#REF!</v>
      </c>
      <c r="F7" s="35" t="e">
        <f>(cum_constant!J7/cum_constant!F7-1)*100</f>
        <v>#REF!</v>
      </c>
      <c r="G7" s="35" t="e">
        <f>(cum_constant!K7/cum_constant!G7-1)*100</f>
        <v>#REF!</v>
      </c>
      <c r="H7" s="35" t="e">
        <f>(cum_constant!L7/cum_constant!H7-1)*100</f>
        <v>#REF!</v>
      </c>
      <c r="I7" s="35" t="e">
        <f>(cum_constant!M7/cum_constant!I7-1)*100</f>
        <v>#REF!</v>
      </c>
      <c r="J7" s="35" t="e">
        <f>(cum_constant!N7/cum_constant!J7-1)*100</f>
        <v>#DIV/0!</v>
      </c>
      <c r="K7" s="35" t="e">
        <f>(cum_constant!O7/cum_constant!K7-1)*100</f>
        <v>#DIV/0!</v>
      </c>
      <c r="L7" s="35" t="e">
        <f>(cum_constant!P7/cum_constant!L7-1)*100</f>
        <v>#DIV/0!</v>
      </c>
      <c r="M7" s="36" t="e">
        <f>(cum_constant!Q7/cum_constant!M7-1)*100</f>
        <v>#DIV/0!</v>
      </c>
    </row>
    <row r="8" spans="1:13" x14ac:dyDescent="0.35">
      <c r="A8" s="28" t="s">
        <v>47</v>
      </c>
      <c r="B8" s="35" t="e">
        <f>(cum_constant!F8/cum_constant!B8-1)*100</f>
        <v>#REF!</v>
      </c>
      <c r="C8" s="35" t="e">
        <f>(cum_constant!G8/cum_constant!C8-1)*100</f>
        <v>#REF!</v>
      </c>
      <c r="D8" s="35" t="e">
        <f>(cum_constant!H8/cum_constant!D8-1)*100</f>
        <v>#REF!</v>
      </c>
      <c r="E8" s="35" t="e">
        <f>(cum_constant!I8/cum_constant!E8-1)*100</f>
        <v>#REF!</v>
      </c>
      <c r="F8" s="35" t="e">
        <f>(cum_constant!J8/cum_constant!F8-1)*100</f>
        <v>#REF!</v>
      </c>
      <c r="G8" s="35" t="e">
        <f>(cum_constant!K8/cum_constant!G8-1)*100</f>
        <v>#REF!</v>
      </c>
      <c r="H8" s="35" t="e">
        <f>(cum_constant!L8/cum_constant!H8-1)*100</f>
        <v>#REF!</v>
      </c>
      <c r="I8" s="35" t="e">
        <f>(cum_constant!M8/cum_constant!I8-1)*100</f>
        <v>#REF!</v>
      </c>
      <c r="J8" s="35" t="e">
        <f>(cum_constant!N8/cum_constant!J8-1)*100</f>
        <v>#DIV/0!</v>
      </c>
      <c r="K8" s="35" t="e">
        <f>(cum_constant!O8/cum_constant!K8-1)*100</f>
        <v>#DIV/0!</v>
      </c>
      <c r="L8" s="35" t="e">
        <f>(cum_constant!P8/cum_constant!L8-1)*100</f>
        <v>#DIV/0!</v>
      </c>
      <c r="M8" s="36" t="e">
        <f>(cum_constant!Q8/cum_constant!M8-1)*100</f>
        <v>#DIV/0!</v>
      </c>
    </row>
    <row r="9" spans="1:13" x14ac:dyDescent="0.35">
      <c r="A9" s="28" t="s">
        <v>48</v>
      </c>
      <c r="B9" s="35" t="e">
        <f>(cum_constant!F9/cum_constant!B9-1)*100</f>
        <v>#REF!</v>
      </c>
      <c r="C9" s="35" t="e">
        <f>(cum_constant!G9/cum_constant!C9-1)*100</f>
        <v>#REF!</v>
      </c>
      <c r="D9" s="35" t="e">
        <f>(cum_constant!H9/cum_constant!D9-1)*100</f>
        <v>#REF!</v>
      </c>
      <c r="E9" s="35" t="e">
        <f>(cum_constant!I9/cum_constant!E9-1)*100</f>
        <v>#REF!</v>
      </c>
      <c r="F9" s="35" t="e">
        <f>(cum_constant!J9/cum_constant!F9-1)*100</f>
        <v>#REF!</v>
      </c>
      <c r="G9" s="35" t="e">
        <f>(cum_constant!K9/cum_constant!G9-1)*100</f>
        <v>#REF!</v>
      </c>
      <c r="H9" s="35" t="e">
        <f>(cum_constant!L9/cum_constant!H9-1)*100</f>
        <v>#REF!</v>
      </c>
      <c r="I9" s="35" t="e">
        <f>(cum_constant!M9/cum_constant!I9-1)*100</f>
        <v>#REF!</v>
      </c>
      <c r="J9" s="35" t="e">
        <f>(cum_constant!N9/cum_constant!J9-1)*100</f>
        <v>#DIV/0!</v>
      </c>
      <c r="K9" s="35" t="e">
        <f>(cum_constant!O9/cum_constant!K9-1)*100</f>
        <v>#DIV/0!</v>
      </c>
      <c r="L9" s="35" t="e">
        <f>(cum_constant!P9/cum_constant!L9-1)*100</f>
        <v>#DIV/0!</v>
      </c>
      <c r="M9" s="36" t="e">
        <f>(cum_constant!Q9/cum_constant!M9-1)*100</f>
        <v>#DIV/0!</v>
      </c>
    </row>
    <row r="10" spans="1:13" x14ac:dyDescent="0.35">
      <c r="A10" s="28" t="s">
        <v>51</v>
      </c>
      <c r="B10" s="35" t="e">
        <f>(cum_constant!F10/cum_constant!B10-1)*100</f>
        <v>#REF!</v>
      </c>
      <c r="C10" s="35" t="e">
        <f>(cum_constant!G10/cum_constant!C10-1)*100</f>
        <v>#REF!</v>
      </c>
      <c r="D10" s="35" t="e">
        <f>(cum_constant!H10/cum_constant!D10-1)*100</f>
        <v>#REF!</v>
      </c>
      <c r="E10" s="35" t="e">
        <f>(cum_constant!I10/cum_constant!E10-1)*100</f>
        <v>#REF!</v>
      </c>
      <c r="F10" s="35" t="e">
        <f>(cum_constant!J10/cum_constant!F10-1)*100</f>
        <v>#REF!</v>
      </c>
      <c r="G10" s="35" t="e">
        <f>(cum_constant!K10/cum_constant!G10-1)*100</f>
        <v>#REF!</v>
      </c>
      <c r="H10" s="35" t="e">
        <f>(cum_constant!L10/cum_constant!H10-1)*100</f>
        <v>#REF!</v>
      </c>
      <c r="I10" s="35" t="e">
        <f>(cum_constant!M10/cum_constant!I10-1)*100</f>
        <v>#REF!</v>
      </c>
      <c r="J10" s="35" t="e">
        <f>(cum_constant!N10/cum_constant!J10-1)*100</f>
        <v>#DIV/0!</v>
      </c>
      <c r="K10" s="35" t="e">
        <f>(cum_constant!O10/cum_constant!K10-1)*100</f>
        <v>#DIV/0!</v>
      </c>
      <c r="L10" s="35" t="e">
        <f>(cum_constant!P10/cum_constant!L10-1)*100</f>
        <v>#DIV/0!</v>
      </c>
      <c r="M10" s="36" t="e">
        <f>(cum_constant!Q10/cum_constant!M10-1)*100</f>
        <v>#DIV/0!</v>
      </c>
    </row>
    <row r="11" spans="1:13" x14ac:dyDescent="0.35">
      <c r="A11" s="28" t="s">
        <v>49</v>
      </c>
      <c r="B11" s="35" t="e">
        <f>(cum_constant!F11/cum_constant!B11-1)*100</f>
        <v>#REF!</v>
      </c>
      <c r="C11" s="35" t="e">
        <f>(cum_constant!G11/cum_constant!C11-1)*100</f>
        <v>#REF!</v>
      </c>
      <c r="D11" s="35" t="e">
        <f>(cum_constant!H11/cum_constant!D11-1)*100</f>
        <v>#REF!</v>
      </c>
      <c r="E11" s="35" t="e">
        <f>(cum_constant!I11/cum_constant!E11-1)*100</f>
        <v>#REF!</v>
      </c>
      <c r="F11" s="35" t="e">
        <f>(cum_constant!J11/cum_constant!F11-1)*100</f>
        <v>#REF!</v>
      </c>
      <c r="G11" s="35" t="e">
        <f>(cum_constant!K11/cum_constant!G11-1)*100</f>
        <v>#REF!</v>
      </c>
      <c r="H11" s="35" t="e">
        <f>(cum_constant!L11/cum_constant!H11-1)*100</f>
        <v>#REF!</v>
      </c>
      <c r="I11" s="35" t="e">
        <f>(cum_constant!M11/cum_constant!I11-1)*100</f>
        <v>#REF!</v>
      </c>
      <c r="J11" s="35" t="e">
        <f>(cum_constant!N11/cum_constant!J11-1)*100</f>
        <v>#DIV/0!</v>
      </c>
      <c r="K11" s="35" t="e">
        <f>(cum_constant!O11/cum_constant!K11-1)*100</f>
        <v>#DIV/0!</v>
      </c>
      <c r="L11" s="35" t="e">
        <f>(cum_constant!P11/cum_constant!L11-1)*100</f>
        <v>#DIV/0!</v>
      </c>
      <c r="M11" s="36" t="e">
        <f>(cum_constant!Q11/cum_constant!M11-1)*100</f>
        <v>#DIV/0!</v>
      </c>
    </row>
    <row r="12" spans="1:13" x14ac:dyDescent="0.35">
      <c r="A12" s="28" t="s">
        <v>54</v>
      </c>
      <c r="B12" s="35" t="e">
        <f>(cum_constant!F12/cum_constant!B12-1)*100</f>
        <v>#REF!</v>
      </c>
      <c r="C12" s="35" t="e">
        <f>(cum_constant!G12/cum_constant!C12-1)*100</f>
        <v>#REF!</v>
      </c>
      <c r="D12" s="35" t="e">
        <f>(cum_constant!H12/cum_constant!D12-1)*100</f>
        <v>#REF!</v>
      </c>
      <c r="E12" s="35" t="e">
        <f>(cum_constant!I12/cum_constant!E12-1)*100</f>
        <v>#REF!</v>
      </c>
      <c r="F12" s="35" t="e">
        <f>(cum_constant!J12/cum_constant!F12-1)*100</f>
        <v>#REF!</v>
      </c>
      <c r="G12" s="35" t="e">
        <f>(cum_constant!K12/cum_constant!G12-1)*100</f>
        <v>#REF!</v>
      </c>
      <c r="H12" s="35" t="e">
        <f>(cum_constant!L12/cum_constant!H12-1)*100</f>
        <v>#REF!</v>
      </c>
      <c r="I12" s="35" t="e">
        <f>(cum_constant!M12/cum_constant!I12-1)*100</f>
        <v>#REF!</v>
      </c>
      <c r="J12" s="35" t="e">
        <f>(cum_constant!N12/cum_constant!J12-1)*100</f>
        <v>#DIV/0!</v>
      </c>
      <c r="K12" s="35" t="e">
        <f>(cum_constant!O12/cum_constant!K12-1)*100</f>
        <v>#DIV/0!</v>
      </c>
      <c r="L12" s="35" t="e">
        <f>(cum_constant!P12/cum_constant!L12-1)*100</f>
        <v>#DIV/0!</v>
      </c>
      <c r="M12" s="36" t="e">
        <f>(cum_constant!Q12/cum_constant!M12-1)*100</f>
        <v>#DIV/0!</v>
      </c>
    </row>
    <row r="13" spans="1:13" x14ac:dyDescent="0.35">
      <c r="A13" s="28" t="s">
        <v>50</v>
      </c>
      <c r="B13" s="35" t="e">
        <f>(cum_constant!F13/cum_constant!B13-1)*100</f>
        <v>#REF!</v>
      </c>
      <c r="C13" s="35" t="e">
        <f>(cum_constant!G13/cum_constant!C13-1)*100</f>
        <v>#REF!</v>
      </c>
      <c r="D13" s="35" t="e">
        <f>(cum_constant!H13/cum_constant!D13-1)*100</f>
        <v>#REF!</v>
      </c>
      <c r="E13" s="35" t="e">
        <f>(cum_constant!I13/cum_constant!E13-1)*100</f>
        <v>#REF!</v>
      </c>
      <c r="F13" s="35" t="e">
        <f>(cum_constant!J13/cum_constant!F13-1)*100</f>
        <v>#REF!</v>
      </c>
      <c r="G13" s="35" t="e">
        <f>(cum_constant!K13/cum_constant!G13-1)*100</f>
        <v>#REF!</v>
      </c>
      <c r="H13" s="35" t="e">
        <f>(cum_constant!L13/cum_constant!H13-1)*100</f>
        <v>#REF!</v>
      </c>
      <c r="I13" s="35" t="e">
        <f>(cum_constant!M13/cum_constant!I13-1)*100</f>
        <v>#REF!</v>
      </c>
      <c r="J13" s="35" t="e">
        <f>(cum_constant!N13/cum_constant!J13-1)*100</f>
        <v>#DIV/0!</v>
      </c>
      <c r="K13" s="35" t="e">
        <f>(cum_constant!O13/cum_constant!K13-1)*100</f>
        <v>#DIV/0!</v>
      </c>
      <c r="L13" s="35" t="e">
        <f>(cum_constant!P13/cum_constant!L13-1)*100</f>
        <v>#DIV/0!</v>
      </c>
      <c r="M13" s="36" t="e">
        <f>(cum_constant!Q13/cum_constant!M13-1)*100</f>
        <v>#DIV/0!</v>
      </c>
    </row>
    <row r="14" spans="1:13" x14ac:dyDescent="0.35">
      <c r="A14" s="28" t="s">
        <v>52</v>
      </c>
      <c r="B14" s="35" t="e">
        <f>(cum_constant!F14/cum_constant!B14-1)*100</f>
        <v>#REF!</v>
      </c>
      <c r="C14" s="35" t="e">
        <f>(cum_constant!G14/cum_constant!C14-1)*100</f>
        <v>#REF!</v>
      </c>
      <c r="D14" s="35" t="e">
        <f>(cum_constant!H14/cum_constant!D14-1)*100</f>
        <v>#REF!</v>
      </c>
      <c r="E14" s="35" t="e">
        <f>(cum_constant!I14/cum_constant!E14-1)*100</f>
        <v>#REF!</v>
      </c>
      <c r="F14" s="35" t="e">
        <f>(cum_constant!J14/cum_constant!F14-1)*100</f>
        <v>#REF!</v>
      </c>
      <c r="G14" s="35" t="e">
        <f>(cum_constant!K14/cum_constant!G14-1)*100</f>
        <v>#REF!</v>
      </c>
      <c r="H14" s="35" t="e">
        <f>(cum_constant!L14/cum_constant!H14-1)*100</f>
        <v>#REF!</v>
      </c>
      <c r="I14" s="35" t="e">
        <f>(cum_constant!M14/cum_constant!I14-1)*100</f>
        <v>#REF!</v>
      </c>
      <c r="J14" s="35" t="e">
        <f>(cum_constant!N14/cum_constant!J14-1)*100</f>
        <v>#DIV/0!</v>
      </c>
      <c r="K14" s="35" t="e">
        <f>(cum_constant!O14/cum_constant!K14-1)*100</f>
        <v>#DIV/0!</v>
      </c>
      <c r="L14" s="35" t="e">
        <f>(cum_constant!P14/cum_constant!L14-1)*100</f>
        <v>#DIV/0!</v>
      </c>
      <c r="M14" s="36" t="e">
        <f>(cum_constant!Q14/cum_constant!M14-1)*100</f>
        <v>#DIV/0!</v>
      </c>
    </row>
    <row r="15" spans="1:13" x14ac:dyDescent="0.35">
      <c r="A15" s="28" t="s">
        <v>57</v>
      </c>
      <c r="B15" s="35" t="e">
        <f>(cum_constant!F15/cum_constant!B15-1)*100</f>
        <v>#REF!</v>
      </c>
      <c r="C15" s="35" t="e">
        <f>(cum_constant!G15/cum_constant!C15-1)*100</f>
        <v>#REF!</v>
      </c>
      <c r="D15" s="35" t="e">
        <f>(cum_constant!H15/cum_constant!D15-1)*100</f>
        <v>#REF!</v>
      </c>
      <c r="E15" s="35" t="e">
        <f>(cum_constant!I15/cum_constant!E15-1)*100</f>
        <v>#REF!</v>
      </c>
      <c r="F15" s="35" t="e">
        <f>(cum_constant!J15/cum_constant!F15-1)*100</f>
        <v>#REF!</v>
      </c>
      <c r="G15" s="35" t="e">
        <f>(cum_constant!K15/cum_constant!G15-1)*100</f>
        <v>#REF!</v>
      </c>
      <c r="H15" s="35" t="e">
        <f>(cum_constant!L15/cum_constant!H15-1)*100</f>
        <v>#REF!</v>
      </c>
      <c r="I15" s="35" t="e">
        <f>(cum_constant!M15/cum_constant!I15-1)*100</f>
        <v>#REF!</v>
      </c>
      <c r="J15" s="35" t="e">
        <f>(cum_constant!N15/cum_constant!J15-1)*100</f>
        <v>#DIV/0!</v>
      </c>
      <c r="K15" s="35" t="e">
        <f>(cum_constant!O15/cum_constant!K15-1)*100</f>
        <v>#DIV/0!</v>
      </c>
      <c r="L15" s="35" t="e">
        <f>(cum_constant!P15/cum_constant!L15-1)*100</f>
        <v>#DIV/0!</v>
      </c>
      <c r="M15" s="36" t="e">
        <f>(cum_constant!Q15/cum_constant!M15-1)*100</f>
        <v>#DIV/0!</v>
      </c>
    </row>
    <row r="16" spans="1:13" x14ac:dyDescent="0.35">
      <c r="A16" s="28" t="s">
        <v>63</v>
      </c>
      <c r="B16" s="35" t="e">
        <f>(cum_constant!F16/cum_constant!B16-1)*100</f>
        <v>#REF!</v>
      </c>
      <c r="C16" s="35" t="e">
        <f>(cum_constant!G16/cum_constant!C16-1)*100</f>
        <v>#REF!</v>
      </c>
      <c r="D16" s="35" t="e">
        <f>(cum_constant!H16/cum_constant!D16-1)*100</f>
        <v>#REF!</v>
      </c>
      <c r="E16" s="35" t="e">
        <f>(cum_constant!I16/cum_constant!E16-1)*100</f>
        <v>#REF!</v>
      </c>
      <c r="F16" s="35" t="e">
        <f>(cum_constant!J16/cum_constant!F16-1)*100</f>
        <v>#REF!</v>
      </c>
      <c r="G16" s="35" t="e">
        <f>(cum_constant!K16/cum_constant!G16-1)*100</f>
        <v>#REF!</v>
      </c>
      <c r="H16" s="35" t="e">
        <f>(cum_constant!L16/cum_constant!H16-1)*100</f>
        <v>#REF!</v>
      </c>
      <c r="I16" s="35" t="e">
        <f>(cum_constant!M16/cum_constant!I16-1)*100</f>
        <v>#REF!</v>
      </c>
      <c r="J16" s="35" t="e">
        <f>(cum_constant!N16/cum_constant!J16-1)*100</f>
        <v>#DIV/0!</v>
      </c>
      <c r="K16" s="35" t="e">
        <f>(cum_constant!O16/cum_constant!K16-1)*100</f>
        <v>#DIV/0!</v>
      </c>
      <c r="L16" s="35" t="e">
        <f>(cum_constant!P16/cum_constant!L16-1)*100</f>
        <v>#DIV/0!</v>
      </c>
      <c r="M16" s="36" t="e">
        <f>(cum_constant!Q16/cum_constant!M16-1)*100</f>
        <v>#DIV/0!</v>
      </c>
    </row>
    <row r="17" spans="1:13" x14ac:dyDescent="0.35">
      <c r="A17" s="28" t="s">
        <v>76</v>
      </c>
      <c r="B17" s="35" t="e">
        <f>(cum_constant!F17/cum_constant!B17-1)*100</f>
        <v>#REF!</v>
      </c>
      <c r="C17" s="35" t="e">
        <f>(cum_constant!G17/cum_constant!C17-1)*100</f>
        <v>#REF!</v>
      </c>
      <c r="D17" s="35" t="e">
        <f>(cum_constant!H17/cum_constant!D17-1)*100</f>
        <v>#REF!</v>
      </c>
      <c r="E17" s="35" t="e">
        <f>(cum_constant!I17/cum_constant!E17-1)*100</f>
        <v>#REF!</v>
      </c>
      <c r="F17" s="35" t="e">
        <f>(cum_constant!J17/cum_constant!F17-1)*100</f>
        <v>#REF!</v>
      </c>
      <c r="G17" s="35" t="e">
        <f>(cum_constant!K17/cum_constant!G17-1)*100</f>
        <v>#REF!</v>
      </c>
      <c r="H17" s="35" t="e">
        <f>(cum_constant!L17/cum_constant!H17-1)*100</f>
        <v>#REF!</v>
      </c>
      <c r="I17" s="35" t="e">
        <f>(cum_constant!M17/cum_constant!I17-1)*100</f>
        <v>#REF!</v>
      </c>
      <c r="J17" s="35" t="e">
        <f>(cum_constant!N17/cum_constant!J17-1)*100</f>
        <v>#DIV/0!</v>
      </c>
      <c r="K17" s="35" t="e">
        <f>(cum_constant!O17/cum_constant!K17-1)*100</f>
        <v>#DIV/0!</v>
      </c>
      <c r="L17" s="35" t="e">
        <f>(cum_constant!P17/cum_constant!L17-1)*100</f>
        <v>#DIV/0!</v>
      </c>
      <c r="M17" s="36" t="e">
        <f>(cum_constant!Q17/cum_constant!M17-1)*100</f>
        <v>#DIV/0!</v>
      </c>
    </row>
    <row r="18" spans="1:13" x14ac:dyDescent="0.35">
      <c r="A18" s="28" t="s">
        <v>59</v>
      </c>
      <c r="B18" s="35" t="e">
        <f>(cum_constant!F18/cum_constant!B18-1)*100</f>
        <v>#REF!</v>
      </c>
      <c r="C18" s="35" t="e">
        <f>(cum_constant!G18/cum_constant!C18-1)*100</f>
        <v>#REF!</v>
      </c>
      <c r="D18" s="35" t="e">
        <f>(cum_constant!H18/cum_constant!D18-1)*100</f>
        <v>#REF!</v>
      </c>
      <c r="E18" s="35" t="e">
        <f>(cum_constant!I18/cum_constant!E18-1)*100</f>
        <v>#REF!</v>
      </c>
      <c r="F18" s="35" t="e">
        <f>(cum_constant!J18/cum_constant!F18-1)*100</f>
        <v>#REF!</v>
      </c>
      <c r="G18" s="35" t="e">
        <f>(cum_constant!K18/cum_constant!G18-1)*100</f>
        <v>#REF!</v>
      </c>
      <c r="H18" s="35" t="e">
        <f>(cum_constant!L18/cum_constant!H18-1)*100</f>
        <v>#REF!</v>
      </c>
      <c r="I18" s="35" t="e">
        <f>(cum_constant!M18/cum_constant!I18-1)*100</f>
        <v>#REF!</v>
      </c>
      <c r="J18" s="35" t="e">
        <f>(cum_constant!N18/cum_constant!J18-1)*100</f>
        <v>#DIV/0!</v>
      </c>
      <c r="K18" s="35" t="e">
        <f>(cum_constant!O18/cum_constant!K18-1)*100</f>
        <v>#DIV/0!</v>
      </c>
      <c r="L18" s="35" t="e">
        <f>(cum_constant!P18/cum_constant!L18-1)*100</f>
        <v>#DIV/0!</v>
      </c>
      <c r="M18" s="36" t="e">
        <f>(cum_constant!Q18/cum_constant!M18-1)*100</f>
        <v>#DIV/0!</v>
      </c>
    </row>
    <row r="19" spans="1:13" x14ac:dyDescent="0.35">
      <c r="A19" s="28" t="s">
        <v>61</v>
      </c>
      <c r="B19" s="35" t="e">
        <f>(cum_constant!F19/cum_constant!B19-1)*100</f>
        <v>#REF!</v>
      </c>
      <c r="C19" s="35" t="e">
        <f>(cum_constant!G19/cum_constant!C19-1)*100</f>
        <v>#REF!</v>
      </c>
      <c r="D19" s="35" t="e">
        <f>(cum_constant!H19/cum_constant!D19-1)*100</f>
        <v>#REF!</v>
      </c>
      <c r="E19" s="35" t="e">
        <f>(cum_constant!I19/cum_constant!E19-1)*100</f>
        <v>#REF!</v>
      </c>
      <c r="F19" s="35" t="e">
        <f>(cum_constant!J19/cum_constant!F19-1)*100</f>
        <v>#REF!</v>
      </c>
      <c r="G19" s="35" t="e">
        <f>(cum_constant!K19/cum_constant!G19-1)*100</f>
        <v>#REF!</v>
      </c>
      <c r="H19" s="35" t="e">
        <f>(cum_constant!L19/cum_constant!H19-1)*100</f>
        <v>#REF!</v>
      </c>
      <c r="I19" s="35" t="e">
        <f>(cum_constant!M19/cum_constant!I19-1)*100</f>
        <v>#REF!</v>
      </c>
      <c r="J19" s="35" t="e">
        <f>(cum_constant!N19/cum_constant!J19-1)*100</f>
        <v>#DIV/0!</v>
      </c>
      <c r="K19" s="35" t="e">
        <f>(cum_constant!O19/cum_constant!K19-1)*100</f>
        <v>#DIV/0!</v>
      </c>
      <c r="L19" s="35" t="e">
        <f>(cum_constant!P19/cum_constant!L19-1)*100</f>
        <v>#DIV/0!</v>
      </c>
      <c r="M19" s="36" t="e">
        <f>(cum_constant!Q19/cum_constant!M19-1)*100</f>
        <v>#DIV/0!</v>
      </c>
    </row>
    <row r="20" spans="1:13" x14ac:dyDescent="0.35">
      <c r="A20" s="28" t="s">
        <v>53</v>
      </c>
      <c r="B20" s="35" t="e">
        <f>(cum_constant!F20/cum_constant!B20-1)*100</f>
        <v>#REF!</v>
      </c>
      <c r="C20" s="35" t="e">
        <f>(cum_constant!G20/cum_constant!C20-1)*100</f>
        <v>#REF!</v>
      </c>
      <c r="D20" s="35" t="e">
        <f>(cum_constant!H20/cum_constant!D20-1)*100</f>
        <v>#REF!</v>
      </c>
      <c r="E20" s="35" t="e">
        <f>(cum_constant!I20/cum_constant!E20-1)*100</f>
        <v>#REF!</v>
      </c>
      <c r="F20" s="35" t="e">
        <f>(cum_constant!J20/cum_constant!F20-1)*100</f>
        <v>#REF!</v>
      </c>
      <c r="G20" s="35" t="e">
        <f>(cum_constant!K20/cum_constant!G20-1)*100</f>
        <v>#REF!</v>
      </c>
      <c r="H20" s="35" t="e">
        <f>(cum_constant!L20/cum_constant!H20-1)*100</f>
        <v>#REF!</v>
      </c>
      <c r="I20" s="35" t="e">
        <f>(cum_constant!M20/cum_constant!I20-1)*100</f>
        <v>#REF!</v>
      </c>
      <c r="J20" s="35" t="e">
        <f>(cum_constant!N20/cum_constant!J20-1)*100</f>
        <v>#DIV/0!</v>
      </c>
      <c r="K20" s="35" t="e">
        <f>(cum_constant!O20/cum_constant!K20-1)*100</f>
        <v>#DIV/0!</v>
      </c>
      <c r="L20" s="35" t="e">
        <f>(cum_constant!P20/cum_constant!L20-1)*100</f>
        <v>#DIV/0!</v>
      </c>
      <c r="M20" s="36" t="e">
        <f>(cum_constant!Q20/cum_constant!M20-1)*100</f>
        <v>#DIV/0!</v>
      </c>
    </row>
    <row r="21" spans="1:13" x14ac:dyDescent="0.35">
      <c r="A21" s="28" t="s">
        <v>55</v>
      </c>
      <c r="B21" s="35" t="e">
        <f>(cum_constant!F21/cum_constant!B21-1)*100</f>
        <v>#REF!</v>
      </c>
      <c r="C21" s="35" t="e">
        <f>(cum_constant!G21/cum_constant!C21-1)*100</f>
        <v>#REF!</v>
      </c>
      <c r="D21" s="35" t="e">
        <f>(cum_constant!H21/cum_constant!D21-1)*100</f>
        <v>#REF!</v>
      </c>
      <c r="E21" s="35" t="e">
        <f>(cum_constant!I21/cum_constant!E21-1)*100</f>
        <v>#REF!</v>
      </c>
      <c r="F21" s="35" t="e">
        <f>(cum_constant!J21/cum_constant!F21-1)*100</f>
        <v>#REF!</v>
      </c>
      <c r="G21" s="35" t="e">
        <f>(cum_constant!K21/cum_constant!G21-1)*100</f>
        <v>#REF!</v>
      </c>
      <c r="H21" s="35" t="e">
        <f>(cum_constant!L21/cum_constant!H21-1)*100</f>
        <v>#REF!</v>
      </c>
      <c r="I21" s="35" t="e">
        <f>(cum_constant!M21/cum_constant!I21-1)*100</f>
        <v>#REF!</v>
      </c>
      <c r="J21" s="35" t="e">
        <f>(cum_constant!N21/cum_constant!J21-1)*100</f>
        <v>#DIV/0!</v>
      </c>
      <c r="K21" s="35" t="e">
        <f>(cum_constant!O21/cum_constant!K21-1)*100</f>
        <v>#DIV/0!</v>
      </c>
      <c r="L21" s="35" t="e">
        <f>(cum_constant!P21/cum_constant!L21-1)*100</f>
        <v>#DIV/0!</v>
      </c>
      <c r="M21" s="36" t="e">
        <f>(cum_constant!Q21/cum_constant!M21-1)*100</f>
        <v>#DIV/0!</v>
      </c>
    </row>
    <row r="22" spans="1:13" x14ac:dyDescent="0.35">
      <c r="A22" s="28" t="s">
        <v>56</v>
      </c>
      <c r="B22" s="35" t="e">
        <f>(cum_constant!F22/cum_constant!B22-1)*100</f>
        <v>#REF!</v>
      </c>
      <c r="C22" s="35" t="e">
        <f>(cum_constant!G22/cum_constant!C22-1)*100</f>
        <v>#REF!</v>
      </c>
      <c r="D22" s="35" t="e">
        <f>(cum_constant!H22/cum_constant!D22-1)*100</f>
        <v>#REF!</v>
      </c>
      <c r="E22" s="35" t="e">
        <f>(cum_constant!I22/cum_constant!E22-1)*100</f>
        <v>#REF!</v>
      </c>
      <c r="F22" s="35" t="e">
        <f>(cum_constant!J22/cum_constant!F22-1)*100</f>
        <v>#REF!</v>
      </c>
      <c r="G22" s="35" t="e">
        <f>(cum_constant!K22/cum_constant!G22-1)*100</f>
        <v>#REF!</v>
      </c>
      <c r="H22" s="35" t="e">
        <f>(cum_constant!L22/cum_constant!H22-1)*100</f>
        <v>#REF!</v>
      </c>
      <c r="I22" s="35" t="e">
        <f>(cum_constant!M22/cum_constant!I22-1)*100</f>
        <v>#REF!</v>
      </c>
      <c r="J22" s="35" t="e">
        <f>(cum_constant!N22/cum_constant!J22-1)*100</f>
        <v>#DIV/0!</v>
      </c>
      <c r="K22" s="35" t="e">
        <f>(cum_constant!O22/cum_constant!K22-1)*100</f>
        <v>#DIV/0!</v>
      </c>
      <c r="L22" s="35" t="e">
        <f>(cum_constant!P22/cum_constant!L22-1)*100</f>
        <v>#DIV/0!</v>
      </c>
      <c r="M22" s="36" t="e">
        <f>(cum_constant!Q22/cum_constant!M22-1)*100</f>
        <v>#DIV/0!</v>
      </c>
    </row>
    <row r="23" spans="1:13" x14ac:dyDescent="0.35">
      <c r="A23" s="28" t="s">
        <v>58</v>
      </c>
      <c r="B23" s="35" t="e">
        <f>(cum_constant!F23/cum_constant!B23-1)*100</f>
        <v>#REF!</v>
      </c>
      <c r="C23" s="35" t="e">
        <f>(cum_constant!G23/cum_constant!C23-1)*100</f>
        <v>#REF!</v>
      </c>
      <c r="D23" s="35" t="e">
        <f>(cum_constant!H23/cum_constant!D23-1)*100</f>
        <v>#REF!</v>
      </c>
      <c r="E23" s="35" t="e">
        <f>(cum_constant!I23/cum_constant!E23-1)*100</f>
        <v>#REF!</v>
      </c>
      <c r="F23" s="35" t="e">
        <f>(cum_constant!J23/cum_constant!F23-1)*100</f>
        <v>#REF!</v>
      </c>
      <c r="G23" s="35" t="e">
        <f>(cum_constant!K23/cum_constant!G23-1)*100</f>
        <v>#REF!</v>
      </c>
      <c r="H23" s="35" t="e">
        <f>(cum_constant!L23/cum_constant!H23-1)*100</f>
        <v>#REF!</v>
      </c>
      <c r="I23" s="35" t="e">
        <f>(cum_constant!M23/cum_constant!I23-1)*100</f>
        <v>#REF!</v>
      </c>
      <c r="J23" s="35" t="e">
        <f>(cum_constant!N23/cum_constant!J23-1)*100</f>
        <v>#DIV/0!</v>
      </c>
      <c r="K23" s="35" t="e">
        <f>(cum_constant!O23/cum_constant!K23-1)*100</f>
        <v>#DIV/0!</v>
      </c>
      <c r="L23" s="35" t="e">
        <f>(cum_constant!P23/cum_constant!L23-1)*100</f>
        <v>#DIV/0!</v>
      </c>
      <c r="M23" s="36" t="e">
        <f>(cum_constant!Q23/cum_constant!M23-1)*100</f>
        <v>#DIV/0!</v>
      </c>
    </row>
    <row r="24" spans="1:13" x14ac:dyDescent="0.35">
      <c r="A24" s="28" t="s">
        <v>83</v>
      </c>
      <c r="B24" s="35" t="e">
        <f>(cum_constant!F24/cum_constant!B24-1)*100</f>
        <v>#REF!</v>
      </c>
      <c r="C24" s="35" t="e">
        <f>(cum_constant!G24/cum_constant!C24-1)*100</f>
        <v>#REF!</v>
      </c>
      <c r="D24" s="35" t="e">
        <f>(cum_constant!H24/cum_constant!D24-1)*100</f>
        <v>#REF!</v>
      </c>
      <c r="E24" s="35" t="e">
        <f>(cum_constant!I24/cum_constant!E24-1)*100</f>
        <v>#REF!</v>
      </c>
      <c r="F24" s="35" t="e">
        <f>(cum_constant!J24/cum_constant!F24-1)*100</f>
        <v>#REF!</v>
      </c>
      <c r="G24" s="35" t="e">
        <f>(cum_constant!K24/cum_constant!G24-1)*100</f>
        <v>#REF!</v>
      </c>
      <c r="H24" s="35" t="e">
        <f>(cum_constant!L24/cum_constant!H24-1)*100</f>
        <v>#REF!</v>
      </c>
      <c r="I24" s="35" t="e">
        <f>(cum_constant!M24/cum_constant!I24-1)*100</f>
        <v>#REF!</v>
      </c>
      <c r="J24" s="35" t="e">
        <f>(cum_constant!N24/cum_constant!J24-1)*100</f>
        <v>#DIV/0!</v>
      </c>
      <c r="K24" s="35" t="e">
        <f>(cum_constant!O24/cum_constant!K24-1)*100</f>
        <v>#DIV/0!</v>
      </c>
      <c r="L24" s="35" t="e">
        <f>(cum_constant!P24/cum_constant!L24-1)*100</f>
        <v>#DIV/0!</v>
      </c>
      <c r="M24" s="36" t="e">
        <f>(cum_constant!Q24/cum_constant!M24-1)*100</f>
        <v>#DIV/0!</v>
      </c>
    </row>
    <row r="25" spans="1:13" x14ac:dyDescent="0.35">
      <c r="A25" s="28" t="s">
        <v>84</v>
      </c>
      <c r="B25" s="35" t="e">
        <f>(cum_constant!F25/cum_constant!B25-1)*100</f>
        <v>#REF!</v>
      </c>
      <c r="C25" s="35" t="e">
        <f>(cum_constant!G25/cum_constant!C25-1)*100</f>
        <v>#REF!</v>
      </c>
      <c r="D25" s="35" t="e">
        <f>(cum_constant!H25/cum_constant!D25-1)*100</f>
        <v>#REF!</v>
      </c>
      <c r="E25" s="35" t="e">
        <f>(cum_constant!I25/cum_constant!E25-1)*100</f>
        <v>#REF!</v>
      </c>
      <c r="F25" s="35" t="e">
        <f>(cum_constant!J25/cum_constant!F25-1)*100</f>
        <v>#REF!</v>
      </c>
      <c r="G25" s="35" t="e">
        <f>(cum_constant!K25/cum_constant!G25-1)*100</f>
        <v>#REF!</v>
      </c>
      <c r="H25" s="35" t="e">
        <f>(cum_constant!L25/cum_constant!H25-1)*100</f>
        <v>#REF!</v>
      </c>
      <c r="I25" s="35" t="e">
        <f>(cum_constant!M25/cum_constant!I25-1)*100</f>
        <v>#REF!</v>
      </c>
      <c r="J25" s="35" t="e">
        <f>(cum_constant!N25/cum_constant!J25-1)*100</f>
        <v>#DIV/0!</v>
      </c>
      <c r="K25" s="35" t="e">
        <f>(cum_constant!O25/cum_constant!K25-1)*100</f>
        <v>#DIV/0!</v>
      </c>
      <c r="L25" s="35" t="e">
        <f>(cum_constant!P25/cum_constant!L25-1)*100</f>
        <v>#DIV/0!</v>
      </c>
      <c r="M25" s="36" t="e">
        <f>(cum_constant!Q25/cum_constant!M25-1)*100</f>
        <v>#DIV/0!</v>
      </c>
    </row>
    <row r="26" spans="1:13" x14ac:dyDescent="0.35">
      <c r="A26" s="28" t="s">
        <v>60</v>
      </c>
      <c r="B26" s="35" t="e">
        <f>(cum_constant!F26/cum_constant!B26-1)*100</f>
        <v>#REF!</v>
      </c>
      <c r="C26" s="35" t="e">
        <f>(cum_constant!G26/cum_constant!C26-1)*100</f>
        <v>#REF!</v>
      </c>
      <c r="D26" s="35" t="e">
        <f>(cum_constant!H26/cum_constant!D26-1)*100</f>
        <v>#REF!</v>
      </c>
      <c r="E26" s="35" t="e">
        <f>(cum_constant!I26/cum_constant!E26-1)*100</f>
        <v>#REF!</v>
      </c>
      <c r="F26" s="35" t="e">
        <f>(cum_constant!J26/cum_constant!F26-1)*100</f>
        <v>#REF!</v>
      </c>
      <c r="G26" s="35" t="e">
        <f>(cum_constant!K26/cum_constant!G26-1)*100</f>
        <v>#REF!</v>
      </c>
      <c r="H26" s="35" t="e">
        <f>(cum_constant!L26/cum_constant!H26-1)*100</f>
        <v>#REF!</v>
      </c>
      <c r="I26" s="35" t="e">
        <f>(cum_constant!M26/cum_constant!I26-1)*100</f>
        <v>#REF!</v>
      </c>
      <c r="J26" s="35" t="e">
        <f>(cum_constant!N26/cum_constant!J26-1)*100</f>
        <v>#DIV/0!</v>
      </c>
      <c r="K26" s="35" t="e">
        <f>(cum_constant!O26/cum_constant!K26-1)*100</f>
        <v>#DIV/0!</v>
      </c>
      <c r="L26" s="35" t="e">
        <f>(cum_constant!P26/cum_constant!L26-1)*100</f>
        <v>#DIV/0!</v>
      </c>
      <c r="M26" s="36" t="e">
        <f>(cum_constant!Q26/cum_constant!M26-1)*100</f>
        <v>#DIV/0!</v>
      </c>
    </row>
    <row r="27" spans="1:13" x14ac:dyDescent="0.35">
      <c r="A27" s="28" t="s">
        <v>62</v>
      </c>
      <c r="B27" s="35" t="e">
        <f>(cum_constant!F27/cum_constant!B27-1)*100</f>
        <v>#REF!</v>
      </c>
      <c r="C27" s="35" t="e">
        <f>(cum_constant!G27/cum_constant!C27-1)*100</f>
        <v>#REF!</v>
      </c>
      <c r="D27" s="35" t="e">
        <f>(cum_constant!H27/cum_constant!D27-1)*100</f>
        <v>#REF!</v>
      </c>
      <c r="E27" s="35" t="e">
        <f>(cum_constant!I27/cum_constant!E27-1)*100</f>
        <v>#REF!</v>
      </c>
      <c r="F27" s="35" t="e">
        <f>(cum_constant!J27/cum_constant!F27-1)*100</f>
        <v>#REF!</v>
      </c>
      <c r="G27" s="35" t="e">
        <f>(cum_constant!K27/cum_constant!G27-1)*100</f>
        <v>#REF!</v>
      </c>
      <c r="H27" s="35" t="e">
        <f>(cum_constant!L27/cum_constant!H27-1)*100</f>
        <v>#REF!</v>
      </c>
      <c r="I27" s="35" t="e">
        <f>(cum_constant!M27/cum_constant!I27-1)*100</f>
        <v>#REF!</v>
      </c>
      <c r="J27" s="35" t="e">
        <f>(cum_constant!N27/cum_constant!J27-1)*100</f>
        <v>#DIV/0!</v>
      </c>
      <c r="K27" s="35" t="e">
        <f>(cum_constant!O27/cum_constant!K27-1)*100</f>
        <v>#DIV/0!</v>
      </c>
      <c r="L27" s="35" t="e">
        <f>(cum_constant!P27/cum_constant!L27-1)*100</f>
        <v>#DIV/0!</v>
      </c>
      <c r="M27" s="36" t="e">
        <f>(cum_constant!Q27/cum_constant!M27-1)*100</f>
        <v>#DIV/0!</v>
      </c>
    </row>
    <row r="28" spans="1:13" x14ac:dyDescent="0.35">
      <c r="A28" s="28" t="s">
        <v>112</v>
      </c>
      <c r="B28" s="35" t="e">
        <f>(cum_constant!F28/cum_constant!B28-1)*100</f>
        <v>#REF!</v>
      </c>
      <c r="C28" s="35" t="e">
        <f>(cum_constant!G28/cum_constant!C28-1)*100</f>
        <v>#REF!</v>
      </c>
      <c r="D28" s="35" t="e">
        <f>(cum_constant!H28/cum_constant!D28-1)*100</f>
        <v>#REF!</v>
      </c>
      <c r="E28" s="35" t="e">
        <f>(cum_constant!I28/cum_constant!E28-1)*100</f>
        <v>#REF!</v>
      </c>
      <c r="F28" s="35" t="e">
        <f>(cum_constant!J28/cum_constant!F28-1)*100</f>
        <v>#REF!</v>
      </c>
      <c r="G28" s="35" t="e">
        <f>(cum_constant!K28/cum_constant!G28-1)*100</f>
        <v>#REF!</v>
      </c>
      <c r="H28" s="35" t="e">
        <f>(cum_constant!L28/cum_constant!H28-1)*100</f>
        <v>#REF!</v>
      </c>
      <c r="I28" s="35" t="e">
        <f>(cum_constant!M28/cum_constant!I28-1)*100</f>
        <v>#REF!</v>
      </c>
      <c r="J28" s="35" t="e">
        <f>(cum_constant!N28/cum_constant!J28-1)*100</f>
        <v>#DIV/0!</v>
      </c>
      <c r="K28" s="35" t="e">
        <f>(cum_constant!O28/cum_constant!K28-1)*100</f>
        <v>#DIV/0!</v>
      </c>
      <c r="L28" s="35" t="e">
        <f>(cum_constant!P28/cum_constant!L28-1)*100</f>
        <v>#DIV/0!</v>
      </c>
      <c r="M28" s="36" t="e">
        <f>(cum_constant!Q28/cum_constant!M28-1)*100</f>
        <v>#DIV/0!</v>
      </c>
    </row>
    <row r="29" spans="1:13" x14ac:dyDescent="0.35">
      <c r="A29" s="28" t="s">
        <v>113</v>
      </c>
      <c r="B29" s="35" t="e">
        <f>(cum_constant!F29/cum_constant!B29-1)*100</f>
        <v>#REF!</v>
      </c>
      <c r="C29" s="35" t="e">
        <f>(cum_constant!G29/cum_constant!C29-1)*100</f>
        <v>#REF!</v>
      </c>
      <c r="D29" s="35" t="e">
        <f>(cum_constant!H29/cum_constant!D29-1)*100</f>
        <v>#REF!</v>
      </c>
      <c r="E29" s="35" t="e">
        <f>(cum_constant!I29/cum_constant!E29-1)*100</f>
        <v>#REF!</v>
      </c>
      <c r="F29" s="35" t="e">
        <f>(cum_constant!J29/cum_constant!F29-1)*100</f>
        <v>#REF!</v>
      </c>
      <c r="G29" s="35" t="e">
        <f>(cum_constant!K29/cum_constant!G29-1)*100</f>
        <v>#REF!</v>
      </c>
      <c r="H29" s="35" t="e">
        <f>(cum_constant!L29/cum_constant!H29-1)*100</f>
        <v>#REF!</v>
      </c>
      <c r="I29" s="35" t="e">
        <f>(cum_constant!M29/cum_constant!I29-1)*100</f>
        <v>#REF!</v>
      </c>
      <c r="J29" s="35" t="e">
        <f>(cum_constant!N29/cum_constant!J29-1)*100</f>
        <v>#DIV/0!</v>
      </c>
      <c r="K29" s="35" t="e">
        <f>(cum_constant!O29/cum_constant!K29-1)*100</f>
        <v>#DIV/0!</v>
      </c>
      <c r="L29" s="35" t="e">
        <f>(cum_constant!P29/cum_constant!L29-1)*100</f>
        <v>#DIV/0!</v>
      </c>
      <c r="M29" s="36" t="e">
        <f>(cum_constant!Q29/cum_constant!M29-1)*100</f>
        <v>#DIV/0!</v>
      </c>
    </row>
    <row r="30" spans="1:13" x14ac:dyDescent="0.35">
      <c r="A30" s="28" t="s">
        <v>99</v>
      </c>
      <c r="B30" s="35" t="e">
        <f>(cum_constant!F30/cum_constant!B30-1)*100</f>
        <v>#REF!</v>
      </c>
      <c r="C30" s="35" t="e">
        <f>(cum_constant!G30/cum_constant!C30-1)*100</f>
        <v>#REF!</v>
      </c>
      <c r="D30" s="35" t="e">
        <f>(cum_constant!H30/cum_constant!D30-1)*100</f>
        <v>#REF!</v>
      </c>
      <c r="E30" s="35" t="e">
        <f>(cum_constant!I30/cum_constant!E30-1)*100</f>
        <v>#REF!</v>
      </c>
      <c r="F30" s="35" t="e">
        <f>(cum_constant!J30/cum_constant!F30-1)*100</f>
        <v>#REF!</v>
      </c>
      <c r="G30" s="35" t="e">
        <f>(cum_constant!K30/cum_constant!G30-1)*100</f>
        <v>#REF!</v>
      </c>
      <c r="H30" s="35" t="e">
        <f>(cum_constant!L30/cum_constant!H30-1)*100</f>
        <v>#REF!</v>
      </c>
      <c r="I30" s="35" t="e">
        <f>(cum_constant!M30/cum_constant!I30-1)*100</f>
        <v>#REF!</v>
      </c>
      <c r="J30" s="35" t="e">
        <f>(cum_constant!N30/cum_constant!J30-1)*100</f>
        <v>#DIV/0!</v>
      </c>
      <c r="K30" s="35" t="e">
        <f>(cum_constant!O30/cum_constant!K30-1)*100</f>
        <v>#DIV/0!</v>
      </c>
      <c r="L30" s="35" t="e">
        <f>(cum_constant!P30/cum_constant!L30-1)*100</f>
        <v>#DIV/0!</v>
      </c>
      <c r="M30" s="36" t="e">
        <f>(cum_constant!Q30/cum_constant!M30-1)*100</f>
        <v>#DIV/0!</v>
      </c>
    </row>
    <row r="31" spans="1:13" x14ac:dyDescent="0.35">
      <c r="A31" s="3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x14ac:dyDescent="0.35">
      <c r="A32" s="38" t="s">
        <v>96</v>
      </c>
      <c r="B32" s="35" t="e">
        <f>(cum_constant!F32/cum_constant!B32-1)*100</f>
        <v>#REF!</v>
      </c>
      <c r="C32" s="35" t="e">
        <f>(cum_constant!G32/cum_constant!C32-1)*100</f>
        <v>#REF!</v>
      </c>
      <c r="D32" s="35" t="e">
        <f>(cum_constant!H32/cum_constant!D32-1)*100</f>
        <v>#REF!</v>
      </c>
      <c r="E32" s="35" t="e">
        <f>(cum_constant!I32/cum_constant!E32-1)*100</f>
        <v>#REF!</v>
      </c>
      <c r="F32" s="35" t="e">
        <f>(cum_constant!J32/cum_constant!F32-1)*100</f>
        <v>#REF!</v>
      </c>
      <c r="G32" s="35" t="e">
        <f>(cum_constant!K32/cum_constant!G32-1)*100</f>
        <v>#REF!</v>
      </c>
      <c r="H32" s="35" t="e">
        <f>(cum_constant!L32/cum_constant!H32-1)*100</f>
        <v>#REF!</v>
      </c>
      <c r="I32" s="35" t="e">
        <f>(cum_constant!M32/cum_constant!I32-1)*100</f>
        <v>#REF!</v>
      </c>
      <c r="J32" s="35" t="e">
        <f>(cum_constant!N32/cum_constant!J32-1)*100</f>
        <v>#DIV/0!</v>
      </c>
      <c r="K32" s="35" t="e">
        <f>(cum_constant!O32/cum_constant!K32-1)*100</f>
        <v>#DIV/0!</v>
      </c>
      <c r="L32" s="35" t="e">
        <f>(cum_constant!P32/cum_constant!L32-1)*100</f>
        <v>#DIV/0!</v>
      </c>
      <c r="M32" s="36" t="e">
        <f>(cum_constant!Q32/cum_constant!M32-1)*100</f>
        <v>#DIV/0!</v>
      </c>
    </row>
    <row r="33" spans="1:13" x14ac:dyDescent="0.35">
      <c r="A33" s="37" t="s">
        <v>66</v>
      </c>
      <c r="B33" s="35" t="e">
        <f>(cum_constant!F33/cum_constant!B33-1)*100</f>
        <v>#REF!</v>
      </c>
      <c r="C33" s="35" t="e">
        <f>(cum_constant!G33/cum_constant!C33-1)*100</f>
        <v>#REF!</v>
      </c>
      <c r="D33" s="35" t="e">
        <f>(cum_constant!H33/cum_constant!D33-1)*100</f>
        <v>#REF!</v>
      </c>
      <c r="E33" s="35" t="e">
        <f>(cum_constant!I33/cum_constant!E33-1)*100</f>
        <v>#REF!</v>
      </c>
      <c r="F33" s="35" t="e">
        <f>(cum_constant!J33/cum_constant!F33-1)*100</f>
        <v>#REF!</v>
      </c>
      <c r="G33" s="35" t="e">
        <f>(cum_constant!K33/cum_constant!G33-1)*100</f>
        <v>#REF!</v>
      </c>
      <c r="H33" s="35" t="e">
        <f>(cum_constant!L33/cum_constant!H33-1)*100</f>
        <v>#REF!</v>
      </c>
      <c r="I33" s="35" t="e">
        <f>(cum_constant!M33/cum_constant!I33-1)*100</f>
        <v>#REF!</v>
      </c>
      <c r="J33" s="35" t="e">
        <f>(cum_constant!N33/cum_constant!J33-1)*100</f>
        <v>#DIV/0!</v>
      </c>
      <c r="K33" s="35" t="e">
        <f>(cum_constant!O33/cum_constant!K33-1)*100</f>
        <v>#DIV/0!</v>
      </c>
      <c r="L33" s="35" t="e">
        <f>(cum_constant!P33/cum_constant!L33-1)*100</f>
        <v>#DIV/0!</v>
      </c>
      <c r="M33" s="36" t="e">
        <f>(cum_constant!Q33/cum_constant!M33-1)*100</f>
        <v>#DIV/0!</v>
      </c>
    </row>
    <row r="34" spans="1:13" x14ac:dyDescent="0.35">
      <c r="A34" s="37" t="s">
        <v>65</v>
      </c>
      <c r="B34" s="35" t="e">
        <f>(cum_constant!F34/cum_constant!B34-1)*100</f>
        <v>#REF!</v>
      </c>
      <c r="C34" s="35" t="e">
        <f>(cum_constant!G34/cum_constant!C34-1)*100</f>
        <v>#REF!</v>
      </c>
      <c r="D34" s="35" t="e">
        <f>(cum_constant!H34/cum_constant!D34-1)*100</f>
        <v>#REF!</v>
      </c>
      <c r="E34" s="35" t="e">
        <f>(cum_constant!I34/cum_constant!E34-1)*100</f>
        <v>#REF!</v>
      </c>
      <c r="F34" s="35" t="e">
        <f>(cum_constant!J34/cum_constant!F34-1)*100</f>
        <v>#REF!</v>
      </c>
      <c r="G34" s="35" t="e">
        <f>(cum_constant!K34/cum_constant!G34-1)*100</f>
        <v>#REF!</v>
      </c>
      <c r="H34" s="35" t="e">
        <f>(cum_constant!L34/cum_constant!H34-1)*100</f>
        <v>#REF!</v>
      </c>
      <c r="I34" s="35" t="e">
        <f>(cum_constant!M34/cum_constant!I34-1)*100</f>
        <v>#REF!</v>
      </c>
      <c r="J34" s="35" t="e">
        <f>(cum_constant!N34/cum_constant!J34-1)*100</f>
        <v>#DIV/0!</v>
      </c>
      <c r="K34" s="35" t="e">
        <f>(cum_constant!O34/cum_constant!K34-1)*100</f>
        <v>#DIV/0!</v>
      </c>
      <c r="L34" s="35" t="e">
        <f>(cum_constant!P34/cum_constant!L34-1)*100</f>
        <v>#DIV/0!</v>
      </c>
      <c r="M34" s="36" t="e">
        <f>(cum_constant!Q34/cum_constant!M34-1)*100</f>
        <v>#DIV/0!</v>
      </c>
    </row>
    <row r="35" spans="1:13" x14ac:dyDescent="0.35">
      <c r="A35" s="37" t="s">
        <v>64</v>
      </c>
      <c r="B35" s="35" t="e">
        <f>(cum_constant!F35/cum_constant!B35-1)*100</f>
        <v>#REF!</v>
      </c>
      <c r="C35" s="35" t="e">
        <f>(cum_constant!G35/cum_constant!C35-1)*100</f>
        <v>#REF!</v>
      </c>
      <c r="D35" s="35" t="e">
        <f>(cum_constant!H35/cum_constant!D35-1)*100</f>
        <v>#REF!</v>
      </c>
      <c r="E35" s="35" t="e">
        <f>(cum_constant!I35/cum_constant!E35-1)*100</f>
        <v>#REF!</v>
      </c>
      <c r="F35" s="35" t="e">
        <f>(cum_constant!J35/cum_constant!F35-1)*100</f>
        <v>#REF!</v>
      </c>
      <c r="G35" s="35" t="e">
        <f>(cum_constant!K35/cum_constant!G35-1)*100</f>
        <v>#REF!</v>
      </c>
      <c r="H35" s="35" t="e">
        <f>(cum_constant!L35/cum_constant!H35-1)*100</f>
        <v>#REF!</v>
      </c>
      <c r="I35" s="35" t="e">
        <f>(cum_constant!M35/cum_constant!I35-1)*100</f>
        <v>#REF!</v>
      </c>
      <c r="J35" s="35" t="e">
        <f>(cum_constant!N35/cum_constant!J35-1)*100</f>
        <v>#DIV/0!</v>
      </c>
      <c r="K35" s="35" t="e">
        <f>(cum_constant!O35/cum_constant!K35-1)*100</f>
        <v>#DIV/0!</v>
      </c>
      <c r="L35" s="35" t="e">
        <f>(cum_constant!P35/cum_constant!L35-1)*100</f>
        <v>#DIV/0!</v>
      </c>
      <c r="M35" s="36" t="e">
        <f>(cum_constant!Q35/cum_constant!M35-1)*100</f>
        <v>#DIV/0!</v>
      </c>
    </row>
    <row r="36" spans="1:13" x14ac:dyDescent="0.35">
      <c r="A36" s="37" t="s">
        <v>67</v>
      </c>
      <c r="B36" s="35" t="e">
        <f>(cum_constant!F36/cum_constant!B36-1)*100</f>
        <v>#REF!</v>
      </c>
      <c r="C36" s="35" t="e">
        <f>(cum_constant!G36/cum_constant!C36-1)*100</f>
        <v>#REF!</v>
      </c>
      <c r="D36" s="35" t="e">
        <f>(cum_constant!H36/cum_constant!D36-1)*100</f>
        <v>#REF!</v>
      </c>
      <c r="E36" s="35" t="e">
        <f>(cum_constant!I36/cum_constant!E36-1)*100</f>
        <v>#REF!</v>
      </c>
      <c r="F36" s="35" t="e">
        <f>(cum_constant!J36/cum_constant!F36-1)*100</f>
        <v>#REF!</v>
      </c>
      <c r="G36" s="35" t="e">
        <f>(cum_constant!K36/cum_constant!G36-1)*100</f>
        <v>#REF!</v>
      </c>
      <c r="H36" s="35" t="e">
        <f>(cum_constant!L36/cum_constant!H36-1)*100</f>
        <v>#REF!</v>
      </c>
      <c r="I36" s="35" t="e">
        <f>(cum_constant!M36/cum_constant!I36-1)*100</f>
        <v>#REF!</v>
      </c>
      <c r="J36" s="35" t="e">
        <f>(cum_constant!N36/cum_constant!J36-1)*100</f>
        <v>#DIV/0!</v>
      </c>
      <c r="K36" s="35" t="e">
        <f>(cum_constant!O36/cum_constant!K36-1)*100</f>
        <v>#DIV/0!</v>
      </c>
      <c r="L36" s="35" t="e">
        <f>(cum_constant!P36/cum_constant!L36-1)*100</f>
        <v>#DIV/0!</v>
      </c>
      <c r="M36" s="36" t="e">
        <f>(cum_constant!Q36/cum_constant!M36-1)*100</f>
        <v>#DIV/0!</v>
      </c>
    </row>
    <row r="37" spans="1:13" x14ac:dyDescent="0.35">
      <c r="A37" s="37" t="s">
        <v>68</v>
      </c>
      <c r="B37" s="35" t="e">
        <f>(cum_constant!F37/cum_constant!B37-1)*100</f>
        <v>#REF!</v>
      </c>
      <c r="C37" s="35" t="e">
        <f>(cum_constant!G37/cum_constant!C37-1)*100</f>
        <v>#REF!</v>
      </c>
      <c r="D37" s="35" t="e">
        <f>(cum_constant!H37/cum_constant!D37-1)*100</f>
        <v>#REF!</v>
      </c>
      <c r="E37" s="35" t="e">
        <f>(cum_constant!I37/cum_constant!E37-1)*100</f>
        <v>#REF!</v>
      </c>
      <c r="F37" s="35" t="e">
        <f>(cum_constant!J37/cum_constant!F37-1)*100</f>
        <v>#REF!</v>
      </c>
      <c r="G37" s="35" t="e">
        <f>(cum_constant!K37/cum_constant!G37-1)*100</f>
        <v>#REF!</v>
      </c>
      <c r="H37" s="35" t="e">
        <f>(cum_constant!L37/cum_constant!H37-1)*100</f>
        <v>#REF!</v>
      </c>
      <c r="I37" s="35" t="e">
        <f>(cum_constant!M37/cum_constant!I37-1)*100</f>
        <v>#REF!</v>
      </c>
      <c r="J37" s="35" t="e">
        <f>(cum_constant!N37/cum_constant!J37-1)*100</f>
        <v>#DIV/0!</v>
      </c>
      <c r="K37" s="35" t="e">
        <f>(cum_constant!O37/cum_constant!K37-1)*100</f>
        <v>#DIV/0!</v>
      </c>
      <c r="L37" s="35" t="e">
        <f>(cum_constant!P37/cum_constant!L37-1)*100</f>
        <v>#DIV/0!</v>
      </c>
      <c r="M37" s="36" t="e">
        <f>(cum_constant!Q37/cum_constant!M37-1)*100</f>
        <v>#DIV/0!</v>
      </c>
    </row>
    <row r="38" spans="1:13" x14ac:dyDescent="0.35">
      <c r="A38" s="39"/>
      <c r="M38" s="34"/>
    </row>
    <row r="39" spans="1:13" x14ac:dyDescent="0.35">
      <c r="A39" s="38" t="s">
        <v>97</v>
      </c>
      <c r="B39" s="35" t="e">
        <f>(cum_constant!F39/cum_constant!B39-1)*100</f>
        <v>#REF!</v>
      </c>
      <c r="C39" s="35" t="e">
        <f>(cum_constant!G39/cum_constant!C39-1)*100</f>
        <v>#REF!</v>
      </c>
      <c r="D39" s="35" t="e">
        <f>(cum_constant!H39/cum_constant!D39-1)*100</f>
        <v>#REF!</v>
      </c>
      <c r="E39" s="35" t="e">
        <f>(cum_constant!I39/cum_constant!E39-1)*100</f>
        <v>#REF!</v>
      </c>
      <c r="F39" s="35" t="e">
        <f>(cum_constant!J39/cum_constant!F39-1)*100</f>
        <v>#REF!</v>
      </c>
      <c r="G39" s="35" t="e">
        <f>(cum_constant!K39/cum_constant!G39-1)*100</f>
        <v>#REF!</v>
      </c>
      <c r="H39" s="35" t="e">
        <f>(cum_constant!L39/cum_constant!H39-1)*100</f>
        <v>#REF!</v>
      </c>
      <c r="I39" s="35" t="e">
        <f>(cum_constant!M39/cum_constant!I39-1)*100</f>
        <v>#REF!</v>
      </c>
      <c r="J39" s="35" t="e">
        <f>(cum_constant!N39/cum_constant!J39-1)*100</f>
        <v>#DIV/0!</v>
      </c>
      <c r="K39" s="35" t="e">
        <f>(cum_constant!O39/cum_constant!K39-1)*100</f>
        <v>#DIV/0!</v>
      </c>
      <c r="L39" s="35" t="e">
        <f>(cum_constant!P39/cum_constant!L39-1)*100</f>
        <v>#DIV/0!</v>
      </c>
      <c r="M39" s="36" t="e">
        <f>(cum_constant!Q39/cum_constant!M39-1)*100</f>
        <v>#DIV/0!</v>
      </c>
    </row>
    <row r="40" spans="1:13" x14ac:dyDescent="0.35">
      <c r="A40" s="37" t="s">
        <v>69</v>
      </c>
      <c r="B40" s="35" t="e">
        <f>(cum_constant!F40/cum_constant!B40-1)*100</f>
        <v>#REF!</v>
      </c>
      <c r="C40" s="35" t="e">
        <f>(cum_constant!G40/cum_constant!C40-1)*100</f>
        <v>#REF!</v>
      </c>
      <c r="D40" s="35" t="e">
        <f>(cum_constant!H40/cum_constant!D40-1)*100</f>
        <v>#REF!</v>
      </c>
      <c r="E40" s="35" t="e">
        <f>(cum_constant!I40/cum_constant!E40-1)*100</f>
        <v>#REF!</v>
      </c>
      <c r="F40" s="35" t="e">
        <f>(cum_constant!J40/cum_constant!F40-1)*100</f>
        <v>#REF!</v>
      </c>
      <c r="G40" s="35" t="e">
        <f>(cum_constant!K40/cum_constant!G40-1)*100</f>
        <v>#REF!</v>
      </c>
      <c r="H40" s="35" t="e">
        <f>(cum_constant!L40/cum_constant!H40-1)*100</f>
        <v>#REF!</v>
      </c>
      <c r="I40" s="35" t="e">
        <f>(cum_constant!M40/cum_constant!I40-1)*100</f>
        <v>#REF!</v>
      </c>
      <c r="J40" s="35" t="e">
        <f>(cum_constant!N40/cum_constant!J40-1)*100</f>
        <v>#DIV/0!</v>
      </c>
      <c r="K40" s="35" t="e">
        <f>(cum_constant!O40/cum_constant!K40-1)*100</f>
        <v>#DIV/0!</v>
      </c>
      <c r="L40" s="35" t="e">
        <f>(cum_constant!P40/cum_constant!L40-1)*100</f>
        <v>#DIV/0!</v>
      </c>
      <c r="M40" s="36" t="e">
        <f>(cum_constant!Q40/cum_constant!M40-1)*100</f>
        <v>#DIV/0!</v>
      </c>
    </row>
    <row r="41" spans="1:13" x14ac:dyDescent="0.35">
      <c r="A41" s="37" t="s">
        <v>70</v>
      </c>
      <c r="B41" s="35" t="e">
        <f>(cum_constant!F41/cum_constant!B41-1)*100</f>
        <v>#REF!</v>
      </c>
      <c r="C41" s="35" t="e">
        <f>(cum_constant!G41/cum_constant!C41-1)*100</f>
        <v>#REF!</v>
      </c>
      <c r="D41" s="35" t="e">
        <f>(cum_constant!H41/cum_constant!D41-1)*100</f>
        <v>#REF!</v>
      </c>
      <c r="E41" s="35" t="e">
        <f>(cum_constant!I41/cum_constant!E41-1)*100</f>
        <v>#REF!</v>
      </c>
      <c r="F41" s="35" t="e">
        <f>(cum_constant!J41/cum_constant!F41-1)*100</f>
        <v>#REF!</v>
      </c>
      <c r="G41" s="35" t="e">
        <f>(cum_constant!K41/cum_constant!G41-1)*100</f>
        <v>#REF!</v>
      </c>
      <c r="H41" s="35" t="e">
        <f>(cum_constant!L41/cum_constant!H41-1)*100</f>
        <v>#REF!</v>
      </c>
      <c r="I41" s="35" t="e">
        <f>(cum_constant!M41/cum_constant!I41-1)*100</f>
        <v>#REF!</v>
      </c>
      <c r="J41" s="35" t="e">
        <f>(cum_constant!N41/cum_constant!J41-1)*100</f>
        <v>#DIV/0!</v>
      </c>
      <c r="K41" s="35" t="e">
        <f>(cum_constant!O41/cum_constant!K41-1)*100</f>
        <v>#DIV/0!</v>
      </c>
      <c r="L41" s="35" t="e">
        <f>(cum_constant!P41/cum_constant!L41-1)*100</f>
        <v>#DIV/0!</v>
      </c>
      <c r="M41" s="36" t="e">
        <f>(cum_constant!Q41/cum_constant!M41-1)*100</f>
        <v>#DIV/0!</v>
      </c>
    </row>
    <row r="42" spans="1:13" x14ac:dyDescent="0.35">
      <c r="A42" s="37" t="s">
        <v>71</v>
      </c>
      <c r="B42" s="35" t="e">
        <f>(cum_constant!F42/cum_constant!B42-1)*100</f>
        <v>#REF!</v>
      </c>
      <c r="C42" s="35" t="e">
        <f>(cum_constant!G42/cum_constant!C42-1)*100</f>
        <v>#REF!</v>
      </c>
      <c r="D42" s="35" t="e">
        <f>(cum_constant!H42/cum_constant!D42-1)*100</f>
        <v>#REF!</v>
      </c>
      <c r="E42" s="35" t="e">
        <f>(cum_constant!I42/cum_constant!E42-1)*100</f>
        <v>#REF!</v>
      </c>
      <c r="F42" s="35" t="e">
        <f>(cum_constant!J42/cum_constant!F42-1)*100</f>
        <v>#REF!</v>
      </c>
      <c r="G42" s="35" t="e">
        <f>(cum_constant!K42/cum_constant!G42-1)*100</f>
        <v>#REF!</v>
      </c>
      <c r="H42" s="35" t="e">
        <f>(cum_constant!L42/cum_constant!H42-1)*100</f>
        <v>#REF!</v>
      </c>
      <c r="I42" s="35" t="e">
        <f>(cum_constant!M42/cum_constant!I42-1)*100</f>
        <v>#REF!</v>
      </c>
      <c r="J42" s="35" t="e">
        <f>(cum_constant!N42/cum_constant!J42-1)*100</f>
        <v>#DIV/0!</v>
      </c>
      <c r="K42" s="35" t="e">
        <f>(cum_constant!O42/cum_constant!K42-1)*100</f>
        <v>#DIV/0!</v>
      </c>
      <c r="L42" s="35" t="e">
        <f>(cum_constant!P42/cum_constant!L42-1)*100</f>
        <v>#DIV/0!</v>
      </c>
      <c r="M42" s="36" t="e">
        <f>(cum_constant!Q42/cum_constant!M42-1)*100</f>
        <v>#DIV/0!</v>
      </c>
    </row>
    <row r="43" spans="1:13" x14ac:dyDescent="0.35">
      <c r="A43" s="37" t="s">
        <v>72</v>
      </c>
      <c r="B43" s="35" t="e">
        <f>(cum_constant!F43/cum_constant!B43-1)*100</f>
        <v>#REF!</v>
      </c>
      <c r="C43" s="35" t="e">
        <f>(cum_constant!G43/cum_constant!C43-1)*100</f>
        <v>#REF!</v>
      </c>
      <c r="D43" s="35" t="e">
        <f>(cum_constant!H43/cum_constant!D43-1)*100</f>
        <v>#REF!</v>
      </c>
      <c r="E43" s="35" t="e">
        <f>(cum_constant!I43/cum_constant!E43-1)*100</f>
        <v>#REF!</v>
      </c>
      <c r="F43" s="35" t="e">
        <f>(cum_constant!J43/cum_constant!F43-1)*100</f>
        <v>#REF!</v>
      </c>
      <c r="G43" s="35" t="e">
        <f>(cum_constant!K43/cum_constant!G43-1)*100</f>
        <v>#REF!</v>
      </c>
      <c r="H43" s="35" t="e">
        <f>(cum_constant!L43/cum_constant!H43-1)*100</f>
        <v>#REF!</v>
      </c>
      <c r="I43" s="35" t="e">
        <f>(cum_constant!M43/cum_constant!I43-1)*100</f>
        <v>#REF!</v>
      </c>
      <c r="J43" s="35" t="e">
        <f>(cum_constant!N43/cum_constant!J43-1)*100</f>
        <v>#DIV/0!</v>
      </c>
      <c r="K43" s="35" t="e">
        <f>(cum_constant!O43/cum_constant!K43-1)*100</f>
        <v>#DIV/0!</v>
      </c>
      <c r="L43" s="35" t="e">
        <f>(cum_constant!P43/cum_constant!L43-1)*100</f>
        <v>#DIV/0!</v>
      </c>
      <c r="M43" s="36" t="e">
        <f>(cum_constant!Q43/cum_constant!M43-1)*100</f>
        <v>#DIV/0!</v>
      </c>
    </row>
    <row r="44" spans="1:13" x14ac:dyDescent="0.35">
      <c r="A44" s="39"/>
      <c r="M44" s="34"/>
    </row>
    <row r="45" spans="1:13" x14ac:dyDescent="0.35">
      <c r="A45" s="38" t="s">
        <v>98</v>
      </c>
      <c r="B45" s="35" t="e">
        <f>(cum_constant!F45/cum_constant!B45-1)*100</f>
        <v>#REF!</v>
      </c>
      <c r="C45" s="35" t="e">
        <f>(cum_constant!G45/cum_constant!C45-1)*100</f>
        <v>#REF!</v>
      </c>
      <c r="D45" s="35" t="e">
        <f>(cum_constant!H45/cum_constant!D45-1)*100</f>
        <v>#REF!</v>
      </c>
      <c r="E45" s="35" t="e">
        <f>(cum_constant!I45/cum_constant!E45-1)*100</f>
        <v>#REF!</v>
      </c>
      <c r="F45" s="35" t="e">
        <f>(cum_constant!J45/cum_constant!F45-1)*100</f>
        <v>#REF!</v>
      </c>
      <c r="G45" s="35" t="e">
        <f>(cum_constant!K45/cum_constant!G45-1)*100</f>
        <v>#REF!</v>
      </c>
      <c r="H45" s="35" t="e">
        <f>(cum_constant!L45/cum_constant!H45-1)*100</f>
        <v>#REF!</v>
      </c>
      <c r="I45" s="35" t="e">
        <f>(cum_constant!M45/cum_constant!I45-1)*100</f>
        <v>#REF!</v>
      </c>
      <c r="J45" s="35" t="e">
        <f>(cum_constant!N45/cum_constant!J45-1)*100</f>
        <v>#DIV/0!</v>
      </c>
      <c r="K45" s="35" t="e">
        <f>(cum_constant!O45/cum_constant!K45-1)*100</f>
        <v>#DIV/0!</v>
      </c>
      <c r="L45" s="35" t="e">
        <f>(cum_constant!P45/cum_constant!L45-1)*100</f>
        <v>#DIV/0!</v>
      </c>
      <c r="M45" s="36" t="e">
        <f>(cum_constant!Q45/cum_constant!M45-1)*100</f>
        <v>#DIV/0!</v>
      </c>
    </row>
    <row r="46" spans="1:13" x14ac:dyDescent="0.35">
      <c r="A46" s="37" t="s">
        <v>73</v>
      </c>
      <c r="B46" s="35" t="e">
        <f>(cum_constant!F46/cum_constant!B46-1)*100</f>
        <v>#REF!</v>
      </c>
      <c r="C46" s="35" t="e">
        <f>(cum_constant!G46/cum_constant!C46-1)*100</f>
        <v>#REF!</v>
      </c>
      <c r="D46" s="35" t="e">
        <f>(cum_constant!H46/cum_constant!D46-1)*100</f>
        <v>#REF!</v>
      </c>
      <c r="E46" s="35" t="e">
        <f>(cum_constant!I46/cum_constant!E46-1)*100</f>
        <v>#REF!</v>
      </c>
      <c r="F46" s="35" t="e">
        <f>(cum_constant!J46/cum_constant!F46-1)*100</f>
        <v>#REF!</v>
      </c>
      <c r="G46" s="35" t="e">
        <f>(cum_constant!K46/cum_constant!G46-1)*100</f>
        <v>#REF!</v>
      </c>
      <c r="H46" s="35" t="e">
        <f>(cum_constant!L46/cum_constant!H46-1)*100</f>
        <v>#REF!</v>
      </c>
      <c r="I46" s="35" t="e">
        <f>(cum_constant!M46/cum_constant!I46-1)*100</f>
        <v>#REF!</v>
      </c>
      <c r="J46" s="35" t="e">
        <f>(cum_constant!N46/cum_constant!J46-1)*100</f>
        <v>#DIV/0!</v>
      </c>
      <c r="K46" s="35" t="e">
        <f>(cum_constant!O46/cum_constant!K46-1)*100</f>
        <v>#DIV/0!</v>
      </c>
      <c r="L46" s="35" t="e">
        <f>(cum_constant!P46/cum_constant!L46-1)*100</f>
        <v>#DIV/0!</v>
      </c>
      <c r="M46" s="36" t="e">
        <f>(cum_constant!Q46/cum_constant!M46-1)*100</f>
        <v>#DIV/0!</v>
      </c>
    </row>
    <row r="47" spans="1:13" x14ac:dyDescent="0.35">
      <c r="A47" s="37" t="s">
        <v>74</v>
      </c>
      <c r="B47" s="35" t="e">
        <f>(cum_constant!F47/cum_constant!B47-1)*100</f>
        <v>#REF!</v>
      </c>
      <c r="C47" s="35" t="e">
        <f>(cum_constant!G47/cum_constant!C47-1)*100</f>
        <v>#REF!</v>
      </c>
      <c r="D47" s="35" t="e">
        <f>(cum_constant!H47/cum_constant!D47-1)*100</f>
        <v>#REF!</v>
      </c>
      <c r="E47" s="35" t="e">
        <f>(cum_constant!I47/cum_constant!E47-1)*100</f>
        <v>#REF!</v>
      </c>
      <c r="F47" s="35" t="e">
        <f>(cum_constant!J47/cum_constant!F47-1)*100</f>
        <v>#REF!</v>
      </c>
      <c r="G47" s="35" t="e">
        <f>(cum_constant!K47/cum_constant!G47-1)*100</f>
        <v>#REF!</v>
      </c>
      <c r="H47" s="35" t="e">
        <f>(cum_constant!L47/cum_constant!H47-1)*100</f>
        <v>#REF!</v>
      </c>
      <c r="I47" s="35" t="e">
        <f>(cum_constant!M47/cum_constant!I47-1)*100</f>
        <v>#REF!</v>
      </c>
      <c r="J47" s="35" t="e">
        <f>(cum_constant!N47/cum_constant!J47-1)*100</f>
        <v>#DIV/0!</v>
      </c>
      <c r="K47" s="35" t="e">
        <f>(cum_constant!O47/cum_constant!K47-1)*100</f>
        <v>#DIV/0!</v>
      </c>
      <c r="L47" s="35" t="e">
        <f>(cum_constant!P47/cum_constant!L47-1)*100</f>
        <v>#DIV/0!</v>
      </c>
      <c r="M47" s="36" t="e">
        <f>(cum_constant!Q47/cum_constant!M47-1)*100</f>
        <v>#DIV/0!</v>
      </c>
    </row>
    <row r="48" spans="1:13" x14ac:dyDescent="0.35">
      <c r="A48" s="37" t="s">
        <v>110</v>
      </c>
      <c r="B48" s="35" t="e">
        <f>(cum_constant!F48/cum_constant!B48-1)*100</f>
        <v>#REF!</v>
      </c>
      <c r="C48" s="35" t="e">
        <f>(cum_constant!G48/cum_constant!C48-1)*100</f>
        <v>#REF!</v>
      </c>
      <c r="D48" s="35" t="e">
        <f>(cum_constant!H48/cum_constant!D48-1)*100</f>
        <v>#REF!</v>
      </c>
      <c r="E48" s="35" t="e">
        <f>(cum_constant!I48/cum_constant!E48-1)*100</f>
        <v>#REF!</v>
      </c>
      <c r="F48" s="35" t="e">
        <f>(cum_constant!J48/cum_constant!F48-1)*100</f>
        <v>#REF!</v>
      </c>
      <c r="G48" s="35" t="e">
        <f>(cum_constant!K48/cum_constant!G48-1)*100</f>
        <v>#REF!</v>
      </c>
      <c r="H48" s="35" t="e">
        <f>(cum_constant!L48/cum_constant!H48-1)*100</f>
        <v>#REF!</v>
      </c>
      <c r="I48" s="35" t="e">
        <f>(cum_constant!M48/cum_constant!I48-1)*100</f>
        <v>#REF!</v>
      </c>
      <c r="J48" s="35" t="e">
        <f>(cum_constant!N48/cum_constant!J48-1)*100</f>
        <v>#DIV/0!</v>
      </c>
      <c r="K48" s="35" t="e">
        <f>(cum_constant!O48/cum_constant!K48-1)*100</f>
        <v>#DIV/0!</v>
      </c>
      <c r="L48" s="35" t="e">
        <f>(cum_constant!P48/cum_constant!L48-1)*100</f>
        <v>#DIV/0!</v>
      </c>
      <c r="M48" s="36" t="e">
        <f>(cum_constant!Q48/cum_constant!M48-1)*100</f>
        <v>#DIV/0!</v>
      </c>
    </row>
    <row r="49" spans="1:13" x14ac:dyDescent="0.35">
      <c r="A49" s="37" t="s">
        <v>161</v>
      </c>
      <c r="B49" s="35" t="e">
        <f>(cum_constant!F49/cum_constant!B49-1)*100</f>
        <v>#REF!</v>
      </c>
      <c r="C49" s="35" t="e">
        <f>(cum_constant!G49/cum_constant!C49-1)*100</f>
        <v>#REF!</v>
      </c>
      <c r="D49" s="35" t="e">
        <f>(cum_constant!H49/cum_constant!D49-1)*100</f>
        <v>#REF!</v>
      </c>
      <c r="E49" s="35" t="e">
        <f>(cum_constant!I49/cum_constant!E49-1)*100</f>
        <v>#REF!</v>
      </c>
      <c r="F49" s="35" t="e">
        <f>(cum_constant!J49/cum_constant!F49-1)*100</f>
        <v>#REF!</v>
      </c>
      <c r="G49" s="35" t="e">
        <f>(cum_constant!K49/cum_constant!G49-1)*100</f>
        <v>#REF!</v>
      </c>
      <c r="H49" s="35" t="e">
        <f>(cum_constant!L49/cum_constant!H49-1)*100</f>
        <v>#REF!</v>
      </c>
      <c r="I49" s="35" t="e">
        <f>(cum_constant!M49/cum_constant!I49-1)*100</f>
        <v>#REF!</v>
      </c>
      <c r="J49" s="35" t="e">
        <f>(cum_constant!N49/cum_constant!J49-1)*100</f>
        <v>#DIV/0!</v>
      </c>
      <c r="K49" s="35" t="e">
        <f>(cum_constant!O49/cum_constant!K49-1)*100</f>
        <v>#DIV/0!</v>
      </c>
      <c r="L49" s="35" t="e">
        <f>(cum_constant!P49/cum_constant!L49-1)*100</f>
        <v>#DIV/0!</v>
      </c>
      <c r="M49" s="36" t="e">
        <f>(cum_constant!Q49/cum_constant!M49-1)*100</f>
        <v>#DIV/0!</v>
      </c>
    </row>
    <row r="50" spans="1:13" x14ac:dyDescent="0.35">
      <c r="A50" s="37" t="s">
        <v>162</v>
      </c>
      <c r="B50" s="35" t="e">
        <f>(cum_constant!F50/cum_constant!B50-1)*100</f>
        <v>#REF!</v>
      </c>
      <c r="C50" s="35" t="e">
        <f>(cum_constant!G50/cum_constant!C50-1)*100</f>
        <v>#REF!</v>
      </c>
      <c r="D50" s="35" t="e">
        <f>(cum_constant!H50/cum_constant!D50-1)*100</f>
        <v>#REF!</v>
      </c>
      <c r="E50" s="35" t="e">
        <f>(cum_constant!I50/cum_constant!E50-1)*100</f>
        <v>#REF!</v>
      </c>
      <c r="F50" s="35" t="e">
        <f>(cum_constant!J50/cum_constant!F50-1)*100</f>
        <v>#REF!</v>
      </c>
      <c r="G50" s="35" t="e">
        <f>(cum_constant!K50/cum_constant!G50-1)*100</f>
        <v>#REF!</v>
      </c>
      <c r="H50" s="35" t="e">
        <f>(cum_constant!L50/cum_constant!H50-1)*100</f>
        <v>#REF!</v>
      </c>
      <c r="I50" s="35" t="e">
        <f>(cum_constant!M50/cum_constant!I50-1)*100</f>
        <v>#REF!</v>
      </c>
      <c r="J50" s="35" t="e">
        <f>(cum_constant!N50/cum_constant!J50-1)*100</f>
        <v>#DIV/0!</v>
      </c>
      <c r="K50" s="35" t="e">
        <f>(cum_constant!O50/cum_constant!K50-1)*100</f>
        <v>#DIV/0!</v>
      </c>
      <c r="L50" s="35" t="e">
        <f>(cum_constant!P50/cum_constant!L50-1)*100</f>
        <v>#DIV/0!</v>
      </c>
      <c r="M50" s="36" t="e">
        <f>(cum_constant!Q50/cum_constant!M50-1)*100</f>
        <v>#DIV/0!</v>
      </c>
    </row>
    <row r="51" spans="1:13" x14ac:dyDescent="0.35">
      <c r="A51" s="37" t="s">
        <v>75</v>
      </c>
      <c r="B51" s="35" t="e">
        <f>(cum_constant!F51/cum_constant!B51-1)*100</f>
        <v>#REF!</v>
      </c>
      <c r="C51" s="35" t="e">
        <f>(cum_constant!G51/cum_constant!C51-1)*100</f>
        <v>#REF!</v>
      </c>
      <c r="D51" s="35" t="e">
        <f>(cum_constant!H51/cum_constant!D51-1)*100</f>
        <v>#REF!</v>
      </c>
      <c r="E51" s="35" t="e">
        <f>(cum_constant!I51/cum_constant!E51-1)*100</f>
        <v>#REF!</v>
      </c>
      <c r="F51" s="35" t="e">
        <f>(cum_constant!J51/cum_constant!F51-1)*100</f>
        <v>#REF!</v>
      </c>
      <c r="G51" s="35" t="e">
        <f>(cum_constant!K51/cum_constant!G51-1)*100</f>
        <v>#REF!</v>
      </c>
      <c r="H51" s="35" t="e">
        <f>(cum_constant!L51/cum_constant!H51-1)*100</f>
        <v>#REF!</v>
      </c>
      <c r="I51" s="35" t="e">
        <f>(cum_constant!M51/cum_constant!I51-1)*100</f>
        <v>#REF!</v>
      </c>
      <c r="J51" s="35" t="e">
        <f>(cum_constant!N51/cum_constant!J51-1)*100</f>
        <v>#DIV/0!</v>
      </c>
      <c r="K51" s="35" t="e">
        <f>(cum_constant!O51/cum_constant!K51-1)*100</f>
        <v>#DIV/0!</v>
      </c>
      <c r="L51" s="35" t="e">
        <f>(cum_constant!P51/cum_constant!L51-1)*100</f>
        <v>#DIV/0!</v>
      </c>
      <c r="M51" s="36" t="e">
        <f>(cum_constant!Q51/cum_constant!M51-1)*100</f>
        <v>#DIV/0!</v>
      </c>
    </row>
    <row r="52" spans="1:13" x14ac:dyDescent="0.35">
      <c r="A52" s="37" t="s">
        <v>163</v>
      </c>
      <c r="B52" s="35" t="e">
        <f>(cum_constant!F52/cum_constant!B52-1)*100</f>
        <v>#REF!</v>
      </c>
      <c r="C52" s="35" t="e">
        <f>(cum_constant!G52/cum_constant!C52-1)*100</f>
        <v>#REF!</v>
      </c>
      <c r="D52" s="35" t="e">
        <f>(cum_constant!H52/cum_constant!D52-1)*100</f>
        <v>#REF!</v>
      </c>
      <c r="E52" s="35" t="e">
        <f>(cum_constant!I52/cum_constant!E52-1)*100</f>
        <v>#REF!</v>
      </c>
      <c r="F52" s="35" t="e">
        <f>(cum_constant!J52/cum_constant!F52-1)*100</f>
        <v>#REF!</v>
      </c>
      <c r="G52" s="35" t="e">
        <f>(cum_constant!K52/cum_constant!G52-1)*100</f>
        <v>#REF!</v>
      </c>
      <c r="H52" s="35" t="e">
        <f>(cum_constant!L52/cum_constant!H52-1)*100</f>
        <v>#REF!</v>
      </c>
      <c r="I52" s="35" t="e">
        <f>(cum_constant!M52/cum_constant!I52-1)*100</f>
        <v>#REF!</v>
      </c>
      <c r="J52" s="35" t="e">
        <f>(cum_constant!N52/cum_constant!J52-1)*100</f>
        <v>#DIV/0!</v>
      </c>
      <c r="K52" s="35" t="e">
        <f>(cum_constant!O52/cum_constant!K52-1)*100</f>
        <v>#DIV/0!</v>
      </c>
      <c r="L52" s="35" t="e">
        <f>(cum_constant!P52/cum_constant!L52-1)*100</f>
        <v>#DIV/0!</v>
      </c>
      <c r="M52" s="36" t="e">
        <f>(cum_constant!Q52/cum_constant!M52-1)*100</f>
        <v>#DIV/0!</v>
      </c>
    </row>
    <row r="53" spans="1:13" x14ac:dyDescent="0.35">
      <c r="A53" s="37" t="s">
        <v>88</v>
      </c>
      <c r="B53" s="35" t="e">
        <f>(cum_constant!F53/cum_constant!B53-1)*100</f>
        <v>#REF!</v>
      </c>
      <c r="C53" s="35" t="e">
        <f>(cum_constant!G53/cum_constant!C53-1)*100</f>
        <v>#REF!</v>
      </c>
      <c r="D53" s="35" t="e">
        <f>(cum_constant!H53/cum_constant!D53-1)*100</f>
        <v>#REF!</v>
      </c>
      <c r="E53" s="35" t="e">
        <f>(cum_constant!I53/cum_constant!E53-1)*100</f>
        <v>#REF!</v>
      </c>
      <c r="F53" s="35" t="e">
        <f>(cum_constant!J53/cum_constant!F53-1)*100</f>
        <v>#REF!</v>
      </c>
      <c r="G53" s="35" t="e">
        <f>(cum_constant!K53/cum_constant!G53-1)*100</f>
        <v>#REF!</v>
      </c>
      <c r="H53" s="35" t="e">
        <f>(cum_constant!L53/cum_constant!H53-1)*100</f>
        <v>#REF!</v>
      </c>
      <c r="I53" s="35" t="e">
        <f>(cum_constant!M53/cum_constant!I53-1)*100</f>
        <v>#REF!</v>
      </c>
      <c r="J53" s="35" t="e">
        <f>(cum_constant!N53/cum_constant!J53-1)*100</f>
        <v>#DIV/0!</v>
      </c>
      <c r="K53" s="35" t="e">
        <f>(cum_constant!O53/cum_constant!K53-1)*100</f>
        <v>#DIV/0!</v>
      </c>
      <c r="L53" s="35" t="e">
        <f>(cum_constant!P53/cum_constant!L53-1)*100</f>
        <v>#DIV/0!</v>
      </c>
      <c r="M53" s="36" t="e">
        <f>(cum_constant!Q53/cum_constant!M53-1)*100</f>
        <v>#DIV/0!</v>
      </c>
    </row>
    <row r="54" spans="1:13" x14ac:dyDescent="0.35">
      <c r="A54" s="37" t="s">
        <v>164</v>
      </c>
      <c r="B54" s="35" t="e">
        <f>(cum_constant!F54/cum_constant!B54-1)*100</f>
        <v>#REF!</v>
      </c>
      <c r="C54" s="35" t="e">
        <f>(cum_constant!G54/cum_constant!C54-1)*100</f>
        <v>#REF!</v>
      </c>
      <c r="D54" s="35" t="e">
        <f>(cum_constant!H54/cum_constant!D54-1)*100</f>
        <v>#REF!</v>
      </c>
      <c r="E54" s="35" t="e">
        <f>(cum_constant!I54/cum_constant!E54-1)*100</f>
        <v>#REF!</v>
      </c>
      <c r="F54" s="35" t="e">
        <f>(cum_constant!J54/cum_constant!F54-1)*100</f>
        <v>#REF!</v>
      </c>
      <c r="G54" s="35" t="e">
        <f>(cum_constant!K54/cum_constant!G54-1)*100</f>
        <v>#REF!</v>
      </c>
      <c r="H54" s="35" t="e">
        <f>(cum_constant!L54/cum_constant!H54-1)*100</f>
        <v>#REF!</v>
      </c>
      <c r="I54" s="35" t="e">
        <f>(cum_constant!M54/cum_constant!I54-1)*100</f>
        <v>#REF!</v>
      </c>
      <c r="J54" s="35" t="e">
        <f>(cum_constant!N54/cum_constant!J54-1)*100</f>
        <v>#DIV/0!</v>
      </c>
      <c r="K54" s="35" t="e">
        <f>(cum_constant!O54/cum_constant!K54-1)*100</f>
        <v>#DIV/0!</v>
      </c>
      <c r="L54" s="35" t="e">
        <f>(cum_constant!P54/cum_constant!L54-1)*100</f>
        <v>#DIV/0!</v>
      </c>
      <c r="M54" s="36" t="e">
        <f>(cum_constant!Q54/cum_constant!M54-1)*100</f>
        <v>#DIV/0!</v>
      </c>
    </row>
    <row r="55" spans="1:13" x14ac:dyDescent="0.35">
      <c r="A55" s="37" t="s">
        <v>165</v>
      </c>
      <c r="B55" s="35" t="e">
        <f>(cum_constant!F55/cum_constant!B55-1)*100</f>
        <v>#REF!</v>
      </c>
      <c r="C55" s="35" t="e">
        <f>(cum_constant!G55/cum_constant!C55-1)*100</f>
        <v>#REF!</v>
      </c>
      <c r="D55" s="35" t="e">
        <f>(cum_constant!H55/cum_constant!D55-1)*100</f>
        <v>#REF!</v>
      </c>
      <c r="E55" s="35" t="e">
        <f>(cum_constant!I55/cum_constant!E55-1)*100</f>
        <v>#REF!</v>
      </c>
      <c r="F55" s="35" t="e">
        <f>(cum_constant!J55/cum_constant!F55-1)*100</f>
        <v>#REF!</v>
      </c>
      <c r="G55" s="35" t="e">
        <f>(cum_constant!K55/cum_constant!G55-1)*100</f>
        <v>#REF!</v>
      </c>
      <c r="H55" s="35" t="e">
        <f>(cum_constant!L55/cum_constant!H55-1)*100</f>
        <v>#REF!</v>
      </c>
      <c r="I55" s="35" t="e">
        <f>(cum_constant!M55/cum_constant!I55-1)*100</f>
        <v>#REF!</v>
      </c>
      <c r="J55" s="35" t="e">
        <f>(cum_constant!N55/cum_constant!J55-1)*100</f>
        <v>#DIV/0!</v>
      </c>
      <c r="K55" s="35" t="e">
        <f>(cum_constant!O55/cum_constant!K55-1)*100</f>
        <v>#DIV/0!</v>
      </c>
      <c r="L55" s="35" t="e">
        <f>(cum_constant!P55/cum_constant!L55-1)*100</f>
        <v>#DIV/0!</v>
      </c>
      <c r="M55" s="36" t="e">
        <f>(cum_constant!Q55/cum_constant!M55-1)*100</f>
        <v>#DIV/0!</v>
      </c>
    </row>
    <row r="56" spans="1:13" x14ac:dyDescent="0.35">
      <c r="A56" s="37" t="s">
        <v>166</v>
      </c>
      <c r="B56" s="35" t="e">
        <f>(cum_constant!F56/cum_constant!B56-1)*100</f>
        <v>#REF!</v>
      </c>
      <c r="C56" s="35" t="e">
        <f>(cum_constant!G56/cum_constant!C56-1)*100</f>
        <v>#REF!</v>
      </c>
      <c r="D56" s="35" t="e">
        <f>(cum_constant!H56/cum_constant!D56-1)*100</f>
        <v>#REF!</v>
      </c>
      <c r="E56" s="35" t="e">
        <f>(cum_constant!I56/cum_constant!E56-1)*100</f>
        <v>#REF!</v>
      </c>
      <c r="F56" s="35" t="e">
        <f>(cum_constant!J56/cum_constant!F56-1)*100</f>
        <v>#REF!</v>
      </c>
      <c r="G56" s="35" t="e">
        <f>(cum_constant!K56/cum_constant!G56-1)*100</f>
        <v>#REF!</v>
      </c>
      <c r="H56" s="35" t="e">
        <f>(cum_constant!L56/cum_constant!H56-1)*100</f>
        <v>#REF!</v>
      </c>
      <c r="I56" s="35" t="e">
        <f>(cum_constant!M56/cum_constant!I56-1)*100</f>
        <v>#REF!</v>
      </c>
      <c r="J56" s="35" t="e">
        <f>(cum_constant!N56/cum_constant!J56-1)*100</f>
        <v>#DIV/0!</v>
      </c>
      <c r="K56" s="35" t="e">
        <f>(cum_constant!O56/cum_constant!K56-1)*100</f>
        <v>#DIV/0!</v>
      </c>
      <c r="L56" s="35" t="e">
        <f>(cum_constant!P56/cum_constant!L56-1)*100</f>
        <v>#DIV/0!</v>
      </c>
      <c r="M56" s="36" t="e">
        <f>(cum_constant!Q56/cum_constant!M56-1)*100</f>
        <v>#DIV/0!</v>
      </c>
    </row>
    <row r="57" spans="1:13" x14ac:dyDescent="0.35">
      <c r="A57" s="37" t="s">
        <v>167</v>
      </c>
      <c r="B57" s="35" t="e">
        <f>(cum_constant!F57/cum_constant!B57-1)*100</f>
        <v>#REF!</v>
      </c>
      <c r="C57" s="35" t="e">
        <f>(cum_constant!G57/cum_constant!C57-1)*100</f>
        <v>#REF!</v>
      </c>
      <c r="D57" s="35" t="e">
        <f>(cum_constant!H57/cum_constant!D57-1)*100</f>
        <v>#REF!</v>
      </c>
      <c r="E57" s="35" t="e">
        <f>(cum_constant!I57/cum_constant!E57-1)*100</f>
        <v>#REF!</v>
      </c>
      <c r="F57" s="35" t="e">
        <f>(cum_constant!J57/cum_constant!F57-1)*100</f>
        <v>#REF!</v>
      </c>
      <c r="G57" s="35" t="e">
        <f>(cum_constant!K57/cum_constant!G57-1)*100</f>
        <v>#REF!</v>
      </c>
      <c r="H57" s="35" t="e">
        <f>(cum_constant!L57/cum_constant!H57-1)*100</f>
        <v>#REF!</v>
      </c>
      <c r="I57" s="35" t="e">
        <f>(cum_constant!M57/cum_constant!I57-1)*100</f>
        <v>#REF!</v>
      </c>
      <c r="J57" s="35" t="e">
        <f>(cum_constant!N57/cum_constant!J57-1)*100</f>
        <v>#DIV/0!</v>
      </c>
      <c r="K57" s="35" t="e">
        <f>(cum_constant!O57/cum_constant!K57-1)*100</f>
        <v>#DIV/0!</v>
      </c>
      <c r="L57" s="35" t="e">
        <f>(cum_constant!P57/cum_constant!L57-1)*100</f>
        <v>#DIV/0!</v>
      </c>
      <c r="M57" s="36" t="e">
        <f>(cum_constant!Q57/cum_constant!M57-1)*100</f>
        <v>#DIV/0!</v>
      </c>
    </row>
    <row r="58" spans="1:13" x14ac:dyDescent="0.35">
      <c r="A58" s="37" t="s">
        <v>168</v>
      </c>
      <c r="B58" s="35" t="e">
        <f>(cum_constant!F58/cum_constant!B58-1)*100</f>
        <v>#REF!</v>
      </c>
      <c r="C58" s="35" t="e">
        <f>(cum_constant!G58/cum_constant!C58-1)*100</f>
        <v>#REF!</v>
      </c>
      <c r="D58" s="35" t="e">
        <f>(cum_constant!H58/cum_constant!D58-1)*100</f>
        <v>#REF!</v>
      </c>
      <c r="E58" s="35" t="e">
        <f>(cum_constant!I58/cum_constant!E58-1)*100</f>
        <v>#REF!</v>
      </c>
      <c r="F58" s="35" t="e">
        <f>(cum_constant!J58/cum_constant!F58-1)*100</f>
        <v>#REF!</v>
      </c>
      <c r="G58" s="35" t="e">
        <f>(cum_constant!K58/cum_constant!G58-1)*100</f>
        <v>#REF!</v>
      </c>
      <c r="H58" s="35" t="e">
        <f>(cum_constant!L58/cum_constant!H58-1)*100</f>
        <v>#REF!</v>
      </c>
      <c r="I58" s="35" t="e">
        <f>(cum_constant!M58/cum_constant!I58-1)*100</f>
        <v>#REF!</v>
      </c>
      <c r="J58" s="35" t="e">
        <f>(cum_constant!N58/cum_constant!J58-1)*100</f>
        <v>#DIV/0!</v>
      </c>
      <c r="K58" s="35" t="e">
        <f>(cum_constant!O58/cum_constant!K58-1)*100</f>
        <v>#DIV/0!</v>
      </c>
      <c r="L58" s="35" t="e">
        <f>(cum_constant!P58/cum_constant!L58-1)*100</f>
        <v>#DIV/0!</v>
      </c>
      <c r="M58" s="36" t="e">
        <f>(cum_constant!Q58/cum_constant!M58-1)*100</f>
        <v>#DIV/0!</v>
      </c>
    </row>
    <row r="59" spans="1:13" x14ac:dyDescent="0.35">
      <c r="A59" s="37" t="s">
        <v>169</v>
      </c>
      <c r="B59" s="35" t="e">
        <f>(cum_constant!F59/cum_constant!B59-1)*100</f>
        <v>#REF!</v>
      </c>
      <c r="C59" s="35" t="e">
        <f>(cum_constant!G59/cum_constant!C59-1)*100</f>
        <v>#REF!</v>
      </c>
      <c r="D59" s="35" t="e">
        <f>(cum_constant!H59/cum_constant!D59-1)*100</f>
        <v>#REF!</v>
      </c>
      <c r="E59" s="35" t="e">
        <f>(cum_constant!I59/cum_constant!E59-1)*100</f>
        <v>#REF!</v>
      </c>
      <c r="F59" s="35" t="e">
        <f>(cum_constant!J59/cum_constant!F59-1)*100</f>
        <v>#REF!</v>
      </c>
      <c r="G59" s="35" t="e">
        <f>(cum_constant!K59/cum_constant!G59-1)*100</f>
        <v>#REF!</v>
      </c>
      <c r="H59" s="35" t="e">
        <f>(cum_constant!L59/cum_constant!H59-1)*100</f>
        <v>#REF!</v>
      </c>
      <c r="I59" s="35" t="e">
        <f>(cum_constant!M59/cum_constant!I59-1)*100</f>
        <v>#REF!</v>
      </c>
      <c r="J59" s="35" t="e">
        <f>(cum_constant!N59/cum_constant!J59-1)*100</f>
        <v>#DIV/0!</v>
      </c>
      <c r="K59" s="35" t="e">
        <f>(cum_constant!O59/cum_constant!K59-1)*100</f>
        <v>#DIV/0!</v>
      </c>
      <c r="L59" s="35" t="e">
        <f>(cum_constant!P59/cum_constant!L59-1)*100</f>
        <v>#DIV/0!</v>
      </c>
      <c r="M59" s="36" t="e">
        <f>(cum_constant!Q59/cum_constant!M59-1)*100</f>
        <v>#DIV/0!</v>
      </c>
    </row>
    <row r="60" spans="1:13" x14ac:dyDescent="0.35">
      <c r="A60" s="37" t="s">
        <v>170</v>
      </c>
      <c r="B60" s="35" t="e">
        <f>(cum_constant!F60/cum_constant!B60-1)*100</f>
        <v>#REF!</v>
      </c>
      <c r="C60" s="35" t="e">
        <f>(cum_constant!G60/cum_constant!C60-1)*100</f>
        <v>#REF!</v>
      </c>
      <c r="D60" s="35" t="e">
        <f>(cum_constant!H60/cum_constant!D60-1)*100</f>
        <v>#REF!</v>
      </c>
      <c r="E60" s="35" t="e">
        <f>(cum_constant!I60/cum_constant!E60-1)*100</f>
        <v>#REF!</v>
      </c>
      <c r="F60" s="35" t="e">
        <f>(cum_constant!J60/cum_constant!F60-1)*100</f>
        <v>#REF!</v>
      </c>
      <c r="G60" s="35" t="e">
        <f>(cum_constant!K60/cum_constant!G60-1)*100</f>
        <v>#REF!</v>
      </c>
      <c r="H60" s="35" t="e">
        <f>(cum_constant!L60/cum_constant!H60-1)*100</f>
        <v>#REF!</v>
      </c>
      <c r="I60" s="35" t="e">
        <f>(cum_constant!M60/cum_constant!I60-1)*100</f>
        <v>#REF!</v>
      </c>
      <c r="J60" s="35" t="e">
        <f>(cum_constant!N60/cum_constant!J60-1)*100</f>
        <v>#DIV/0!</v>
      </c>
      <c r="K60" s="35" t="e">
        <f>(cum_constant!O60/cum_constant!K60-1)*100</f>
        <v>#DIV/0!</v>
      </c>
      <c r="L60" s="35" t="e">
        <f>(cum_constant!P60/cum_constant!L60-1)*100</f>
        <v>#DIV/0!</v>
      </c>
      <c r="M60" s="36" t="e">
        <f>(cum_constant!Q60/cum_constant!M60-1)*100</f>
        <v>#DIV/0!</v>
      </c>
    </row>
    <row r="61" spans="1:13" x14ac:dyDescent="0.35">
      <c r="A61" s="37" t="s">
        <v>171</v>
      </c>
      <c r="B61" s="35" t="e">
        <f>(cum_constant!F61/cum_constant!B61-1)*100</f>
        <v>#REF!</v>
      </c>
      <c r="C61" s="35" t="e">
        <f>(cum_constant!G61/cum_constant!C61-1)*100</f>
        <v>#REF!</v>
      </c>
      <c r="D61" s="35" t="e">
        <f>(cum_constant!H61/cum_constant!D61-1)*100</f>
        <v>#REF!</v>
      </c>
      <c r="E61" s="35" t="e">
        <f>(cum_constant!I61/cum_constant!E61-1)*100</f>
        <v>#REF!</v>
      </c>
      <c r="F61" s="35" t="e">
        <f>(cum_constant!J61/cum_constant!F61-1)*100</f>
        <v>#REF!</v>
      </c>
      <c r="G61" s="35" t="e">
        <f>(cum_constant!K61/cum_constant!G61-1)*100</f>
        <v>#REF!</v>
      </c>
      <c r="H61" s="35" t="e">
        <f>(cum_constant!L61/cum_constant!H61-1)*100</f>
        <v>#REF!</v>
      </c>
      <c r="I61" s="35" t="e">
        <f>(cum_constant!M61/cum_constant!I61-1)*100</f>
        <v>#REF!</v>
      </c>
      <c r="J61" s="35" t="e">
        <f>(cum_constant!N61/cum_constant!J61-1)*100</f>
        <v>#DIV/0!</v>
      </c>
      <c r="K61" s="35" t="e">
        <f>(cum_constant!O61/cum_constant!K61-1)*100</f>
        <v>#DIV/0!</v>
      </c>
      <c r="L61" s="35" t="e">
        <f>(cum_constant!P61/cum_constant!L61-1)*100</f>
        <v>#DIV/0!</v>
      </c>
      <c r="M61" s="36" t="e">
        <f>(cum_constant!Q61/cum_constant!M61-1)*100</f>
        <v>#DIV/0!</v>
      </c>
    </row>
    <row r="62" spans="1:13" x14ac:dyDescent="0.35">
      <c r="A62" s="37" t="s">
        <v>172</v>
      </c>
      <c r="B62" s="35" t="e">
        <f>(cum_constant!F62/cum_constant!B62-1)*100</f>
        <v>#REF!</v>
      </c>
      <c r="C62" s="35" t="e">
        <f>(cum_constant!G62/cum_constant!C62-1)*100</f>
        <v>#REF!</v>
      </c>
      <c r="D62" s="35" t="e">
        <f>(cum_constant!H62/cum_constant!D62-1)*100</f>
        <v>#REF!</v>
      </c>
      <c r="E62" s="35" t="e">
        <f>(cum_constant!I62/cum_constant!E62-1)*100</f>
        <v>#REF!</v>
      </c>
      <c r="F62" s="35" t="e">
        <f>(cum_constant!J62/cum_constant!F62-1)*100</f>
        <v>#REF!</v>
      </c>
      <c r="G62" s="35" t="e">
        <f>(cum_constant!K62/cum_constant!G62-1)*100</f>
        <v>#REF!</v>
      </c>
      <c r="H62" s="35" t="e">
        <f>(cum_constant!L62/cum_constant!H62-1)*100</f>
        <v>#REF!</v>
      </c>
      <c r="I62" s="35" t="e">
        <f>(cum_constant!M62/cum_constant!I62-1)*100</f>
        <v>#REF!</v>
      </c>
      <c r="J62" s="35" t="e">
        <f>(cum_constant!N62/cum_constant!J62-1)*100</f>
        <v>#DIV/0!</v>
      </c>
      <c r="K62" s="35" t="e">
        <f>(cum_constant!O62/cum_constant!K62-1)*100</f>
        <v>#DIV/0!</v>
      </c>
      <c r="L62" s="35" t="e">
        <f>(cum_constant!P62/cum_constant!L62-1)*100</f>
        <v>#DIV/0!</v>
      </c>
      <c r="M62" s="36" t="e">
        <f>(cum_constant!Q62/cum_constant!M62-1)*100</f>
        <v>#DIV/0!</v>
      </c>
    </row>
    <row r="63" spans="1:13" x14ac:dyDescent="0.35">
      <c r="A63" s="37" t="s">
        <v>173</v>
      </c>
      <c r="B63" s="35" t="e">
        <f>(cum_constant!F63/cum_constant!B63-1)*100</f>
        <v>#REF!</v>
      </c>
      <c r="C63" s="35" t="e">
        <f>(cum_constant!G63/cum_constant!C63-1)*100</f>
        <v>#REF!</v>
      </c>
      <c r="D63" s="35" t="e">
        <f>(cum_constant!H63/cum_constant!D63-1)*100</f>
        <v>#REF!</v>
      </c>
      <c r="E63" s="35" t="e">
        <f>(cum_constant!I63/cum_constant!E63-1)*100</f>
        <v>#REF!</v>
      </c>
      <c r="F63" s="35" t="e">
        <f>(cum_constant!J63/cum_constant!F63-1)*100</f>
        <v>#REF!</v>
      </c>
      <c r="G63" s="35" t="e">
        <f>(cum_constant!K63/cum_constant!G63-1)*100</f>
        <v>#REF!</v>
      </c>
      <c r="H63" s="35" t="e">
        <f>(cum_constant!L63/cum_constant!H63-1)*100</f>
        <v>#REF!</v>
      </c>
      <c r="I63" s="35" t="e">
        <f>(cum_constant!M63/cum_constant!I63-1)*100</f>
        <v>#REF!</v>
      </c>
      <c r="J63" s="35" t="e">
        <f>(cum_constant!N63/cum_constant!J63-1)*100</f>
        <v>#DIV/0!</v>
      </c>
      <c r="K63" s="35" t="e">
        <f>(cum_constant!O63/cum_constant!K63-1)*100</f>
        <v>#DIV/0!</v>
      </c>
      <c r="L63" s="35" t="e">
        <f>(cum_constant!P63/cum_constant!L63-1)*100</f>
        <v>#DIV/0!</v>
      </c>
      <c r="M63" s="36" t="e">
        <f>(cum_constant!Q63/cum_constant!M63-1)*100</f>
        <v>#DIV/0!</v>
      </c>
    </row>
    <row r="64" spans="1:13" x14ac:dyDescent="0.35">
      <c r="A64" s="37" t="s">
        <v>174</v>
      </c>
      <c r="B64" s="35" t="e">
        <f>(cum_constant!F64/cum_constant!B64-1)*100</f>
        <v>#REF!</v>
      </c>
      <c r="C64" s="35" t="e">
        <f>(cum_constant!G64/cum_constant!C64-1)*100</f>
        <v>#REF!</v>
      </c>
      <c r="D64" s="35" t="e">
        <f>(cum_constant!H64/cum_constant!D64-1)*100</f>
        <v>#REF!</v>
      </c>
      <c r="E64" s="35" t="e">
        <f>(cum_constant!I64/cum_constant!E64-1)*100</f>
        <v>#REF!</v>
      </c>
      <c r="F64" s="35" t="e">
        <f>(cum_constant!J64/cum_constant!F64-1)*100</f>
        <v>#REF!</v>
      </c>
      <c r="G64" s="35" t="e">
        <f>(cum_constant!K64/cum_constant!G64-1)*100</f>
        <v>#REF!</v>
      </c>
      <c r="H64" s="35" t="e">
        <f>(cum_constant!L64/cum_constant!H64-1)*100</f>
        <v>#REF!</v>
      </c>
      <c r="I64" s="35" t="e">
        <f>(cum_constant!M64/cum_constant!I64-1)*100</f>
        <v>#REF!</v>
      </c>
      <c r="J64" s="35" t="e">
        <f>(cum_constant!N64/cum_constant!J64-1)*100</f>
        <v>#DIV/0!</v>
      </c>
      <c r="K64" s="35" t="e">
        <f>(cum_constant!O64/cum_constant!K64-1)*100</f>
        <v>#DIV/0!</v>
      </c>
      <c r="L64" s="35" t="e">
        <f>(cum_constant!P64/cum_constant!L64-1)*100</f>
        <v>#DIV/0!</v>
      </c>
      <c r="M64" s="36" t="e">
        <f>(cum_constant!Q64/cum_constant!M64-1)*100</f>
        <v>#DIV/0!</v>
      </c>
    </row>
    <row r="65" spans="1:13" x14ac:dyDescent="0.35">
      <c r="A65" s="37" t="s">
        <v>175</v>
      </c>
      <c r="B65" s="35" t="e">
        <f>(cum_constant!F65/cum_constant!B65-1)*100</f>
        <v>#REF!</v>
      </c>
      <c r="C65" s="35" t="e">
        <f>(cum_constant!G65/cum_constant!C65-1)*100</f>
        <v>#REF!</v>
      </c>
      <c r="D65" s="35" t="e">
        <f>(cum_constant!H65/cum_constant!D65-1)*100</f>
        <v>#REF!</v>
      </c>
      <c r="E65" s="35" t="e">
        <f>(cum_constant!I65/cum_constant!E65-1)*100</f>
        <v>#REF!</v>
      </c>
      <c r="F65" s="35" t="e">
        <f>(cum_constant!J65/cum_constant!F65-1)*100</f>
        <v>#REF!</v>
      </c>
      <c r="G65" s="35" t="e">
        <f>(cum_constant!K65/cum_constant!G65-1)*100</f>
        <v>#REF!</v>
      </c>
      <c r="H65" s="35" t="e">
        <f>(cum_constant!L65/cum_constant!H65-1)*100</f>
        <v>#REF!</v>
      </c>
      <c r="I65" s="35" t="e">
        <f>(cum_constant!M65/cum_constant!I65-1)*100</f>
        <v>#REF!</v>
      </c>
      <c r="J65" s="35" t="e">
        <f>(cum_constant!N65/cum_constant!J65-1)*100</f>
        <v>#DIV/0!</v>
      </c>
      <c r="K65" s="35" t="e">
        <f>(cum_constant!O65/cum_constant!K65-1)*100</f>
        <v>#DIV/0!</v>
      </c>
      <c r="L65" s="35" t="e">
        <f>(cum_constant!P65/cum_constant!L65-1)*100</f>
        <v>#DIV/0!</v>
      </c>
      <c r="M65" s="36" t="e">
        <f>(cum_constant!Q65/cum_constant!M65-1)*100</f>
        <v>#DIV/0!</v>
      </c>
    </row>
    <row r="66" spans="1:13" x14ac:dyDescent="0.35">
      <c r="A66" s="37" t="s">
        <v>81</v>
      </c>
      <c r="B66" s="35" t="e">
        <f>(cum_constant!F66/cum_constant!B66-1)*100</f>
        <v>#REF!</v>
      </c>
      <c r="C66" s="35" t="e">
        <f>(cum_constant!G66/cum_constant!C66-1)*100</f>
        <v>#REF!</v>
      </c>
      <c r="D66" s="35" t="e">
        <f>(cum_constant!H66/cum_constant!D66-1)*100</f>
        <v>#REF!</v>
      </c>
      <c r="E66" s="35" t="e">
        <f>(cum_constant!I66/cum_constant!E66-1)*100</f>
        <v>#REF!</v>
      </c>
      <c r="F66" s="35" t="e">
        <f>(cum_constant!J66/cum_constant!F66-1)*100</f>
        <v>#REF!</v>
      </c>
      <c r="G66" s="35" t="e">
        <f>(cum_constant!K66/cum_constant!G66-1)*100</f>
        <v>#REF!</v>
      </c>
      <c r="H66" s="35" t="e">
        <f>(cum_constant!L66/cum_constant!H66-1)*100</f>
        <v>#REF!</v>
      </c>
      <c r="I66" s="35" t="e">
        <f>(cum_constant!M66/cum_constant!I66-1)*100</f>
        <v>#REF!</v>
      </c>
      <c r="J66" s="35" t="e">
        <f>(cum_constant!N66/cum_constant!J66-1)*100</f>
        <v>#DIV/0!</v>
      </c>
      <c r="K66" s="35" t="e">
        <f>(cum_constant!O66/cum_constant!K66-1)*100</f>
        <v>#DIV/0!</v>
      </c>
      <c r="L66" s="35" t="e">
        <f>(cum_constant!P66/cum_constant!L66-1)*100</f>
        <v>#DIV/0!</v>
      </c>
      <c r="M66" s="36" t="e">
        <f>(cum_constant!Q66/cum_constant!M66-1)*100</f>
        <v>#DIV/0!</v>
      </c>
    </row>
    <row r="67" spans="1:13" x14ac:dyDescent="0.35">
      <c r="A67" s="33"/>
      <c r="M67" s="34"/>
    </row>
    <row r="68" spans="1:13" x14ac:dyDescent="0.35">
      <c r="A68" s="40" t="s">
        <v>93</v>
      </c>
      <c r="B68" s="41" t="e">
        <f>(cum_constant!F68/cum_constant!B68-1)*100</f>
        <v>#REF!</v>
      </c>
      <c r="C68" s="41" t="e">
        <f>(cum_constant!G68/cum_constant!C68-1)*100</f>
        <v>#REF!</v>
      </c>
      <c r="D68" s="41" t="e">
        <f>(cum_constant!H68/cum_constant!D68-1)*100</f>
        <v>#REF!</v>
      </c>
      <c r="E68" s="41" t="e">
        <f>(cum_constant!I68/cum_constant!E68-1)*100</f>
        <v>#REF!</v>
      </c>
      <c r="F68" s="41" t="e">
        <f>(cum_constant!J68/cum_constant!F68-1)*100</f>
        <v>#REF!</v>
      </c>
      <c r="G68" s="41" t="e">
        <f>(cum_constant!K68/cum_constant!G68-1)*100</f>
        <v>#REF!</v>
      </c>
      <c r="H68" s="41" t="e">
        <f>(cum_constant!L68/cum_constant!H68-1)*100</f>
        <v>#REF!</v>
      </c>
      <c r="I68" s="41" t="e">
        <f>(cum_constant!M68/cum_constant!I68-1)*100</f>
        <v>#REF!</v>
      </c>
      <c r="J68" s="41" t="e">
        <f>(cum_constant!N68/cum_constant!J68-1)*100</f>
        <v>#DIV/0!</v>
      </c>
      <c r="K68" s="41" t="e">
        <f>(cum_constant!O68/cum_constant!K68-1)*100</f>
        <v>#DIV/0!</v>
      </c>
      <c r="L68" s="41" t="e">
        <f>(cum_constant!P68/cum_constant!L68-1)*100</f>
        <v>#DIV/0!</v>
      </c>
      <c r="M68" s="42" t="e">
        <f>(cum_constant!Q68/cum_constant!M68-1)*100</f>
        <v>#DIV/0!</v>
      </c>
    </row>
  </sheetData>
  <mergeCells count="1">
    <mergeCell ref="A4:A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rgb="FF00B050"/>
  </sheetPr>
  <dimension ref="A1:M68"/>
  <sheetViews>
    <sheetView workbookViewId="0"/>
  </sheetViews>
  <sheetFormatPr defaultColWidth="9" defaultRowHeight="15.5" x14ac:dyDescent="0.35"/>
  <cols>
    <col min="1" max="1" width="37.33203125" style="1" customWidth="1"/>
    <col min="2" max="13" width="14" style="1" customWidth="1"/>
    <col min="14" max="16384" width="9" style="1"/>
  </cols>
  <sheetData>
    <row r="1" spans="1:13" x14ac:dyDescent="0.35">
      <c r="A1" s="1" t="s">
        <v>155</v>
      </c>
    </row>
    <row r="2" spans="1:13" x14ac:dyDescent="0.35">
      <c r="A2" s="16" t="s">
        <v>94</v>
      </c>
    </row>
    <row r="4" spans="1:13" x14ac:dyDescent="0.35">
      <c r="A4" s="200" t="s">
        <v>100</v>
      </c>
      <c r="B4" s="9">
        <v>2018</v>
      </c>
      <c r="C4" s="9"/>
      <c r="D4" s="9"/>
      <c r="E4" s="9"/>
      <c r="F4" s="9">
        <v>2019</v>
      </c>
      <c r="G4" s="9"/>
      <c r="H4" s="9"/>
      <c r="I4" s="9"/>
      <c r="J4" s="9">
        <v>2020</v>
      </c>
      <c r="K4" s="9"/>
      <c r="L4" s="9"/>
      <c r="M4" s="9"/>
    </row>
    <row r="5" spans="1:13" x14ac:dyDescent="0.35">
      <c r="A5" s="201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27" t="s">
        <v>95</v>
      </c>
      <c r="B7" s="21" t="e">
        <f t="shared" ref="B7:M7" si="0">SUM(B8:B30)</f>
        <v>#REF!</v>
      </c>
      <c r="C7" s="21" t="e">
        <f t="shared" si="0"/>
        <v>#REF!</v>
      </c>
      <c r="D7" s="21" t="e">
        <f t="shared" si="0"/>
        <v>#REF!</v>
      </c>
      <c r="E7" s="21" t="e">
        <f t="shared" si="0"/>
        <v>#REF!</v>
      </c>
      <c r="F7" s="21" t="e">
        <f t="shared" si="0"/>
        <v>#REF!</v>
      </c>
      <c r="G7" s="21" t="e">
        <f t="shared" si="0"/>
        <v>#REF!</v>
      </c>
      <c r="H7" s="21" t="e">
        <f t="shared" si="0"/>
        <v>#REF!</v>
      </c>
      <c r="I7" s="21" t="e">
        <f t="shared" si="0"/>
        <v>#REF!</v>
      </c>
      <c r="J7" s="21" t="e">
        <f t="shared" si="0"/>
        <v>#REF!</v>
      </c>
      <c r="K7" s="21" t="e">
        <f t="shared" si="0"/>
        <v>#REF!</v>
      </c>
      <c r="L7" s="21" t="e">
        <f t="shared" si="0"/>
        <v>#REF!</v>
      </c>
      <c r="M7" s="21" t="e">
        <f t="shared" si="0"/>
        <v>#REF!</v>
      </c>
    </row>
    <row r="8" spans="1:13" x14ac:dyDescent="0.35">
      <c r="A8" s="28" t="s">
        <v>47</v>
      </c>
      <c r="B8" s="21" t="e">
        <f>Table4_Current!#REF!+Table4_Current!#REF!</f>
        <v>#REF!</v>
      </c>
      <c r="C8" s="21" t="e">
        <f>Table4_Current!#REF!+Table4_Current!#REF!+Table4_Current!#REF!</f>
        <v>#REF!</v>
      </c>
      <c r="D8" s="21" t="e">
        <f>Table4_Current!#REF!+Table4_Current!#REF!</f>
        <v>#REF!</v>
      </c>
      <c r="E8" s="21" t="e">
        <f>Table4_Current!#REF!+Table4_Current!#REF!+Table4_Current!#REF!+Table4_Current!#REF!</f>
        <v>#REF!</v>
      </c>
      <c r="F8" s="21" t="e">
        <f>Table4_Current!#REF!+Table4_Current!#REF!</f>
        <v>#REF!</v>
      </c>
      <c r="G8" s="21" t="e">
        <f>Table4_Current!#REF!+Table4_Current!#REF!+Table4_Current!#REF!</f>
        <v>#REF!</v>
      </c>
      <c r="H8" s="21" t="e">
        <f>Table4_Current!#REF!+Table4_Current!#REF!</f>
        <v>#REF!</v>
      </c>
      <c r="I8" s="21" t="e">
        <f>Table4_Current!#REF!+Table4_Current!#REF!+Table4_Current!#REF!+Table4_Current!#REF!</f>
        <v>#REF!</v>
      </c>
      <c r="J8" s="21" t="e">
        <f>Table4_Current!C29+Table4_Current!#REF!</f>
        <v>#REF!</v>
      </c>
      <c r="K8" s="21" t="e">
        <f>Table4_Current!C29+Table4_Current!#REF!+Table4_Current!#REF!</f>
        <v>#REF!</v>
      </c>
      <c r="L8" s="21" t="e">
        <f>Table4_Current!#REF!+Table4_Current!#REF!</f>
        <v>#REF!</v>
      </c>
      <c r="M8" s="21" t="e">
        <f>Table4_Current!C29+Table4_Current!#REF!+Table4_Current!#REF!+Table4_Current!#REF!</f>
        <v>#REF!</v>
      </c>
    </row>
    <row r="9" spans="1:13" x14ac:dyDescent="0.35">
      <c r="A9" s="28" t="s">
        <v>48</v>
      </c>
      <c r="B9" s="21" t="e">
        <f>Table4_Current!#REF!+Table4_Current!#REF!</f>
        <v>#REF!</v>
      </c>
      <c r="C9" s="21" t="e">
        <f>Table4_Current!#REF!+Table4_Current!#REF!+Table4_Current!#REF!</f>
        <v>#REF!</v>
      </c>
      <c r="D9" s="21" t="e">
        <f>Table4_Current!#REF!+Table4_Current!#REF!</f>
        <v>#REF!</v>
      </c>
      <c r="E9" s="21" t="e">
        <f>Table4_Current!#REF!+Table4_Current!#REF!+Table4_Current!#REF!+Table4_Current!#REF!</f>
        <v>#REF!</v>
      </c>
      <c r="F9" s="21" t="e">
        <f>Table4_Current!#REF!+Table4_Current!#REF!</f>
        <v>#REF!</v>
      </c>
      <c r="G9" s="21" t="e">
        <f>Table4_Current!#REF!+Table4_Current!#REF!+Table4_Current!#REF!</f>
        <v>#REF!</v>
      </c>
      <c r="H9" s="21" t="e">
        <f>Table4_Current!#REF!+Table4_Current!#REF!</f>
        <v>#REF!</v>
      </c>
      <c r="I9" s="21" t="e">
        <f>Table4_Current!#REF!+Table4_Current!#REF!+Table4_Current!#REF!+Table4_Current!#REF!</f>
        <v>#REF!</v>
      </c>
      <c r="J9" s="21" t="e">
        <f>Table4_Current!C30+Table4_Current!#REF!</f>
        <v>#REF!</v>
      </c>
      <c r="K9" s="21" t="e">
        <f>Table4_Current!C30+Table4_Current!#REF!+Table4_Current!#REF!</f>
        <v>#REF!</v>
      </c>
      <c r="L9" s="21" t="e">
        <f>Table4_Current!#REF!+Table4_Current!#REF!</f>
        <v>#REF!</v>
      </c>
      <c r="M9" s="21" t="e">
        <f>Table4_Current!C30+Table4_Current!#REF!+Table4_Current!#REF!+Table4_Current!#REF!</f>
        <v>#REF!</v>
      </c>
    </row>
    <row r="10" spans="1:13" x14ac:dyDescent="0.35">
      <c r="A10" s="28" t="s">
        <v>51</v>
      </c>
      <c r="B10" s="21" t="e">
        <f>Table4_Current!#REF!+Table4_Current!#REF!</f>
        <v>#REF!</v>
      </c>
      <c r="C10" s="21" t="e">
        <f>Table4_Current!#REF!+Table4_Current!#REF!+Table4_Current!#REF!</f>
        <v>#REF!</v>
      </c>
      <c r="D10" s="21" t="e">
        <f>Table4_Current!#REF!+Table4_Current!#REF!</f>
        <v>#REF!</v>
      </c>
      <c r="E10" s="21" t="e">
        <f>Table4_Current!#REF!+Table4_Current!#REF!+Table4_Current!#REF!+Table4_Current!#REF!</f>
        <v>#REF!</v>
      </c>
      <c r="F10" s="21" t="e">
        <f>Table4_Current!#REF!+Table4_Current!#REF!</f>
        <v>#REF!</v>
      </c>
      <c r="G10" s="21" t="e">
        <f>Table4_Current!#REF!+Table4_Current!#REF!+Table4_Current!#REF!</f>
        <v>#REF!</v>
      </c>
      <c r="H10" s="21" t="e">
        <f>Table4_Current!#REF!+Table4_Current!#REF!</f>
        <v>#REF!</v>
      </c>
      <c r="I10" s="21" t="e">
        <f>Table4_Current!#REF!+Table4_Current!#REF!+Table4_Current!#REF!+Table4_Current!#REF!</f>
        <v>#REF!</v>
      </c>
      <c r="J10" s="21" t="e">
        <f>Table4_Current!C31+Table4_Current!#REF!</f>
        <v>#REF!</v>
      </c>
      <c r="K10" s="21" t="e">
        <f>Table4_Current!C31+Table4_Current!#REF!+Table4_Current!#REF!</f>
        <v>#REF!</v>
      </c>
      <c r="L10" s="21" t="e">
        <f>Table4_Current!#REF!+Table4_Current!#REF!</f>
        <v>#REF!</v>
      </c>
      <c r="M10" s="21" t="e">
        <f>Table4_Current!C31+Table4_Current!#REF!+Table4_Current!#REF!+Table4_Current!#REF!</f>
        <v>#REF!</v>
      </c>
    </row>
    <row r="11" spans="1:13" x14ac:dyDescent="0.35">
      <c r="A11" s="28" t="s">
        <v>49</v>
      </c>
      <c r="B11" s="21" t="e">
        <f>Table4_Current!#REF!+Table4_Current!#REF!</f>
        <v>#REF!</v>
      </c>
      <c r="C11" s="21" t="e">
        <f>Table4_Current!#REF!+Table4_Current!#REF!+Table4_Current!#REF!</f>
        <v>#REF!</v>
      </c>
      <c r="D11" s="21" t="e">
        <f>Table4_Current!#REF!+Table4_Current!#REF!</f>
        <v>#REF!</v>
      </c>
      <c r="E11" s="21" t="e">
        <f>Table4_Current!#REF!+Table4_Current!#REF!+Table4_Current!#REF!+Table4_Current!#REF!</f>
        <v>#REF!</v>
      </c>
      <c r="F11" s="21" t="e">
        <f>Table4_Current!#REF!+Table4_Current!#REF!</f>
        <v>#REF!</v>
      </c>
      <c r="G11" s="21" t="e">
        <f>Table4_Current!#REF!+Table4_Current!#REF!+Table4_Current!#REF!</f>
        <v>#REF!</v>
      </c>
      <c r="H11" s="21" t="e">
        <f>Table4_Current!#REF!+Table4_Current!#REF!</f>
        <v>#REF!</v>
      </c>
      <c r="I11" s="21" t="e">
        <f>Table4_Current!#REF!+Table4_Current!#REF!+Table4_Current!#REF!+Table4_Current!#REF!</f>
        <v>#REF!</v>
      </c>
      <c r="J11" s="21" t="e">
        <f>Table4_Current!C32+Table4_Current!#REF!</f>
        <v>#REF!</v>
      </c>
      <c r="K11" s="21" t="e">
        <f>Table4_Current!C32+Table4_Current!#REF!+Table4_Current!#REF!</f>
        <v>#REF!</v>
      </c>
      <c r="L11" s="21" t="e">
        <f>Table4_Current!#REF!+Table4_Current!#REF!</f>
        <v>#REF!</v>
      </c>
      <c r="M11" s="21" t="e">
        <f>Table4_Current!C32+Table4_Current!#REF!+Table4_Current!#REF!+Table4_Current!#REF!</f>
        <v>#REF!</v>
      </c>
    </row>
    <row r="12" spans="1:13" x14ac:dyDescent="0.35">
      <c r="A12" s="28" t="s">
        <v>54</v>
      </c>
      <c r="B12" s="21" t="e">
        <f>Table4_Current!#REF!+Table4_Current!#REF!</f>
        <v>#REF!</v>
      </c>
      <c r="C12" s="21" t="e">
        <f>Table4_Current!#REF!+Table4_Current!#REF!+Table4_Current!#REF!</f>
        <v>#REF!</v>
      </c>
      <c r="D12" s="21" t="e">
        <f>Table4_Current!#REF!+Table4_Current!#REF!</f>
        <v>#REF!</v>
      </c>
      <c r="E12" s="21" t="e">
        <f>Table4_Current!#REF!+Table4_Current!#REF!+Table4_Current!#REF!+Table4_Current!#REF!</f>
        <v>#REF!</v>
      </c>
      <c r="F12" s="21" t="e">
        <f>Table4_Current!#REF!+Table4_Current!#REF!</f>
        <v>#REF!</v>
      </c>
      <c r="G12" s="21" t="e">
        <f>Table4_Current!#REF!+Table4_Current!#REF!+Table4_Current!#REF!</f>
        <v>#REF!</v>
      </c>
      <c r="H12" s="21" t="e">
        <f>Table4_Current!#REF!+Table4_Current!#REF!</f>
        <v>#REF!</v>
      </c>
      <c r="I12" s="21" t="e">
        <f>Table4_Current!#REF!+Table4_Current!#REF!+Table4_Current!#REF!+Table4_Current!#REF!</f>
        <v>#REF!</v>
      </c>
      <c r="J12" s="21" t="e">
        <f>Table4_Current!C33+Table4_Current!#REF!</f>
        <v>#REF!</v>
      </c>
      <c r="K12" s="21" t="e">
        <f>Table4_Current!C33+Table4_Current!#REF!+Table4_Current!#REF!</f>
        <v>#REF!</v>
      </c>
      <c r="L12" s="21" t="e">
        <f>Table4_Current!#REF!+Table4_Current!#REF!</f>
        <v>#REF!</v>
      </c>
      <c r="M12" s="21" t="e">
        <f>Table4_Current!C33+Table4_Current!#REF!+Table4_Current!#REF!+Table4_Current!#REF!</f>
        <v>#REF!</v>
      </c>
    </row>
    <row r="13" spans="1:13" x14ac:dyDescent="0.35">
      <c r="A13" s="28" t="s">
        <v>50</v>
      </c>
      <c r="B13" s="21" t="e">
        <f>Table4_Current!#REF!+Table4_Current!#REF!</f>
        <v>#REF!</v>
      </c>
      <c r="C13" s="21" t="e">
        <f>Table4_Current!#REF!+Table4_Current!#REF!+Table4_Current!#REF!</f>
        <v>#REF!</v>
      </c>
      <c r="D13" s="21" t="e">
        <f>Table4_Current!#REF!+Table4_Current!#REF!</f>
        <v>#REF!</v>
      </c>
      <c r="E13" s="21" t="e">
        <f>Table4_Current!#REF!+Table4_Current!#REF!+Table4_Current!#REF!+Table4_Current!#REF!</f>
        <v>#REF!</v>
      </c>
      <c r="F13" s="21" t="e">
        <f>Table4_Current!#REF!+Table4_Current!#REF!</f>
        <v>#REF!</v>
      </c>
      <c r="G13" s="21" t="e">
        <f>Table4_Current!#REF!+Table4_Current!#REF!+Table4_Current!#REF!</f>
        <v>#REF!</v>
      </c>
      <c r="H13" s="21" t="e">
        <f>Table4_Current!#REF!+Table4_Current!#REF!</f>
        <v>#REF!</v>
      </c>
      <c r="I13" s="21" t="e">
        <f>Table4_Current!#REF!+Table4_Current!#REF!+Table4_Current!#REF!+Table4_Current!#REF!</f>
        <v>#REF!</v>
      </c>
      <c r="J13" s="21" t="e">
        <f>Table4_Current!C34+Table4_Current!#REF!</f>
        <v>#REF!</v>
      </c>
      <c r="K13" s="21" t="e">
        <f>Table4_Current!C34+Table4_Current!#REF!+Table4_Current!#REF!</f>
        <v>#REF!</v>
      </c>
      <c r="L13" s="21" t="e">
        <f>Table4_Current!#REF!+Table4_Current!#REF!</f>
        <v>#REF!</v>
      </c>
      <c r="M13" s="21" t="e">
        <f>Table4_Current!C34+Table4_Current!#REF!+Table4_Current!#REF!+Table4_Current!#REF!</f>
        <v>#REF!</v>
      </c>
    </row>
    <row r="14" spans="1:13" x14ac:dyDescent="0.35">
      <c r="A14" s="28" t="s">
        <v>52</v>
      </c>
      <c r="B14" s="21" t="e">
        <f>Table4_Current!#REF!+Table4_Current!#REF!</f>
        <v>#REF!</v>
      </c>
      <c r="C14" s="21" t="e">
        <f>Table4_Current!#REF!+Table4_Current!#REF!+Table4_Current!#REF!</f>
        <v>#REF!</v>
      </c>
      <c r="D14" s="21" t="e">
        <f>Table4_Current!#REF!+Table4_Current!#REF!</f>
        <v>#REF!</v>
      </c>
      <c r="E14" s="21" t="e">
        <f>Table4_Current!#REF!+Table4_Current!#REF!+Table4_Current!#REF!+Table4_Current!#REF!</f>
        <v>#REF!</v>
      </c>
      <c r="F14" s="21" t="e">
        <f>Table4_Current!#REF!+Table4_Current!#REF!</f>
        <v>#REF!</v>
      </c>
      <c r="G14" s="21" t="e">
        <f>Table4_Current!#REF!+Table4_Current!#REF!+Table4_Current!#REF!</f>
        <v>#REF!</v>
      </c>
      <c r="H14" s="21" t="e">
        <f>Table4_Current!#REF!+Table4_Current!#REF!</f>
        <v>#REF!</v>
      </c>
      <c r="I14" s="21" t="e">
        <f>Table4_Current!#REF!+Table4_Current!#REF!+Table4_Current!#REF!+Table4_Current!#REF!</f>
        <v>#REF!</v>
      </c>
      <c r="J14" s="21" t="e">
        <f>Table4_Current!C35+Table4_Current!#REF!</f>
        <v>#REF!</v>
      </c>
      <c r="K14" s="21" t="e">
        <f>Table4_Current!C35+Table4_Current!#REF!+Table4_Current!#REF!</f>
        <v>#REF!</v>
      </c>
      <c r="L14" s="21" t="e">
        <f>Table4_Current!#REF!+Table4_Current!#REF!</f>
        <v>#REF!</v>
      </c>
      <c r="M14" s="21" t="e">
        <f>Table4_Current!C35+Table4_Current!#REF!+Table4_Current!#REF!+Table4_Current!#REF!</f>
        <v>#REF!</v>
      </c>
    </row>
    <row r="15" spans="1:13" x14ac:dyDescent="0.35">
      <c r="A15" s="28" t="s">
        <v>57</v>
      </c>
      <c r="B15" s="21" t="e">
        <f>Table4_Current!#REF!+Table4_Current!#REF!</f>
        <v>#REF!</v>
      </c>
      <c r="C15" s="21" t="e">
        <f>Table4_Current!#REF!+Table4_Current!#REF!+Table4_Current!#REF!</f>
        <v>#REF!</v>
      </c>
      <c r="D15" s="21" t="e">
        <f>Table4_Current!#REF!+Table4_Current!#REF!</f>
        <v>#REF!</v>
      </c>
      <c r="E15" s="21" t="e">
        <f>Table4_Current!#REF!+Table4_Current!#REF!+Table4_Current!#REF!+Table4_Current!#REF!</f>
        <v>#REF!</v>
      </c>
      <c r="F15" s="21" t="e">
        <f>Table4_Current!#REF!+Table4_Current!#REF!</f>
        <v>#REF!</v>
      </c>
      <c r="G15" s="21" t="e">
        <f>Table4_Current!#REF!+Table4_Current!#REF!+Table4_Current!#REF!</f>
        <v>#REF!</v>
      </c>
      <c r="H15" s="21" t="e">
        <f>Table4_Current!#REF!+Table4_Current!#REF!</f>
        <v>#REF!</v>
      </c>
      <c r="I15" s="21" t="e">
        <f>Table4_Current!#REF!+Table4_Current!#REF!+Table4_Current!#REF!+Table4_Current!#REF!</f>
        <v>#REF!</v>
      </c>
      <c r="J15" s="21" t="e">
        <f>Table4_Current!C36+Table4_Current!#REF!</f>
        <v>#REF!</v>
      </c>
      <c r="K15" s="21" t="e">
        <f>Table4_Current!C36+Table4_Current!#REF!+Table4_Current!#REF!</f>
        <v>#REF!</v>
      </c>
      <c r="L15" s="21" t="e">
        <f>Table4_Current!#REF!+Table4_Current!#REF!</f>
        <v>#REF!</v>
      </c>
      <c r="M15" s="21" t="e">
        <f>Table4_Current!C36+Table4_Current!#REF!+Table4_Current!#REF!+Table4_Current!#REF!</f>
        <v>#REF!</v>
      </c>
    </row>
    <row r="16" spans="1:13" x14ac:dyDescent="0.35">
      <c r="A16" s="28" t="s">
        <v>63</v>
      </c>
      <c r="B16" s="21" t="e">
        <f>Table4_Current!#REF!+Table4_Current!#REF!</f>
        <v>#REF!</v>
      </c>
      <c r="C16" s="21" t="e">
        <f>Table4_Current!#REF!+Table4_Current!#REF!+Table4_Current!#REF!</f>
        <v>#REF!</v>
      </c>
      <c r="D16" s="21" t="e">
        <f>Table4_Current!#REF!+Table4_Current!#REF!</f>
        <v>#REF!</v>
      </c>
      <c r="E16" s="21" t="e">
        <f>Table4_Current!#REF!+Table4_Current!#REF!+Table4_Current!#REF!+Table4_Current!#REF!</f>
        <v>#REF!</v>
      </c>
      <c r="F16" s="21" t="e">
        <f>Table4_Current!#REF!+Table4_Current!#REF!</f>
        <v>#REF!</v>
      </c>
      <c r="G16" s="21" t="e">
        <f>Table4_Current!#REF!+Table4_Current!#REF!+Table4_Current!#REF!</f>
        <v>#REF!</v>
      </c>
      <c r="H16" s="21" t="e">
        <f>Table4_Current!#REF!+Table4_Current!#REF!</f>
        <v>#REF!</v>
      </c>
      <c r="I16" s="21" t="e">
        <f>Table4_Current!#REF!+Table4_Current!#REF!+Table4_Current!#REF!+Table4_Current!#REF!</f>
        <v>#REF!</v>
      </c>
      <c r="J16" s="21" t="e">
        <f>Table4_Current!C37+Table4_Current!#REF!</f>
        <v>#REF!</v>
      </c>
      <c r="K16" s="21" t="e">
        <f>Table4_Current!C37+Table4_Current!#REF!+Table4_Current!#REF!</f>
        <v>#REF!</v>
      </c>
      <c r="L16" s="21" t="e">
        <f>Table4_Current!#REF!+Table4_Current!#REF!</f>
        <v>#REF!</v>
      </c>
      <c r="M16" s="21" t="e">
        <f>Table4_Current!C37+Table4_Current!#REF!+Table4_Current!#REF!+Table4_Current!#REF!</f>
        <v>#REF!</v>
      </c>
    </row>
    <row r="17" spans="1:13" x14ac:dyDescent="0.35">
      <c r="A17" s="28" t="s">
        <v>76</v>
      </c>
      <c r="B17" s="21" t="e">
        <f>Table4_Current!#REF!+Table4_Current!#REF!</f>
        <v>#REF!</v>
      </c>
      <c r="C17" s="21" t="e">
        <f>Table4_Current!#REF!+Table4_Current!#REF!+Table4_Current!#REF!</f>
        <v>#REF!</v>
      </c>
      <c r="D17" s="21" t="e">
        <f>Table4_Current!#REF!+Table4_Current!#REF!</f>
        <v>#REF!</v>
      </c>
      <c r="E17" s="21" t="e">
        <f>Table4_Current!#REF!+Table4_Current!#REF!+Table4_Current!#REF!+Table4_Current!#REF!</f>
        <v>#REF!</v>
      </c>
      <c r="F17" s="21" t="e">
        <f>Table4_Current!#REF!+Table4_Current!#REF!</f>
        <v>#REF!</v>
      </c>
      <c r="G17" s="21" t="e">
        <f>Table4_Current!#REF!+Table4_Current!#REF!+Table4_Current!#REF!</f>
        <v>#REF!</v>
      </c>
      <c r="H17" s="21" t="e">
        <f>Table4_Current!#REF!+Table4_Current!#REF!</f>
        <v>#REF!</v>
      </c>
      <c r="I17" s="21" t="e">
        <f>Table4_Current!#REF!+Table4_Current!#REF!+Table4_Current!#REF!+Table4_Current!#REF!</f>
        <v>#REF!</v>
      </c>
      <c r="J17" s="21" t="e">
        <f>Table4_Current!C38+Table4_Current!#REF!</f>
        <v>#REF!</v>
      </c>
      <c r="K17" s="21" t="e">
        <f>Table4_Current!C38+Table4_Current!#REF!+Table4_Current!#REF!</f>
        <v>#REF!</v>
      </c>
      <c r="L17" s="21" t="e">
        <f>Table4_Current!#REF!+Table4_Current!#REF!</f>
        <v>#REF!</v>
      </c>
      <c r="M17" s="21" t="e">
        <f>Table4_Current!C38+Table4_Current!#REF!+Table4_Current!#REF!+Table4_Current!#REF!</f>
        <v>#REF!</v>
      </c>
    </row>
    <row r="18" spans="1:13" x14ac:dyDescent="0.35">
      <c r="A18" s="28" t="s">
        <v>59</v>
      </c>
      <c r="B18" s="21" t="e">
        <f>Table4_Current!#REF!+Table4_Current!#REF!</f>
        <v>#REF!</v>
      </c>
      <c r="C18" s="21" t="e">
        <f>Table4_Current!#REF!+Table4_Current!#REF!+Table4_Current!#REF!</f>
        <v>#REF!</v>
      </c>
      <c r="D18" s="21" t="e">
        <f>Table4_Current!#REF!+Table4_Current!#REF!</f>
        <v>#REF!</v>
      </c>
      <c r="E18" s="21" t="e">
        <f>Table4_Current!#REF!+Table4_Current!#REF!+Table4_Current!#REF!+Table4_Current!#REF!</f>
        <v>#REF!</v>
      </c>
      <c r="F18" s="21" t="e">
        <f>Table4_Current!#REF!+Table4_Current!#REF!</f>
        <v>#REF!</v>
      </c>
      <c r="G18" s="21" t="e">
        <f>Table4_Current!#REF!+Table4_Current!#REF!+Table4_Current!#REF!</f>
        <v>#REF!</v>
      </c>
      <c r="H18" s="21" t="e">
        <f>Table4_Current!#REF!+Table4_Current!#REF!</f>
        <v>#REF!</v>
      </c>
      <c r="I18" s="21" t="e">
        <f>Table4_Current!#REF!+Table4_Current!#REF!+Table4_Current!#REF!+Table4_Current!#REF!</f>
        <v>#REF!</v>
      </c>
      <c r="J18" s="21" t="e">
        <f>Table4_Current!C39+Table4_Current!#REF!</f>
        <v>#REF!</v>
      </c>
      <c r="K18" s="21" t="e">
        <f>Table4_Current!C39+Table4_Current!#REF!+Table4_Current!#REF!</f>
        <v>#REF!</v>
      </c>
      <c r="L18" s="21" t="e">
        <f>Table4_Current!#REF!+Table4_Current!#REF!</f>
        <v>#REF!</v>
      </c>
      <c r="M18" s="21" t="e">
        <f>Table4_Current!C39+Table4_Current!#REF!+Table4_Current!#REF!+Table4_Current!#REF!</f>
        <v>#REF!</v>
      </c>
    </row>
    <row r="19" spans="1:13" x14ac:dyDescent="0.35">
      <c r="A19" s="28" t="s">
        <v>61</v>
      </c>
      <c r="B19" s="21" t="e">
        <f>Table4_Current!#REF!+Table4_Current!#REF!</f>
        <v>#REF!</v>
      </c>
      <c r="C19" s="21" t="e">
        <f>Table4_Current!#REF!+Table4_Current!#REF!+Table4_Current!#REF!</f>
        <v>#REF!</v>
      </c>
      <c r="D19" s="21" t="e">
        <f>Table4_Current!#REF!+Table4_Current!#REF!</f>
        <v>#REF!</v>
      </c>
      <c r="E19" s="21" t="e">
        <f>Table4_Current!#REF!+Table4_Current!#REF!+Table4_Current!#REF!+Table4_Current!#REF!</f>
        <v>#REF!</v>
      </c>
      <c r="F19" s="21" t="e">
        <f>Table4_Current!#REF!+Table4_Current!#REF!</f>
        <v>#REF!</v>
      </c>
      <c r="G19" s="21" t="e">
        <f>Table4_Current!#REF!+Table4_Current!#REF!+Table4_Current!#REF!</f>
        <v>#REF!</v>
      </c>
      <c r="H19" s="21" t="e">
        <f>Table4_Current!#REF!+Table4_Current!#REF!</f>
        <v>#REF!</v>
      </c>
      <c r="I19" s="21" t="e">
        <f>Table4_Current!#REF!+Table4_Current!#REF!+Table4_Current!#REF!+Table4_Current!#REF!</f>
        <v>#REF!</v>
      </c>
      <c r="J19" s="21" t="e">
        <f>Table4_Current!C40+Table4_Current!#REF!</f>
        <v>#REF!</v>
      </c>
      <c r="K19" s="21" t="e">
        <f>Table4_Current!C40+Table4_Current!#REF!+Table4_Current!#REF!</f>
        <v>#REF!</v>
      </c>
      <c r="L19" s="21" t="e">
        <f>Table4_Current!#REF!+Table4_Current!#REF!</f>
        <v>#REF!</v>
      </c>
      <c r="M19" s="21" t="e">
        <f>Table4_Current!C40+Table4_Current!#REF!+Table4_Current!#REF!+Table4_Current!#REF!</f>
        <v>#REF!</v>
      </c>
    </row>
    <row r="20" spans="1:13" x14ac:dyDescent="0.35">
      <c r="A20" s="28" t="s">
        <v>53</v>
      </c>
      <c r="B20" s="21" t="e">
        <f>Table4_Current!#REF!+Table4_Current!#REF!</f>
        <v>#REF!</v>
      </c>
      <c r="C20" s="21" t="e">
        <f>Table4_Current!#REF!+Table4_Current!#REF!+Table4_Current!#REF!</f>
        <v>#REF!</v>
      </c>
      <c r="D20" s="21" t="e">
        <f>Table4_Current!#REF!+Table4_Current!#REF!</f>
        <v>#REF!</v>
      </c>
      <c r="E20" s="21" t="e">
        <f>Table4_Current!#REF!+Table4_Current!#REF!+Table4_Current!#REF!+Table4_Current!#REF!</f>
        <v>#REF!</v>
      </c>
      <c r="F20" s="21" t="e">
        <f>Table4_Current!#REF!+Table4_Current!#REF!</f>
        <v>#REF!</v>
      </c>
      <c r="G20" s="21" t="e">
        <f>Table4_Current!#REF!+Table4_Current!#REF!+Table4_Current!#REF!</f>
        <v>#REF!</v>
      </c>
      <c r="H20" s="21" t="e">
        <f>Table4_Current!#REF!+Table4_Current!#REF!</f>
        <v>#REF!</v>
      </c>
      <c r="I20" s="21" t="e">
        <f>Table4_Current!#REF!+Table4_Current!#REF!+Table4_Current!#REF!+Table4_Current!#REF!</f>
        <v>#REF!</v>
      </c>
      <c r="J20" s="21" t="e">
        <f>Table4_Current!C41+Table4_Current!#REF!</f>
        <v>#REF!</v>
      </c>
      <c r="K20" s="21" t="e">
        <f>Table4_Current!C41+Table4_Current!#REF!+Table4_Current!#REF!</f>
        <v>#REF!</v>
      </c>
      <c r="L20" s="21" t="e">
        <f>Table4_Current!#REF!+Table4_Current!#REF!</f>
        <v>#REF!</v>
      </c>
      <c r="M20" s="21" t="e">
        <f>Table4_Current!C41+Table4_Current!#REF!+Table4_Current!#REF!+Table4_Current!#REF!</f>
        <v>#REF!</v>
      </c>
    </row>
    <row r="21" spans="1:13" x14ac:dyDescent="0.35">
      <c r="A21" s="28" t="s">
        <v>55</v>
      </c>
      <c r="B21" s="21" t="e">
        <f>Table4_Current!#REF!+Table4_Current!#REF!</f>
        <v>#REF!</v>
      </c>
      <c r="C21" s="21" t="e">
        <f>Table4_Current!#REF!+Table4_Current!#REF!+Table4_Current!#REF!</f>
        <v>#REF!</v>
      </c>
      <c r="D21" s="21" t="e">
        <f>Table4_Current!#REF!+Table4_Current!#REF!</f>
        <v>#REF!</v>
      </c>
      <c r="E21" s="21" t="e">
        <f>Table4_Current!#REF!+Table4_Current!#REF!+Table4_Current!#REF!+Table4_Current!#REF!</f>
        <v>#REF!</v>
      </c>
      <c r="F21" s="21" t="e">
        <f>Table4_Current!#REF!+Table4_Current!#REF!</f>
        <v>#REF!</v>
      </c>
      <c r="G21" s="21" t="e">
        <f>Table4_Current!#REF!+Table4_Current!#REF!+Table4_Current!#REF!</f>
        <v>#REF!</v>
      </c>
      <c r="H21" s="21" t="e">
        <f>Table4_Current!#REF!+Table4_Current!#REF!</f>
        <v>#REF!</v>
      </c>
      <c r="I21" s="21" t="e">
        <f>Table4_Current!#REF!+Table4_Current!#REF!+Table4_Current!#REF!+Table4_Current!#REF!</f>
        <v>#REF!</v>
      </c>
      <c r="J21" s="21" t="e">
        <f>Table4_Current!C42+Table4_Current!#REF!</f>
        <v>#REF!</v>
      </c>
      <c r="K21" s="21" t="e">
        <f>Table4_Current!C42+Table4_Current!#REF!+Table4_Current!#REF!</f>
        <v>#REF!</v>
      </c>
      <c r="L21" s="21" t="e">
        <f>Table4_Current!#REF!+Table4_Current!#REF!</f>
        <v>#REF!</v>
      </c>
      <c r="M21" s="21" t="e">
        <f>Table4_Current!C42+Table4_Current!#REF!+Table4_Current!#REF!+Table4_Current!#REF!</f>
        <v>#REF!</v>
      </c>
    </row>
    <row r="22" spans="1:13" x14ac:dyDescent="0.35">
      <c r="A22" s="28" t="s">
        <v>56</v>
      </c>
      <c r="B22" s="21" t="e">
        <f>Table4_Current!#REF!+Table4_Current!#REF!</f>
        <v>#REF!</v>
      </c>
      <c r="C22" s="21" t="e">
        <f>Table4_Current!#REF!+Table4_Current!#REF!+Table4_Current!#REF!</f>
        <v>#REF!</v>
      </c>
      <c r="D22" s="21" t="e">
        <f>Table4_Current!#REF!+Table4_Current!#REF!</f>
        <v>#REF!</v>
      </c>
      <c r="E22" s="21" t="e">
        <f>Table4_Current!#REF!+Table4_Current!#REF!+Table4_Current!#REF!+Table4_Current!#REF!</f>
        <v>#REF!</v>
      </c>
      <c r="F22" s="21" t="e">
        <f>Table4_Current!#REF!+Table4_Current!#REF!</f>
        <v>#REF!</v>
      </c>
      <c r="G22" s="21" t="e">
        <f>Table4_Current!#REF!+Table4_Current!#REF!+Table4_Current!#REF!</f>
        <v>#REF!</v>
      </c>
      <c r="H22" s="21" t="e">
        <f>Table4_Current!#REF!+Table4_Current!#REF!</f>
        <v>#REF!</v>
      </c>
      <c r="I22" s="21" t="e">
        <f>Table4_Current!#REF!+Table4_Current!#REF!+Table4_Current!#REF!+Table4_Current!#REF!</f>
        <v>#REF!</v>
      </c>
      <c r="J22" s="21" t="e">
        <f>Table4_Current!C43+Table4_Current!#REF!</f>
        <v>#REF!</v>
      </c>
      <c r="K22" s="21" t="e">
        <f>Table4_Current!C43+Table4_Current!#REF!+Table4_Current!#REF!</f>
        <v>#REF!</v>
      </c>
      <c r="L22" s="21" t="e">
        <f>Table4_Current!#REF!+Table4_Current!#REF!</f>
        <v>#REF!</v>
      </c>
      <c r="M22" s="21" t="e">
        <f>Table4_Current!C43+Table4_Current!#REF!+Table4_Current!#REF!+Table4_Current!#REF!</f>
        <v>#REF!</v>
      </c>
    </row>
    <row r="23" spans="1:13" x14ac:dyDescent="0.35">
      <c r="A23" s="28" t="s">
        <v>58</v>
      </c>
      <c r="B23" s="21" t="e">
        <f>Table4_Current!#REF!+Table4_Current!#REF!</f>
        <v>#REF!</v>
      </c>
      <c r="C23" s="21" t="e">
        <f>Table4_Current!#REF!+Table4_Current!#REF!+Table4_Current!#REF!</f>
        <v>#REF!</v>
      </c>
      <c r="D23" s="21" t="e">
        <f>Table4_Current!#REF!+Table4_Current!#REF!</f>
        <v>#REF!</v>
      </c>
      <c r="E23" s="21" t="e">
        <f>Table4_Current!#REF!+Table4_Current!#REF!+Table4_Current!#REF!+Table4_Current!#REF!</f>
        <v>#REF!</v>
      </c>
      <c r="F23" s="21" t="e">
        <f>Table4_Current!#REF!+Table4_Current!#REF!</f>
        <v>#REF!</v>
      </c>
      <c r="G23" s="21" t="e">
        <f>Table4_Current!#REF!+Table4_Current!#REF!+Table4_Current!#REF!</f>
        <v>#REF!</v>
      </c>
      <c r="H23" s="21" t="e">
        <f>Table4_Current!#REF!+Table4_Current!#REF!</f>
        <v>#REF!</v>
      </c>
      <c r="I23" s="21" t="e">
        <f>Table4_Current!#REF!+Table4_Current!#REF!+Table4_Current!#REF!+Table4_Current!#REF!</f>
        <v>#REF!</v>
      </c>
      <c r="J23" s="21" t="e">
        <f>Table4_Current!C44+Table4_Current!#REF!</f>
        <v>#REF!</v>
      </c>
      <c r="K23" s="21" t="e">
        <f>Table4_Current!C44+Table4_Current!#REF!+Table4_Current!#REF!</f>
        <v>#REF!</v>
      </c>
      <c r="L23" s="21" t="e">
        <f>Table4_Current!#REF!+Table4_Current!#REF!</f>
        <v>#REF!</v>
      </c>
      <c r="M23" s="21" t="e">
        <f>Table4_Current!C44+Table4_Current!#REF!+Table4_Current!#REF!+Table4_Current!#REF!</f>
        <v>#REF!</v>
      </c>
    </row>
    <row r="24" spans="1:13" x14ac:dyDescent="0.35">
      <c r="A24" s="28" t="s">
        <v>83</v>
      </c>
      <c r="B24" s="21" t="e">
        <f>Table4_Current!#REF!+Table4_Current!#REF!</f>
        <v>#REF!</v>
      </c>
      <c r="C24" s="21" t="e">
        <f>Table4_Current!#REF!+Table4_Current!#REF!+Table4_Current!#REF!</f>
        <v>#REF!</v>
      </c>
      <c r="D24" s="21" t="e">
        <f>Table4_Current!#REF!+Table4_Current!#REF!</f>
        <v>#REF!</v>
      </c>
      <c r="E24" s="21" t="e">
        <f>Table4_Current!#REF!+Table4_Current!#REF!+Table4_Current!#REF!+Table4_Current!#REF!</f>
        <v>#REF!</v>
      </c>
      <c r="F24" s="21" t="e">
        <f>Table4_Current!#REF!+Table4_Current!#REF!</f>
        <v>#REF!</v>
      </c>
      <c r="G24" s="21" t="e">
        <f>Table4_Current!#REF!+Table4_Current!#REF!+Table4_Current!#REF!</f>
        <v>#REF!</v>
      </c>
      <c r="H24" s="21" t="e">
        <f>Table4_Current!#REF!+Table4_Current!#REF!</f>
        <v>#REF!</v>
      </c>
      <c r="I24" s="21" t="e">
        <f>Table4_Current!#REF!+Table4_Current!#REF!+Table4_Current!#REF!+Table4_Current!#REF!</f>
        <v>#REF!</v>
      </c>
      <c r="J24" s="21" t="e">
        <f>Table4_Current!C45+Table4_Current!#REF!</f>
        <v>#REF!</v>
      </c>
      <c r="K24" s="21" t="e">
        <f>Table4_Current!C45+Table4_Current!#REF!+Table4_Current!#REF!</f>
        <v>#REF!</v>
      </c>
      <c r="L24" s="21" t="e">
        <f>Table4_Current!#REF!+Table4_Current!#REF!</f>
        <v>#REF!</v>
      </c>
      <c r="M24" s="21" t="e">
        <f>Table4_Current!C45+Table4_Current!#REF!+Table4_Current!#REF!+Table4_Current!#REF!</f>
        <v>#REF!</v>
      </c>
    </row>
    <row r="25" spans="1:13" x14ac:dyDescent="0.35">
      <c r="A25" s="28" t="s">
        <v>84</v>
      </c>
      <c r="B25" s="21" t="e">
        <f>Table4_Current!#REF!+Table4_Current!#REF!</f>
        <v>#REF!</v>
      </c>
      <c r="C25" s="21" t="e">
        <f>Table4_Current!#REF!+Table4_Current!#REF!+Table4_Current!#REF!</f>
        <v>#REF!</v>
      </c>
      <c r="D25" s="21" t="e">
        <f>Table4_Current!#REF!+Table4_Current!#REF!</f>
        <v>#REF!</v>
      </c>
      <c r="E25" s="21" t="e">
        <f>Table4_Current!#REF!+Table4_Current!#REF!+Table4_Current!#REF!+Table4_Current!#REF!</f>
        <v>#REF!</v>
      </c>
      <c r="F25" s="21" t="e">
        <f>Table4_Current!#REF!+Table4_Current!#REF!</f>
        <v>#REF!</v>
      </c>
      <c r="G25" s="21" t="e">
        <f>Table4_Current!#REF!+Table4_Current!#REF!+Table4_Current!#REF!</f>
        <v>#REF!</v>
      </c>
      <c r="H25" s="21" t="e">
        <f>Table4_Current!#REF!+Table4_Current!#REF!</f>
        <v>#REF!</v>
      </c>
      <c r="I25" s="21" t="e">
        <f>Table4_Current!#REF!+Table4_Current!#REF!+Table4_Current!#REF!+Table4_Current!#REF!</f>
        <v>#REF!</v>
      </c>
      <c r="J25" s="21" t="e">
        <f>Table4_Current!C46+Table4_Current!#REF!</f>
        <v>#REF!</v>
      </c>
      <c r="K25" s="21" t="e">
        <f>Table4_Current!C46+Table4_Current!#REF!+Table4_Current!#REF!</f>
        <v>#REF!</v>
      </c>
      <c r="L25" s="21" t="e">
        <f>Table4_Current!#REF!+Table4_Current!#REF!</f>
        <v>#REF!</v>
      </c>
      <c r="M25" s="21" t="e">
        <f>Table4_Current!C46+Table4_Current!#REF!+Table4_Current!#REF!+Table4_Current!#REF!</f>
        <v>#REF!</v>
      </c>
    </row>
    <row r="26" spans="1:13" x14ac:dyDescent="0.35">
      <c r="A26" s="28" t="s">
        <v>60</v>
      </c>
      <c r="B26" s="21" t="e">
        <f>Table4_Current!#REF!+Table4_Current!#REF!</f>
        <v>#REF!</v>
      </c>
      <c r="C26" s="21" t="e">
        <f>Table4_Current!#REF!+Table4_Current!#REF!+Table4_Current!#REF!</f>
        <v>#REF!</v>
      </c>
      <c r="D26" s="21" t="e">
        <f>Table4_Current!#REF!+Table4_Current!#REF!</f>
        <v>#REF!</v>
      </c>
      <c r="E26" s="21" t="e">
        <f>Table4_Current!#REF!+Table4_Current!#REF!+Table4_Current!#REF!+Table4_Current!#REF!</f>
        <v>#REF!</v>
      </c>
      <c r="F26" s="21" t="e">
        <f>Table4_Current!#REF!+Table4_Current!#REF!</f>
        <v>#REF!</v>
      </c>
      <c r="G26" s="21" t="e">
        <f>Table4_Current!#REF!+Table4_Current!#REF!+Table4_Current!#REF!</f>
        <v>#REF!</v>
      </c>
      <c r="H26" s="21" t="e">
        <f>Table4_Current!#REF!+Table4_Current!#REF!</f>
        <v>#REF!</v>
      </c>
      <c r="I26" s="21" t="e">
        <f>Table4_Current!#REF!+Table4_Current!#REF!+Table4_Current!#REF!+Table4_Current!#REF!</f>
        <v>#REF!</v>
      </c>
      <c r="J26" s="21" t="e">
        <f>Table4_Current!C47+Table4_Current!#REF!</f>
        <v>#REF!</v>
      </c>
      <c r="K26" s="21" t="e">
        <f>Table4_Current!C47+Table4_Current!#REF!+Table4_Current!#REF!</f>
        <v>#REF!</v>
      </c>
      <c r="L26" s="21" t="e">
        <f>Table4_Current!#REF!+Table4_Current!#REF!</f>
        <v>#REF!</v>
      </c>
      <c r="M26" s="21" t="e">
        <f>Table4_Current!C47+Table4_Current!#REF!+Table4_Current!#REF!+Table4_Current!#REF!</f>
        <v>#REF!</v>
      </c>
    </row>
    <row r="27" spans="1:13" x14ac:dyDescent="0.35">
      <c r="A27" s="28" t="s">
        <v>62</v>
      </c>
      <c r="B27" s="21" t="e">
        <f>Table4_Current!#REF!+Table4_Current!#REF!</f>
        <v>#REF!</v>
      </c>
      <c r="C27" s="21" t="e">
        <f>Table4_Current!#REF!+Table4_Current!#REF!+Table4_Current!#REF!</f>
        <v>#REF!</v>
      </c>
      <c r="D27" s="21" t="e">
        <f>Table4_Current!#REF!+Table4_Current!#REF!</f>
        <v>#REF!</v>
      </c>
      <c r="E27" s="21" t="e">
        <f>Table4_Current!#REF!+Table4_Current!#REF!+Table4_Current!#REF!+Table4_Current!#REF!</f>
        <v>#REF!</v>
      </c>
      <c r="F27" s="21" t="e">
        <f>Table4_Current!#REF!+Table4_Current!#REF!</f>
        <v>#REF!</v>
      </c>
      <c r="G27" s="21" t="e">
        <f>Table4_Current!#REF!+Table4_Current!#REF!+Table4_Current!#REF!</f>
        <v>#REF!</v>
      </c>
      <c r="H27" s="21" t="e">
        <f>Table4_Current!#REF!+Table4_Current!#REF!</f>
        <v>#REF!</v>
      </c>
      <c r="I27" s="21" t="e">
        <f>Table4_Current!#REF!+Table4_Current!#REF!+Table4_Current!#REF!+Table4_Current!#REF!</f>
        <v>#REF!</v>
      </c>
      <c r="J27" s="21" t="e">
        <f>Table4_Current!C48+Table4_Current!#REF!</f>
        <v>#REF!</v>
      </c>
      <c r="K27" s="21" t="e">
        <f>Table4_Current!C48+Table4_Current!#REF!+Table4_Current!#REF!</f>
        <v>#REF!</v>
      </c>
      <c r="L27" s="21" t="e">
        <f>Table4_Current!#REF!+Table4_Current!#REF!</f>
        <v>#REF!</v>
      </c>
      <c r="M27" s="21" t="e">
        <f>Table4_Current!C48+Table4_Current!#REF!+Table4_Current!#REF!+Table4_Current!#REF!</f>
        <v>#REF!</v>
      </c>
    </row>
    <row r="28" spans="1:13" x14ac:dyDescent="0.35">
      <c r="A28" s="28" t="s">
        <v>112</v>
      </c>
      <c r="B28" s="21" t="e">
        <f>Table4_Current!#REF!+Table4_Current!#REF!</f>
        <v>#REF!</v>
      </c>
      <c r="C28" s="21" t="e">
        <f>Table4_Current!#REF!+Table4_Current!#REF!+Table4_Current!#REF!</f>
        <v>#REF!</v>
      </c>
      <c r="D28" s="21" t="e">
        <f>Table4_Current!#REF!+Table4_Current!#REF!</f>
        <v>#REF!</v>
      </c>
      <c r="E28" s="21" t="e">
        <f>Table4_Current!#REF!+Table4_Current!#REF!+Table4_Current!#REF!+Table4_Current!#REF!</f>
        <v>#REF!</v>
      </c>
      <c r="F28" s="21" t="e">
        <f>Table4_Current!#REF!+Table4_Current!#REF!</f>
        <v>#REF!</v>
      </c>
      <c r="G28" s="21" t="e">
        <f>Table4_Current!#REF!+Table4_Current!#REF!+Table4_Current!#REF!</f>
        <v>#REF!</v>
      </c>
      <c r="H28" s="21" t="e">
        <f>Table4_Current!#REF!+Table4_Current!#REF!</f>
        <v>#REF!</v>
      </c>
      <c r="I28" s="21" t="e">
        <f>Table4_Current!#REF!+Table4_Current!#REF!+Table4_Current!#REF!+Table4_Current!#REF!</f>
        <v>#REF!</v>
      </c>
      <c r="J28" s="21" t="e">
        <f>Table4_Current!C49+Table4_Current!#REF!</f>
        <v>#REF!</v>
      </c>
      <c r="K28" s="21" t="e">
        <f>Table4_Current!C49+Table4_Current!#REF!+Table4_Current!#REF!</f>
        <v>#REF!</v>
      </c>
      <c r="L28" s="21" t="e">
        <f>Table4_Current!#REF!+Table4_Current!#REF!</f>
        <v>#REF!</v>
      </c>
      <c r="M28" s="21" t="e">
        <f>Table4_Current!C49+Table4_Current!#REF!+Table4_Current!#REF!+Table4_Current!#REF!</f>
        <v>#REF!</v>
      </c>
    </row>
    <row r="29" spans="1:13" x14ac:dyDescent="0.35">
      <c r="A29" s="28" t="s">
        <v>113</v>
      </c>
      <c r="B29" s="21" t="e">
        <f>Table4_Current!#REF!+Table4_Current!#REF!</f>
        <v>#REF!</v>
      </c>
      <c r="C29" s="21" t="e">
        <f>Table4_Current!#REF!+Table4_Current!#REF!+Table4_Current!#REF!</f>
        <v>#REF!</v>
      </c>
      <c r="D29" s="21" t="e">
        <f>Table4_Current!#REF!+Table4_Current!#REF!</f>
        <v>#REF!</v>
      </c>
      <c r="E29" s="21" t="e">
        <f>Table4_Current!#REF!+Table4_Current!#REF!+Table4_Current!#REF!+Table4_Current!#REF!</f>
        <v>#REF!</v>
      </c>
      <c r="F29" s="21" t="e">
        <f>Table4_Current!#REF!+Table4_Current!#REF!</f>
        <v>#REF!</v>
      </c>
      <c r="G29" s="21" t="e">
        <f>Table4_Current!#REF!+Table4_Current!#REF!+Table4_Current!#REF!</f>
        <v>#REF!</v>
      </c>
      <c r="H29" s="21" t="e">
        <f>Table4_Current!#REF!+Table4_Current!#REF!</f>
        <v>#REF!</v>
      </c>
      <c r="I29" s="21" t="e">
        <f>Table4_Current!#REF!+Table4_Current!#REF!+Table4_Current!#REF!+Table4_Current!#REF!</f>
        <v>#REF!</v>
      </c>
      <c r="J29" s="21" t="e">
        <f>Table4_Current!C50+Table4_Current!#REF!</f>
        <v>#REF!</v>
      </c>
      <c r="K29" s="21" t="e">
        <f>Table4_Current!C50+Table4_Current!#REF!+Table4_Current!#REF!</f>
        <v>#REF!</v>
      </c>
      <c r="L29" s="21" t="e">
        <f>Table4_Current!#REF!+Table4_Current!#REF!</f>
        <v>#REF!</v>
      </c>
      <c r="M29" s="21" t="e">
        <f>Table4_Current!C50+Table4_Current!#REF!+Table4_Current!#REF!+Table4_Current!#REF!</f>
        <v>#REF!</v>
      </c>
    </row>
    <row r="30" spans="1:13" x14ac:dyDescent="0.35">
      <c r="A30" s="28" t="s">
        <v>99</v>
      </c>
      <c r="B30" s="21" t="e">
        <f>Table4_Current!#REF!+Table4_Current!#REF!</f>
        <v>#REF!</v>
      </c>
      <c r="C30" s="21" t="e">
        <f>Table4_Current!#REF!+Table4_Current!#REF!+Table4_Current!#REF!</f>
        <v>#REF!</v>
      </c>
      <c r="D30" s="21" t="e">
        <f>Table4_Current!#REF!+Table4_Current!#REF!</f>
        <v>#REF!</v>
      </c>
      <c r="E30" s="21" t="e">
        <f>Table4_Current!#REF!+Table4_Current!#REF!+Table4_Current!#REF!+Table4_Current!#REF!</f>
        <v>#REF!</v>
      </c>
      <c r="F30" s="21" t="e">
        <f>Table4_Current!#REF!+Table4_Current!#REF!</f>
        <v>#REF!</v>
      </c>
      <c r="G30" s="21" t="e">
        <f>Table4_Current!#REF!+Table4_Current!#REF!+Table4_Current!#REF!</f>
        <v>#REF!</v>
      </c>
      <c r="H30" s="21" t="e">
        <f>Table4_Current!#REF!+Table4_Current!#REF!</f>
        <v>#REF!</v>
      </c>
      <c r="I30" s="21" t="e">
        <f>Table4_Current!#REF!+Table4_Current!#REF!+Table4_Current!#REF!+Table4_Current!#REF!</f>
        <v>#REF!</v>
      </c>
      <c r="J30" s="21" t="e">
        <f>Table4_Current!C51+Table4_Current!#REF!</f>
        <v>#REF!</v>
      </c>
      <c r="K30" s="21" t="e">
        <f>Table4_Current!C51+Table4_Current!#REF!+Table4_Current!#REF!</f>
        <v>#REF!</v>
      </c>
      <c r="L30" s="21" t="e">
        <f>Table4_Current!#REF!+Table4_Current!#REF!</f>
        <v>#REF!</v>
      </c>
      <c r="M30" s="21" t="e">
        <f>Table4_Current!C51+Table4_Current!#REF!+Table4_Current!#REF!+Table4_Current!#REF!</f>
        <v>#REF!</v>
      </c>
    </row>
    <row r="31" spans="1:13" x14ac:dyDescent="0.35">
      <c r="A31" s="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35">
      <c r="A32" s="29" t="s">
        <v>96</v>
      </c>
      <c r="B32" s="21" t="e">
        <f t="shared" ref="B32:M32" si="1">SUM(B33:B37)</f>
        <v>#REF!</v>
      </c>
      <c r="C32" s="21" t="e">
        <f t="shared" si="1"/>
        <v>#REF!</v>
      </c>
      <c r="D32" s="21" t="e">
        <f t="shared" si="1"/>
        <v>#REF!</v>
      </c>
      <c r="E32" s="21" t="e">
        <f t="shared" si="1"/>
        <v>#REF!</v>
      </c>
      <c r="F32" s="21" t="e">
        <f t="shared" si="1"/>
        <v>#REF!</v>
      </c>
      <c r="G32" s="21" t="e">
        <f t="shared" si="1"/>
        <v>#REF!</v>
      </c>
      <c r="H32" s="21" t="e">
        <f t="shared" si="1"/>
        <v>#REF!</v>
      </c>
      <c r="I32" s="21" t="e">
        <f t="shared" si="1"/>
        <v>#REF!</v>
      </c>
      <c r="J32" s="21" t="e">
        <f t="shared" si="1"/>
        <v>#REF!</v>
      </c>
      <c r="K32" s="21" t="e">
        <f t="shared" si="1"/>
        <v>#REF!</v>
      </c>
      <c r="L32" s="21" t="e">
        <f t="shared" si="1"/>
        <v>#REF!</v>
      </c>
      <c r="M32" s="21" t="e">
        <f t="shared" si="1"/>
        <v>#REF!</v>
      </c>
    </row>
    <row r="33" spans="1:13" x14ac:dyDescent="0.35">
      <c r="A33" s="28" t="s">
        <v>66</v>
      </c>
      <c r="B33" s="21" t="e">
        <f>Table4_Current!#REF!+Table4_Current!#REF!</f>
        <v>#REF!</v>
      </c>
      <c r="C33" s="21" t="e">
        <f>Table4_Current!#REF!+Table4_Current!#REF!+Table4_Current!#REF!</f>
        <v>#REF!</v>
      </c>
      <c r="D33" s="21" t="e">
        <f>Table4_Current!#REF!+Table4_Current!#REF!</f>
        <v>#REF!</v>
      </c>
      <c r="E33" s="21" t="e">
        <f>Table4_Current!#REF!+Table4_Current!#REF!+Table4_Current!#REF!+Table4_Current!#REF!</f>
        <v>#REF!</v>
      </c>
      <c r="F33" s="21" t="e">
        <f>Table4_Current!#REF!+Table4_Current!#REF!</f>
        <v>#REF!</v>
      </c>
      <c r="G33" s="21" t="e">
        <f>Table4_Current!#REF!+Table4_Current!#REF!+Table4_Current!#REF!</f>
        <v>#REF!</v>
      </c>
      <c r="H33" s="21" t="e">
        <f>Table4_Current!#REF!+Table4_Current!#REF!</f>
        <v>#REF!</v>
      </c>
      <c r="I33" s="21" t="e">
        <f>Table4_Current!#REF!+Table4_Current!#REF!+Table4_Current!#REF!+Table4_Current!#REF!</f>
        <v>#REF!</v>
      </c>
      <c r="J33" s="21" t="e">
        <f>Table4_Current!C64+Table4_Current!#REF!</f>
        <v>#REF!</v>
      </c>
      <c r="K33" s="21" t="e">
        <f>Table4_Current!C64+Table4_Current!#REF!+Table4_Current!#REF!</f>
        <v>#REF!</v>
      </c>
      <c r="L33" s="21" t="e">
        <f>Table4_Current!#REF!+Table4_Current!#REF!</f>
        <v>#REF!</v>
      </c>
      <c r="M33" s="21" t="e">
        <f>Table4_Current!C64+Table4_Current!#REF!+Table4_Current!#REF!+Table4_Current!#REF!</f>
        <v>#REF!</v>
      </c>
    </row>
    <row r="34" spans="1:13" x14ac:dyDescent="0.35">
      <c r="A34" s="28" t="s">
        <v>65</v>
      </c>
      <c r="B34" s="21" t="e">
        <f>Table4_Current!#REF!+Table4_Current!#REF!</f>
        <v>#REF!</v>
      </c>
      <c r="C34" s="21" t="e">
        <f>Table4_Current!#REF!+Table4_Current!#REF!+Table4_Current!#REF!</f>
        <v>#REF!</v>
      </c>
      <c r="D34" s="21" t="e">
        <f>Table4_Current!#REF!+Table4_Current!#REF!</f>
        <v>#REF!</v>
      </c>
      <c r="E34" s="21" t="e">
        <f>Table4_Current!#REF!+Table4_Current!#REF!+Table4_Current!#REF!+Table4_Current!#REF!</f>
        <v>#REF!</v>
      </c>
      <c r="F34" s="21" t="e">
        <f>Table4_Current!#REF!+Table4_Current!#REF!</f>
        <v>#REF!</v>
      </c>
      <c r="G34" s="21" t="e">
        <f>Table4_Current!#REF!+Table4_Current!#REF!+Table4_Current!#REF!</f>
        <v>#REF!</v>
      </c>
      <c r="H34" s="21" t="e">
        <f>Table4_Current!#REF!+Table4_Current!#REF!</f>
        <v>#REF!</v>
      </c>
      <c r="I34" s="21" t="e">
        <f>Table4_Current!#REF!+Table4_Current!#REF!+Table4_Current!#REF!+Table4_Current!#REF!</f>
        <v>#REF!</v>
      </c>
      <c r="J34" s="21" t="e">
        <f>Table4_Current!C65+Table4_Current!#REF!</f>
        <v>#REF!</v>
      </c>
      <c r="K34" s="21" t="e">
        <f>Table4_Current!C65+Table4_Current!#REF!+Table4_Current!#REF!</f>
        <v>#REF!</v>
      </c>
      <c r="L34" s="21" t="e">
        <f>Table4_Current!#REF!+Table4_Current!#REF!</f>
        <v>#REF!</v>
      </c>
      <c r="M34" s="21" t="e">
        <f>Table4_Current!C65+Table4_Current!#REF!+Table4_Current!#REF!+Table4_Current!#REF!</f>
        <v>#REF!</v>
      </c>
    </row>
    <row r="35" spans="1:13" x14ac:dyDescent="0.35">
      <c r="A35" s="28" t="s">
        <v>64</v>
      </c>
      <c r="B35" s="21" t="e">
        <f>Table4_Current!#REF!+Table4_Current!#REF!</f>
        <v>#REF!</v>
      </c>
      <c r="C35" s="21" t="e">
        <f>Table4_Current!#REF!+Table4_Current!#REF!+Table4_Current!#REF!</f>
        <v>#REF!</v>
      </c>
      <c r="D35" s="21" t="e">
        <f>Table4_Current!#REF!+Table4_Current!#REF!</f>
        <v>#REF!</v>
      </c>
      <c r="E35" s="21" t="e">
        <f>Table4_Current!#REF!+Table4_Current!#REF!+Table4_Current!#REF!+Table4_Current!#REF!</f>
        <v>#REF!</v>
      </c>
      <c r="F35" s="21" t="e">
        <f>Table4_Current!#REF!+Table4_Current!#REF!</f>
        <v>#REF!</v>
      </c>
      <c r="G35" s="21" t="e">
        <f>Table4_Current!#REF!+Table4_Current!#REF!+Table4_Current!#REF!</f>
        <v>#REF!</v>
      </c>
      <c r="H35" s="21" t="e">
        <f>Table4_Current!#REF!+Table4_Current!#REF!</f>
        <v>#REF!</v>
      </c>
      <c r="I35" s="21" t="e">
        <f>Table4_Current!#REF!+Table4_Current!#REF!+Table4_Current!#REF!+Table4_Current!#REF!</f>
        <v>#REF!</v>
      </c>
      <c r="J35" s="21" t="e">
        <f>Table4_Current!C66+Table4_Current!#REF!</f>
        <v>#REF!</v>
      </c>
      <c r="K35" s="21" t="e">
        <f>Table4_Current!C66+Table4_Current!#REF!+Table4_Current!#REF!</f>
        <v>#REF!</v>
      </c>
      <c r="L35" s="21" t="e">
        <f>Table4_Current!#REF!+Table4_Current!#REF!</f>
        <v>#REF!</v>
      </c>
      <c r="M35" s="21" t="e">
        <f>Table4_Current!C66+Table4_Current!#REF!+Table4_Current!#REF!+Table4_Current!#REF!</f>
        <v>#REF!</v>
      </c>
    </row>
    <row r="36" spans="1:13" x14ac:dyDescent="0.35">
      <c r="A36" s="28" t="s">
        <v>67</v>
      </c>
      <c r="B36" s="21" t="e">
        <f>Table4_Current!#REF!+Table4_Current!#REF!</f>
        <v>#REF!</v>
      </c>
      <c r="C36" s="21" t="e">
        <f>Table4_Current!#REF!+Table4_Current!#REF!+Table4_Current!#REF!</f>
        <v>#REF!</v>
      </c>
      <c r="D36" s="21" t="e">
        <f>Table4_Current!#REF!+Table4_Current!#REF!</f>
        <v>#REF!</v>
      </c>
      <c r="E36" s="21" t="e">
        <f>Table4_Current!#REF!+Table4_Current!#REF!+Table4_Current!#REF!+Table4_Current!#REF!</f>
        <v>#REF!</v>
      </c>
      <c r="F36" s="21" t="e">
        <f>Table4_Current!#REF!+Table4_Current!#REF!</f>
        <v>#REF!</v>
      </c>
      <c r="G36" s="21" t="e">
        <f>Table4_Current!#REF!+Table4_Current!#REF!+Table4_Current!#REF!</f>
        <v>#REF!</v>
      </c>
      <c r="H36" s="21" t="e">
        <f>Table4_Current!#REF!+Table4_Current!#REF!</f>
        <v>#REF!</v>
      </c>
      <c r="I36" s="21" t="e">
        <f>Table4_Current!#REF!+Table4_Current!#REF!+Table4_Current!#REF!+Table4_Current!#REF!</f>
        <v>#REF!</v>
      </c>
      <c r="J36" s="21" t="e">
        <f>Table4_Current!C67+Table4_Current!#REF!</f>
        <v>#REF!</v>
      </c>
      <c r="K36" s="21" t="e">
        <f>Table4_Current!C67+Table4_Current!#REF!+Table4_Current!#REF!</f>
        <v>#REF!</v>
      </c>
      <c r="L36" s="21" t="e">
        <f>Table4_Current!#REF!+Table4_Current!#REF!</f>
        <v>#REF!</v>
      </c>
      <c r="M36" s="21" t="e">
        <f>Table4_Current!C67+Table4_Current!#REF!+Table4_Current!#REF!+Table4_Current!#REF!</f>
        <v>#REF!</v>
      </c>
    </row>
    <row r="37" spans="1:13" x14ac:dyDescent="0.35">
      <c r="A37" s="28" t="s">
        <v>68</v>
      </c>
      <c r="B37" s="21" t="e">
        <f>Table4_Current!#REF!+Table4_Current!#REF!</f>
        <v>#REF!</v>
      </c>
      <c r="C37" s="21" t="e">
        <f>Table4_Current!#REF!+Table4_Current!#REF!+Table4_Current!#REF!</f>
        <v>#REF!</v>
      </c>
      <c r="D37" s="21" t="e">
        <f>Table4_Current!#REF!+Table4_Current!#REF!</f>
        <v>#REF!</v>
      </c>
      <c r="E37" s="21" t="e">
        <f>Table4_Current!#REF!+Table4_Current!#REF!+Table4_Current!#REF!+Table4_Current!#REF!</f>
        <v>#REF!</v>
      </c>
      <c r="F37" s="21" t="e">
        <f>Table4_Current!#REF!+Table4_Current!#REF!</f>
        <v>#REF!</v>
      </c>
      <c r="G37" s="21" t="e">
        <f>Table4_Current!#REF!+Table4_Current!#REF!+Table4_Current!#REF!</f>
        <v>#REF!</v>
      </c>
      <c r="H37" s="21" t="e">
        <f>Table4_Current!#REF!+Table4_Current!#REF!</f>
        <v>#REF!</v>
      </c>
      <c r="I37" s="21" t="e">
        <f>Table4_Current!#REF!+Table4_Current!#REF!+Table4_Current!#REF!+Table4_Current!#REF!</f>
        <v>#REF!</v>
      </c>
      <c r="J37" s="21" t="e">
        <f>Table4_Current!C68+Table4_Current!#REF!</f>
        <v>#REF!</v>
      </c>
      <c r="K37" s="21" t="e">
        <f>Table4_Current!C68+Table4_Current!#REF!+Table4_Current!#REF!</f>
        <v>#REF!</v>
      </c>
      <c r="L37" s="21" t="e">
        <f>Table4_Current!#REF!+Table4_Current!#REF!</f>
        <v>#REF!</v>
      </c>
      <c r="M37" s="21" t="e">
        <f>Table4_Current!C68+Table4_Current!#REF!+Table4_Current!#REF!+Table4_Current!#REF!</f>
        <v>#REF!</v>
      </c>
    </row>
    <row r="38" spans="1:13" x14ac:dyDescent="0.35">
      <c r="A38" s="3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x14ac:dyDescent="0.35">
      <c r="A39" s="29" t="s">
        <v>97</v>
      </c>
      <c r="B39" s="21" t="e">
        <f t="shared" ref="B39:M39" si="2">SUM(B40:B43)</f>
        <v>#REF!</v>
      </c>
      <c r="C39" s="21" t="e">
        <f t="shared" si="2"/>
        <v>#REF!</v>
      </c>
      <c r="D39" s="21" t="e">
        <f t="shared" si="2"/>
        <v>#REF!</v>
      </c>
      <c r="E39" s="21" t="e">
        <f t="shared" si="2"/>
        <v>#REF!</v>
      </c>
      <c r="F39" s="21" t="e">
        <f t="shared" si="2"/>
        <v>#REF!</v>
      </c>
      <c r="G39" s="21" t="e">
        <f t="shared" si="2"/>
        <v>#REF!</v>
      </c>
      <c r="H39" s="21" t="e">
        <f t="shared" si="2"/>
        <v>#REF!</v>
      </c>
      <c r="I39" s="21" t="e">
        <f t="shared" si="2"/>
        <v>#REF!</v>
      </c>
      <c r="J39" s="21" t="e">
        <f t="shared" si="2"/>
        <v>#REF!</v>
      </c>
      <c r="K39" s="21" t="e">
        <f t="shared" si="2"/>
        <v>#REF!</v>
      </c>
      <c r="L39" s="21" t="e">
        <f t="shared" si="2"/>
        <v>#REF!</v>
      </c>
      <c r="M39" s="21" t="e">
        <f t="shared" si="2"/>
        <v>#REF!</v>
      </c>
    </row>
    <row r="40" spans="1:13" x14ac:dyDescent="0.35">
      <c r="A40" s="28" t="s">
        <v>69</v>
      </c>
      <c r="B40" s="21" t="e">
        <f>Table4_Current!#REF!+Table4_Current!#REF!</f>
        <v>#REF!</v>
      </c>
      <c r="C40" s="21" t="e">
        <f>Table4_Current!#REF!+Table4_Current!#REF!+Table4_Current!#REF!</f>
        <v>#REF!</v>
      </c>
      <c r="D40" s="21" t="e">
        <f>Table4_Current!#REF!+Table4_Current!#REF!</f>
        <v>#REF!</v>
      </c>
      <c r="E40" s="21" t="e">
        <f>Table4_Current!#REF!+Table4_Current!#REF!+Table4_Current!#REF!+Table4_Current!#REF!</f>
        <v>#REF!</v>
      </c>
      <c r="F40" s="21" t="e">
        <f>Table4_Current!#REF!+Table4_Current!#REF!</f>
        <v>#REF!</v>
      </c>
      <c r="G40" s="21" t="e">
        <f>Table4_Current!#REF!+Table4_Current!#REF!+Table4_Current!#REF!</f>
        <v>#REF!</v>
      </c>
      <c r="H40" s="21" t="e">
        <f>Table4_Current!#REF!+Table4_Current!#REF!</f>
        <v>#REF!</v>
      </c>
      <c r="I40" s="21" t="e">
        <f>Table4_Current!#REF!+Table4_Current!#REF!+Table4_Current!#REF!+Table4_Current!#REF!</f>
        <v>#REF!</v>
      </c>
      <c r="J40" s="21" t="e">
        <f>Table4_Current!C71+Table4_Current!#REF!</f>
        <v>#REF!</v>
      </c>
      <c r="K40" s="21" t="e">
        <f>Table4_Current!C71+Table4_Current!#REF!+Table4_Current!#REF!</f>
        <v>#REF!</v>
      </c>
      <c r="L40" s="21" t="e">
        <f>Table4_Current!#REF!+Table4_Current!#REF!</f>
        <v>#REF!</v>
      </c>
      <c r="M40" s="21" t="e">
        <f>Table4_Current!C71+Table4_Current!#REF!+Table4_Current!#REF!+Table4_Current!#REF!</f>
        <v>#REF!</v>
      </c>
    </row>
    <row r="41" spans="1:13" x14ac:dyDescent="0.35">
      <c r="A41" s="28" t="s">
        <v>70</v>
      </c>
      <c r="B41" s="21" t="e">
        <f>Table4_Current!#REF!+Table4_Current!#REF!</f>
        <v>#REF!</v>
      </c>
      <c r="C41" s="21" t="e">
        <f>Table4_Current!#REF!+Table4_Current!#REF!+Table4_Current!#REF!</f>
        <v>#REF!</v>
      </c>
      <c r="D41" s="21" t="e">
        <f>Table4_Current!#REF!+Table4_Current!#REF!</f>
        <v>#REF!</v>
      </c>
      <c r="E41" s="21" t="e">
        <f>Table4_Current!#REF!+Table4_Current!#REF!+Table4_Current!#REF!+Table4_Current!#REF!</f>
        <v>#REF!</v>
      </c>
      <c r="F41" s="21" t="e">
        <f>Table4_Current!#REF!+Table4_Current!#REF!</f>
        <v>#REF!</v>
      </c>
      <c r="G41" s="21" t="e">
        <f>Table4_Current!#REF!+Table4_Current!#REF!+Table4_Current!#REF!</f>
        <v>#REF!</v>
      </c>
      <c r="H41" s="21" t="e">
        <f>Table4_Current!#REF!+Table4_Current!#REF!</f>
        <v>#REF!</v>
      </c>
      <c r="I41" s="21" t="e">
        <f>Table4_Current!#REF!+Table4_Current!#REF!+Table4_Current!#REF!+Table4_Current!#REF!</f>
        <v>#REF!</v>
      </c>
      <c r="J41" s="21" t="e">
        <f>Table4_Current!C72+Table4_Current!#REF!</f>
        <v>#REF!</v>
      </c>
      <c r="K41" s="21" t="e">
        <f>Table4_Current!C72+Table4_Current!#REF!+Table4_Current!#REF!</f>
        <v>#REF!</v>
      </c>
      <c r="L41" s="21" t="e">
        <f>Table4_Current!#REF!+Table4_Current!#REF!</f>
        <v>#REF!</v>
      </c>
      <c r="M41" s="21" t="e">
        <f>Table4_Current!C72+Table4_Current!#REF!+Table4_Current!#REF!+Table4_Current!#REF!</f>
        <v>#REF!</v>
      </c>
    </row>
    <row r="42" spans="1:13" x14ac:dyDescent="0.35">
      <c r="A42" s="28" t="s">
        <v>71</v>
      </c>
      <c r="B42" s="21" t="e">
        <f>Table4_Current!#REF!+Table4_Current!#REF!</f>
        <v>#REF!</v>
      </c>
      <c r="C42" s="21" t="e">
        <f>Table4_Current!#REF!+Table4_Current!#REF!+Table4_Current!#REF!</f>
        <v>#REF!</v>
      </c>
      <c r="D42" s="21" t="e">
        <f>Table4_Current!#REF!+Table4_Current!#REF!</f>
        <v>#REF!</v>
      </c>
      <c r="E42" s="21" t="e">
        <f>Table4_Current!#REF!+Table4_Current!#REF!+Table4_Current!#REF!+Table4_Current!#REF!</f>
        <v>#REF!</v>
      </c>
      <c r="F42" s="21" t="e">
        <f>Table4_Current!#REF!+Table4_Current!#REF!</f>
        <v>#REF!</v>
      </c>
      <c r="G42" s="21" t="e">
        <f>Table4_Current!#REF!+Table4_Current!#REF!+Table4_Current!#REF!</f>
        <v>#REF!</v>
      </c>
      <c r="H42" s="21" t="e">
        <f>Table4_Current!#REF!+Table4_Current!#REF!</f>
        <v>#REF!</v>
      </c>
      <c r="I42" s="21" t="e">
        <f>Table4_Current!#REF!+Table4_Current!#REF!+Table4_Current!#REF!+Table4_Current!#REF!</f>
        <v>#REF!</v>
      </c>
      <c r="J42" s="21" t="e">
        <f>Table4_Current!C73+Table4_Current!#REF!</f>
        <v>#REF!</v>
      </c>
      <c r="K42" s="21" t="e">
        <f>Table4_Current!C73+Table4_Current!#REF!+Table4_Current!#REF!</f>
        <v>#REF!</v>
      </c>
      <c r="L42" s="21" t="e">
        <f>Table4_Current!#REF!+Table4_Current!#REF!</f>
        <v>#REF!</v>
      </c>
      <c r="M42" s="21" t="e">
        <f>Table4_Current!C73+Table4_Current!#REF!+Table4_Current!#REF!+Table4_Current!#REF!</f>
        <v>#REF!</v>
      </c>
    </row>
    <row r="43" spans="1:13" x14ac:dyDescent="0.35">
      <c r="A43" s="28" t="s">
        <v>72</v>
      </c>
      <c r="B43" s="21" t="e">
        <f>Table4_Current!#REF!+Table4_Current!#REF!</f>
        <v>#REF!</v>
      </c>
      <c r="C43" s="21" t="e">
        <f>Table4_Current!#REF!+Table4_Current!#REF!+Table4_Current!#REF!</f>
        <v>#REF!</v>
      </c>
      <c r="D43" s="21" t="e">
        <f>Table4_Current!#REF!+Table4_Current!#REF!</f>
        <v>#REF!</v>
      </c>
      <c r="E43" s="21" t="e">
        <f>Table4_Current!#REF!+Table4_Current!#REF!+Table4_Current!#REF!+Table4_Current!#REF!</f>
        <v>#REF!</v>
      </c>
      <c r="F43" s="21" t="e">
        <f>Table4_Current!#REF!+Table4_Current!#REF!</f>
        <v>#REF!</v>
      </c>
      <c r="G43" s="21" t="e">
        <f>Table4_Current!#REF!+Table4_Current!#REF!+Table4_Current!#REF!</f>
        <v>#REF!</v>
      </c>
      <c r="H43" s="21" t="e">
        <f>Table4_Current!#REF!+Table4_Current!#REF!</f>
        <v>#REF!</v>
      </c>
      <c r="I43" s="21" t="e">
        <f>Table4_Current!#REF!+Table4_Current!#REF!+Table4_Current!#REF!+Table4_Current!#REF!</f>
        <v>#REF!</v>
      </c>
      <c r="J43" s="21" t="e">
        <f>Table4_Current!C74+Table4_Current!#REF!</f>
        <v>#REF!</v>
      </c>
      <c r="K43" s="21" t="e">
        <f>Table4_Current!C74+Table4_Current!#REF!+Table4_Current!#REF!</f>
        <v>#REF!</v>
      </c>
      <c r="L43" s="21" t="e">
        <f>Table4_Current!#REF!+Table4_Current!#REF!</f>
        <v>#REF!</v>
      </c>
      <c r="M43" s="21" t="e">
        <f>Table4_Current!C74+Table4_Current!#REF!+Table4_Current!#REF!+Table4_Current!#REF!</f>
        <v>#REF!</v>
      </c>
    </row>
    <row r="44" spans="1:13" x14ac:dyDescent="0.35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x14ac:dyDescent="0.35">
      <c r="A45" s="29" t="s">
        <v>98</v>
      </c>
      <c r="B45" s="21" t="e">
        <f t="shared" ref="B45:M45" si="3">SUM(B46:B66)</f>
        <v>#REF!</v>
      </c>
      <c r="C45" s="21" t="e">
        <f t="shared" si="3"/>
        <v>#REF!</v>
      </c>
      <c r="D45" s="21" t="e">
        <f t="shared" si="3"/>
        <v>#REF!</v>
      </c>
      <c r="E45" s="21" t="e">
        <f t="shared" si="3"/>
        <v>#REF!</v>
      </c>
      <c r="F45" s="21" t="e">
        <f t="shared" si="3"/>
        <v>#REF!</v>
      </c>
      <c r="G45" s="21" t="e">
        <f t="shared" si="3"/>
        <v>#REF!</v>
      </c>
      <c r="H45" s="21" t="e">
        <f t="shared" si="3"/>
        <v>#REF!</v>
      </c>
      <c r="I45" s="21" t="e">
        <f t="shared" si="3"/>
        <v>#REF!</v>
      </c>
      <c r="J45" s="21" t="e">
        <f t="shared" si="3"/>
        <v>#REF!</v>
      </c>
      <c r="K45" s="21" t="e">
        <f t="shared" si="3"/>
        <v>#REF!</v>
      </c>
      <c r="L45" s="21" t="e">
        <f t="shared" si="3"/>
        <v>#REF!</v>
      </c>
      <c r="M45" s="21" t="e">
        <f t="shared" si="3"/>
        <v>#REF!</v>
      </c>
    </row>
    <row r="46" spans="1:13" x14ac:dyDescent="0.35">
      <c r="A46" s="28" t="s">
        <v>73</v>
      </c>
      <c r="B46" s="21" t="e">
        <f>Table4_Current!#REF!+Table4_Current!#REF!</f>
        <v>#REF!</v>
      </c>
      <c r="C46" s="21" t="e">
        <f>Table4_Current!#REF!+Table4_Current!#REF!+Table4_Current!#REF!</f>
        <v>#REF!</v>
      </c>
      <c r="D46" s="21" t="e">
        <f>Table4_Current!#REF!+Table4_Current!#REF!</f>
        <v>#REF!</v>
      </c>
      <c r="E46" s="21" t="e">
        <f>Table4_Current!#REF!+Table4_Current!#REF!+Table4_Current!#REF!+Table4_Current!#REF!</f>
        <v>#REF!</v>
      </c>
      <c r="F46" s="21" t="e">
        <f>Table4_Current!#REF!+Table4_Current!#REF!</f>
        <v>#REF!</v>
      </c>
      <c r="G46" s="21" t="e">
        <f>Table4_Current!#REF!+Table4_Current!#REF!+Table4_Current!#REF!</f>
        <v>#REF!</v>
      </c>
      <c r="H46" s="21" t="e">
        <f>Table4_Current!#REF!+Table4_Current!#REF!</f>
        <v>#REF!</v>
      </c>
      <c r="I46" s="21" t="e">
        <f>Table4_Current!#REF!+Table4_Current!#REF!+Table4_Current!#REF!+Table4_Current!#REF!</f>
        <v>#REF!</v>
      </c>
      <c r="J46" s="21" t="e">
        <f>Table4_Current!C87+Table4_Current!#REF!</f>
        <v>#REF!</v>
      </c>
      <c r="K46" s="21" t="e">
        <f>Table4_Current!C87+Table4_Current!#REF!+Table4_Current!#REF!</f>
        <v>#REF!</v>
      </c>
      <c r="L46" s="21" t="e">
        <f>Table4_Current!#REF!+Table4_Current!#REF!</f>
        <v>#REF!</v>
      </c>
      <c r="M46" s="21" t="e">
        <f>Table4_Current!C87+Table4_Current!#REF!+Table4_Current!#REF!+Table4_Current!#REF!</f>
        <v>#REF!</v>
      </c>
    </row>
    <row r="47" spans="1:13" x14ac:dyDescent="0.35">
      <c r="A47" s="28" t="s">
        <v>74</v>
      </c>
      <c r="B47" s="21" t="e">
        <f>Table4_Current!#REF!+Table4_Current!#REF!</f>
        <v>#REF!</v>
      </c>
      <c r="C47" s="21" t="e">
        <f>Table4_Current!#REF!+Table4_Current!#REF!+Table4_Current!#REF!</f>
        <v>#REF!</v>
      </c>
      <c r="D47" s="21" t="e">
        <f>Table4_Current!#REF!+Table4_Current!#REF!</f>
        <v>#REF!</v>
      </c>
      <c r="E47" s="21" t="e">
        <f>Table4_Current!#REF!+Table4_Current!#REF!+Table4_Current!#REF!+Table4_Current!#REF!</f>
        <v>#REF!</v>
      </c>
      <c r="F47" s="21" t="e">
        <f>Table4_Current!#REF!+Table4_Current!#REF!</f>
        <v>#REF!</v>
      </c>
      <c r="G47" s="21" t="e">
        <f>Table4_Current!#REF!+Table4_Current!#REF!+Table4_Current!#REF!</f>
        <v>#REF!</v>
      </c>
      <c r="H47" s="21" t="e">
        <f>Table4_Current!#REF!+Table4_Current!#REF!</f>
        <v>#REF!</v>
      </c>
      <c r="I47" s="21" t="e">
        <f>Table4_Current!#REF!+Table4_Current!#REF!+Table4_Current!#REF!+Table4_Current!#REF!</f>
        <v>#REF!</v>
      </c>
      <c r="J47" s="21" t="e">
        <f>Table4_Current!C88+Table4_Current!#REF!</f>
        <v>#REF!</v>
      </c>
      <c r="K47" s="21" t="e">
        <f>Table4_Current!C88+Table4_Current!#REF!+Table4_Current!#REF!</f>
        <v>#REF!</v>
      </c>
      <c r="L47" s="21" t="e">
        <f>Table4_Current!#REF!+Table4_Current!#REF!</f>
        <v>#REF!</v>
      </c>
      <c r="M47" s="21" t="e">
        <f>Table4_Current!C88+Table4_Current!#REF!+Table4_Current!#REF!+Table4_Current!#REF!</f>
        <v>#REF!</v>
      </c>
    </row>
    <row r="48" spans="1:13" x14ac:dyDescent="0.35">
      <c r="A48" s="28" t="s">
        <v>110</v>
      </c>
      <c r="B48" s="21" t="e">
        <f>Table4_Current!#REF!+Table4_Current!#REF!</f>
        <v>#REF!</v>
      </c>
      <c r="C48" s="21" t="e">
        <f>Table4_Current!#REF!+Table4_Current!#REF!+Table4_Current!#REF!</f>
        <v>#REF!</v>
      </c>
      <c r="D48" s="21" t="e">
        <f>Table4_Current!#REF!+Table4_Current!#REF!</f>
        <v>#REF!</v>
      </c>
      <c r="E48" s="21" t="e">
        <f>Table4_Current!#REF!+Table4_Current!#REF!+Table4_Current!#REF!+Table4_Current!#REF!</f>
        <v>#REF!</v>
      </c>
      <c r="F48" s="21" t="e">
        <f>Table4_Current!#REF!+Table4_Current!#REF!</f>
        <v>#REF!</v>
      </c>
      <c r="G48" s="21" t="e">
        <f>Table4_Current!#REF!+Table4_Current!#REF!+Table4_Current!#REF!</f>
        <v>#REF!</v>
      </c>
      <c r="H48" s="21" t="e">
        <f>Table4_Current!#REF!+Table4_Current!#REF!</f>
        <v>#REF!</v>
      </c>
      <c r="I48" s="21" t="e">
        <f>Table4_Current!#REF!+Table4_Current!#REF!+Table4_Current!#REF!+Table4_Current!#REF!</f>
        <v>#REF!</v>
      </c>
      <c r="J48" s="21" t="e">
        <f>Table4_Current!C89+Table4_Current!#REF!</f>
        <v>#REF!</v>
      </c>
      <c r="K48" s="21" t="e">
        <f>Table4_Current!C89+Table4_Current!#REF!+Table4_Current!#REF!</f>
        <v>#REF!</v>
      </c>
      <c r="L48" s="21" t="e">
        <f>Table4_Current!#REF!+Table4_Current!#REF!</f>
        <v>#REF!</v>
      </c>
      <c r="M48" s="21" t="e">
        <f>Table4_Current!C89+Table4_Current!#REF!+Table4_Current!#REF!+Table4_Current!#REF!</f>
        <v>#REF!</v>
      </c>
    </row>
    <row r="49" spans="1:13" x14ac:dyDescent="0.35">
      <c r="A49" s="28" t="s">
        <v>161</v>
      </c>
      <c r="B49" s="21" t="e">
        <f>Table4_Current!#REF!+Table4_Current!#REF!</f>
        <v>#REF!</v>
      </c>
      <c r="C49" s="21" t="e">
        <f>Table4_Current!#REF!+Table4_Current!#REF!+Table4_Current!#REF!</f>
        <v>#REF!</v>
      </c>
      <c r="D49" s="21" t="e">
        <f>Table4_Current!#REF!+Table4_Current!#REF!</f>
        <v>#REF!</v>
      </c>
      <c r="E49" s="21" t="e">
        <f>Table4_Current!#REF!+Table4_Current!#REF!+Table4_Current!#REF!+Table4_Current!#REF!</f>
        <v>#REF!</v>
      </c>
      <c r="F49" s="21" t="e">
        <f>Table4_Current!#REF!+Table4_Current!#REF!</f>
        <v>#REF!</v>
      </c>
      <c r="G49" s="21" t="e">
        <f>Table4_Current!#REF!+Table4_Current!#REF!+Table4_Current!#REF!</f>
        <v>#REF!</v>
      </c>
      <c r="H49" s="21" t="e">
        <f>Table4_Current!#REF!+Table4_Current!#REF!</f>
        <v>#REF!</v>
      </c>
      <c r="I49" s="21" t="e">
        <f>Table4_Current!#REF!+Table4_Current!#REF!+Table4_Current!#REF!+Table4_Current!#REF!</f>
        <v>#REF!</v>
      </c>
      <c r="J49" s="21" t="e">
        <f>Table4_Current!C90+Table4_Current!#REF!</f>
        <v>#REF!</v>
      </c>
      <c r="K49" s="21" t="e">
        <f>Table4_Current!C90+Table4_Current!#REF!+Table4_Current!#REF!</f>
        <v>#REF!</v>
      </c>
      <c r="L49" s="21" t="e">
        <f>Table4_Current!#REF!+Table4_Current!#REF!</f>
        <v>#REF!</v>
      </c>
      <c r="M49" s="21" t="e">
        <f>Table4_Current!C90+Table4_Current!#REF!+Table4_Current!#REF!+Table4_Current!#REF!</f>
        <v>#REF!</v>
      </c>
    </row>
    <row r="50" spans="1:13" x14ac:dyDescent="0.35">
      <c r="A50" s="28" t="s">
        <v>162</v>
      </c>
      <c r="B50" s="21" t="e">
        <f>Table4_Current!#REF!+Table4_Current!#REF!</f>
        <v>#REF!</v>
      </c>
      <c r="C50" s="21" t="e">
        <f>Table4_Current!#REF!+Table4_Current!#REF!+Table4_Current!#REF!</f>
        <v>#REF!</v>
      </c>
      <c r="D50" s="21" t="e">
        <f>Table4_Current!#REF!+Table4_Current!#REF!</f>
        <v>#REF!</v>
      </c>
      <c r="E50" s="21" t="e">
        <f>Table4_Current!#REF!+Table4_Current!#REF!+Table4_Current!#REF!+Table4_Current!#REF!</f>
        <v>#REF!</v>
      </c>
      <c r="F50" s="21" t="e">
        <f>Table4_Current!#REF!+Table4_Current!#REF!</f>
        <v>#REF!</v>
      </c>
      <c r="G50" s="21" t="e">
        <f>Table4_Current!#REF!+Table4_Current!#REF!+Table4_Current!#REF!</f>
        <v>#REF!</v>
      </c>
      <c r="H50" s="21" t="e">
        <f>Table4_Current!#REF!+Table4_Current!#REF!</f>
        <v>#REF!</v>
      </c>
      <c r="I50" s="21" t="e">
        <f>Table4_Current!#REF!+Table4_Current!#REF!+Table4_Current!#REF!+Table4_Current!#REF!</f>
        <v>#REF!</v>
      </c>
      <c r="J50" s="21" t="e">
        <f>Table4_Current!C91+Table4_Current!#REF!</f>
        <v>#REF!</v>
      </c>
      <c r="K50" s="21" t="e">
        <f>Table4_Current!C91+Table4_Current!#REF!+Table4_Current!#REF!</f>
        <v>#REF!</v>
      </c>
      <c r="L50" s="21" t="e">
        <f>Table4_Current!#REF!+Table4_Current!#REF!</f>
        <v>#REF!</v>
      </c>
      <c r="M50" s="21" t="e">
        <f>Table4_Current!C91+Table4_Current!#REF!+Table4_Current!#REF!+Table4_Current!#REF!</f>
        <v>#REF!</v>
      </c>
    </row>
    <row r="51" spans="1:13" x14ac:dyDescent="0.35">
      <c r="A51" s="28" t="s">
        <v>75</v>
      </c>
      <c r="B51" s="21" t="e">
        <f>Table4_Current!#REF!+Table4_Current!#REF!</f>
        <v>#REF!</v>
      </c>
      <c r="C51" s="21" t="e">
        <f>Table4_Current!#REF!+Table4_Current!#REF!+Table4_Current!#REF!</f>
        <v>#REF!</v>
      </c>
      <c r="D51" s="21" t="e">
        <f>Table4_Current!#REF!+Table4_Current!#REF!</f>
        <v>#REF!</v>
      </c>
      <c r="E51" s="21" t="e">
        <f>Table4_Current!#REF!+Table4_Current!#REF!+Table4_Current!#REF!+Table4_Current!#REF!</f>
        <v>#REF!</v>
      </c>
      <c r="F51" s="21" t="e">
        <f>Table4_Current!#REF!+Table4_Current!#REF!</f>
        <v>#REF!</v>
      </c>
      <c r="G51" s="21" t="e">
        <f>Table4_Current!#REF!+Table4_Current!#REF!+Table4_Current!#REF!</f>
        <v>#REF!</v>
      </c>
      <c r="H51" s="21" t="e">
        <f>Table4_Current!#REF!+Table4_Current!#REF!</f>
        <v>#REF!</v>
      </c>
      <c r="I51" s="21" t="e">
        <f>Table4_Current!#REF!+Table4_Current!#REF!+Table4_Current!#REF!+Table4_Current!#REF!</f>
        <v>#REF!</v>
      </c>
      <c r="J51" s="21" t="e">
        <f>Table4_Current!C92+Table4_Current!#REF!</f>
        <v>#REF!</v>
      </c>
      <c r="K51" s="21" t="e">
        <f>Table4_Current!C92+Table4_Current!#REF!+Table4_Current!#REF!</f>
        <v>#REF!</v>
      </c>
      <c r="L51" s="21" t="e">
        <f>Table4_Current!#REF!+Table4_Current!#REF!</f>
        <v>#REF!</v>
      </c>
      <c r="M51" s="21" t="e">
        <f>Table4_Current!C92+Table4_Current!#REF!+Table4_Current!#REF!+Table4_Current!#REF!</f>
        <v>#REF!</v>
      </c>
    </row>
    <row r="52" spans="1:13" x14ac:dyDescent="0.35">
      <c r="A52" s="28" t="s">
        <v>163</v>
      </c>
      <c r="B52" s="21" t="e">
        <f>Table4_Current!#REF!+Table4_Current!#REF!</f>
        <v>#REF!</v>
      </c>
      <c r="C52" s="21" t="e">
        <f>Table4_Current!#REF!+Table4_Current!#REF!+Table4_Current!#REF!</f>
        <v>#REF!</v>
      </c>
      <c r="D52" s="21" t="e">
        <f>Table4_Current!#REF!+Table4_Current!#REF!</f>
        <v>#REF!</v>
      </c>
      <c r="E52" s="21" t="e">
        <f>Table4_Current!#REF!+Table4_Current!#REF!+Table4_Current!#REF!+Table4_Current!#REF!</f>
        <v>#REF!</v>
      </c>
      <c r="F52" s="21" t="e">
        <f>Table4_Current!#REF!+Table4_Current!#REF!</f>
        <v>#REF!</v>
      </c>
      <c r="G52" s="21" t="e">
        <f>Table4_Current!#REF!+Table4_Current!#REF!+Table4_Current!#REF!</f>
        <v>#REF!</v>
      </c>
      <c r="H52" s="21" t="e">
        <f>Table4_Current!#REF!+Table4_Current!#REF!</f>
        <v>#REF!</v>
      </c>
      <c r="I52" s="21" t="e">
        <f>Table4_Current!#REF!+Table4_Current!#REF!+Table4_Current!#REF!+Table4_Current!#REF!</f>
        <v>#REF!</v>
      </c>
      <c r="J52" s="21" t="e">
        <f>Table4_Current!C93+Table4_Current!#REF!</f>
        <v>#REF!</v>
      </c>
      <c r="K52" s="21" t="e">
        <f>Table4_Current!C93+Table4_Current!#REF!+Table4_Current!#REF!</f>
        <v>#REF!</v>
      </c>
      <c r="L52" s="21" t="e">
        <f>Table4_Current!#REF!+Table4_Current!#REF!</f>
        <v>#REF!</v>
      </c>
      <c r="M52" s="21" t="e">
        <f>Table4_Current!C93+Table4_Current!#REF!+Table4_Current!#REF!+Table4_Current!#REF!</f>
        <v>#REF!</v>
      </c>
    </row>
    <row r="53" spans="1:13" x14ac:dyDescent="0.35">
      <c r="A53" s="28" t="s">
        <v>88</v>
      </c>
      <c r="B53" s="21" t="e">
        <f>Table4_Current!#REF!+Table4_Current!#REF!</f>
        <v>#REF!</v>
      </c>
      <c r="C53" s="21" t="e">
        <f>Table4_Current!#REF!+Table4_Current!#REF!+Table4_Current!#REF!</f>
        <v>#REF!</v>
      </c>
      <c r="D53" s="21" t="e">
        <f>Table4_Current!#REF!+Table4_Current!#REF!</f>
        <v>#REF!</v>
      </c>
      <c r="E53" s="21" t="e">
        <f>Table4_Current!#REF!+Table4_Current!#REF!+Table4_Current!#REF!+Table4_Current!#REF!</f>
        <v>#REF!</v>
      </c>
      <c r="F53" s="21" t="e">
        <f>Table4_Current!#REF!+Table4_Current!#REF!</f>
        <v>#REF!</v>
      </c>
      <c r="G53" s="21" t="e">
        <f>Table4_Current!#REF!+Table4_Current!#REF!+Table4_Current!#REF!</f>
        <v>#REF!</v>
      </c>
      <c r="H53" s="21" t="e">
        <f>Table4_Current!#REF!+Table4_Current!#REF!</f>
        <v>#REF!</v>
      </c>
      <c r="I53" s="21" t="e">
        <f>Table4_Current!#REF!+Table4_Current!#REF!+Table4_Current!#REF!+Table4_Current!#REF!</f>
        <v>#REF!</v>
      </c>
      <c r="J53" s="21" t="e">
        <f>Table4_Current!C94+Table4_Current!#REF!</f>
        <v>#REF!</v>
      </c>
      <c r="K53" s="21" t="e">
        <f>Table4_Current!C94+Table4_Current!#REF!+Table4_Current!#REF!</f>
        <v>#REF!</v>
      </c>
      <c r="L53" s="21" t="e">
        <f>Table4_Current!#REF!+Table4_Current!#REF!</f>
        <v>#REF!</v>
      </c>
      <c r="M53" s="21" t="e">
        <f>Table4_Current!C94+Table4_Current!#REF!+Table4_Current!#REF!+Table4_Current!#REF!</f>
        <v>#REF!</v>
      </c>
    </row>
    <row r="54" spans="1:13" x14ac:dyDescent="0.35">
      <c r="A54" s="28" t="s">
        <v>164</v>
      </c>
      <c r="B54" s="21" t="e">
        <f>Table4_Current!#REF!+Table4_Current!#REF!</f>
        <v>#REF!</v>
      </c>
      <c r="C54" s="21" t="e">
        <f>Table4_Current!#REF!+Table4_Current!#REF!+Table4_Current!#REF!</f>
        <v>#REF!</v>
      </c>
      <c r="D54" s="21" t="e">
        <f>Table4_Current!#REF!+Table4_Current!#REF!</f>
        <v>#REF!</v>
      </c>
      <c r="E54" s="21" t="e">
        <f>Table4_Current!#REF!+Table4_Current!#REF!+Table4_Current!#REF!+Table4_Current!#REF!</f>
        <v>#REF!</v>
      </c>
      <c r="F54" s="21" t="e">
        <f>Table4_Current!#REF!+Table4_Current!#REF!</f>
        <v>#REF!</v>
      </c>
      <c r="G54" s="21" t="e">
        <f>Table4_Current!#REF!+Table4_Current!#REF!+Table4_Current!#REF!</f>
        <v>#REF!</v>
      </c>
      <c r="H54" s="21" t="e">
        <f>Table4_Current!#REF!+Table4_Current!#REF!</f>
        <v>#REF!</v>
      </c>
      <c r="I54" s="21" t="e">
        <f>Table4_Current!#REF!+Table4_Current!#REF!+Table4_Current!#REF!+Table4_Current!#REF!</f>
        <v>#REF!</v>
      </c>
      <c r="J54" s="21" t="e">
        <f>Table4_Current!C95+Table4_Current!#REF!</f>
        <v>#REF!</v>
      </c>
      <c r="K54" s="21" t="e">
        <f>Table4_Current!C95+Table4_Current!#REF!+Table4_Current!#REF!</f>
        <v>#REF!</v>
      </c>
      <c r="L54" s="21" t="e">
        <f>Table4_Current!#REF!+Table4_Current!#REF!</f>
        <v>#REF!</v>
      </c>
      <c r="M54" s="21" t="e">
        <f>Table4_Current!C95+Table4_Current!#REF!+Table4_Current!#REF!+Table4_Current!#REF!</f>
        <v>#REF!</v>
      </c>
    </row>
    <row r="55" spans="1:13" x14ac:dyDescent="0.35">
      <c r="A55" s="28" t="s">
        <v>165</v>
      </c>
      <c r="B55" s="21" t="e">
        <f>Table4_Current!#REF!+Table4_Current!#REF!</f>
        <v>#REF!</v>
      </c>
      <c r="C55" s="21" t="e">
        <f>Table4_Current!#REF!+Table4_Current!#REF!+Table4_Current!#REF!</f>
        <v>#REF!</v>
      </c>
      <c r="D55" s="21" t="e">
        <f>Table4_Current!#REF!+Table4_Current!#REF!</f>
        <v>#REF!</v>
      </c>
      <c r="E55" s="21" t="e">
        <f>Table4_Current!#REF!+Table4_Current!#REF!+Table4_Current!#REF!+Table4_Current!#REF!</f>
        <v>#REF!</v>
      </c>
      <c r="F55" s="21" t="e">
        <f>Table4_Current!#REF!+Table4_Current!#REF!</f>
        <v>#REF!</v>
      </c>
      <c r="G55" s="21" t="e">
        <f>Table4_Current!#REF!+Table4_Current!#REF!+Table4_Current!#REF!</f>
        <v>#REF!</v>
      </c>
      <c r="H55" s="21" t="e">
        <f>Table4_Current!#REF!+Table4_Current!#REF!</f>
        <v>#REF!</v>
      </c>
      <c r="I55" s="21" t="e">
        <f>Table4_Current!#REF!+Table4_Current!#REF!+Table4_Current!#REF!+Table4_Current!#REF!</f>
        <v>#REF!</v>
      </c>
      <c r="J55" s="21" t="e">
        <f>Table4_Current!C96+Table4_Current!#REF!</f>
        <v>#REF!</v>
      </c>
      <c r="K55" s="21" t="e">
        <f>Table4_Current!C96+Table4_Current!#REF!+Table4_Current!#REF!</f>
        <v>#REF!</v>
      </c>
      <c r="L55" s="21" t="e">
        <f>Table4_Current!#REF!+Table4_Current!#REF!</f>
        <v>#REF!</v>
      </c>
      <c r="M55" s="21" t="e">
        <f>Table4_Current!C96+Table4_Current!#REF!+Table4_Current!#REF!+Table4_Current!#REF!</f>
        <v>#REF!</v>
      </c>
    </row>
    <row r="56" spans="1:13" x14ac:dyDescent="0.35">
      <c r="A56" s="28" t="s">
        <v>166</v>
      </c>
      <c r="B56" s="21" t="e">
        <f>Table4_Current!#REF!+Table4_Current!#REF!</f>
        <v>#REF!</v>
      </c>
      <c r="C56" s="21" t="e">
        <f>Table4_Current!#REF!+Table4_Current!#REF!+Table4_Current!#REF!</f>
        <v>#REF!</v>
      </c>
      <c r="D56" s="21" t="e">
        <f>Table4_Current!#REF!+Table4_Current!#REF!</f>
        <v>#REF!</v>
      </c>
      <c r="E56" s="21" t="e">
        <f>Table4_Current!#REF!+Table4_Current!#REF!+Table4_Current!#REF!+Table4_Current!#REF!</f>
        <v>#REF!</v>
      </c>
      <c r="F56" s="21" t="e">
        <f>Table4_Current!#REF!+Table4_Current!#REF!</f>
        <v>#REF!</v>
      </c>
      <c r="G56" s="21" t="e">
        <f>Table4_Current!#REF!+Table4_Current!#REF!+Table4_Current!#REF!</f>
        <v>#REF!</v>
      </c>
      <c r="H56" s="21" t="e">
        <f>Table4_Current!#REF!+Table4_Current!#REF!</f>
        <v>#REF!</v>
      </c>
      <c r="I56" s="21" t="e">
        <f>Table4_Current!#REF!+Table4_Current!#REF!+Table4_Current!#REF!+Table4_Current!#REF!</f>
        <v>#REF!</v>
      </c>
      <c r="J56" s="21" t="e">
        <f>Table4_Current!C97+Table4_Current!#REF!</f>
        <v>#REF!</v>
      </c>
      <c r="K56" s="21" t="e">
        <f>Table4_Current!C97+Table4_Current!#REF!+Table4_Current!#REF!</f>
        <v>#REF!</v>
      </c>
      <c r="L56" s="21" t="e">
        <f>Table4_Current!#REF!+Table4_Current!#REF!</f>
        <v>#REF!</v>
      </c>
      <c r="M56" s="21" t="e">
        <f>Table4_Current!C97+Table4_Current!#REF!+Table4_Current!#REF!+Table4_Current!#REF!</f>
        <v>#REF!</v>
      </c>
    </row>
    <row r="57" spans="1:13" x14ac:dyDescent="0.35">
      <c r="A57" s="28" t="s">
        <v>167</v>
      </c>
      <c r="B57" s="21" t="e">
        <f>Table4_Current!#REF!+Table4_Current!#REF!</f>
        <v>#REF!</v>
      </c>
      <c r="C57" s="21" t="e">
        <f>Table4_Current!#REF!+Table4_Current!#REF!+Table4_Current!#REF!</f>
        <v>#REF!</v>
      </c>
      <c r="D57" s="21" t="e">
        <f>Table4_Current!#REF!+Table4_Current!#REF!</f>
        <v>#REF!</v>
      </c>
      <c r="E57" s="21" t="e">
        <f>Table4_Current!#REF!+Table4_Current!#REF!+Table4_Current!#REF!+Table4_Current!#REF!</f>
        <v>#REF!</v>
      </c>
      <c r="F57" s="21" t="e">
        <f>Table4_Current!#REF!+Table4_Current!#REF!</f>
        <v>#REF!</v>
      </c>
      <c r="G57" s="21" t="e">
        <f>Table4_Current!#REF!+Table4_Current!#REF!+Table4_Current!#REF!</f>
        <v>#REF!</v>
      </c>
      <c r="H57" s="21" t="e">
        <f>Table4_Current!#REF!+Table4_Current!#REF!</f>
        <v>#REF!</v>
      </c>
      <c r="I57" s="21" t="e">
        <f>Table4_Current!#REF!+Table4_Current!#REF!+Table4_Current!#REF!+Table4_Current!#REF!</f>
        <v>#REF!</v>
      </c>
      <c r="J57" s="21" t="e">
        <f>Table4_Current!C98+Table4_Current!#REF!</f>
        <v>#REF!</v>
      </c>
      <c r="K57" s="21" t="e">
        <f>Table4_Current!C98+Table4_Current!#REF!+Table4_Current!#REF!</f>
        <v>#REF!</v>
      </c>
      <c r="L57" s="21" t="e">
        <f>Table4_Current!#REF!+Table4_Current!#REF!</f>
        <v>#REF!</v>
      </c>
      <c r="M57" s="21" t="e">
        <f>Table4_Current!C98+Table4_Current!#REF!+Table4_Current!#REF!+Table4_Current!#REF!</f>
        <v>#REF!</v>
      </c>
    </row>
    <row r="58" spans="1:13" x14ac:dyDescent="0.35">
      <c r="A58" s="28" t="s">
        <v>168</v>
      </c>
      <c r="B58" s="21" t="e">
        <f>Table4_Current!#REF!+Table4_Current!#REF!</f>
        <v>#REF!</v>
      </c>
      <c r="C58" s="21" t="e">
        <f>Table4_Current!#REF!+Table4_Current!#REF!+Table4_Current!#REF!</f>
        <v>#REF!</v>
      </c>
      <c r="D58" s="21" t="e">
        <f>Table4_Current!#REF!+Table4_Current!#REF!</f>
        <v>#REF!</v>
      </c>
      <c r="E58" s="21" t="e">
        <f>Table4_Current!#REF!+Table4_Current!#REF!+Table4_Current!#REF!+Table4_Current!#REF!</f>
        <v>#REF!</v>
      </c>
      <c r="F58" s="21" t="e">
        <f>Table4_Current!#REF!+Table4_Current!#REF!</f>
        <v>#REF!</v>
      </c>
      <c r="G58" s="21" t="e">
        <f>Table4_Current!#REF!+Table4_Current!#REF!+Table4_Current!#REF!</f>
        <v>#REF!</v>
      </c>
      <c r="H58" s="21" t="e">
        <f>Table4_Current!#REF!+Table4_Current!#REF!</f>
        <v>#REF!</v>
      </c>
      <c r="I58" s="21" t="e">
        <f>Table4_Current!#REF!+Table4_Current!#REF!+Table4_Current!#REF!+Table4_Current!#REF!</f>
        <v>#REF!</v>
      </c>
      <c r="J58" s="21" t="e">
        <f>Table4_Current!C99+Table4_Current!#REF!</f>
        <v>#REF!</v>
      </c>
      <c r="K58" s="21" t="e">
        <f>Table4_Current!C99+Table4_Current!#REF!+Table4_Current!#REF!</f>
        <v>#REF!</v>
      </c>
      <c r="L58" s="21" t="e">
        <f>Table4_Current!#REF!+Table4_Current!#REF!</f>
        <v>#REF!</v>
      </c>
      <c r="M58" s="21" t="e">
        <f>Table4_Current!C99+Table4_Current!#REF!+Table4_Current!#REF!+Table4_Current!#REF!</f>
        <v>#REF!</v>
      </c>
    </row>
    <row r="59" spans="1:13" x14ac:dyDescent="0.35">
      <c r="A59" s="28" t="s">
        <v>169</v>
      </c>
      <c r="B59" s="21" t="e">
        <f>Table4_Current!#REF!+Table4_Current!#REF!</f>
        <v>#REF!</v>
      </c>
      <c r="C59" s="21" t="e">
        <f>Table4_Current!#REF!+Table4_Current!#REF!+Table4_Current!#REF!</f>
        <v>#REF!</v>
      </c>
      <c r="D59" s="21" t="e">
        <f>Table4_Current!#REF!+Table4_Current!#REF!</f>
        <v>#REF!</v>
      </c>
      <c r="E59" s="21" t="e">
        <f>Table4_Current!#REF!+Table4_Current!#REF!+Table4_Current!#REF!+Table4_Current!#REF!</f>
        <v>#REF!</v>
      </c>
      <c r="F59" s="21" t="e">
        <f>Table4_Current!#REF!+Table4_Current!#REF!</f>
        <v>#REF!</v>
      </c>
      <c r="G59" s="21" t="e">
        <f>Table4_Current!#REF!+Table4_Current!#REF!+Table4_Current!#REF!</f>
        <v>#REF!</v>
      </c>
      <c r="H59" s="21" t="e">
        <f>Table4_Current!#REF!+Table4_Current!#REF!</f>
        <v>#REF!</v>
      </c>
      <c r="I59" s="21" t="e">
        <f>Table4_Current!#REF!+Table4_Current!#REF!+Table4_Current!#REF!+Table4_Current!#REF!</f>
        <v>#REF!</v>
      </c>
      <c r="J59" s="21" t="e">
        <f>Table4_Current!C100+Table4_Current!#REF!</f>
        <v>#REF!</v>
      </c>
      <c r="K59" s="21" t="e">
        <f>Table4_Current!C100+Table4_Current!#REF!+Table4_Current!#REF!</f>
        <v>#REF!</v>
      </c>
      <c r="L59" s="21" t="e">
        <f>Table4_Current!#REF!+Table4_Current!#REF!</f>
        <v>#REF!</v>
      </c>
      <c r="M59" s="21" t="e">
        <f>Table4_Current!C100+Table4_Current!#REF!+Table4_Current!#REF!+Table4_Current!#REF!</f>
        <v>#REF!</v>
      </c>
    </row>
    <row r="60" spans="1:13" x14ac:dyDescent="0.35">
      <c r="A60" s="28" t="s">
        <v>170</v>
      </c>
      <c r="B60" s="21" t="e">
        <f>Table4_Current!#REF!+Table4_Current!#REF!</f>
        <v>#REF!</v>
      </c>
      <c r="C60" s="21" t="e">
        <f>Table4_Current!#REF!+Table4_Current!#REF!+Table4_Current!#REF!</f>
        <v>#REF!</v>
      </c>
      <c r="D60" s="21" t="e">
        <f>Table4_Current!#REF!+Table4_Current!#REF!</f>
        <v>#REF!</v>
      </c>
      <c r="E60" s="21" t="e">
        <f>Table4_Current!#REF!+Table4_Current!#REF!+Table4_Current!#REF!+Table4_Current!#REF!</f>
        <v>#REF!</v>
      </c>
      <c r="F60" s="21" t="e">
        <f>Table4_Current!#REF!+Table4_Current!#REF!</f>
        <v>#REF!</v>
      </c>
      <c r="G60" s="21" t="e">
        <f>Table4_Current!#REF!+Table4_Current!#REF!+Table4_Current!#REF!</f>
        <v>#REF!</v>
      </c>
      <c r="H60" s="21" t="e">
        <f>Table4_Current!#REF!+Table4_Current!#REF!</f>
        <v>#REF!</v>
      </c>
      <c r="I60" s="21" t="e">
        <f>Table4_Current!#REF!+Table4_Current!#REF!+Table4_Current!#REF!+Table4_Current!#REF!</f>
        <v>#REF!</v>
      </c>
      <c r="J60" s="21" t="e">
        <f>Table4_Current!C101+Table4_Current!#REF!</f>
        <v>#REF!</v>
      </c>
      <c r="K60" s="21" t="e">
        <f>Table4_Current!C101+Table4_Current!#REF!+Table4_Current!#REF!</f>
        <v>#REF!</v>
      </c>
      <c r="L60" s="21" t="e">
        <f>Table4_Current!#REF!+Table4_Current!#REF!</f>
        <v>#REF!</v>
      </c>
      <c r="M60" s="21" t="e">
        <f>Table4_Current!C101+Table4_Current!#REF!+Table4_Current!#REF!+Table4_Current!#REF!</f>
        <v>#REF!</v>
      </c>
    </row>
    <row r="61" spans="1:13" x14ac:dyDescent="0.35">
      <c r="A61" s="28" t="s">
        <v>171</v>
      </c>
      <c r="B61" s="21" t="e">
        <f>Table4_Current!#REF!+Table4_Current!#REF!</f>
        <v>#REF!</v>
      </c>
      <c r="C61" s="21" t="e">
        <f>Table4_Current!#REF!+Table4_Current!#REF!+Table4_Current!#REF!</f>
        <v>#REF!</v>
      </c>
      <c r="D61" s="21" t="e">
        <f>Table4_Current!#REF!+Table4_Current!#REF!</f>
        <v>#REF!</v>
      </c>
      <c r="E61" s="21" t="e">
        <f>Table4_Current!#REF!+Table4_Current!#REF!+Table4_Current!#REF!+Table4_Current!#REF!</f>
        <v>#REF!</v>
      </c>
      <c r="F61" s="21" t="e">
        <f>Table4_Current!#REF!+Table4_Current!#REF!</f>
        <v>#REF!</v>
      </c>
      <c r="G61" s="21" t="e">
        <f>Table4_Current!#REF!+Table4_Current!#REF!+Table4_Current!#REF!</f>
        <v>#REF!</v>
      </c>
      <c r="H61" s="21" t="e">
        <f>Table4_Current!#REF!+Table4_Current!#REF!</f>
        <v>#REF!</v>
      </c>
      <c r="I61" s="21" t="e">
        <f>Table4_Current!#REF!+Table4_Current!#REF!+Table4_Current!#REF!+Table4_Current!#REF!</f>
        <v>#REF!</v>
      </c>
      <c r="J61" s="21" t="e">
        <f>Table4_Current!C102+Table4_Current!#REF!</f>
        <v>#REF!</v>
      </c>
      <c r="K61" s="21" t="e">
        <f>Table4_Current!C102+Table4_Current!#REF!+Table4_Current!#REF!</f>
        <v>#REF!</v>
      </c>
      <c r="L61" s="21" t="e">
        <f>Table4_Current!#REF!+Table4_Current!#REF!</f>
        <v>#REF!</v>
      </c>
      <c r="M61" s="21" t="e">
        <f>Table4_Current!C102+Table4_Current!#REF!+Table4_Current!#REF!+Table4_Current!#REF!</f>
        <v>#REF!</v>
      </c>
    </row>
    <row r="62" spans="1:13" x14ac:dyDescent="0.35">
      <c r="A62" s="28" t="s">
        <v>172</v>
      </c>
      <c r="B62" s="21" t="e">
        <f>Table4_Current!#REF!+Table4_Current!#REF!</f>
        <v>#REF!</v>
      </c>
      <c r="C62" s="21" t="e">
        <f>Table4_Current!#REF!+Table4_Current!#REF!+Table4_Current!#REF!</f>
        <v>#REF!</v>
      </c>
      <c r="D62" s="21" t="e">
        <f>Table4_Current!#REF!+Table4_Current!#REF!</f>
        <v>#REF!</v>
      </c>
      <c r="E62" s="21" t="e">
        <f>Table4_Current!#REF!+Table4_Current!#REF!+Table4_Current!#REF!+Table4_Current!#REF!</f>
        <v>#REF!</v>
      </c>
      <c r="F62" s="21" t="e">
        <f>Table4_Current!#REF!+Table4_Current!#REF!</f>
        <v>#REF!</v>
      </c>
      <c r="G62" s="21" t="e">
        <f>Table4_Current!#REF!+Table4_Current!#REF!+Table4_Current!#REF!</f>
        <v>#REF!</v>
      </c>
      <c r="H62" s="21" t="e">
        <f>Table4_Current!#REF!+Table4_Current!#REF!</f>
        <v>#REF!</v>
      </c>
      <c r="I62" s="21" t="e">
        <f>Table4_Current!#REF!+Table4_Current!#REF!+Table4_Current!#REF!+Table4_Current!#REF!</f>
        <v>#REF!</v>
      </c>
      <c r="J62" s="21" t="e">
        <f>Table4_Current!C103+Table4_Current!#REF!</f>
        <v>#REF!</v>
      </c>
      <c r="K62" s="21" t="e">
        <f>Table4_Current!C103+Table4_Current!#REF!+Table4_Current!#REF!</f>
        <v>#REF!</v>
      </c>
      <c r="L62" s="21" t="e">
        <f>Table4_Current!#REF!+Table4_Current!#REF!</f>
        <v>#REF!</v>
      </c>
      <c r="M62" s="21" t="e">
        <f>Table4_Current!C103+Table4_Current!#REF!+Table4_Current!#REF!+Table4_Current!#REF!</f>
        <v>#REF!</v>
      </c>
    </row>
    <row r="63" spans="1:13" x14ac:dyDescent="0.35">
      <c r="A63" s="28" t="s">
        <v>173</v>
      </c>
      <c r="B63" s="21" t="e">
        <f>Table4_Current!#REF!+Table4_Current!#REF!</f>
        <v>#REF!</v>
      </c>
      <c r="C63" s="21" t="e">
        <f>Table4_Current!#REF!+Table4_Current!#REF!+Table4_Current!#REF!</f>
        <v>#REF!</v>
      </c>
      <c r="D63" s="21" t="e">
        <f>Table4_Current!#REF!+Table4_Current!#REF!</f>
        <v>#REF!</v>
      </c>
      <c r="E63" s="21" t="e">
        <f>Table4_Current!#REF!+Table4_Current!#REF!+Table4_Current!#REF!+Table4_Current!#REF!</f>
        <v>#REF!</v>
      </c>
      <c r="F63" s="21" t="e">
        <f>Table4_Current!#REF!+Table4_Current!#REF!</f>
        <v>#REF!</v>
      </c>
      <c r="G63" s="21" t="e">
        <f>Table4_Current!#REF!+Table4_Current!#REF!+Table4_Current!#REF!</f>
        <v>#REF!</v>
      </c>
      <c r="H63" s="21" t="e">
        <f>Table4_Current!#REF!+Table4_Current!#REF!</f>
        <v>#REF!</v>
      </c>
      <c r="I63" s="21" t="e">
        <f>Table4_Current!#REF!+Table4_Current!#REF!+Table4_Current!#REF!+Table4_Current!#REF!</f>
        <v>#REF!</v>
      </c>
      <c r="J63" s="21" t="e">
        <f>Table4_Current!C104+Table4_Current!#REF!</f>
        <v>#REF!</v>
      </c>
      <c r="K63" s="21" t="e">
        <f>Table4_Current!C104+Table4_Current!#REF!+Table4_Current!#REF!</f>
        <v>#REF!</v>
      </c>
      <c r="L63" s="21" t="e">
        <f>Table4_Current!#REF!+Table4_Current!#REF!</f>
        <v>#REF!</v>
      </c>
      <c r="M63" s="21" t="e">
        <f>Table4_Current!C104+Table4_Current!#REF!+Table4_Current!#REF!+Table4_Current!#REF!</f>
        <v>#REF!</v>
      </c>
    </row>
    <row r="64" spans="1:13" x14ac:dyDescent="0.35">
      <c r="A64" s="28" t="s">
        <v>174</v>
      </c>
      <c r="B64" s="21" t="e">
        <f>Table4_Current!#REF!+Table4_Current!#REF!</f>
        <v>#REF!</v>
      </c>
      <c r="C64" s="21" t="e">
        <f>Table4_Current!#REF!+Table4_Current!#REF!+Table4_Current!#REF!</f>
        <v>#REF!</v>
      </c>
      <c r="D64" s="21" t="e">
        <f>Table4_Current!#REF!+Table4_Current!#REF!</f>
        <v>#REF!</v>
      </c>
      <c r="E64" s="21" t="e">
        <f>Table4_Current!#REF!+Table4_Current!#REF!+Table4_Current!#REF!+Table4_Current!#REF!</f>
        <v>#REF!</v>
      </c>
      <c r="F64" s="21" t="e">
        <f>Table4_Current!#REF!+Table4_Current!#REF!</f>
        <v>#REF!</v>
      </c>
      <c r="G64" s="21" t="e">
        <f>Table4_Current!#REF!+Table4_Current!#REF!+Table4_Current!#REF!</f>
        <v>#REF!</v>
      </c>
      <c r="H64" s="21" t="e">
        <f>Table4_Current!#REF!+Table4_Current!#REF!</f>
        <v>#REF!</v>
      </c>
      <c r="I64" s="21" t="e">
        <f>Table4_Current!#REF!+Table4_Current!#REF!+Table4_Current!#REF!+Table4_Current!#REF!</f>
        <v>#REF!</v>
      </c>
      <c r="J64" s="21" t="e">
        <f>Table4_Current!C105+Table4_Current!#REF!</f>
        <v>#REF!</v>
      </c>
      <c r="K64" s="21" t="e">
        <f>Table4_Current!C105+Table4_Current!#REF!+Table4_Current!#REF!</f>
        <v>#REF!</v>
      </c>
      <c r="L64" s="21" t="e">
        <f>Table4_Current!#REF!+Table4_Current!#REF!</f>
        <v>#REF!</v>
      </c>
      <c r="M64" s="21" t="e">
        <f>Table4_Current!C105+Table4_Current!#REF!+Table4_Current!#REF!+Table4_Current!#REF!</f>
        <v>#REF!</v>
      </c>
    </row>
    <row r="65" spans="1:13" x14ac:dyDescent="0.35">
      <c r="A65" s="28" t="s">
        <v>175</v>
      </c>
      <c r="B65" s="21" t="e">
        <f>Table4_Current!#REF!+Table4_Current!#REF!</f>
        <v>#REF!</v>
      </c>
      <c r="C65" s="21" t="e">
        <f>Table4_Current!#REF!+Table4_Current!#REF!+Table4_Current!#REF!</f>
        <v>#REF!</v>
      </c>
      <c r="D65" s="21" t="e">
        <f>Table4_Current!#REF!+Table4_Current!#REF!</f>
        <v>#REF!</v>
      </c>
      <c r="E65" s="21" t="e">
        <f>Table4_Current!#REF!+Table4_Current!#REF!+Table4_Current!#REF!+Table4_Current!#REF!</f>
        <v>#REF!</v>
      </c>
      <c r="F65" s="21" t="e">
        <f>Table4_Current!#REF!+Table4_Current!#REF!</f>
        <v>#REF!</v>
      </c>
      <c r="G65" s="21" t="e">
        <f>Table4_Current!#REF!+Table4_Current!#REF!+Table4_Current!#REF!</f>
        <v>#REF!</v>
      </c>
      <c r="H65" s="21" t="e">
        <f>Table4_Current!#REF!+Table4_Current!#REF!</f>
        <v>#REF!</v>
      </c>
      <c r="I65" s="21" t="e">
        <f>Table4_Current!#REF!+Table4_Current!#REF!+Table4_Current!#REF!+Table4_Current!#REF!</f>
        <v>#REF!</v>
      </c>
      <c r="J65" s="21" t="e">
        <f>Table4_Current!C106+Table4_Current!#REF!</f>
        <v>#REF!</v>
      </c>
      <c r="K65" s="21" t="e">
        <f>Table4_Current!C106+Table4_Current!#REF!+Table4_Current!#REF!</f>
        <v>#REF!</v>
      </c>
      <c r="L65" s="21" t="e">
        <f>Table4_Current!#REF!+Table4_Current!#REF!</f>
        <v>#REF!</v>
      </c>
      <c r="M65" s="21" t="e">
        <f>Table4_Current!C106+Table4_Current!#REF!+Table4_Current!#REF!+Table4_Current!#REF!</f>
        <v>#REF!</v>
      </c>
    </row>
    <row r="66" spans="1:13" x14ac:dyDescent="0.35">
      <c r="A66" s="28" t="s">
        <v>81</v>
      </c>
      <c r="B66" s="21" t="e">
        <f>Table4_Current!#REF!+Table4_Current!#REF!</f>
        <v>#REF!</v>
      </c>
      <c r="C66" s="21" t="e">
        <f>Table4_Current!#REF!+Table4_Current!#REF!+Table4_Current!#REF!</f>
        <v>#REF!</v>
      </c>
      <c r="D66" s="21" t="e">
        <f>Table4_Current!#REF!+Table4_Current!#REF!</f>
        <v>#REF!</v>
      </c>
      <c r="E66" s="21" t="e">
        <f>Table4_Current!#REF!+Table4_Current!#REF!+Table4_Current!#REF!+Table4_Current!#REF!</f>
        <v>#REF!</v>
      </c>
      <c r="F66" s="21" t="e">
        <f>Table4_Current!#REF!+Table4_Current!#REF!</f>
        <v>#REF!</v>
      </c>
      <c r="G66" s="21" t="e">
        <f>Table4_Current!#REF!+Table4_Current!#REF!+Table4_Current!#REF!</f>
        <v>#REF!</v>
      </c>
      <c r="H66" s="21" t="e">
        <f>Table4_Current!#REF!+Table4_Current!#REF!</f>
        <v>#REF!</v>
      </c>
      <c r="I66" s="21" t="e">
        <f>Table4_Current!#REF!+Table4_Current!#REF!+Table4_Current!#REF!+Table4_Current!#REF!</f>
        <v>#REF!</v>
      </c>
      <c r="J66" s="21" t="e">
        <f>Table4_Current!C107+Table4_Current!#REF!</f>
        <v>#REF!</v>
      </c>
      <c r="K66" s="21" t="e">
        <f>Table4_Current!C107+Table4_Current!#REF!+Table4_Current!#REF!</f>
        <v>#REF!</v>
      </c>
      <c r="L66" s="21" t="e">
        <f>Table4_Current!#REF!+Table4_Current!#REF!</f>
        <v>#REF!</v>
      </c>
      <c r="M66" s="21" t="e">
        <f>Table4_Current!C107+Table4_Current!#REF!+Table4_Current!#REF!+Table4_Current!#REF!</f>
        <v>#REF!</v>
      </c>
    </row>
    <row r="67" spans="1:13" x14ac:dyDescent="0.35">
      <c r="A67" s="5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x14ac:dyDescent="0.35">
      <c r="A68" s="31" t="s">
        <v>93</v>
      </c>
      <c r="B68" s="20" t="e">
        <f t="shared" ref="B68:M68" si="4">B7+B32+B39+B45</f>
        <v>#REF!</v>
      </c>
      <c r="C68" s="20" t="e">
        <f t="shared" si="4"/>
        <v>#REF!</v>
      </c>
      <c r="D68" s="20" t="e">
        <f t="shared" si="4"/>
        <v>#REF!</v>
      </c>
      <c r="E68" s="20" t="e">
        <f t="shared" si="4"/>
        <v>#REF!</v>
      </c>
      <c r="F68" s="20" t="e">
        <f t="shared" si="4"/>
        <v>#REF!</v>
      </c>
      <c r="G68" s="20" t="e">
        <f t="shared" si="4"/>
        <v>#REF!</v>
      </c>
      <c r="H68" s="20" t="e">
        <f t="shared" si="4"/>
        <v>#REF!</v>
      </c>
      <c r="I68" s="20" t="e">
        <f t="shared" si="4"/>
        <v>#REF!</v>
      </c>
      <c r="J68" s="20" t="e">
        <f t="shared" si="4"/>
        <v>#REF!</v>
      </c>
      <c r="K68" s="20" t="e">
        <f t="shared" si="4"/>
        <v>#REF!</v>
      </c>
      <c r="L68" s="20" t="e">
        <f t="shared" si="4"/>
        <v>#REF!</v>
      </c>
      <c r="M68" s="20" t="e">
        <f t="shared" si="4"/>
        <v>#REF!</v>
      </c>
    </row>
  </sheetData>
  <mergeCells count="1">
    <mergeCell ref="A4:A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rgb="FF00B050"/>
  </sheetPr>
  <dimension ref="A1:M68"/>
  <sheetViews>
    <sheetView workbookViewId="0"/>
  </sheetViews>
  <sheetFormatPr defaultColWidth="9" defaultRowHeight="15.5" x14ac:dyDescent="0.35"/>
  <cols>
    <col min="1" max="1" width="37.33203125" style="1" customWidth="1"/>
    <col min="2" max="13" width="11.33203125" style="1" customWidth="1"/>
    <col min="14" max="16384" width="9" style="1"/>
  </cols>
  <sheetData>
    <row r="1" spans="1:13" x14ac:dyDescent="0.35">
      <c r="A1" s="1" t="s">
        <v>154</v>
      </c>
    </row>
    <row r="2" spans="1:13" x14ac:dyDescent="0.35">
      <c r="A2" s="16" t="s">
        <v>122</v>
      </c>
    </row>
    <row r="4" spans="1:13" x14ac:dyDescent="0.35">
      <c r="A4" s="200" t="s">
        <v>100</v>
      </c>
      <c r="B4" s="9" t="s">
        <v>124</v>
      </c>
      <c r="C4" s="9"/>
      <c r="D4" s="9"/>
      <c r="E4" s="9"/>
      <c r="F4" s="9" t="s">
        <v>125</v>
      </c>
      <c r="G4" s="9"/>
      <c r="H4" s="9"/>
      <c r="I4" s="9"/>
      <c r="J4" s="9" t="s">
        <v>126</v>
      </c>
      <c r="K4" s="9"/>
      <c r="L4" s="9"/>
      <c r="M4" s="9"/>
    </row>
    <row r="5" spans="1:13" x14ac:dyDescent="0.35">
      <c r="A5" s="201"/>
      <c r="B5" s="11" t="s">
        <v>121</v>
      </c>
      <c r="C5" s="11" t="s">
        <v>118</v>
      </c>
      <c r="D5" s="11" t="s">
        <v>119</v>
      </c>
      <c r="E5" s="11" t="s">
        <v>120</v>
      </c>
      <c r="F5" s="11" t="s">
        <v>121</v>
      </c>
      <c r="G5" s="11" t="s">
        <v>118</v>
      </c>
      <c r="H5" s="11" t="s">
        <v>119</v>
      </c>
      <c r="I5" s="11" t="s">
        <v>120</v>
      </c>
      <c r="J5" s="11" t="s">
        <v>121</v>
      </c>
      <c r="K5" s="11" t="s">
        <v>118</v>
      </c>
      <c r="L5" s="11" t="s">
        <v>119</v>
      </c>
      <c r="M5" s="11" t="s">
        <v>120</v>
      </c>
    </row>
    <row r="6" spans="1:13" x14ac:dyDescent="0.35">
      <c r="A6" s="33"/>
      <c r="M6" s="34"/>
    </row>
    <row r="7" spans="1:13" x14ac:dyDescent="0.35">
      <c r="A7" s="27" t="s">
        <v>95</v>
      </c>
      <c r="B7" s="35" t="e">
        <f>(cum_current!F7/cum_current!B7-1)*100</f>
        <v>#REF!</v>
      </c>
      <c r="C7" s="35" t="e">
        <f>(cum_current!G7/cum_current!C7-1)*100</f>
        <v>#REF!</v>
      </c>
      <c r="D7" s="35" t="e">
        <f>(cum_current!H7/cum_current!D7-1)*100</f>
        <v>#REF!</v>
      </c>
      <c r="E7" s="35" t="e">
        <f>(cum_current!I7/cum_current!E7-1)*100</f>
        <v>#REF!</v>
      </c>
      <c r="F7" s="35" t="e">
        <f>(cum_current!J7/cum_current!F7-1)*100</f>
        <v>#REF!</v>
      </c>
      <c r="G7" s="35" t="e">
        <f>(cum_current!K7/cum_current!G7-1)*100</f>
        <v>#REF!</v>
      </c>
      <c r="H7" s="35" t="e">
        <f>(cum_current!L7/cum_current!H7-1)*100</f>
        <v>#REF!</v>
      </c>
      <c r="I7" s="35" t="e">
        <f>(cum_current!M7/cum_current!I7-1)*100</f>
        <v>#REF!</v>
      </c>
      <c r="J7" s="35" t="e">
        <f>(cum_current!N7/cum_current!J7-1)*100</f>
        <v>#REF!</v>
      </c>
      <c r="K7" s="35" t="e">
        <f>(cum_current!O7/cum_current!K7-1)*100</f>
        <v>#REF!</v>
      </c>
      <c r="L7" s="35" t="e">
        <f>(cum_current!P7/cum_current!L7-1)*100</f>
        <v>#REF!</v>
      </c>
      <c r="M7" s="36" t="e">
        <f>(cum_current!Q7/cum_current!M7-1)*100</f>
        <v>#REF!</v>
      </c>
    </row>
    <row r="8" spans="1:13" x14ac:dyDescent="0.35">
      <c r="A8" s="28" t="s">
        <v>47</v>
      </c>
      <c r="B8" s="35" t="e">
        <f>(cum_current!F8/cum_current!B8-1)*100</f>
        <v>#REF!</v>
      </c>
      <c r="C8" s="35" t="e">
        <f>(cum_current!G8/cum_current!C8-1)*100</f>
        <v>#REF!</v>
      </c>
      <c r="D8" s="35" t="e">
        <f>(cum_current!H8/cum_current!D8-1)*100</f>
        <v>#REF!</v>
      </c>
      <c r="E8" s="35" t="e">
        <f>(cum_current!I8/cum_current!E8-1)*100</f>
        <v>#REF!</v>
      </c>
      <c r="F8" s="35" t="e">
        <f>(cum_current!J8/cum_current!F8-1)*100</f>
        <v>#REF!</v>
      </c>
      <c r="G8" s="35" t="e">
        <f>(cum_current!K8/cum_current!G8-1)*100</f>
        <v>#REF!</v>
      </c>
      <c r="H8" s="35" t="e">
        <f>(cum_current!L8/cum_current!H8-1)*100</f>
        <v>#REF!</v>
      </c>
      <c r="I8" s="35" t="e">
        <f>(cum_current!M8/cum_current!I8-1)*100</f>
        <v>#REF!</v>
      </c>
      <c r="J8" s="35" t="e">
        <f>(cum_current!N8/cum_current!J8-1)*100</f>
        <v>#REF!</v>
      </c>
      <c r="K8" s="35" t="e">
        <f>(cum_current!O8/cum_current!K8-1)*100</f>
        <v>#REF!</v>
      </c>
      <c r="L8" s="35" t="e">
        <f>(cum_current!P8/cum_current!L8-1)*100</f>
        <v>#REF!</v>
      </c>
      <c r="M8" s="36" t="e">
        <f>(cum_current!Q8/cum_current!M8-1)*100</f>
        <v>#REF!</v>
      </c>
    </row>
    <row r="9" spans="1:13" x14ac:dyDescent="0.35">
      <c r="A9" s="28" t="s">
        <v>48</v>
      </c>
      <c r="B9" s="35" t="e">
        <f>(cum_current!F9/cum_current!B9-1)*100</f>
        <v>#REF!</v>
      </c>
      <c r="C9" s="35" t="e">
        <f>(cum_current!G9/cum_current!C9-1)*100</f>
        <v>#REF!</v>
      </c>
      <c r="D9" s="35" t="e">
        <f>(cum_current!H9/cum_current!D9-1)*100</f>
        <v>#REF!</v>
      </c>
      <c r="E9" s="35" t="e">
        <f>(cum_current!I9/cum_current!E9-1)*100</f>
        <v>#REF!</v>
      </c>
      <c r="F9" s="35" t="e">
        <f>(cum_current!J9/cum_current!F9-1)*100</f>
        <v>#REF!</v>
      </c>
      <c r="G9" s="35" t="e">
        <f>(cum_current!K9/cum_current!G9-1)*100</f>
        <v>#REF!</v>
      </c>
      <c r="H9" s="35" t="e">
        <f>(cum_current!L9/cum_current!H9-1)*100</f>
        <v>#REF!</v>
      </c>
      <c r="I9" s="35" t="e">
        <f>(cum_current!M9/cum_current!I9-1)*100</f>
        <v>#REF!</v>
      </c>
      <c r="J9" s="35" t="e">
        <f>(cum_current!N9/cum_current!J9-1)*100</f>
        <v>#REF!</v>
      </c>
      <c r="K9" s="35" t="e">
        <f>(cum_current!O9/cum_current!K9-1)*100</f>
        <v>#REF!</v>
      </c>
      <c r="L9" s="35" t="e">
        <f>(cum_current!P9/cum_current!L9-1)*100</f>
        <v>#REF!</v>
      </c>
      <c r="M9" s="36" t="e">
        <f>(cum_current!Q9/cum_current!M9-1)*100</f>
        <v>#REF!</v>
      </c>
    </row>
    <row r="10" spans="1:13" x14ac:dyDescent="0.35">
      <c r="A10" s="28" t="s">
        <v>51</v>
      </c>
      <c r="B10" s="35" t="e">
        <f>(cum_current!F10/cum_current!B10-1)*100</f>
        <v>#REF!</v>
      </c>
      <c r="C10" s="35" t="e">
        <f>(cum_current!G10/cum_current!C10-1)*100</f>
        <v>#REF!</v>
      </c>
      <c r="D10" s="35" t="e">
        <f>(cum_current!H10/cum_current!D10-1)*100</f>
        <v>#REF!</v>
      </c>
      <c r="E10" s="35" t="e">
        <f>(cum_current!I10/cum_current!E10-1)*100</f>
        <v>#REF!</v>
      </c>
      <c r="F10" s="35" t="e">
        <f>(cum_current!J10/cum_current!F10-1)*100</f>
        <v>#REF!</v>
      </c>
      <c r="G10" s="35" t="e">
        <f>(cum_current!K10/cum_current!G10-1)*100</f>
        <v>#REF!</v>
      </c>
      <c r="H10" s="35" t="e">
        <f>(cum_current!L10/cum_current!H10-1)*100</f>
        <v>#REF!</v>
      </c>
      <c r="I10" s="35" t="e">
        <f>(cum_current!M10/cum_current!I10-1)*100</f>
        <v>#REF!</v>
      </c>
      <c r="J10" s="35" t="e">
        <f>(cum_current!N10/cum_current!J10-1)*100</f>
        <v>#REF!</v>
      </c>
      <c r="K10" s="35" t="e">
        <f>(cum_current!O10/cum_current!K10-1)*100</f>
        <v>#REF!</v>
      </c>
      <c r="L10" s="35" t="e">
        <f>(cum_current!P10/cum_current!L10-1)*100</f>
        <v>#REF!</v>
      </c>
      <c r="M10" s="36" t="e">
        <f>(cum_current!Q10/cum_current!M10-1)*100</f>
        <v>#REF!</v>
      </c>
    </row>
    <row r="11" spans="1:13" x14ac:dyDescent="0.35">
      <c r="A11" s="28" t="s">
        <v>49</v>
      </c>
      <c r="B11" s="35" t="e">
        <f>(cum_current!F11/cum_current!B11-1)*100</f>
        <v>#REF!</v>
      </c>
      <c r="C11" s="35" t="e">
        <f>(cum_current!G11/cum_current!C11-1)*100</f>
        <v>#REF!</v>
      </c>
      <c r="D11" s="35" t="e">
        <f>(cum_current!H11/cum_current!D11-1)*100</f>
        <v>#REF!</v>
      </c>
      <c r="E11" s="35" t="e">
        <f>(cum_current!I11/cum_current!E11-1)*100</f>
        <v>#REF!</v>
      </c>
      <c r="F11" s="35" t="e">
        <f>(cum_current!J11/cum_current!F11-1)*100</f>
        <v>#REF!</v>
      </c>
      <c r="G11" s="35" t="e">
        <f>(cum_current!K11/cum_current!G11-1)*100</f>
        <v>#REF!</v>
      </c>
      <c r="H11" s="35" t="e">
        <f>(cum_current!L11/cum_current!H11-1)*100</f>
        <v>#REF!</v>
      </c>
      <c r="I11" s="35" t="e">
        <f>(cum_current!M11/cum_current!I11-1)*100</f>
        <v>#REF!</v>
      </c>
      <c r="J11" s="35" t="e">
        <f>(cum_current!N11/cum_current!J11-1)*100</f>
        <v>#REF!</v>
      </c>
      <c r="K11" s="35" t="e">
        <f>(cum_current!O11/cum_current!K11-1)*100</f>
        <v>#REF!</v>
      </c>
      <c r="L11" s="35" t="e">
        <f>(cum_current!P11/cum_current!L11-1)*100</f>
        <v>#REF!</v>
      </c>
      <c r="M11" s="36" t="e">
        <f>(cum_current!Q11/cum_current!M11-1)*100</f>
        <v>#REF!</v>
      </c>
    </row>
    <row r="12" spans="1:13" x14ac:dyDescent="0.35">
      <c r="A12" s="28" t="s">
        <v>54</v>
      </c>
      <c r="B12" s="35" t="e">
        <f>(cum_current!F12/cum_current!B12-1)*100</f>
        <v>#REF!</v>
      </c>
      <c r="C12" s="35" t="e">
        <f>(cum_current!G12/cum_current!C12-1)*100</f>
        <v>#REF!</v>
      </c>
      <c r="D12" s="35" t="e">
        <f>(cum_current!H12/cum_current!D12-1)*100</f>
        <v>#REF!</v>
      </c>
      <c r="E12" s="35" t="e">
        <f>(cum_current!I12/cum_current!E12-1)*100</f>
        <v>#REF!</v>
      </c>
      <c r="F12" s="35" t="e">
        <f>(cum_current!J12/cum_current!F12-1)*100</f>
        <v>#REF!</v>
      </c>
      <c r="G12" s="35" t="e">
        <f>(cum_current!K12/cum_current!G12-1)*100</f>
        <v>#REF!</v>
      </c>
      <c r="H12" s="35" t="e">
        <f>(cum_current!L12/cum_current!H12-1)*100</f>
        <v>#REF!</v>
      </c>
      <c r="I12" s="35" t="e">
        <f>(cum_current!M12/cum_current!I12-1)*100</f>
        <v>#REF!</v>
      </c>
      <c r="J12" s="35" t="e">
        <f>(cum_current!N12/cum_current!J12-1)*100</f>
        <v>#REF!</v>
      </c>
      <c r="K12" s="35" t="e">
        <f>(cum_current!O12/cum_current!K12-1)*100</f>
        <v>#REF!</v>
      </c>
      <c r="L12" s="35" t="e">
        <f>(cum_current!P12/cum_current!L12-1)*100</f>
        <v>#REF!</v>
      </c>
      <c r="M12" s="36" t="e">
        <f>(cum_current!Q12/cum_current!M12-1)*100</f>
        <v>#REF!</v>
      </c>
    </row>
    <row r="13" spans="1:13" x14ac:dyDescent="0.35">
      <c r="A13" s="28" t="s">
        <v>50</v>
      </c>
      <c r="B13" s="35" t="e">
        <f>(cum_current!F13/cum_current!B13-1)*100</f>
        <v>#REF!</v>
      </c>
      <c r="C13" s="35" t="e">
        <f>(cum_current!G13/cum_current!C13-1)*100</f>
        <v>#REF!</v>
      </c>
      <c r="D13" s="35" t="e">
        <f>(cum_current!H13/cum_current!D13-1)*100</f>
        <v>#REF!</v>
      </c>
      <c r="E13" s="35" t="e">
        <f>(cum_current!I13/cum_current!E13-1)*100</f>
        <v>#REF!</v>
      </c>
      <c r="F13" s="35" t="e">
        <f>(cum_current!J13/cum_current!F13-1)*100</f>
        <v>#REF!</v>
      </c>
      <c r="G13" s="35" t="e">
        <f>(cum_current!K13/cum_current!G13-1)*100</f>
        <v>#REF!</v>
      </c>
      <c r="H13" s="35" t="e">
        <f>(cum_current!L13/cum_current!H13-1)*100</f>
        <v>#REF!</v>
      </c>
      <c r="I13" s="35" t="e">
        <f>(cum_current!M13/cum_current!I13-1)*100</f>
        <v>#REF!</v>
      </c>
      <c r="J13" s="35" t="e">
        <f>(cum_current!N13/cum_current!J13-1)*100</f>
        <v>#REF!</v>
      </c>
      <c r="K13" s="35" t="e">
        <f>(cum_current!O13/cum_current!K13-1)*100</f>
        <v>#REF!</v>
      </c>
      <c r="L13" s="35" t="e">
        <f>(cum_current!P13/cum_current!L13-1)*100</f>
        <v>#REF!</v>
      </c>
      <c r="M13" s="36" t="e">
        <f>(cum_current!Q13/cum_current!M13-1)*100</f>
        <v>#REF!</v>
      </c>
    </row>
    <row r="14" spans="1:13" x14ac:dyDescent="0.35">
      <c r="A14" s="28" t="s">
        <v>52</v>
      </c>
      <c r="B14" s="35" t="e">
        <f>(cum_current!F14/cum_current!B14-1)*100</f>
        <v>#REF!</v>
      </c>
      <c r="C14" s="35" t="e">
        <f>(cum_current!G14/cum_current!C14-1)*100</f>
        <v>#REF!</v>
      </c>
      <c r="D14" s="35" t="e">
        <f>(cum_current!H14/cum_current!D14-1)*100</f>
        <v>#REF!</v>
      </c>
      <c r="E14" s="35" t="e">
        <f>(cum_current!I14/cum_current!E14-1)*100</f>
        <v>#REF!</v>
      </c>
      <c r="F14" s="35" t="e">
        <f>(cum_current!J14/cum_current!F14-1)*100</f>
        <v>#REF!</v>
      </c>
      <c r="G14" s="35" t="e">
        <f>(cum_current!K14/cum_current!G14-1)*100</f>
        <v>#REF!</v>
      </c>
      <c r="H14" s="35" t="e">
        <f>(cum_current!L14/cum_current!H14-1)*100</f>
        <v>#REF!</v>
      </c>
      <c r="I14" s="35" t="e">
        <f>(cum_current!M14/cum_current!I14-1)*100</f>
        <v>#REF!</v>
      </c>
      <c r="J14" s="35" t="e">
        <f>(cum_current!N14/cum_current!J14-1)*100</f>
        <v>#REF!</v>
      </c>
      <c r="K14" s="35" t="e">
        <f>(cum_current!O14/cum_current!K14-1)*100</f>
        <v>#REF!</v>
      </c>
      <c r="L14" s="35" t="e">
        <f>(cum_current!P14/cum_current!L14-1)*100</f>
        <v>#REF!</v>
      </c>
      <c r="M14" s="36" t="e">
        <f>(cum_current!Q14/cum_current!M14-1)*100</f>
        <v>#REF!</v>
      </c>
    </row>
    <row r="15" spans="1:13" x14ac:dyDescent="0.35">
      <c r="A15" s="28" t="s">
        <v>57</v>
      </c>
      <c r="B15" s="35" t="e">
        <f>(cum_current!F15/cum_current!B15-1)*100</f>
        <v>#REF!</v>
      </c>
      <c r="C15" s="35" t="e">
        <f>(cum_current!G15/cum_current!C15-1)*100</f>
        <v>#REF!</v>
      </c>
      <c r="D15" s="35" t="e">
        <f>(cum_current!H15/cum_current!D15-1)*100</f>
        <v>#REF!</v>
      </c>
      <c r="E15" s="35" t="e">
        <f>(cum_current!I15/cum_current!E15-1)*100</f>
        <v>#REF!</v>
      </c>
      <c r="F15" s="35" t="e">
        <f>(cum_current!J15/cum_current!F15-1)*100</f>
        <v>#REF!</v>
      </c>
      <c r="G15" s="35" t="e">
        <f>(cum_current!K15/cum_current!G15-1)*100</f>
        <v>#REF!</v>
      </c>
      <c r="H15" s="35" t="e">
        <f>(cum_current!L15/cum_current!H15-1)*100</f>
        <v>#REF!</v>
      </c>
      <c r="I15" s="35" t="e">
        <f>(cum_current!M15/cum_current!I15-1)*100</f>
        <v>#REF!</v>
      </c>
      <c r="J15" s="35" t="e">
        <f>(cum_current!N15/cum_current!J15-1)*100</f>
        <v>#REF!</v>
      </c>
      <c r="K15" s="35" t="e">
        <f>(cum_current!O15/cum_current!K15-1)*100</f>
        <v>#REF!</v>
      </c>
      <c r="L15" s="35" t="e">
        <f>(cum_current!P15/cum_current!L15-1)*100</f>
        <v>#REF!</v>
      </c>
      <c r="M15" s="36" t="e">
        <f>(cum_current!Q15/cum_current!M15-1)*100</f>
        <v>#REF!</v>
      </c>
    </row>
    <row r="16" spans="1:13" x14ac:dyDescent="0.35">
      <c r="A16" s="28" t="s">
        <v>63</v>
      </c>
      <c r="B16" s="35" t="e">
        <f>(cum_current!F16/cum_current!B16-1)*100</f>
        <v>#REF!</v>
      </c>
      <c r="C16" s="35" t="e">
        <f>(cum_current!G16/cum_current!C16-1)*100</f>
        <v>#REF!</v>
      </c>
      <c r="D16" s="35" t="e">
        <f>(cum_current!H16/cum_current!D16-1)*100</f>
        <v>#REF!</v>
      </c>
      <c r="E16" s="35" t="e">
        <f>(cum_current!I16/cum_current!E16-1)*100</f>
        <v>#REF!</v>
      </c>
      <c r="F16" s="35" t="e">
        <f>(cum_current!J16/cum_current!F16-1)*100</f>
        <v>#REF!</v>
      </c>
      <c r="G16" s="35" t="e">
        <f>(cum_current!K16/cum_current!G16-1)*100</f>
        <v>#REF!</v>
      </c>
      <c r="H16" s="35" t="e">
        <f>(cum_current!L16/cum_current!H16-1)*100</f>
        <v>#REF!</v>
      </c>
      <c r="I16" s="35" t="e">
        <f>(cum_current!M16/cum_current!I16-1)*100</f>
        <v>#REF!</v>
      </c>
      <c r="J16" s="35" t="e">
        <f>(cum_current!N16/cum_current!J16-1)*100</f>
        <v>#REF!</v>
      </c>
      <c r="K16" s="35" t="e">
        <f>(cum_current!O16/cum_current!K16-1)*100</f>
        <v>#REF!</v>
      </c>
      <c r="L16" s="35" t="e">
        <f>(cum_current!P16/cum_current!L16-1)*100</f>
        <v>#REF!</v>
      </c>
      <c r="M16" s="36" t="e">
        <f>(cum_current!Q16/cum_current!M16-1)*100</f>
        <v>#REF!</v>
      </c>
    </row>
    <row r="17" spans="1:13" x14ac:dyDescent="0.35">
      <c r="A17" s="28" t="s">
        <v>76</v>
      </c>
      <c r="B17" s="35" t="e">
        <f>(cum_current!F17/cum_current!B17-1)*100</f>
        <v>#REF!</v>
      </c>
      <c r="C17" s="35" t="e">
        <f>(cum_current!G17/cum_current!C17-1)*100</f>
        <v>#REF!</v>
      </c>
      <c r="D17" s="35" t="e">
        <f>(cum_current!H17/cum_current!D17-1)*100</f>
        <v>#REF!</v>
      </c>
      <c r="E17" s="35" t="e">
        <f>(cum_current!I17/cum_current!E17-1)*100</f>
        <v>#REF!</v>
      </c>
      <c r="F17" s="35" t="e">
        <f>(cum_current!J17/cum_current!F17-1)*100</f>
        <v>#REF!</v>
      </c>
      <c r="G17" s="35" t="e">
        <f>(cum_current!K17/cum_current!G17-1)*100</f>
        <v>#REF!</v>
      </c>
      <c r="H17" s="35" t="e">
        <f>(cum_current!L17/cum_current!H17-1)*100</f>
        <v>#REF!</v>
      </c>
      <c r="I17" s="35" t="e">
        <f>(cum_current!M17/cum_current!I17-1)*100</f>
        <v>#REF!</v>
      </c>
      <c r="J17" s="35" t="e">
        <f>(cum_current!N17/cum_current!J17-1)*100</f>
        <v>#REF!</v>
      </c>
      <c r="K17" s="35" t="e">
        <f>(cum_current!O17/cum_current!K17-1)*100</f>
        <v>#REF!</v>
      </c>
      <c r="L17" s="35" t="e">
        <f>(cum_current!P17/cum_current!L17-1)*100</f>
        <v>#REF!</v>
      </c>
      <c r="M17" s="36" t="e">
        <f>(cum_current!Q17/cum_current!M17-1)*100</f>
        <v>#REF!</v>
      </c>
    </row>
    <row r="18" spans="1:13" x14ac:dyDescent="0.35">
      <c r="A18" s="28" t="s">
        <v>59</v>
      </c>
      <c r="B18" s="35" t="e">
        <f>(cum_current!F18/cum_current!B18-1)*100</f>
        <v>#REF!</v>
      </c>
      <c r="C18" s="35" t="e">
        <f>(cum_current!G18/cum_current!C18-1)*100</f>
        <v>#REF!</v>
      </c>
      <c r="D18" s="35" t="e">
        <f>(cum_current!H18/cum_current!D18-1)*100</f>
        <v>#REF!</v>
      </c>
      <c r="E18" s="35" t="e">
        <f>(cum_current!I18/cum_current!E18-1)*100</f>
        <v>#REF!</v>
      </c>
      <c r="F18" s="35" t="e">
        <f>(cum_current!J18/cum_current!F18-1)*100</f>
        <v>#REF!</v>
      </c>
      <c r="G18" s="35" t="e">
        <f>(cum_current!K18/cum_current!G18-1)*100</f>
        <v>#REF!</v>
      </c>
      <c r="H18" s="35" t="e">
        <f>(cum_current!L18/cum_current!H18-1)*100</f>
        <v>#REF!</v>
      </c>
      <c r="I18" s="35" t="e">
        <f>(cum_current!M18/cum_current!I18-1)*100</f>
        <v>#REF!</v>
      </c>
      <c r="J18" s="35" t="e">
        <f>(cum_current!N18/cum_current!J18-1)*100</f>
        <v>#REF!</v>
      </c>
      <c r="K18" s="35" t="e">
        <f>(cum_current!O18/cum_current!K18-1)*100</f>
        <v>#REF!</v>
      </c>
      <c r="L18" s="35" t="e">
        <f>(cum_current!P18/cum_current!L18-1)*100</f>
        <v>#REF!</v>
      </c>
      <c r="M18" s="36" t="e">
        <f>(cum_current!Q18/cum_current!M18-1)*100</f>
        <v>#REF!</v>
      </c>
    </row>
    <row r="19" spans="1:13" x14ac:dyDescent="0.35">
      <c r="A19" s="28" t="s">
        <v>61</v>
      </c>
      <c r="B19" s="35" t="e">
        <f>(cum_current!F19/cum_current!B19-1)*100</f>
        <v>#REF!</v>
      </c>
      <c r="C19" s="35" t="e">
        <f>(cum_current!G19/cum_current!C19-1)*100</f>
        <v>#REF!</v>
      </c>
      <c r="D19" s="35" t="e">
        <f>(cum_current!H19/cum_current!D19-1)*100</f>
        <v>#REF!</v>
      </c>
      <c r="E19" s="35" t="e">
        <f>(cum_current!I19/cum_current!E19-1)*100</f>
        <v>#REF!</v>
      </c>
      <c r="F19" s="35" t="e">
        <f>(cum_current!J19/cum_current!F19-1)*100</f>
        <v>#REF!</v>
      </c>
      <c r="G19" s="35" t="e">
        <f>(cum_current!K19/cum_current!G19-1)*100</f>
        <v>#REF!</v>
      </c>
      <c r="H19" s="35" t="e">
        <f>(cum_current!L19/cum_current!H19-1)*100</f>
        <v>#REF!</v>
      </c>
      <c r="I19" s="35" t="e">
        <f>(cum_current!M19/cum_current!I19-1)*100</f>
        <v>#REF!</v>
      </c>
      <c r="J19" s="35" t="e">
        <f>(cum_current!N19/cum_current!J19-1)*100</f>
        <v>#REF!</v>
      </c>
      <c r="K19" s="35" t="e">
        <f>(cum_current!O19/cum_current!K19-1)*100</f>
        <v>#REF!</v>
      </c>
      <c r="L19" s="35" t="e">
        <f>(cum_current!P19/cum_current!L19-1)*100</f>
        <v>#REF!</v>
      </c>
      <c r="M19" s="36" t="e">
        <f>(cum_current!Q19/cum_current!M19-1)*100</f>
        <v>#REF!</v>
      </c>
    </row>
    <row r="20" spans="1:13" x14ac:dyDescent="0.35">
      <c r="A20" s="28" t="s">
        <v>53</v>
      </c>
      <c r="B20" s="35" t="e">
        <f>(cum_current!F20/cum_current!B20-1)*100</f>
        <v>#REF!</v>
      </c>
      <c r="C20" s="35" t="e">
        <f>(cum_current!G20/cum_current!C20-1)*100</f>
        <v>#REF!</v>
      </c>
      <c r="D20" s="35" t="e">
        <f>(cum_current!H20/cum_current!D20-1)*100</f>
        <v>#REF!</v>
      </c>
      <c r="E20" s="35" t="e">
        <f>(cum_current!I20/cum_current!E20-1)*100</f>
        <v>#REF!</v>
      </c>
      <c r="F20" s="35" t="e">
        <f>(cum_current!J20/cum_current!F20-1)*100</f>
        <v>#REF!</v>
      </c>
      <c r="G20" s="35" t="e">
        <f>(cum_current!K20/cum_current!G20-1)*100</f>
        <v>#REF!</v>
      </c>
      <c r="H20" s="35" t="e">
        <f>(cum_current!L20/cum_current!H20-1)*100</f>
        <v>#REF!</v>
      </c>
      <c r="I20" s="35" t="e">
        <f>(cum_current!M20/cum_current!I20-1)*100</f>
        <v>#REF!</v>
      </c>
      <c r="J20" s="35" t="e">
        <f>(cum_current!N20/cum_current!J20-1)*100</f>
        <v>#REF!</v>
      </c>
      <c r="K20" s="35" t="e">
        <f>(cum_current!O20/cum_current!K20-1)*100</f>
        <v>#REF!</v>
      </c>
      <c r="L20" s="35" t="e">
        <f>(cum_current!P20/cum_current!L20-1)*100</f>
        <v>#REF!</v>
      </c>
      <c r="M20" s="36" t="e">
        <f>(cum_current!Q20/cum_current!M20-1)*100</f>
        <v>#REF!</v>
      </c>
    </row>
    <row r="21" spans="1:13" x14ac:dyDescent="0.35">
      <c r="A21" s="28" t="s">
        <v>55</v>
      </c>
      <c r="B21" s="35" t="e">
        <f>(cum_current!F21/cum_current!B21-1)*100</f>
        <v>#REF!</v>
      </c>
      <c r="C21" s="35" t="e">
        <f>(cum_current!G21/cum_current!C21-1)*100</f>
        <v>#REF!</v>
      </c>
      <c r="D21" s="35" t="e">
        <f>(cum_current!H21/cum_current!D21-1)*100</f>
        <v>#REF!</v>
      </c>
      <c r="E21" s="35" t="e">
        <f>(cum_current!I21/cum_current!E21-1)*100</f>
        <v>#REF!</v>
      </c>
      <c r="F21" s="35" t="e">
        <f>(cum_current!J21/cum_current!F21-1)*100</f>
        <v>#REF!</v>
      </c>
      <c r="G21" s="35" t="e">
        <f>(cum_current!K21/cum_current!G21-1)*100</f>
        <v>#REF!</v>
      </c>
      <c r="H21" s="35" t="e">
        <f>(cum_current!L21/cum_current!H21-1)*100</f>
        <v>#REF!</v>
      </c>
      <c r="I21" s="35" t="e">
        <f>(cum_current!M21/cum_current!I21-1)*100</f>
        <v>#REF!</v>
      </c>
      <c r="J21" s="35" t="e">
        <f>(cum_current!N21/cum_current!J21-1)*100</f>
        <v>#REF!</v>
      </c>
      <c r="K21" s="35" t="e">
        <f>(cum_current!O21/cum_current!K21-1)*100</f>
        <v>#REF!</v>
      </c>
      <c r="L21" s="35" t="e">
        <f>(cum_current!P21/cum_current!L21-1)*100</f>
        <v>#REF!</v>
      </c>
      <c r="M21" s="36" t="e">
        <f>(cum_current!Q21/cum_current!M21-1)*100</f>
        <v>#REF!</v>
      </c>
    </row>
    <row r="22" spans="1:13" x14ac:dyDescent="0.35">
      <c r="A22" s="28" t="s">
        <v>56</v>
      </c>
      <c r="B22" s="35" t="e">
        <f>(cum_current!F22/cum_current!B22-1)*100</f>
        <v>#REF!</v>
      </c>
      <c r="C22" s="35" t="e">
        <f>(cum_current!G22/cum_current!C22-1)*100</f>
        <v>#REF!</v>
      </c>
      <c r="D22" s="35" t="e">
        <f>(cum_current!H22/cum_current!D22-1)*100</f>
        <v>#REF!</v>
      </c>
      <c r="E22" s="35" t="e">
        <f>(cum_current!I22/cum_current!E22-1)*100</f>
        <v>#REF!</v>
      </c>
      <c r="F22" s="35" t="e">
        <f>(cum_current!J22/cum_current!F22-1)*100</f>
        <v>#REF!</v>
      </c>
      <c r="G22" s="35" t="e">
        <f>(cum_current!K22/cum_current!G22-1)*100</f>
        <v>#REF!</v>
      </c>
      <c r="H22" s="35" t="e">
        <f>(cum_current!L22/cum_current!H22-1)*100</f>
        <v>#REF!</v>
      </c>
      <c r="I22" s="35" t="e">
        <f>(cum_current!M22/cum_current!I22-1)*100</f>
        <v>#REF!</v>
      </c>
      <c r="J22" s="35" t="e">
        <f>(cum_current!N22/cum_current!J22-1)*100</f>
        <v>#REF!</v>
      </c>
      <c r="K22" s="35" t="e">
        <f>(cum_current!O22/cum_current!K22-1)*100</f>
        <v>#REF!</v>
      </c>
      <c r="L22" s="35" t="e">
        <f>(cum_current!P22/cum_current!L22-1)*100</f>
        <v>#REF!</v>
      </c>
      <c r="M22" s="36" t="e">
        <f>(cum_current!Q22/cum_current!M22-1)*100</f>
        <v>#REF!</v>
      </c>
    </row>
    <row r="23" spans="1:13" x14ac:dyDescent="0.35">
      <c r="A23" s="28" t="s">
        <v>58</v>
      </c>
      <c r="B23" s="35" t="e">
        <f>(cum_current!F23/cum_current!B23-1)*100</f>
        <v>#REF!</v>
      </c>
      <c r="C23" s="35" t="e">
        <f>(cum_current!G23/cum_current!C23-1)*100</f>
        <v>#REF!</v>
      </c>
      <c r="D23" s="35" t="e">
        <f>(cum_current!H23/cum_current!D23-1)*100</f>
        <v>#REF!</v>
      </c>
      <c r="E23" s="35" t="e">
        <f>(cum_current!I23/cum_current!E23-1)*100</f>
        <v>#REF!</v>
      </c>
      <c r="F23" s="35" t="e">
        <f>(cum_current!J23/cum_current!F23-1)*100</f>
        <v>#REF!</v>
      </c>
      <c r="G23" s="35" t="e">
        <f>(cum_current!K23/cum_current!G23-1)*100</f>
        <v>#REF!</v>
      </c>
      <c r="H23" s="35" t="e">
        <f>(cum_current!L23/cum_current!H23-1)*100</f>
        <v>#REF!</v>
      </c>
      <c r="I23" s="35" t="e">
        <f>(cum_current!M23/cum_current!I23-1)*100</f>
        <v>#REF!</v>
      </c>
      <c r="J23" s="35" t="e">
        <f>(cum_current!N23/cum_current!J23-1)*100</f>
        <v>#REF!</v>
      </c>
      <c r="K23" s="35" t="e">
        <f>(cum_current!O23/cum_current!K23-1)*100</f>
        <v>#REF!</v>
      </c>
      <c r="L23" s="35" t="e">
        <f>(cum_current!P23/cum_current!L23-1)*100</f>
        <v>#REF!</v>
      </c>
      <c r="M23" s="36" t="e">
        <f>(cum_current!Q23/cum_current!M23-1)*100</f>
        <v>#REF!</v>
      </c>
    </row>
    <row r="24" spans="1:13" x14ac:dyDescent="0.35">
      <c r="A24" s="28" t="s">
        <v>83</v>
      </c>
      <c r="B24" s="35" t="e">
        <f>(cum_current!F24/cum_current!B24-1)*100</f>
        <v>#REF!</v>
      </c>
      <c r="C24" s="35" t="e">
        <f>(cum_current!G24/cum_current!C24-1)*100</f>
        <v>#REF!</v>
      </c>
      <c r="D24" s="35" t="e">
        <f>(cum_current!H24/cum_current!D24-1)*100</f>
        <v>#REF!</v>
      </c>
      <c r="E24" s="35" t="e">
        <f>(cum_current!I24/cum_current!E24-1)*100</f>
        <v>#REF!</v>
      </c>
      <c r="F24" s="35" t="e">
        <f>(cum_current!J24/cum_current!F24-1)*100</f>
        <v>#REF!</v>
      </c>
      <c r="G24" s="35" t="e">
        <f>(cum_current!K24/cum_current!G24-1)*100</f>
        <v>#REF!</v>
      </c>
      <c r="H24" s="35" t="e">
        <f>(cum_current!L24/cum_current!H24-1)*100</f>
        <v>#REF!</v>
      </c>
      <c r="I24" s="35" t="e">
        <f>(cum_current!M24/cum_current!I24-1)*100</f>
        <v>#REF!</v>
      </c>
      <c r="J24" s="35" t="e">
        <f>(cum_current!N24/cum_current!J24-1)*100</f>
        <v>#REF!</v>
      </c>
      <c r="K24" s="35" t="e">
        <f>(cum_current!O24/cum_current!K24-1)*100</f>
        <v>#REF!</v>
      </c>
      <c r="L24" s="35" t="e">
        <f>(cum_current!P24/cum_current!L24-1)*100</f>
        <v>#REF!</v>
      </c>
      <c r="M24" s="36" t="e">
        <f>(cum_current!Q24/cum_current!M24-1)*100</f>
        <v>#REF!</v>
      </c>
    </row>
    <row r="25" spans="1:13" x14ac:dyDescent="0.35">
      <c r="A25" s="28" t="s">
        <v>84</v>
      </c>
      <c r="B25" s="35" t="e">
        <f>(cum_current!F25/cum_current!B25-1)*100</f>
        <v>#REF!</v>
      </c>
      <c r="C25" s="35" t="e">
        <f>(cum_current!G25/cum_current!C25-1)*100</f>
        <v>#REF!</v>
      </c>
      <c r="D25" s="35" t="e">
        <f>(cum_current!H25/cum_current!D25-1)*100</f>
        <v>#REF!</v>
      </c>
      <c r="E25" s="35" t="e">
        <f>(cum_current!I25/cum_current!E25-1)*100</f>
        <v>#REF!</v>
      </c>
      <c r="F25" s="35" t="e">
        <f>(cum_current!J25/cum_current!F25-1)*100</f>
        <v>#REF!</v>
      </c>
      <c r="G25" s="35" t="e">
        <f>(cum_current!K25/cum_current!G25-1)*100</f>
        <v>#REF!</v>
      </c>
      <c r="H25" s="35" t="e">
        <f>(cum_current!L25/cum_current!H25-1)*100</f>
        <v>#REF!</v>
      </c>
      <c r="I25" s="35" t="e">
        <f>(cum_current!M25/cum_current!I25-1)*100</f>
        <v>#REF!</v>
      </c>
      <c r="J25" s="35" t="e">
        <f>(cum_current!N25/cum_current!J25-1)*100</f>
        <v>#REF!</v>
      </c>
      <c r="K25" s="35" t="e">
        <f>(cum_current!O25/cum_current!K25-1)*100</f>
        <v>#REF!</v>
      </c>
      <c r="L25" s="35" t="e">
        <f>(cum_current!P25/cum_current!L25-1)*100</f>
        <v>#REF!</v>
      </c>
      <c r="M25" s="36" t="e">
        <f>(cum_current!Q25/cum_current!M25-1)*100</f>
        <v>#REF!</v>
      </c>
    </row>
    <row r="26" spans="1:13" x14ac:dyDescent="0.35">
      <c r="A26" s="28" t="s">
        <v>60</v>
      </c>
      <c r="B26" s="35" t="e">
        <f>(cum_current!F26/cum_current!B26-1)*100</f>
        <v>#REF!</v>
      </c>
      <c r="C26" s="35" t="e">
        <f>(cum_current!G26/cum_current!C26-1)*100</f>
        <v>#REF!</v>
      </c>
      <c r="D26" s="35" t="e">
        <f>(cum_current!H26/cum_current!D26-1)*100</f>
        <v>#REF!</v>
      </c>
      <c r="E26" s="35" t="e">
        <f>(cum_current!I26/cum_current!E26-1)*100</f>
        <v>#REF!</v>
      </c>
      <c r="F26" s="35" t="e">
        <f>(cum_current!J26/cum_current!F26-1)*100</f>
        <v>#REF!</v>
      </c>
      <c r="G26" s="35" t="e">
        <f>(cum_current!K26/cum_current!G26-1)*100</f>
        <v>#REF!</v>
      </c>
      <c r="H26" s="35" t="e">
        <f>(cum_current!L26/cum_current!H26-1)*100</f>
        <v>#REF!</v>
      </c>
      <c r="I26" s="35" t="e">
        <f>(cum_current!M26/cum_current!I26-1)*100</f>
        <v>#REF!</v>
      </c>
      <c r="J26" s="35" t="e">
        <f>(cum_current!N26/cum_current!J26-1)*100</f>
        <v>#REF!</v>
      </c>
      <c r="K26" s="35" t="e">
        <f>(cum_current!O26/cum_current!K26-1)*100</f>
        <v>#REF!</v>
      </c>
      <c r="L26" s="35" t="e">
        <f>(cum_current!P26/cum_current!L26-1)*100</f>
        <v>#REF!</v>
      </c>
      <c r="M26" s="36" t="e">
        <f>(cum_current!Q26/cum_current!M26-1)*100</f>
        <v>#REF!</v>
      </c>
    </row>
    <row r="27" spans="1:13" x14ac:dyDescent="0.35">
      <c r="A27" s="28" t="s">
        <v>62</v>
      </c>
      <c r="B27" s="35" t="e">
        <f>(cum_current!F27/cum_current!B27-1)*100</f>
        <v>#REF!</v>
      </c>
      <c r="C27" s="35" t="e">
        <f>(cum_current!G27/cum_current!C27-1)*100</f>
        <v>#REF!</v>
      </c>
      <c r="D27" s="35" t="e">
        <f>(cum_current!H27/cum_current!D27-1)*100</f>
        <v>#REF!</v>
      </c>
      <c r="E27" s="35" t="e">
        <f>(cum_current!I27/cum_current!E27-1)*100</f>
        <v>#REF!</v>
      </c>
      <c r="F27" s="35" t="e">
        <f>(cum_current!J27/cum_current!F27-1)*100</f>
        <v>#REF!</v>
      </c>
      <c r="G27" s="35" t="e">
        <f>(cum_current!K27/cum_current!G27-1)*100</f>
        <v>#REF!</v>
      </c>
      <c r="H27" s="35" t="e">
        <f>(cum_current!L27/cum_current!H27-1)*100</f>
        <v>#REF!</v>
      </c>
      <c r="I27" s="35" t="e">
        <f>(cum_current!M27/cum_current!I27-1)*100</f>
        <v>#REF!</v>
      </c>
      <c r="J27" s="35" t="e">
        <f>(cum_current!N27/cum_current!J27-1)*100</f>
        <v>#REF!</v>
      </c>
      <c r="K27" s="35" t="e">
        <f>(cum_current!O27/cum_current!K27-1)*100</f>
        <v>#REF!</v>
      </c>
      <c r="L27" s="35" t="e">
        <f>(cum_current!P27/cum_current!L27-1)*100</f>
        <v>#REF!</v>
      </c>
      <c r="M27" s="36" t="e">
        <f>(cum_current!Q27/cum_current!M27-1)*100</f>
        <v>#REF!</v>
      </c>
    </row>
    <row r="28" spans="1:13" x14ac:dyDescent="0.35">
      <c r="A28" s="28" t="s">
        <v>112</v>
      </c>
      <c r="B28" s="35" t="e">
        <f>(cum_current!F28/cum_current!B28-1)*100</f>
        <v>#REF!</v>
      </c>
      <c r="C28" s="35" t="e">
        <f>(cum_current!G28/cum_current!C28-1)*100</f>
        <v>#REF!</v>
      </c>
      <c r="D28" s="35" t="e">
        <f>(cum_current!H28/cum_current!D28-1)*100</f>
        <v>#REF!</v>
      </c>
      <c r="E28" s="35" t="e">
        <f>(cum_current!I28/cum_current!E28-1)*100</f>
        <v>#REF!</v>
      </c>
      <c r="F28" s="35" t="e">
        <f>(cum_current!J28/cum_current!F28-1)*100</f>
        <v>#REF!</v>
      </c>
      <c r="G28" s="35" t="e">
        <f>(cum_current!K28/cum_current!G28-1)*100</f>
        <v>#REF!</v>
      </c>
      <c r="H28" s="35" t="e">
        <f>(cum_current!L28/cum_current!H28-1)*100</f>
        <v>#REF!</v>
      </c>
      <c r="I28" s="35" t="e">
        <f>(cum_current!M28/cum_current!I28-1)*100</f>
        <v>#REF!</v>
      </c>
      <c r="J28" s="35" t="e">
        <f>(cum_current!N28/cum_current!J28-1)*100</f>
        <v>#REF!</v>
      </c>
      <c r="K28" s="35" t="e">
        <f>(cum_current!O28/cum_current!K28-1)*100</f>
        <v>#REF!</v>
      </c>
      <c r="L28" s="35" t="e">
        <f>(cum_current!P28/cum_current!L28-1)*100</f>
        <v>#REF!</v>
      </c>
      <c r="M28" s="36" t="e">
        <f>(cum_current!Q28/cum_current!M28-1)*100</f>
        <v>#REF!</v>
      </c>
    </row>
    <row r="29" spans="1:13" x14ac:dyDescent="0.35">
      <c r="A29" s="28" t="s">
        <v>113</v>
      </c>
      <c r="B29" s="35" t="e">
        <f>(cum_current!F29/cum_current!B29-1)*100</f>
        <v>#REF!</v>
      </c>
      <c r="C29" s="35" t="e">
        <f>(cum_current!G29/cum_current!C29-1)*100</f>
        <v>#REF!</v>
      </c>
      <c r="D29" s="35" t="e">
        <f>(cum_current!H29/cum_current!D29-1)*100</f>
        <v>#REF!</v>
      </c>
      <c r="E29" s="35" t="e">
        <f>(cum_current!I29/cum_current!E29-1)*100</f>
        <v>#REF!</v>
      </c>
      <c r="F29" s="35" t="e">
        <f>(cum_current!J29/cum_current!F29-1)*100</f>
        <v>#REF!</v>
      </c>
      <c r="G29" s="35" t="e">
        <f>(cum_current!K29/cum_current!G29-1)*100</f>
        <v>#REF!</v>
      </c>
      <c r="H29" s="35" t="e">
        <f>(cum_current!L29/cum_current!H29-1)*100</f>
        <v>#REF!</v>
      </c>
      <c r="I29" s="35" t="e">
        <f>(cum_current!M29/cum_current!I29-1)*100</f>
        <v>#REF!</v>
      </c>
      <c r="J29" s="35" t="e">
        <f>(cum_current!N29/cum_current!J29-1)*100</f>
        <v>#REF!</v>
      </c>
      <c r="K29" s="35" t="e">
        <f>(cum_current!O29/cum_current!K29-1)*100</f>
        <v>#REF!</v>
      </c>
      <c r="L29" s="35" t="e">
        <f>(cum_current!P29/cum_current!L29-1)*100</f>
        <v>#REF!</v>
      </c>
      <c r="M29" s="36" t="e">
        <f>(cum_current!Q29/cum_current!M29-1)*100</f>
        <v>#REF!</v>
      </c>
    </row>
    <row r="30" spans="1:13" x14ac:dyDescent="0.35">
      <c r="A30" s="28" t="s">
        <v>99</v>
      </c>
      <c r="B30" s="35" t="e">
        <f>(cum_current!F30/cum_current!B30-1)*100</f>
        <v>#REF!</v>
      </c>
      <c r="C30" s="35" t="e">
        <f>(cum_current!G30/cum_current!C30-1)*100</f>
        <v>#REF!</v>
      </c>
      <c r="D30" s="35" t="e">
        <f>(cum_current!H30/cum_current!D30-1)*100</f>
        <v>#REF!</v>
      </c>
      <c r="E30" s="35" t="e">
        <f>(cum_current!I30/cum_current!E30-1)*100</f>
        <v>#REF!</v>
      </c>
      <c r="F30" s="35" t="e">
        <f>(cum_current!J30/cum_current!F30-1)*100</f>
        <v>#REF!</v>
      </c>
      <c r="G30" s="35" t="e">
        <f>(cum_current!K30/cum_current!G30-1)*100</f>
        <v>#REF!</v>
      </c>
      <c r="H30" s="35" t="e">
        <f>(cum_current!L30/cum_current!H30-1)*100</f>
        <v>#REF!</v>
      </c>
      <c r="I30" s="35" t="e">
        <f>(cum_current!M30/cum_current!I30-1)*100</f>
        <v>#REF!</v>
      </c>
      <c r="J30" s="35" t="e">
        <f>(cum_current!N30/cum_current!J30-1)*100</f>
        <v>#REF!</v>
      </c>
      <c r="K30" s="35" t="e">
        <f>(cum_current!O30/cum_current!K30-1)*100</f>
        <v>#REF!</v>
      </c>
      <c r="L30" s="35" t="e">
        <f>(cum_current!P30/cum_current!L30-1)*100</f>
        <v>#REF!</v>
      </c>
      <c r="M30" s="36" t="e">
        <f>(cum_current!Q30/cum_current!M30-1)*100</f>
        <v>#REF!</v>
      </c>
    </row>
    <row r="31" spans="1:13" x14ac:dyDescent="0.35">
      <c r="A31" s="3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x14ac:dyDescent="0.35">
      <c r="A32" s="38" t="s">
        <v>96</v>
      </c>
      <c r="B32" s="35" t="e">
        <f>(cum_current!F32/cum_current!B32-1)*100</f>
        <v>#REF!</v>
      </c>
      <c r="C32" s="35" t="e">
        <f>(cum_current!G32/cum_current!C32-1)*100</f>
        <v>#REF!</v>
      </c>
      <c r="D32" s="35" t="e">
        <f>(cum_current!H32/cum_current!D32-1)*100</f>
        <v>#REF!</v>
      </c>
      <c r="E32" s="35" t="e">
        <f>(cum_current!I32/cum_current!E32-1)*100</f>
        <v>#REF!</v>
      </c>
      <c r="F32" s="35" t="e">
        <f>(cum_current!J32/cum_current!F32-1)*100</f>
        <v>#REF!</v>
      </c>
      <c r="G32" s="35" t="e">
        <f>(cum_current!K32/cum_current!G32-1)*100</f>
        <v>#REF!</v>
      </c>
      <c r="H32" s="35" t="e">
        <f>(cum_current!L32/cum_current!H32-1)*100</f>
        <v>#REF!</v>
      </c>
      <c r="I32" s="35" t="e">
        <f>(cum_current!M32/cum_current!I32-1)*100</f>
        <v>#REF!</v>
      </c>
      <c r="J32" s="35" t="e">
        <f>(cum_current!N32/cum_current!J32-1)*100</f>
        <v>#REF!</v>
      </c>
      <c r="K32" s="35" t="e">
        <f>(cum_current!O32/cum_current!K32-1)*100</f>
        <v>#REF!</v>
      </c>
      <c r="L32" s="35" t="e">
        <f>(cum_current!P32/cum_current!L32-1)*100</f>
        <v>#REF!</v>
      </c>
      <c r="M32" s="36" t="e">
        <f>(cum_current!Q32/cum_current!M32-1)*100</f>
        <v>#REF!</v>
      </c>
    </row>
    <row r="33" spans="1:13" x14ac:dyDescent="0.35">
      <c r="A33" s="37" t="s">
        <v>66</v>
      </c>
      <c r="B33" s="35" t="e">
        <f>(cum_current!F33/cum_current!B33-1)*100</f>
        <v>#REF!</v>
      </c>
      <c r="C33" s="35" t="e">
        <f>(cum_current!G33/cum_current!C33-1)*100</f>
        <v>#REF!</v>
      </c>
      <c r="D33" s="35" t="e">
        <f>(cum_current!H33/cum_current!D33-1)*100</f>
        <v>#REF!</v>
      </c>
      <c r="E33" s="35" t="e">
        <f>(cum_current!I33/cum_current!E33-1)*100</f>
        <v>#REF!</v>
      </c>
      <c r="F33" s="35" t="e">
        <f>(cum_current!J33/cum_current!F33-1)*100</f>
        <v>#REF!</v>
      </c>
      <c r="G33" s="35" t="e">
        <f>(cum_current!K33/cum_current!G33-1)*100</f>
        <v>#REF!</v>
      </c>
      <c r="H33" s="35" t="e">
        <f>(cum_current!L33/cum_current!H33-1)*100</f>
        <v>#REF!</v>
      </c>
      <c r="I33" s="35" t="e">
        <f>(cum_current!M33/cum_current!I33-1)*100</f>
        <v>#REF!</v>
      </c>
      <c r="J33" s="35" t="e">
        <f>(cum_current!N33/cum_current!J33-1)*100</f>
        <v>#REF!</v>
      </c>
      <c r="K33" s="35" t="e">
        <f>(cum_current!O33/cum_current!K33-1)*100</f>
        <v>#REF!</v>
      </c>
      <c r="L33" s="35" t="e">
        <f>(cum_current!P33/cum_current!L33-1)*100</f>
        <v>#REF!</v>
      </c>
      <c r="M33" s="36" t="e">
        <f>(cum_current!Q33/cum_current!M33-1)*100</f>
        <v>#REF!</v>
      </c>
    </row>
    <row r="34" spans="1:13" x14ac:dyDescent="0.35">
      <c r="A34" s="37" t="s">
        <v>65</v>
      </c>
      <c r="B34" s="35" t="e">
        <f>(cum_current!F34/cum_current!B34-1)*100</f>
        <v>#REF!</v>
      </c>
      <c r="C34" s="35" t="e">
        <f>(cum_current!G34/cum_current!C34-1)*100</f>
        <v>#REF!</v>
      </c>
      <c r="D34" s="35" t="e">
        <f>(cum_current!H34/cum_current!D34-1)*100</f>
        <v>#REF!</v>
      </c>
      <c r="E34" s="35" t="e">
        <f>(cum_current!I34/cum_current!E34-1)*100</f>
        <v>#REF!</v>
      </c>
      <c r="F34" s="35" t="e">
        <f>(cum_current!J34/cum_current!F34-1)*100</f>
        <v>#REF!</v>
      </c>
      <c r="G34" s="35" t="e">
        <f>(cum_current!K34/cum_current!G34-1)*100</f>
        <v>#REF!</v>
      </c>
      <c r="H34" s="35" t="e">
        <f>(cum_current!L34/cum_current!H34-1)*100</f>
        <v>#REF!</v>
      </c>
      <c r="I34" s="35" t="e">
        <f>(cum_current!M34/cum_current!I34-1)*100</f>
        <v>#REF!</v>
      </c>
      <c r="J34" s="35" t="e">
        <f>(cum_current!N34/cum_current!J34-1)*100</f>
        <v>#REF!</v>
      </c>
      <c r="K34" s="35" t="e">
        <f>(cum_current!O34/cum_current!K34-1)*100</f>
        <v>#REF!</v>
      </c>
      <c r="L34" s="35" t="e">
        <f>(cum_current!P34/cum_current!L34-1)*100</f>
        <v>#REF!</v>
      </c>
      <c r="M34" s="36" t="e">
        <f>(cum_current!Q34/cum_current!M34-1)*100</f>
        <v>#REF!</v>
      </c>
    </row>
    <row r="35" spans="1:13" x14ac:dyDescent="0.35">
      <c r="A35" s="37" t="s">
        <v>64</v>
      </c>
      <c r="B35" s="35" t="e">
        <f>(cum_current!F35/cum_current!B35-1)*100</f>
        <v>#REF!</v>
      </c>
      <c r="C35" s="35" t="e">
        <f>(cum_current!G35/cum_current!C35-1)*100</f>
        <v>#REF!</v>
      </c>
      <c r="D35" s="35" t="e">
        <f>(cum_current!H35/cum_current!D35-1)*100</f>
        <v>#REF!</v>
      </c>
      <c r="E35" s="35" t="e">
        <f>(cum_current!I35/cum_current!E35-1)*100</f>
        <v>#REF!</v>
      </c>
      <c r="F35" s="35" t="e">
        <f>(cum_current!J35/cum_current!F35-1)*100</f>
        <v>#REF!</v>
      </c>
      <c r="G35" s="35" t="e">
        <f>(cum_current!K35/cum_current!G35-1)*100</f>
        <v>#REF!</v>
      </c>
      <c r="H35" s="35" t="e">
        <f>(cum_current!L35/cum_current!H35-1)*100</f>
        <v>#REF!</v>
      </c>
      <c r="I35" s="35" t="e">
        <f>(cum_current!M35/cum_current!I35-1)*100</f>
        <v>#REF!</v>
      </c>
      <c r="J35" s="35" t="e">
        <f>(cum_current!N35/cum_current!J35-1)*100</f>
        <v>#REF!</v>
      </c>
      <c r="K35" s="35" t="e">
        <f>(cum_current!O35/cum_current!K35-1)*100</f>
        <v>#REF!</v>
      </c>
      <c r="L35" s="35" t="e">
        <f>(cum_current!P35/cum_current!L35-1)*100</f>
        <v>#REF!</v>
      </c>
      <c r="M35" s="36" t="e">
        <f>(cum_current!Q35/cum_current!M35-1)*100</f>
        <v>#REF!</v>
      </c>
    </row>
    <row r="36" spans="1:13" x14ac:dyDescent="0.35">
      <c r="A36" s="37" t="s">
        <v>67</v>
      </c>
      <c r="B36" s="35" t="e">
        <f>(cum_current!F36/cum_current!B36-1)*100</f>
        <v>#REF!</v>
      </c>
      <c r="C36" s="35" t="e">
        <f>(cum_current!G36/cum_current!C36-1)*100</f>
        <v>#REF!</v>
      </c>
      <c r="D36" s="35" t="e">
        <f>(cum_current!H36/cum_current!D36-1)*100</f>
        <v>#REF!</v>
      </c>
      <c r="E36" s="35" t="e">
        <f>(cum_current!I36/cum_current!E36-1)*100</f>
        <v>#REF!</v>
      </c>
      <c r="F36" s="35" t="e">
        <f>(cum_current!J36/cum_current!F36-1)*100</f>
        <v>#REF!</v>
      </c>
      <c r="G36" s="35" t="e">
        <f>(cum_current!K36/cum_current!G36-1)*100</f>
        <v>#REF!</v>
      </c>
      <c r="H36" s="35" t="e">
        <f>(cum_current!L36/cum_current!H36-1)*100</f>
        <v>#REF!</v>
      </c>
      <c r="I36" s="35" t="e">
        <f>(cum_current!M36/cum_current!I36-1)*100</f>
        <v>#REF!</v>
      </c>
      <c r="J36" s="35" t="e">
        <f>(cum_current!N36/cum_current!J36-1)*100</f>
        <v>#REF!</v>
      </c>
      <c r="K36" s="35" t="e">
        <f>(cum_current!O36/cum_current!K36-1)*100</f>
        <v>#REF!</v>
      </c>
      <c r="L36" s="35" t="e">
        <f>(cum_current!P36/cum_current!L36-1)*100</f>
        <v>#REF!</v>
      </c>
      <c r="M36" s="36" t="e">
        <f>(cum_current!Q36/cum_current!M36-1)*100</f>
        <v>#REF!</v>
      </c>
    </row>
    <row r="37" spans="1:13" x14ac:dyDescent="0.35">
      <c r="A37" s="37" t="s">
        <v>68</v>
      </c>
      <c r="B37" s="35" t="e">
        <f>(cum_current!F37/cum_current!B37-1)*100</f>
        <v>#REF!</v>
      </c>
      <c r="C37" s="35" t="e">
        <f>(cum_current!G37/cum_current!C37-1)*100</f>
        <v>#REF!</v>
      </c>
      <c r="D37" s="35" t="e">
        <f>(cum_current!H37/cum_current!D37-1)*100</f>
        <v>#REF!</v>
      </c>
      <c r="E37" s="35" t="e">
        <f>(cum_current!I37/cum_current!E37-1)*100</f>
        <v>#REF!</v>
      </c>
      <c r="F37" s="35" t="e">
        <f>(cum_current!J37/cum_current!F37-1)*100</f>
        <v>#REF!</v>
      </c>
      <c r="G37" s="35" t="e">
        <f>(cum_current!K37/cum_current!G37-1)*100</f>
        <v>#REF!</v>
      </c>
      <c r="H37" s="35" t="e">
        <f>(cum_current!L37/cum_current!H37-1)*100</f>
        <v>#REF!</v>
      </c>
      <c r="I37" s="35" t="e">
        <f>(cum_current!M37/cum_current!I37-1)*100</f>
        <v>#REF!</v>
      </c>
      <c r="J37" s="35" t="e">
        <f>(cum_current!N37/cum_current!J37-1)*100</f>
        <v>#REF!</v>
      </c>
      <c r="K37" s="35" t="e">
        <f>(cum_current!O37/cum_current!K37-1)*100</f>
        <v>#REF!</v>
      </c>
      <c r="L37" s="35" t="e">
        <f>(cum_current!P37/cum_current!L37-1)*100</f>
        <v>#REF!</v>
      </c>
      <c r="M37" s="36" t="e">
        <f>(cum_current!Q37/cum_current!M37-1)*100</f>
        <v>#REF!</v>
      </c>
    </row>
    <row r="38" spans="1:13" x14ac:dyDescent="0.35">
      <c r="A38" s="39"/>
      <c r="M38" s="34"/>
    </row>
    <row r="39" spans="1:13" x14ac:dyDescent="0.35">
      <c r="A39" s="38" t="s">
        <v>97</v>
      </c>
      <c r="B39" s="35" t="e">
        <f>(cum_current!F39/cum_current!B39-1)*100</f>
        <v>#REF!</v>
      </c>
      <c r="C39" s="35" t="e">
        <f>(cum_current!G39/cum_current!C39-1)*100</f>
        <v>#REF!</v>
      </c>
      <c r="D39" s="35" t="e">
        <f>(cum_current!H39/cum_current!D39-1)*100</f>
        <v>#REF!</v>
      </c>
      <c r="E39" s="35" t="e">
        <f>(cum_current!I39/cum_current!E39-1)*100</f>
        <v>#REF!</v>
      </c>
      <c r="F39" s="35" t="e">
        <f>(cum_current!J39/cum_current!F39-1)*100</f>
        <v>#REF!</v>
      </c>
      <c r="G39" s="35" t="e">
        <f>(cum_current!K39/cum_current!G39-1)*100</f>
        <v>#REF!</v>
      </c>
      <c r="H39" s="35" t="e">
        <f>(cum_current!L39/cum_current!H39-1)*100</f>
        <v>#REF!</v>
      </c>
      <c r="I39" s="35" t="e">
        <f>(cum_current!M39/cum_current!I39-1)*100</f>
        <v>#REF!</v>
      </c>
      <c r="J39" s="35" t="e">
        <f>(cum_current!N39/cum_current!J39-1)*100</f>
        <v>#REF!</v>
      </c>
      <c r="K39" s="35" t="e">
        <f>(cum_current!O39/cum_current!K39-1)*100</f>
        <v>#REF!</v>
      </c>
      <c r="L39" s="35" t="e">
        <f>(cum_current!P39/cum_current!L39-1)*100</f>
        <v>#REF!</v>
      </c>
      <c r="M39" s="36" t="e">
        <f>(cum_current!Q39/cum_current!M39-1)*100</f>
        <v>#REF!</v>
      </c>
    </row>
    <row r="40" spans="1:13" x14ac:dyDescent="0.35">
      <c r="A40" s="37" t="s">
        <v>69</v>
      </c>
      <c r="B40" s="35" t="e">
        <f>(cum_current!F40/cum_current!B40-1)*100</f>
        <v>#REF!</v>
      </c>
      <c r="C40" s="35" t="e">
        <f>(cum_current!G40/cum_current!C40-1)*100</f>
        <v>#REF!</v>
      </c>
      <c r="D40" s="35" t="e">
        <f>(cum_current!H40/cum_current!D40-1)*100</f>
        <v>#REF!</v>
      </c>
      <c r="E40" s="35" t="e">
        <f>(cum_current!I40/cum_current!E40-1)*100</f>
        <v>#REF!</v>
      </c>
      <c r="F40" s="35" t="e">
        <f>(cum_current!J40/cum_current!F40-1)*100</f>
        <v>#REF!</v>
      </c>
      <c r="G40" s="35" t="e">
        <f>(cum_current!K40/cum_current!G40-1)*100</f>
        <v>#REF!</v>
      </c>
      <c r="H40" s="35" t="e">
        <f>(cum_current!L40/cum_current!H40-1)*100</f>
        <v>#REF!</v>
      </c>
      <c r="I40" s="35" t="e">
        <f>(cum_current!M40/cum_current!I40-1)*100</f>
        <v>#REF!</v>
      </c>
      <c r="J40" s="35" t="e">
        <f>(cum_current!N40/cum_current!J40-1)*100</f>
        <v>#REF!</v>
      </c>
      <c r="K40" s="35" t="e">
        <f>(cum_current!O40/cum_current!K40-1)*100</f>
        <v>#REF!</v>
      </c>
      <c r="L40" s="35" t="e">
        <f>(cum_current!P40/cum_current!L40-1)*100</f>
        <v>#REF!</v>
      </c>
      <c r="M40" s="36" t="e">
        <f>(cum_current!Q40/cum_current!M40-1)*100</f>
        <v>#REF!</v>
      </c>
    </row>
    <row r="41" spans="1:13" x14ac:dyDescent="0.35">
      <c r="A41" s="37" t="s">
        <v>70</v>
      </c>
      <c r="B41" s="35" t="e">
        <f>(cum_current!F41/cum_current!B41-1)*100</f>
        <v>#REF!</v>
      </c>
      <c r="C41" s="35" t="e">
        <f>(cum_current!G41/cum_current!C41-1)*100</f>
        <v>#REF!</v>
      </c>
      <c r="D41" s="35" t="e">
        <f>(cum_current!H41/cum_current!D41-1)*100</f>
        <v>#REF!</v>
      </c>
      <c r="E41" s="35" t="e">
        <f>(cum_current!I41/cum_current!E41-1)*100</f>
        <v>#REF!</v>
      </c>
      <c r="F41" s="35" t="e">
        <f>(cum_current!J41/cum_current!F41-1)*100</f>
        <v>#REF!</v>
      </c>
      <c r="G41" s="35" t="e">
        <f>(cum_current!K41/cum_current!G41-1)*100</f>
        <v>#REF!</v>
      </c>
      <c r="H41" s="35" t="e">
        <f>(cum_current!L41/cum_current!H41-1)*100</f>
        <v>#REF!</v>
      </c>
      <c r="I41" s="35" t="e">
        <f>(cum_current!M41/cum_current!I41-1)*100</f>
        <v>#REF!</v>
      </c>
      <c r="J41" s="35" t="e">
        <f>(cum_current!N41/cum_current!J41-1)*100</f>
        <v>#REF!</v>
      </c>
      <c r="K41" s="35" t="e">
        <f>(cum_current!O41/cum_current!K41-1)*100</f>
        <v>#REF!</v>
      </c>
      <c r="L41" s="35" t="e">
        <f>(cum_current!P41/cum_current!L41-1)*100</f>
        <v>#REF!</v>
      </c>
      <c r="M41" s="36" t="e">
        <f>(cum_current!Q41/cum_current!M41-1)*100</f>
        <v>#REF!</v>
      </c>
    </row>
    <row r="42" spans="1:13" x14ac:dyDescent="0.35">
      <c r="A42" s="37" t="s">
        <v>71</v>
      </c>
      <c r="B42" s="35" t="e">
        <f>(cum_current!F42/cum_current!B42-1)*100</f>
        <v>#REF!</v>
      </c>
      <c r="C42" s="35" t="e">
        <f>(cum_current!G42/cum_current!C42-1)*100</f>
        <v>#REF!</v>
      </c>
      <c r="D42" s="35" t="e">
        <f>(cum_current!H42/cum_current!D42-1)*100</f>
        <v>#REF!</v>
      </c>
      <c r="E42" s="35" t="e">
        <f>(cum_current!I42/cum_current!E42-1)*100</f>
        <v>#REF!</v>
      </c>
      <c r="F42" s="35" t="e">
        <f>(cum_current!J42/cum_current!F42-1)*100</f>
        <v>#REF!</v>
      </c>
      <c r="G42" s="35" t="e">
        <f>(cum_current!K42/cum_current!G42-1)*100</f>
        <v>#REF!</v>
      </c>
      <c r="H42" s="35" t="e">
        <f>(cum_current!L42/cum_current!H42-1)*100</f>
        <v>#REF!</v>
      </c>
      <c r="I42" s="35" t="e">
        <f>(cum_current!M42/cum_current!I42-1)*100</f>
        <v>#REF!</v>
      </c>
      <c r="J42" s="35" t="e">
        <f>(cum_current!N42/cum_current!J42-1)*100</f>
        <v>#REF!</v>
      </c>
      <c r="K42" s="35" t="e">
        <f>(cum_current!O42/cum_current!K42-1)*100</f>
        <v>#REF!</v>
      </c>
      <c r="L42" s="35" t="e">
        <f>(cum_current!P42/cum_current!L42-1)*100</f>
        <v>#REF!</v>
      </c>
      <c r="M42" s="36" t="e">
        <f>(cum_current!Q42/cum_current!M42-1)*100</f>
        <v>#REF!</v>
      </c>
    </row>
    <row r="43" spans="1:13" x14ac:dyDescent="0.35">
      <c r="A43" s="37" t="s">
        <v>72</v>
      </c>
      <c r="B43" s="35" t="e">
        <f>(cum_current!F43/cum_current!B43-1)*100</f>
        <v>#REF!</v>
      </c>
      <c r="C43" s="35" t="e">
        <f>(cum_current!G43/cum_current!C43-1)*100</f>
        <v>#REF!</v>
      </c>
      <c r="D43" s="35" t="e">
        <f>(cum_current!H43/cum_current!D43-1)*100</f>
        <v>#REF!</v>
      </c>
      <c r="E43" s="35" t="e">
        <f>(cum_current!I43/cum_current!E43-1)*100</f>
        <v>#REF!</v>
      </c>
      <c r="F43" s="35" t="e">
        <f>(cum_current!J43/cum_current!F43-1)*100</f>
        <v>#REF!</v>
      </c>
      <c r="G43" s="35" t="e">
        <f>(cum_current!K43/cum_current!G43-1)*100</f>
        <v>#REF!</v>
      </c>
      <c r="H43" s="35" t="e">
        <f>(cum_current!L43/cum_current!H43-1)*100</f>
        <v>#REF!</v>
      </c>
      <c r="I43" s="35" t="e">
        <f>(cum_current!M43/cum_current!I43-1)*100</f>
        <v>#REF!</v>
      </c>
      <c r="J43" s="35" t="e">
        <f>(cum_current!N43/cum_current!J43-1)*100</f>
        <v>#REF!</v>
      </c>
      <c r="K43" s="35" t="e">
        <f>(cum_current!O43/cum_current!K43-1)*100</f>
        <v>#REF!</v>
      </c>
      <c r="L43" s="35" t="e">
        <f>(cum_current!P43/cum_current!L43-1)*100</f>
        <v>#REF!</v>
      </c>
      <c r="M43" s="36" t="e">
        <f>(cum_current!Q43/cum_current!M43-1)*100</f>
        <v>#REF!</v>
      </c>
    </row>
    <row r="44" spans="1:13" x14ac:dyDescent="0.35">
      <c r="A44" s="39"/>
      <c r="M44" s="34"/>
    </row>
    <row r="45" spans="1:13" x14ac:dyDescent="0.35">
      <c r="A45" s="38" t="s">
        <v>98</v>
      </c>
      <c r="B45" s="35" t="e">
        <f>(cum_current!F45/cum_current!B45-1)*100</f>
        <v>#REF!</v>
      </c>
      <c r="C45" s="35" t="e">
        <f>(cum_current!G45/cum_current!C45-1)*100</f>
        <v>#REF!</v>
      </c>
      <c r="D45" s="35" t="e">
        <f>(cum_current!H45/cum_current!D45-1)*100</f>
        <v>#REF!</v>
      </c>
      <c r="E45" s="35" t="e">
        <f>(cum_current!I45/cum_current!E45-1)*100</f>
        <v>#REF!</v>
      </c>
      <c r="F45" s="35" t="e">
        <f>(cum_current!J45/cum_current!F45-1)*100</f>
        <v>#REF!</v>
      </c>
      <c r="G45" s="35" t="e">
        <f>(cum_current!K45/cum_current!G45-1)*100</f>
        <v>#REF!</v>
      </c>
      <c r="H45" s="35" t="e">
        <f>(cum_current!L45/cum_current!H45-1)*100</f>
        <v>#REF!</v>
      </c>
      <c r="I45" s="35" t="e">
        <f>(cum_current!M45/cum_current!I45-1)*100</f>
        <v>#REF!</v>
      </c>
      <c r="J45" s="35" t="e">
        <f>(cum_current!N45/cum_current!J45-1)*100</f>
        <v>#REF!</v>
      </c>
      <c r="K45" s="35" t="e">
        <f>(cum_current!O45/cum_current!K45-1)*100</f>
        <v>#REF!</v>
      </c>
      <c r="L45" s="35" t="e">
        <f>(cum_current!P45/cum_current!L45-1)*100</f>
        <v>#REF!</v>
      </c>
      <c r="M45" s="36" t="e">
        <f>(cum_current!Q45/cum_current!M45-1)*100</f>
        <v>#REF!</v>
      </c>
    </row>
    <row r="46" spans="1:13" x14ac:dyDescent="0.35">
      <c r="A46" s="37" t="s">
        <v>73</v>
      </c>
      <c r="B46" s="35" t="e">
        <f>(cum_current!F46/cum_current!B46-1)*100</f>
        <v>#REF!</v>
      </c>
      <c r="C46" s="35" t="e">
        <f>(cum_current!G46/cum_current!C46-1)*100</f>
        <v>#REF!</v>
      </c>
      <c r="D46" s="35" t="e">
        <f>(cum_current!H46/cum_current!D46-1)*100</f>
        <v>#REF!</v>
      </c>
      <c r="E46" s="35" t="e">
        <f>(cum_current!I46/cum_current!E46-1)*100</f>
        <v>#REF!</v>
      </c>
      <c r="F46" s="35" t="e">
        <f>(cum_current!J46/cum_current!F46-1)*100</f>
        <v>#REF!</v>
      </c>
      <c r="G46" s="35" t="e">
        <f>(cum_current!K46/cum_current!G46-1)*100</f>
        <v>#REF!</v>
      </c>
      <c r="H46" s="35" t="e">
        <f>(cum_current!L46/cum_current!H46-1)*100</f>
        <v>#REF!</v>
      </c>
      <c r="I46" s="35" t="e">
        <f>(cum_current!M46/cum_current!I46-1)*100</f>
        <v>#REF!</v>
      </c>
      <c r="J46" s="35" t="e">
        <f>(cum_current!N46/cum_current!J46-1)*100</f>
        <v>#REF!</v>
      </c>
      <c r="K46" s="35" t="e">
        <f>(cum_current!O46/cum_current!K46-1)*100</f>
        <v>#REF!</v>
      </c>
      <c r="L46" s="35" t="e">
        <f>(cum_current!P46/cum_current!L46-1)*100</f>
        <v>#REF!</v>
      </c>
      <c r="M46" s="36" t="e">
        <f>(cum_current!Q46/cum_current!M46-1)*100</f>
        <v>#REF!</v>
      </c>
    </row>
    <row r="47" spans="1:13" x14ac:dyDescent="0.35">
      <c r="A47" s="37" t="s">
        <v>74</v>
      </c>
      <c r="B47" s="35" t="e">
        <f>(cum_current!F47/cum_current!B47-1)*100</f>
        <v>#REF!</v>
      </c>
      <c r="C47" s="35" t="e">
        <f>(cum_current!G47/cum_current!C47-1)*100</f>
        <v>#REF!</v>
      </c>
      <c r="D47" s="35" t="e">
        <f>(cum_current!H47/cum_current!D47-1)*100</f>
        <v>#REF!</v>
      </c>
      <c r="E47" s="35" t="e">
        <f>(cum_current!I47/cum_current!E47-1)*100</f>
        <v>#REF!</v>
      </c>
      <c r="F47" s="35" t="e">
        <f>(cum_current!J47/cum_current!F47-1)*100</f>
        <v>#REF!</v>
      </c>
      <c r="G47" s="35" t="e">
        <f>(cum_current!K47/cum_current!G47-1)*100</f>
        <v>#REF!</v>
      </c>
      <c r="H47" s="35" t="e">
        <f>(cum_current!L47/cum_current!H47-1)*100</f>
        <v>#REF!</v>
      </c>
      <c r="I47" s="35" t="e">
        <f>(cum_current!M47/cum_current!I47-1)*100</f>
        <v>#REF!</v>
      </c>
      <c r="J47" s="35" t="e">
        <f>(cum_current!N47/cum_current!J47-1)*100</f>
        <v>#REF!</v>
      </c>
      <c r="K47" s="35" t="e">
        <f>(cum_current!O47/cum_current!K47-1)*100</f>
        <v>#REF!</v>
      </c>
      <c r="L47" s="35" t="e">
        <f>(cum_current!P47/cum_current!L47-1)*100</f>
        <v>#REF!</v>
      </c>
      <c r="M47" s="36" t="e">
        <f>(cum_current!Q47/cum_current!M47-1)*100</f>
        <v>#REF!</v>
      </c>
    </row>
    <row r="48" spans="1:13" x14ac:dyDescent="0.35">
      <c r="A48" s="37" t="s">
        <v>110</v>
      </c>
      <c r="B48" s="35" t="e">
        <f>(cum_current!F48/cum_current!B48-1)*100</f>
        <v>#REF!</v>
      </c>
      <c r="C48" s="35" t="e">
        <f>(cum_current!G48/cum_current!C48-1)*100</f>
        <v>#REF!</v>
      </c>
      <c r="D48" s="35" t="e">
        <f>(cum_current!H48/cum_current!D48-1)*100</f>
        <v>#REF!</v>
      </c>
      <c r="E48" s="35" t="e">
        <f>(cum_current!I48/cum_current!E48-1)*100</f>
        <v>#REF!</v>
      </c>
      <c r="F48" s="35" t="e">
        <f>(cum_current!J48/cum_current!F48-1)*100</f>
        <v>#REF!</v>
      </c>
      <c r="G48" s="35" t="e">
        <f>(cum_current!K48/cum_current!G48-1)*100</f>
        <v>#REF!</v>
      </c>
      <c r="H48" s="35" t="e">
        <f>(cum_current!L48/cum_current!H48-1)*100</f>
        <v>#REF!</v>
      </c>
      <c r="I48" s="35" t="e">
        <f>(cum_current!M48/cum_current!I48-1)*100</f>
        <v>#REF!</v>
      </c>
      <c r="J48" s="35" t="e">
        <f>(cum_current!N48/cum_current!J48-1)*100</f>
        <v>#REF!</v>
      </c>
      <c r="K48" s="35" t="e">
        <f>(cum_current!O48/cum_current!K48-1)*100</f>
        <v>#REF!</v>
      </c>
      <c r="L48" s="35" t="e">
        <f>(cum_current!P48/cum_current!L48-1)*100</f>
        <v>#REF!</v>
      </c>
      <c r="M48" s="36" t="e">
        <f>(cum_current!Q48/cum_current!M48-1)*100</f>
        <v>#REF!</v>
      </c>
    </row>
    <row r="49" spans="1:13" x14ac:dyDescent="0.35">
      <c r="A49" s="37" t="s">
        <v>161</v>
      </c>
      <c r="B49" s="35" t="e">
        <f>(cum_current!F49/cum_current!B49-1)*100</f>
        <v>#REF!</v>
      </c>
      <c r="C49" s="35" t="e">
        <f>(cum_current!G49/cum_current!C49-1)*100</f>
        <v>#REF!</v>
      </c>
      <c r="D49" s="35" t="e">
        <f>(cum_current!H49/cum_current!D49-1)*100</f>
        <v>#REF!</v>
      </c>
      <c r="E49" s="35" t="e">
        <f>(cum_current!I49/cum_current!E49-1)*100</f>
        <v>#REF!</v>
      </c>
      <c r="F49" s="35" t="e">
        <f>(cum_current!J49/cum_current!F49-1)*100</f>
        <v>#REF!</v>
      </c>
      <c r="G49" s="35" t="e">
        <f>(cum_current!K49/cum_current!G49-1)*100</f>
        <v>#REF!</v>
      </c>
      <c r="H49" s="35" t="e">
        <f>(cum_current!L49/cum_current!H49-1)*100</f>
        <v>#REF!</v>
      </c>
      <c r="I49" s="35" t="e">
        <f>(cum_current!M49/cum_current!I49-1)*100</f>
        <v>#REF!</v>
      </c>
      <c r="J49" s="35" t="e">
        <f>(cum_current!N49/cum_current!J49-1)*100</f>
        <v>#REF!</v>
      </c>
      <c r="K49" s="35" t="e">
        <f>(cum_current!O49/cum_current!K49-1)*100</f>
        <v>#REF!</v>
      </c>
      <c r="L49" s="35" t="e">
        <f>(cum_current!P49/cum_current!L49-1)*100</f>
        <v>#REF!</v>
      </c>
      <c r="M49" s="36" t="e">
        <f>(cum_current!Q49/cum_current!M49-1)*100</f>
        <v>#REF!</v>
      </c>
    </row>
    <row r="50" spans="1:13" x14ac:dyDescent="0.35">
      <c r="A50" s="37" t="s">
        <v>162</v>
      </c>
      <c r="B50" s="35" t="e">
        <f>(cum_current!F50/cum_current!B50-1)*100</f>
        <v>#REF!</v>
      </c>
      <c r="C50" s="35" t="e">
        <f>(cum_current!G50/cum_current!C50-1)*100</f>
        <v>#REF!</v>
      </c>
      <c r="D50" s="35" t="e">
        <f>(cum_current!H50/cum_current!D50-1)*100</f>
        <v>#REF!</v>
      </c>
      <c r="E50" s="35" t="e">
        <f>(cum_current!I50/cum_current!E50-1)*100</f>
        <v>#REF!</v>
      </c>
      <c r="F50" s="35" t="e">
        <f>(cum_current!J50/cum_current!F50-1)*100</f>
        <v>#REF!</v>
      </c>
      <c r="G50" s="35" t="e">
        <f>(cum_current!K50/cum_current!G50-1)*100</f>
        <v>#REF!</v>
      </c>
      <c r="H50" s="35" t="e">
        <f>(cum_current!L50/cum_current!H50-1)*100</f>
        <v>#REF!</v>
      </c>
      <c r="I50" s="35" t="e">
        <f>(cum_current!M50/cum_current!I50-1)*100</f>
        <v>#REF!</v>
      </c>
      <c r="J50" s="35" t="e">
        <f>(cum_current!N50/cum_current!J50-1)*100</f>
        <v>#REF!</v>
      </c>
      <c r="K50" s="35" t="e">
        <f>(cum_current!O50/cum_current!K50-1)*100</f>
        <v>#REF!</v>
      </c>
      <c r="L50" s="35" t="e">
        <f>(cum_current!P50/cum_current!L50-1)*100</f>
        <v>#REF!</v>
      </c>
      <c r="M50" s="36" t="e">
        <f>(cum_current!Q50/cum_current!M50-1)*100</f>
        <v>#REF!</v>
      </c>
    </row>
    <row r="51" spans="1:13" x14ac:dyDescent="0.35">
      <c r="A51" s="37" t="s">
        <v>75</v>
      </c>
      <c r="B51" s="35" t="e">
        <f>(cum_current!F51/cum_current!B51-1)*100</f>
        <v>#REF!</v>
      </c>
      <c r="C51" s="35" t="e">
        <f>(cum_current!G51/cum_current!C51-1)*100</f>
        <v>#REF!</v>
      </c>
      <c r="D51" s="35" t="e">
        <f>(cum_current!H51/cum_current!D51-1)*100</f>
        <v>#REF!</v>
      </c>
      <c r="E51" s="35" t="e">
        <f>(cum_current!I51/cum_current!E51-1)*100</f>
        <v>#REF!</v>
      </c>
      <c r="F51" s="35" t="e">
        <f>(cum_current!J51/cum_current!F51-1)*100</f>
        <v>#REF!</v>
      </c>
      <c r="G51" s="35" t="e">
        <f>(cum_current!K51/cum_current!G51-1)*100</f>
        <v>#REF!</v>
      </c>
      <c r="H51" s="35" t="e">
        <f>(cum_current!L51/cum_current!H51-1)*100</f>
        <v>#REF!</v>
      </c>
      <c r="I51" s="35" t="e">
        <f>(cum_current!M51/cum_current!I51-1)*100</f>
        <v>#REF!</v>
      </c>
      <c r="J51" s="35" t="e">
        <f>(cum_current!N51/cum_current!J51-1)*100</f>
        <v>#REF!</v>
      </c>
      <c r="K51" s="35" t="e">
        <f>(cum_current!O51/cum_current!K51-1)*100</f>
        <v>#REF!</v>
      </c>
      <c r="L51" s="35" t="e">
        <f>(cum_current!P51/cum_current!L51-1)*100</f>
        <v>#REF!</v>
      </c>
      <c r="M51" s="36" t="e">
        <f>(cum_current!Q51/cum_current!M51-1)*100</f>
        <v>#REF!</v>
      </c>
    </row>
    <row r="52" spans="1:13" x14ac:dyDescent="0.35">
      <c r="A52" s="37" t="s">
        <v>163</v>
      </c>
      <c r="B52" s="35" t="e">
        <f>(cum_current!F52/cum_current!B52-1)*100</f>
        <v>#REF!</v>
      </c>
      <c r="C52" s="35" t="e">
        <f>(cum_current!G52/cum_current!C52-1)*100</f>
        <v>#REF!</v>
      </c>
      <c r="D52" s="35" t="e">
        <f>(cum_current!H52/cum_current!D52-1)*100</f>
        <v>#REF!</v>
      </c>
      <c r="E52" s="35" t="e">
        <f>(cum_current!I52/cum_current!E52-1)*100</f>
        <v>#REF!</v>
      </c>
      <c r="F52" s="35" t="e">
        <f>(cum_current!J52/cum_current!F52-1)*100</f>
        <v>#REF!</v>
      </c>
      <c r="G52" s="35" t="e">
        <f>(cum_current!K52/cum_current!G52-1)*100</f>
        <v>#REF!</v>
      </c>
      <c r="H52" s="35" t="e">
        <f>(cum_current!L52/cum_current!H52-1)*100</f>
        <v>#REF!</v>
      </c>
      <c r="I52" s="35" t="e">
        <f>(cum_current!M52/cum_current!I52-1)*100</f>
        <v>#REF!</v>
      </c>
      <c r="J52" s="35" t="e">
        <f>(cum_current!N52/cum_current!J52-1)*100</f>
        <v>#REF!</v>
      </c>
      <c r="K52" s="35" t="e">
        <f>(cum_current!O52/cum_current!K52-1)*100</f>
        <v>#REF!</v>
      </c>
      <c r="L52" s="35" t="e">
        <f>(cum_current!P52/cum_current!L52-1)*100</f>
        <v>#REF!</v>
      </c>
      <c r="M52" s="36" t="e">
        <f>(cum_current!Q52/cum_current!M52-1)*100</f>
        <v>#REF!</v>
      </c>
    </row>
    <row r="53" spans="1:13" x14ac:dyDescent="0.35">
      <c r="A53" s="37" t="s">
        <v>88</v>
      </c>
      <c r="B53" s="35" t="e">
        <f>(cum_current!F53/cum_current!B53-1)*100</f>
        <v>#REF!</v>
      </c>
      <c r="C53" s="35" t="e">
        <f>(cum_current!G53/cum_current!C53-1)*100</f>
        <v>#REF!</v>
      </c>
      <c r="D53" s="35" t="e">
        <f>(cum_current!H53/cum_current!D53-1)*100</f>
        <v>#REF!</v>
      </c>
      <c r="E53" s="35" t="e">
        <f>(cum_current!I53/cum_current!E53-1)*100</f>
        <v>#REF!</v>
      </c>
      <c r="F53" s="35" t="e">
        <f>(cum_current!J53/cum_current!F53-1)*100</f>
        <v>#REF!</v>
      </c>
      <c r="G53" s="35" t="e">
        <f>(cum_current!K53/cum_current!G53-1)*100</f>
        <v>#REF!</v>
      </c>
      <c r="H53" s="35" t="e">
        <f>(cum_current!L53/cum_current!H53-1)*100</f>
        <v>#REF!</v>
      </c>
      <c r="I53" s="35" t="e">
        <f>(cum_current!M53/cum_current!I53-1)*100</f>
        <v>#REF!</v>
      </c>
      <c r="J53" s="35" t="e">
        <f>(cum_current!N53/cum_current!J53-1)*100</f>
        <v>#REF!</v>
      </c>
      <c r="K53" s="35" t="e">
        <f>(cum_current!O53/cum_current!K53-1)*100</f>
        <v>#REF!</v>
      </c>
      <c r="L53" s="35" t="e">
        <f>(cum_current!P53/cum_current!L53-1)*100</f>
        <v>#REF!</v>
      </c>
      <c r="M53" s="36" t="e">
        <f>(cum_current!Q53/cum_current!M53-1)*100</f>
        <v>#REF!</v>
      </c>
    </row>
    <row r="54" spans="1:13" x14ac:dyDescent="0.35">
      <c r="A54" s="37" t="s">
        <v>164</v>
      </c>
      <c r="B54" s="35" t="e">
        <f>(cum_current!F54/cum_current!B54-1)*100</f>
        <v>#REF!</v>
      </c>
      <c r="C54" s="35" t="e">
        <f>(cum_current!G54/cum_current!C54-1)*100</f>
        <v>#REF!</v>
      </c>
      <c r="D54" s="35" t="e">
        <f>(cum_current!H54/cum_current!D54-1)*100</f>
        <v>#REF!</v>
      </c>
      <c r="E54" s="35" t="e">
        <f>(cum_current!I54/cum_current!E54-1)*100</f>
        <v>#REF!</v>
      </c>
      <c r="F54" s="35" t="e">
        <f>(cum_current!J54/cum_current!F54-1)*100</f>
        <v>#REF!</v>
      </c>
      <c r="G54" s="35" t="e">
        <f>(cum_current!K54/cum_current!G54-1)*100</f>
        <v>#REF!</v>
      </c>
      <c r="H54" s="35" t="e">
        <f>(cum_current!L54/cum_current!H54-1)*100</f>
        <v>#REF!</v>
      </c>
      <c r="I54" s="35" t="e">
        <f>(cum_current!M54/cum_current!I54-1)*100</f>
        <v>#REF!</v>
      </c>
      <c r="J54" s="35" t="e">
        <f>(cum_current!N54/cum_current!J54-1)*100</f>
        <v>#REF!</v>
      </c>
      <c r="K54" s="35" t="e">
        <f>(cum_current!O54/cum_current!K54-1)*100</f>
        <v>#REF!</v>
      </c>
      <c r="L54" s="35" t="e">
        <f>(cum_current!P54/cum_current!L54-1)*100</f>
        <v>#REF!</v>
      </c>
      <c r="M54" s="36" t="e">
        <f>(cum_current!Q54/cum_current!M54-1)*100</f>
        <v>#REF!</v>
      </c>
    </row>
    <row r="55" spans="1:13" x14ac:dyDescent="0.35">
      <c r="A55" s="37" t="s">
        <v>165</v>
      </c>
      <c r="B55" s="35" t="e">
        <f>(cum_current!F55/cum_current!B55-1)*100</f>
        <v>#REF!</v>
      </c>
      <c r="C55" s="35" t="e">
        <f>(cum_current!G55/cum_current!C55-1)*100</f>
        <v>#REF!</v>
      </c>
      <c r="D55" s="35" t="e">
        <f>(cum_current!H55/cum_current!D55-1)*100</f>
        <v>#REF!</v>
      </c>
      <c r="E55" s="35" t="e">
        <f>(cum_current!I55/cum_current!E55-1)*100</f>
        <v>#REF!</v>
      </c>
      <c r="F55" s="35" t="e">
        <f>(cum_current!J55/cum_current!F55-1)*100</f>
        <v>#REF!</v>
      </c>
      <c r="G55" s="35" t="e">
        <f>(cum_current!K55/cum_current!G55-1)*100</f>
        <v>#REF!</v>
      </c>
      <c r="H55" s="35" t="e">
        <f>(cum_current!L55/cum_current!H55-1)*100</f>
        <v>#REF!</v>
      </c>
      <c r="I55" s="35" t="e">
        <f>(cum_current!M55/cum_current!I55-1)*100</f>
        <v>#REF!</v>
      </c>
      <c r="J55" s="35" t="e">
        <f>(cum_current!N55/cum_current!J55-1)*100</f>
        <v>#REF!</v>
      </c>
      <c r="K55" s="35" t="e">
        <f>(cum_current!O55/cum_current!K55-1)*100</f>
        <v>#REF!</v>
      </c>
      <c r="L55" s="35" t="e">
        <f>(cum_current!P55/cum_current!L55-1)*100</f>
        <v>#REF!</v>
      </c>
      <c r="M55" s="36" t="e">
        <f>(cum_current!Q55/cum_current!M55-1)*100</f>
        <v>#REF!</v>
      </c>
    </row>
    <row r="56" spans="1:13" x14ac:dyDescent="0.35">
      <c r="A56" s="37" t="s">
        <v>166</v>
      </c>
      <c r="B56" s="35" t="e">
        <f>(cum_current!F56/cum_current!B56-1)*100</f>
        <v>#REF!</v>
      </c>
      <c r="C56" s="35" t="e">
        <f>(cum_current!G56/cum_current!C56-1)*100</f>
        <v>#REF!</v>
      </c>
      <c r="D56" s="35" t="e">
        <f>(cum_current!H56/cum_current!D56-1)*100</f>
        <v>#REF!</v>
      </c>
      <c r="E56" s="35" t="e">
        <f>(cum_current!I56/cum_current!E56-1)*100</f>
        <v>#REF!</v>
      </c>
      <c r="F56" s="35" t="e">
        <f>(cum_current!J56/cum_current!F56-1)*100</f>
        <v>#REF!</v>
      </c>
      <c r="G56" s="35" t="e">
        <f>(cum_current!K56/cum_current!G56-1)*100</f>
        <v>#REF!</v>
      </c>
      <c r="H56" s="35" t="e">
        <f>(cum_current!L56/cum_current!H56-1)*100</f>
        <v>#REF!</v>
      </c>
      <c r="I56" s="35" t="e">
        <f>(cum_current!M56/cum_current!I56-1)*100</f>
        <v>#REF!</v>
      </c>
      <c r="J56" s="35" t="e">
        <f>(cum_current!N56/cum_current!J56-1)*100</f>
        <v>#REF!</v>
      </c>
      <c r="K56" s="35" t="e">
        <f>(cum_current!O56/cum_current!K56-1)*100</f>
        <v>#REF!</v>
      </c>
      <c r="L56" s="35" t="e">
        <f>(cum_current!P56/cum_current!L56-1)*100</f>
        <v>#REF!</v>
      </c>
      <c r="M56" s="36" t="e">
        <f>(cum_current!Q56/cum_current!M56-1)*100</f>
        <v>#REF!</v>
      </c>
    </row>
    <row r="57" spans="1:13" x14ac:dyDescent="0.35">
      <c r="A57" s="37" t="s">
        <v>167</v>
      </c>
      <c r="B57" s="35" t="e">
        <f>(cum_current!F57/cum_current!B57-1)*100</f>
        <v>#REF!</v>
      </c>
      <c r="C57" s="35" t="e">
        <f>(cum_current!G57/cum_current!C57-1)*100</f>
        <v>#REF!</v>
      </c>
      <c r="D57" s="35" t="e">
        <f>(cum_current!H57/cum_current!D57-1)*100</f>
        <v>#REF!</v>
      </c>
      <c r="E57" s="35" t="e">
        <f>(cum_current!I57/cum_current!E57-1)*100</f>
        <v>#REF!</v>
      </c>
      <c r="F57" s="35" t="e">
        <f>(cum_current!J57/cum_current!F57-1)*100</f>
        <v>#REF!</v>
      </c>
      <c r="G57" s="35" t="e">
        <f>(cum_current!K57/cum_current!G57-1)*100</f>
        <v>#REF!</v>
      </c>
      <c r="H57" s="35" t="e">
        <f>(cum_current!L57/cum_current!H57-1)*100</f>
        <v>#REF!</v>
      </c>
      <c r="I57" s="35" t="e">
        <f>(cum_current!M57/cum_current!I57-1)*100</f>
        <v>#REF!</v>
      </c>
      <c r="J57" s="35" t="e">
        <f>(cum_current!N57/cum_current!J57-1)*100</f>
        <v>#REF!</v>
      </c>
      <c r="K57" s="35" t="e">
        <f>(cum_current!O57/cum_current!K57-1)*100</f>
        <v>#REF!</v>
      </c>
      <c r="L57" s="35" t="e">
        <f>(cum_current!P57/cum_current!L57-1)*100</f>
        <v>#REF!</v>
      </c>
      <c r="M57" s="36" t="e">
        <f>(cum_current!Q57/cum_current!M57-1)*100</f>
        <v>#REF!</v>
      </c>
    </row>
    <row r="58" spans="1:13" x14ac:dyDescent="0.35">
      <c r="A58" s="37" t="s">
        <v>168</v>
      </c>
      <c r="B58" s="35" t="e">
        <f>(cum_current!F58/cum_current!B58-1)*100</f>
        <v>#REF!</v>
      </c>
      <c r="C58" s="35" t="e">
        <f>(cum_current!G58/cum_current!C58-1)*100</f>
        <v>#REF!</v>
      </c>
      <c r="D58" s="35" t="e">
        <f>(cum_current!H58/cum_current!D58-1)*100</f>
        <v>#REF!</v>
      </c>
      <c r="E58" s="35" t="e">
        <f>(cum_current!I58/cum_current!E58-1)*100</f>
        <v>#REF!</v>
      </c>
      <c r="F58" s="35" t="e">
        <f>(cum_current!J58/cum_current!F58-1)*100</f>
        <v>#REF!</v>
      </c>
      <c r="G58" s="35" t="e">
        <f>(cum_current!K58/cum_current!G58-1)*100</f>
        <v>#REF!</v>
      </c>
      <c r="H58" s="35" t="e">
        <f>(cum_current!L58/cum_current!H58-1)*100</f>
        <v>#REF!</v>
      </c>
      <c r="I58" s="35" t="e">
        <f>(cum_current!M58/cum_current!I58-1)*100</f>
        <v>#REF!</v>
      </c>
      <c r="J58" s="35" t="e">
        <f>(cum_current!N58/cum_current!J58-1)*100</f>
        <v>#REF!</v>
      </c>
      <c r="K58" s="35" t="e">
        <f>(cum_current!O58/cum_current!K58-1)*100</f>
        <v>#REF!</v>
      </c>
      <c r="L58" s="35" t="e">
        <f>(cum_current!P58/cum_current!L58-1)*100</f>
        <v>#REF!</v>
      </c>
      <c r="M58" s="36" t="e">
        <f>(cum_current!Q58/cum_current!M58-1)*100</f>
        <v>#REF!</v>
      </c>
    </row>
    <row r="59" spans="1:13" x14ac:dyDescent="0.35">
      <c r="A59" s="37" t="s">
        <v>169</v>
      </c>
      <c r="B59" s="35" t="e">
        <f>(cum_current!F59/cum_current!B59-1)*100</f>
        <v>#REF!</v>
      </c>
      <c r="C59" s="35" t="e">
        <f>(cum_current!G59/cum_current!C59-1)*100</f>
        <v>#REF!</v>
      </c>
      <c r="D59" s="35" t="e">
        <f>(cum_current!H59/cum_current!D59-1)*100</f>
        <v>#REF!</v>
      </c>
      <c r="E59" s="35" t="e">
        <f>(cum_current!I59/cum_current!E59-1)*100</f>
        <v>#REF!</v>
      </c>
      <c r="F59" s="35" t="e">
        <f>(cum_current!J59/cum_current!F59-1)*100</f>
        <v>#REF!</v>
      </c>
      <c r="G59" s="35" t="e">
        <f>(cum_current!K59/cum_current!G59-1)*100</f>
        <v>#REF!</v>
      </c>
      <c r="H59" s="35" t="e">
        <f>(cum_current!L59/cum_current!H59-1)*100</f>
        <v>#REF!</v>
      </c>
      <c r="I59" s="35" t="e">
        <f>(cum_current!M59/cum_current!I59-1)*100</f>
        <v>#REF!</v>
      </c>
      <c r="J59" s="35" t="e">
        <f>(cum_current!N59/cum_current!J59-1)*100</f>
        <v>#REF!</v>
      </c>
      <c r="K59" s="35" t="e">
        <f>(cum_current!O59/cum_current!K59-1)*100</f>
        <v>#REF!</v>
      </c>
      <c r="L59" s="35" t="e">
        <f>(cum_current!P59/cum_current!L59-1)*100</f>
        <v>#REF!</v>
      </c>
      <c r="M59" s="36" t="e">
        <f>(cum_current!Q59/cum_current!M59-1)*100</f>
        <v>#REF!</v>
      </c>
    </row>
    <row r="60" spans="1:13" x14ac:dyDescent="0.35">
      <c r="A60" s="37" t="s">
        <v>170</v>
      </c>
      <c r="B60" s="35" t="e">
        <f>(cum_current!F60/cum_current!B60-1)*100</f>
        <v>#REF!</v>
      </c>
      <c r="C60" s="35" t="e">
        <f>(cum_current!G60/cum_current!C60-1)*100</f>
        <v>#REF!</v>
      </c>
      <c r="D60" s="35" t="e">
        <f>(cum_current!H60/cum_current!D60-1)*100</f>
        <v>#REF!</v>
      </c>
      <c r="E60" s="35" t="e">
        <f>(cum_current!I60/cum_current!E60-1)*100</f>
        <v>#REF!</v>
      </c>
      <c r="F60" s="35" t="e">
        <f>(cum_current!J60/cum_current!F60-1)*100</f>
        <v>#REF!</v>
      </c>
      <c r="G60" s="35" t="e">
        <f>(cum_current!K60/cum_current!G60-1)*100</f>
        <v>#REF!</v>
      </c>
      <c r="H60" s="35" t="e">
        <f>(cum_current!L60/cum_current!H60-1)*100</f>
        <v>#REF!</v>
      </c>
      <c r="I60" s="35" t="e">
        <f>(cum_current!M60/cum_current!I60-1)*100</f>
        <v>#REF!</v>
      </c>
      <c r="J60" s="35" t="e">
        <f>(cum_current!N60/cum_current!J60-1)*100</f>
        <v>#REF!</v>
      </c>
      <c r="K60" s="35" t="e">
        <f>(cum_current!O60/cum_current!K60-1)*100</f>
        <v>#REF!</v>
      </c>
      <c r="L60" s="35" t="e">
        <f>(cum_current!P60/cum_current!L60-1)*100</f>
        <v>#REF!</v>
      </c>
      <c r="M60" s="36" t="e">
        <f>(cum_current!Q60/cum_current!M60-1)*100</f>
        <v>#REF!</v>
      </c>
    </row>
    <row r="61" spans="1:13" x14ac:dyDescent="0.35">
      <c r="A61" s="37" t="s">
        <v>171</v>
      </c>
      <c r="B61" s="35" t="e">
        <f>(cum_current!F61/cum_current!B61-1)*100</f>
        <v>#REF!</v>
      </c>
      <c r="C61" s="35" t="e">
        <f>(cum_current!G61/cum_current!C61-1)*100</f>
        <v>#REF!</v>
      </c>
      <c r="D61" s="35" t="e">
        <f>(cum_current!H61/cum_current!D61-1)*100</f>
        <v>#REF!</v>
      </c>
      <c r="E61" s="35" t="e">
        <f>(cum_current!I61/cum_current!E61-1)*100</f>
        <v>#REF!</v>
      </c>
      <c r="F61" s="35" t="e">
        <f>(cum_current!J61/cum_current!F61-1)*100</f>
        <v>#REF!</v>
      </c>
      <c r="G61" s="35" t="e">
        <f>(cum_current!K61/cum_current!G61-1)*100</f>
        <v>#REF!</v>
      </c>
      <c r="H61" s="35" t="e">
        <f>(cum_current!L61/cum_current!H61-1)*100</f>
        <v>#REF!</v>
      </c>
      <c r="I61" s="35" t="e">
        <f>(cum_current!M61/cum_current!I61-1)*100</f>
        <v>#REF!</v>
      </c>
      <c r="J61" s="35" t="e">
        <f>(cum_current!N61/cum_current!J61-1)*100</f>
        <v>#REF!</v>
      </c>
      <c r="K61" s="35" t="e">
        <f>(cum_current!O61/cum_current!K61-1)*100</f>
        <v>#REF!</v>
      </c>
      <c r="L61" s="35" t="e">
        <f>(cum_current!P61/cum_current!L61-1)*100</f>
        <v>#REF!</v>
      </c>
      <c r="M61" s="36" t="e">
        <f>(cum_current!Q61/cum_current!M61-1)*100</f>
        <v>#REF!</v>
      </c>
    </row>
    <row r="62" spans="1:13" x14ac:dyDescent="0.35">
      <c r="A62" s="37" t="s">
        <v>172</v>
      </c>
      <c r="B62" s="35" t="e">
        <f>(cum_current!F62/cum_current!B62-1)*100</f>
        <v>#REF!</v>
      </c>
      <c r="C62" s="35" t="e">
        <f>(cum_current!G62/cum_current!C62-1)*100</f>
        <v>#REF!</v>
      </c>
      <c r="D62" s="35" t="e">
        <f>(cum_current!H62/cum_current!D62-1)*100</f>
        <v>#REF!</v>
      </c>
      <c r="E62" s="35" t="e">
        <f>(cum_current!I62/cum_current!E62-1)*100</f>
        <v>#REF!</v>
      </c>
      <c r="F62" s="35" t="e">
        <f>(cum_current!J62/cum_current!F62-1)*100</f>
        <v>#REF!</v>
      </c>
      <c r="G62" s="35" t="e">
        <f>(cum_current!K62/cum_current!G62-1)*100</f>
        <v>#REF!</v>
      </c>
      <c r="H62" s="35" t="e">
        <f>(cum_current!L62/cum_current!H62-1)*100</f>
        <v>#REF!</v>
      </c>
      <c r="I62" s="35" t="e">
        <f>(cum_current!M62/cum_current!I62-1)*100</f>
        <v>#REF!</v>
      </c>
      <c r="J62" s="35" t="e">
        <f>(cum_current!N62/cum_current!J62-1)*100</f>
        <v>#REF!</v>
      </c>
      <c r="K62" s="35" t="e">
        <f>(cum_current!O62/cum_current!K62-1)*100</f>
        <v>#REF!</v>
      </c>
      <c r="L62" s="35" t="e">
        <f>(cum_current!P62/cum_current!L62-1)*100</f>
        <v>#REF!</v>
      </c>
      <c r="M62" s="36" t="e">
        <f>(cum_current!Q62/cum_current!M62-1)*100</f>
        <v>#REF!</v>
      </c>
    </row>
    <row r="63" spans="1:13" x14ac:dyDescent="0.35">
      <c r="A63" s="37" t="s">
        <v>173</v>
      </c>
      <c r="B63" s="35" t="e">
        <f>(cum_current!F63/cum_current!B63-1)*100</f>
        <v>#REF!</v>
      </c>
      <c r="C63" s="35" t="e">
        <f>(cum_current!G63/cum_current!C63-1)*100</f>
        <v>#REF!</v>
      </c>
      <c r="D63" s="35" t="e">
        <f>(cum_current!H63/cum_current!D63-1)*100</f>
        <v>#REF!</v>
      </c>
      <c r="E63" s="35" t="e">
        <f>(cum_current!I63/cum_current!E63-1)*100</f>
        <v>#REF!</v>
      </c>
      <c r="F63" s="35" t="e">
        <f>(cum_current!J63/cum_current!F63-1)*100</f>
        <v>#REF!</v>
      </c>
      <c r="G63" s="35" t="e">
        <f>(cum_current!K63/cum_current!G63-1)*100</f>
        <v>#REF!</v>
      </c>
      <c r="H63" s="35" t="e">
        <f>(cum_current!L63/cum_current!H63-1)*100</f>
        <v>#REF!</v>
      </c>
      <c r="I63" s="35" t="e">
        <f>(cum_current!M63/cum_current!I63-1)*100</f>
        <v>#REF!</v>
      </c>
      <c r="J63" s="35" t="e">
        <f>(cum_current!N63/cum_current!J63-1)*100</f>
        <v>#REF!</v>
      </c>
      <c r="K63" s="35" t="e">
        <f>(cum_current!O63/cum_current!K63-1)*100</f>
        <v>#REF!</v>
      </c>
      <c r="L63" s="35" t="e">
        <f>(cum_current!P63/cum_current!L63-1)*100</f>
        <v>#REF!</v>
      </c>
      <c r="M63" s="36" t="e">
        <f>(cum_current!Q63/cum_current!M63-1)*100</f>
        <v>#REF!</v>
      </c>
    </row>
    <row r="64" spans="1:13" x14ac:dyDescent="0.35">
      <c r="A64" s="37" t="s">
        <v>174</v>
      </c>
      <c r="B64" s="35" t="e">
        <f>(cum_current!F64/cum_current!B64-1)*100</f>
        <v>#REF!</v>
      </c>
      <c r="C64" s="35" t="e">
        <f>(cum_current!G64/cum_current!C64-1)*100</f>
        <v>#REF!</v>
      </c>
      <c r="D64" s="35" t="e">
        <f>(cum_current!H64/cum_current!D64-1)*100</f>
        <v>#REF!</v>
      </c>
      <c r="E64" s="35" t="e">
        <f>(cum_current!I64/cum_current!E64-1)*100</f>
        <v>#REF!</v>
      </c>
      <c r="F64" s="35" t="e">
        <f>(cum_current!J64/cum_current!F64-1)*100</f>
        <v>#REF!</v>
      </c>
      <c r="G64" s="35" t="e">
        <f>(cum_current!K64/cum_current!G64-1)*100</f>
        <v>#REF!</v>
      </c>
      <c r="H64" s="35" t="e">
        <f>(cum_current!L64/cum_current!H64-1)*100</f>
        <v>#REF!</v>
      </c>
      <c r="I64" s="35" t="e">
        <f>(cum_current!M64/cum_current!I64-1)*100</f>
        <v>#REF!</v>
      </c>
      <c r="J64" s="35" t="e">
        <f>(cum_current!N64/cum_current!J64-1)*100</f>
        <v>#REF!</v>
      </c>
      <c r="K64" s="35" t="e">
        <f>(cum_current!O64/cum_current!K64-1)*100</f>
        <v>#REF!</v>
      </c>
      <c r="L64" s="35" t="e">
        <f>(cum_current!P64/cum_current!L64-1)*100</f>
        <v>#REF!</v>
      </c>
      <c r="M64" s="36" t="e">
        <f>(cum_current!Q64/cum_current!M64-1)*100</f>
        <v>#REF!</v>
      </c>
    </row>
    <row r="65" spans="1:13" x14ac:dyDescent="0.35">
      <c r="A65" s="37" t="s">
        <v>175</v>
      </c>
      <c r="B65" s="35" t="e">
        <f>(cum_current!F65/cum_current!B65-1)*100</f>
        <v>#REF!</v>
      </c>
      <c r="C65" s="35" t="e">
        <f>(cum_current!G65/cum_current!C65-1)*100</f>
        <v>#REF!</v>
      </c>
      <c r="D65" s="35" t="e">
        <f>(cum_current!H65/cum_current!D65-1)*100</f>
        <v>#REF!</v>
      </c>
      <c r="E65" s="35" t="e">
        <f>(cum_current!I65/cum_current!E65-1)*100</f>
        <v>#REF!</v>
      </c>
      <c r="F65" s="35" t="e">
        <f>(cum_current!J65/cum_current!F65-1)*100</f>
        <v>#REF!</v>
      </c>
      <c r="G65" s="35" t="e">
        <f>(cum_current!K65/cum_current!G65-1)*100</f>
        <v>#REF!</v>
      </c>
      <c r="H65" s="35" t="e">
        <f>(cum_current!L65/cum_current!H65-1)*100</f>
        <v>#REF!</v>
      </c>
      <c r="I65" s="35" t="e">
        <f>(cum_current!M65/cum_current!I65-1)*100</f>
        <v>#REF!</v>
      </c>
      <c r="J65" s="35" t="e">
        <f>(cum_current!N65/cum_current!J65-1)*100</f>
        <v>#REF!</v>
      </c>
      <c r="K65" s="35" t="e">
        <f>(cum_current!O65/cum_current!K65-1)*100</f>
        <v>#REF!</v>
      </c>
      <c r="L65" s="35" t="e">
        <f>(cum_current!P65/cum_current!L65-1)*100</f>
        <v>#REF!</v>
      </c>
      <c r="M65" s="36" t="e">
        <f>(cum_current!Q65/cum_current!M65-1)*100</f>
        <v>#REF!</v>
      </c>
    </row>
    <row r="66" spans="1:13" x14ac:dyDescent="0.35">
      <c r="A66" s="37" t="s">
        <v>81</v>
      </c>
      <c r="B66" s="35" t="e">
        <f>(cum_current!F66/cum_current!B66-1)*100</f>
        <v>#REF!</v>
      </c>
      <c r="C66" s="35" t="e">
        <f>(cum_current!G66/cum_current!C66-1)*100</f>
        <v>#REF!</v>
      </c>
      <c r="D66" s="35" t="e">
        <f>(cum_current!H66/cum_current!D66-1)*100</f>
        <v>#REF!</v>
      </c>
      <c r="E66" s="35" t="e">
        <f>(cum_current!I66/cum_current!E66-1)*100</f>
        <v>#REF!</v>
      </c>
      <c r="F66" s="35" t="e">
        <f>(cum_current!J66/cum_current!F66-1)*100</f>
        <v>#REF!</v>
      </c>
      <c r="G66" s="35" t="e">
        <f>(cum_current!K66/cum_current!G66-1)*100</f>
        <v>#REF!</v>
      </c>
      <c r="H66" s="35" t="e">
        <f>(cum_current!L66/cum_current!H66-1)*100</f>
        <v>#REF!</v>
      </c>
      <c r="I66" s="35" t="e">
        <f>(cum_current!M66/cum_current!I66-1)*100</f>
        <v>#REF!</v>
      </c>
      <c r="J66" s="35" t="e">
        <f>(cum_current!N66/cum_current!J66-1)*100</f>
        <v>#REF!</v>
      </c>
      <c r="K66" s="35" t="e">
        <f>(cum_current!O66/cum_current!K66-1)*100</f>
        <v>#REF!</v>
      </c>
      <c r="L66" s="35" t="e">
        <f>(cum_current!P66/cum_current!L66-1)*100</f>
        <v>#REF!</v>
      </c>
      <c r="M66" s="36" t="e">
        <f>(cum_current!Q66/cum_current!M66-1)*100</f>
        <v>#REF!</v>
      </c>
    </row>
    <row r="67" spans="1:13" x14ac:dyDescent="0.35">
      <c r="A67" s="33"/>
      <c r="M67" s="34"/>
    </row>
    <row r="68" spans="1:13" x14ac:dyDescent="0.35">
      <c r="A68" s="40" t="s">
        <v>93</v>
      </c>
      <c r="B68" s="41" t="e">
        <f>(cum_current!F68/cum_current!B68-1)*100</f>
        <v>#REF!</v>
      </c>
      <c r="C68" s="41" t="e">
        <f>(cum_current!G68/cum_current!C68-1)*100</f>
        <v>#REF!</v>
      </c>
      <c r="D68" s="41" t="e">
        <f>(cum_current!H68/cum_current!D68-1)*100</f>
        <v>#REF!</v>
      </c>
      <c r="E68" s="41" t="e">
        <f>(cum_current!I68/cum_current!E68-1)*100</f>
        <v>#REF!</v>
      </c>
      <c r="F68" s="41" t="e">
        <f>(cum_current!J68/cum_current!F68-1)*100</f>
        <v>#REF!</v>
      </c>
      <c r="G68" s="41" t="e">
        <f>(cum_current!K68/cum_current!G68-1)*100</f>
        <v>#REF!</v>
      </c>
      <c r="H68" s="41" t="e">
        <f>(cum_current!L68/cum_current!H68-1)*100</f>
        <v>#REF!</v>
      </c>
      <c r="I68" s="41" t="e">
        <f>(cum_current!M68/cum_current!I68-1)*100</f>
        <v>#REF!</v>
      </c>
      <c r="J68" s="41" t="e">
        <f>(cum_current!N68/cum_current!J68-1)*100</f>
        <v>#REF!</v>
      </c>
      <c r="K68" s="41" t="e">
        <f>(cum_current!O68/cum_current!K68-1)*100</f>
        <v>#REF!</v>
      </c>
      <c r="L68" s="41" t="e">
        <f>(cum_current!P68/cum_current!L68-1)*100</f>
        <v>#REF!</v>
      </c>
      <c r="M68" s="42" t="e">
        <f>(cum_current!Q68/cum_current!M68-1)*100</f>
        <v>#REF!</v>
      </c>
    </row>
  </sheetData>
  <mergeCells count="1">
    <mergeCell ref="A4:A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24"/>
  <sheetViews>
    <sheetView workbookViewId="0"/>
  </sheetViews>
  <sheetFormatPr defaultColWidth="9" defaultRowHeight="13" x14ac:dyDescent="0.3"/>
  <cols>
    <col min="1" max="1" width="23.75" style="44" customWidth="1"/>
    <col min="2" max="2" width="23.33203125" style="45" customWidth="1"/>
    <col min="3" max="16384" width="9" style="44"/>
  </cols>
  <sheetData>
    <row r="2" spans="1:7" ht="30" x14ac:dyDescent="0.6">
      <c r="A2" s="49" t="s">
        <v>50</v>
      </c>
    </row>
    <row r="3" spans="1:7" x14ac:dyDescent="0.3">
      <c r="A3" s="44" t="s">
        <v>130</v>
      </c>
      <c r="B3" s="45">
        <v>10</v>
      </c>
      <c r="C3" s="44" t="s">
        <v>141</v>
      </c>
      <c r="G3" s="44">
        <f>350*10</f>
        <v>3500</v>
      </c>
    </row>
    <row r="4" spans="1:7" x14ac:dyDescent="0.3">
      <c r="A4" s="44" t="s">
        <v>142</v>
      </c>
      <c r="B4" s="45">
        <v>2</v>
      </c>
      <c r="C4" s="44" t="s">
        <v>133</v>
      </c>
    </row>
    <row r="5" spans="1:7" x14ac:dyDescent="0.3">
      <c r="A5" s="44" t="s">
        <v>132</v>
      </c>
      <c r="B5" s="45">
        <f>B3*B4</f>
        <v>20</v>
      </c>
      <c r="C5" s="44" t="s">
        <v>152</v>
      </c>
      <c r="E5" s="47">
        <f>B5*50</f>
        <v>1000</v>
      </c>
      <c r="F5" s="44" t="s">
        <v>153</v>
      </c>
    </row>
    <row r="6" spans="1:7" x14ac:dyDescent="0.3">
      <c r="A6" s="44" t="s">
        <v>134</v>
      </c>
      <c r="B6" s="46">
        <v>0.6</v>
      </c>
      <c r="C6" s="44" t="s">
        <v>135</v>
      </c>
    </row>
    <row r="7" spans="1:7" x14ac:dyDescent="0.3">
      <c r="B7" s="45">
        <f>B5*B6</f>
        <v>12</v>
      </c>
      <c r="C7" s="44" t="s">
        <v>131</v>
      </c>
    </row>
    <row r="8" spans="1:7" x14ac:dyDescent="0.3">
      <c r="A8" s="44" t="s">
        <v>136</v>
      </c>
      <c r="B8" s="45">
        <v>1500</v>
      </c>
    </row>
    <row r="9" spans="1:7" x14ac:dyDescent="0.3">
      <c r="B9" s="47">
        <f>B8*B7</f>
        <v>18000</v>
      </c>
      <c r="C9" s="44" t="s">
        <v>137</v>
      </c>
    </row>
    <row r="10" spans="1:7" x14ac:dyDescent="0.3">
      <c r="B10" s="48">
        <f>B9/10</f>
        <v>1800</v>
      </c>
      <c r="C10" s="44" t="s">
        <v>138</v>
      </c>
    </row>
    <row r="11" spans="1:7" x14ac:dyDescent="0.3">
      <c r="B11" s="48">
        <f>B9/10000</f>
        <v>1.8</v>
      </c>
      <c r="C11" s="44" t="s">
        <v>139</v>
      </c>
    </row>
    <row r="13" spans="1:7" ht="30" x14ac:dyDescent="0.6">
      <c r="A13" s="49" t="s">
        <v>140</v>
      </c>
    </row>
    <row r="14" spans="1:7" x14ac:dyDescent="0.3">
      <c r="A14" s="44" t="s">
        <v>130</v>
      </c>
      <c r="B14" s="45">
        <v>10</v>
      </c>
      <c r="C14" s="44" t="s">
        <v>141</v>
      </c>
    </row>
    <row r="15" spans="1:7" x14ac:dyDescent="0.3">
      <c r="A15" s="44" t="s">
        <v>143</v>
      </c>
      <c r="B15" s="45">
        <v>3.5000000000000003E-2</v>
      </c>
      <c r="C15" s="44" t="s">
        <v>144</v>
      </c>
    </row>
    <row r="16" spans="1:7" x14ac:dyDescent="0.3">
      <c r="A16" s="44" t="s">
        <v>132</v>
      </c>
      <c r="B16" s="45">
        <f>B14*B15</f>
        <v>0.35000000000000003</v>
      </c>
      <c r="C16" s="44" t="s">
        <v>145</v>
      </c>
    </row>
    <row r="17" spans="1:11" x14ac:dyDescent="0.3">
      <c r="A17" s="44" t="s">
        <v>134</v>
      </c>
      <c r="B17" s="46">
        <v>0.6</v>
      </c>
      <c r="C17" s="44" t="s">
        <v>146</v>
      </c>
    </row>
    <row r="18" spans="1:11" x14ac:dyDescent="0.3">
      <c r="B18" s="45">
        <f>B16*B17</f>
        <v>0.21000000000000002</v>
      </c>
      <c r="C18" s="44" t="s">
        <v>145</v>
      </c>
    </row>
    <row r="19" spans="1:11" x14ac:dyDescent="0.3">
      <c r="A19" s="44" t="s">
        <v>147</v>
      </c>
      <c r="B19" s="47">
        <v>12250</v>
      </c>
      <c r="K19" s="44">
        <f>15.82*0.6</f>
        <v>9.4919999999999991</v>
      </c>
    </row>
    <row r="20" spans="1:11" x14ac:dyDescent="0.3">
      <c r="B20" s="47">
        <f>B19*B18</f>
        <v>2572.5000000000005</v>
      </c>
      <c r="C20" s="44" t="s">
        <v>148</v>
      </c>
      <c r="K20" s="44">
        <f>30579.89/11.45</f>
        <v>2670.732751091703</v>
      </c>
    </row>
    <row r="21" spans="1:11" x14ac:dyDescent="0.3">
      <c r="B21" s="47">
        <f>B20/10</f>
        <v>257.25000000000006</v>
      </c>
      <c r="C21" s="44" t="s">
        <v>149</v>
      </c>
    </row>
    <row r="22" spans="1:11" x14ac:dyDescent="0.3">
      <c r="B22" s="47">
        <f>B20/10000</f>
        <v>0.25725000000000003</v>
      </c>
      <c r="C22" s="44" t="s">
        <v>150</v>
      </c>
    </row>
    <row r="24" spans="1:11" x14ac:dyDescent="0.3">
      <c r="A24" s="44" t="s">
        <v>151</v>
      </c>
      <c r="B24" s="48">
        <f>B11+B22</f>
        <v>2.0572500000000002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AH112"/>
  <sheetViews>
    <sheetView showGridLines="0" tabSelected="1" topLeftCell="A92" zoomScale="80" zoomScaleNormal="80" workbookViewId="0">
      <selection activeCell="B119" sqref="B119"/>
    </sheetView>
  </sheetViews>
  <sheetFormatPr defaultColWidth="8.83203125" defaultRowHeight="15.5" x14ac:dyDescent="0.35"/>
  <cols>
    <col min="1" max="1" width="8.83203125" style="1"/>
    <col min="2" max="2" width="24.08203125" style="1" customWidth="1"/>
    <col min="3" max="11" width="10.58203125" style="60" customWidth="1"/>
    <col min="12" max="14" width="10.58203125" style="84" customWidth="1"/>
    <col min="15" max="15" width="4.75" style="35" customWidth="1"/>
    <col min="16" max="18" width="12.5" style="84" bestFit="1" customWidth="1"/>
    <col min="19" max="19" width="12.08203125" style="35" bestFit="1" customWidth="1"/>
    <col min="20" max="20" width="38.08203125" style="35" bestFit="1" customWidth="1"/>
    <col min="21" max="22" width="10.58203125" style="35" customWidth="1"/>
    <col min="23" max="32" width="10.58203125" style="1" customWidth="1"/>
    <col min="33" max="33" width="4.75" style="1" customWidth="1"/>
    <col min="34" max="36" width="12.5" style="1" bestFit="1" customWidth="1"/>
    <col min="37" max="16384" width="8.83203125" style="1"/>
  </cols>
  <sheetData>
    <row r="1" spans="2:29" x14ac:dyDescent="0.35">
      <c r="B1" s="199" t="s">
        <v>212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29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29" x14ac:dyDescent="0.35">
      <c r="B3" s="202" t="s">
        <v>202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5" spans="2:29" x14ac:dyDescent="0.35">
      <c r="B5" s="200" t="s">
        <v>100</v>
      </c>
      <c r="C5" s="104">
        <v>2020</v>
      </c>
      <c r="D5" s="105"/>
      <c r="E5" s="105"/>
      <c r="F5" s="106"/>
      <c r="G5" s="104">
        <v>2021</v>
      </c>
      <c r="H5" s="105"/>
      <c r="I5" s="105"/>
      <c r="J5" s="106"/>
      <c r="K5" s="204">
        <v>2022</v>
      </c>
      <c r="L5" s="204"/>
      <c r="M5" s="204"/>
      <c r="N5" s="204"/>
      <c r="O5" s="70"/>
      <c r="P5" s="203" t="s">
        <v>233</v>
      </c>
      <c r="Q5" s="203"/>
      <c r="R5" s="203"/>
      <c r="S5" s="198"/>
      <c r="T5" s="199"/>
      <c r="U5" s="199"/>
      <c r="V5" s="199"/>
    </row>
    <row r="6" spans="2:29" x14ac:dyDescent="0.35">
      <c r="B6" s="201"/>
      <c r="C6" s="102" t="s">
        <v>114</v>
      </c>
      <c r="D6" s="102" t="s">
        <v>115</v>
      </c>
      <c r="E6" s="102" t="s">
        <v>116</v>
      </c>
      <c r="F6" s="102" t="s">
        <v>117</v>
      </c>
      <c r="G6" s="102" t="s">
        <v>114</v>
      </c>
      <c r="H6" s="102" t="s">
        <v>115</v>
      </c>
      <c r="I6" s="102" t="s">
        <v>116</v>
      </c>
      <c r="J6" s="102" t="s">
        <v>117</v>
      </c>
      <c r="K6" s="102" t="s">
        <v>114</v>
      </c>
      <c r="L6" s="154" t="s">
        <v>115</v>
      </c>
      <c r="M6" s="154" t="s">
        <v>116</v>
      </c>
      <c r="N6" s="154" t="s">
        <v>117</v>
      </c>
      <c r="O6" s="67"/>
      <c r="P6" s="102">
        <v>2020</v>
      </c>
      <c r="Q6" s="102">
        <v>2021</v>
      </c>
      <c r="R6" s="102">
        <v>2022</v>
      </c>
      <c r="S6" s="76"/>
      <c r="T6" s="76"/>
      <c r="U6" s="76"/>
      <c r="V6" s="67"/>
      <c r="W6" s="67"/>
    </row>
    <row r="7" spans="2:29" x14ac:dyDescent="0.35">
      <c r="B7" s="5"/>
      <c r="C7" s="52"/>
      <c r="D7" s="52"/>
      <c r="E7" s="52"/>
      <c r="F7" s="52"/>
      <c r="G7" s="52"/>
      <c r="H7" s="52"/>
      <c r="I7" s="52"/>
      <c r="J7" s="52"/>
      <c r="K7" s="93"/>
      <c r="L7" s="93"/>
      <c r="M7" s="93"/>
      <c r="N7" s="93"/>
      <c r="P7" s="93"/>
      <c r="Q7" s="93"/>
      <c r="R7" s="93"/>
      <c r="V7" s="1"/>
    </row>
    <row r="8" spans="2:29" x14ac:dyDescent="0.35">
      <c r="B8" s="5" t="s">
        <v>95</v>
      </c>
      <c r="C8" s="108">
        <v>239871.10980067498</v>
      </c>
      <c r="D8" s="108">
        <v>237366.79583926412</v>
      </c>
      <c r="E8" s="108">
        <v>220010.7452617829</v>
      </c>
      <c r="F8" s="108">
        <v>285303.44135198893</v>
      </c>
      <c r="G8" s="108">
        <v>247735.55828945286</v>
      </c>
      <c r="H8" s="108">
        <v>244673.75083182327</v>
      </c>
      <c r="I8" s="108">
        <v>219631.97961758898</v>
      </c>
      <c r="J8" s="108">
        <v>292616.22599797463</v>
      </c>
      <c r="K8" s="108">
        <v>243649.51154913998</v>
      </c>
      <c r="L8" s="108">
        <v>237868.19728480108</v>
      </c>
      <c r="M8" s="108">
        <v>223502.40527451772</v>
      </c>
      <c r="N8" s="108">
        <v>289547.25139107124</v>
      </c>
      <c r="P8" s="108">
        <v>982552.09225371084</v>
      </c>
      <c r="Q8" s="108">
        <v>1004657.5147368398</v>
      </c>
      <c r="R8" s="108">
        <v>994567.36549953034</v>
      </c>
      <c r="W8" s="35"/>
      <c r="X8" s="35"/>
      <c r="Y8" s="35"/>
      <c r="Z8" s="35"/>
      <c r="AA8" s="35"/>
      <c r="AB8" s="35"/>
      <c r="AC8" s="13"/>
    </row>
    <row r="9" spans="2:29" x14ac:dyDescent="0.35">
      <c r="B9" s="5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P9" s="108"/>
      <c r="Q9" s="108"/>
      <c r="R9" s="108"/>
      <c r="W9" s="35"/>
      <c r="X9" s="35"/>
      <c r="Y9" s="35"/>
      <c r="Z9" s="35"/>
      <c r="AA9" s="35"/>
      <c r="AB9" s="35"/>
    </row>
    <row r="10" spans="2:29" x14ac:dyDescent="0.35">
      <c r="B10" s="30" t="s">
        <v>96</v>
      </c>
      <c r="C10" s="108">
        <v>78081.649169580822</v>
      </c>
      <c r="D10" s="108">
        <v>76485.565036986474</v>
      </c>
      <c r="E10" s="108">
        <v>73228.705219763899</v>
      </c>
      <c r="F10" s="108">
        <v>75880.339972744798</v>
      </c>
      <c r="G10" s="108">
        <v>59786.370138338461</v>
      </c>
      <c r="H10" s="108">
        <v>61743.477418729977</v>
      </c>
      <c r="I10" s="108">
        <v>62047.114127988803</v>
      </c>
      <c r="J10" s="108">
        <v>68531.346756613173</v>
      </c>
      <c r="K10" s="108">
        <v>59214.846748847063</v>
      </c>
      <c r="L10" s="108">
        <v>63064.7164620158</v>
      </c>
      <c r="M10" s="108">
        <v>64514.31919449773</v>
      </c>
      <c r="N10" s="108">
        <v>70221.339143694291</v>
      </c>
      <c r="P10" s="108">
        <v>303676.25939907605</v>
      </c>
      <c r="Q10" s="108">
        <v>252108.30844167044</v>
      </c>
      <c r="R10" s="108">
        <v>257015.22154905487</v>
      </c>
      <c r="W10" s="35"/>
      <c r="X10" s="35"/>
      <c r="Y10" s="35"/>
      <c r="Z10" s="35"/>
      <c r="AA10" s="35"/>
      <c r="AB10" s="35"/>
    </row>
    <row r="11" spans="2:29" x14ac:dyDescent="0.35">
      <c r="B11" s="30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P11" s="108"/>
      <c r="Q11" s="108"/>
      <c r="R11" s="108"/>
      <c r="W11" s="35"/>
      <c r="X11" s="35"/>
      <c r="Y11" s="35"/>
      <c r="Z11" s="35"/>
      <c r="AA11" s="35"/>
      <c r="AB11" s="35"/>
    </row>
    <row r="12" spans="2:29" x14ac:dyDescent="0.35">
      <c r="B12" s="30" t="s">
        <v>97</v>
      </c>
      <c r="C12" s="108">
        <v>60573.961662826172</v>
      </c>
      <c r="D12" s="108">
        <v>57534.76306311931</v>
      </c>
      <c r="E12" s="108">
        <v>58523.084448208137</v>
      </c>
      <c r="F12" s="108">
        <v>60077.858246504533</v>
      </c>
      <c r="G12" s="108">
        <v>56052.768236867123</v>
      </c>
      <c r="H12" s="108">
        <v>58987.392405517618</v>
      </c>
      <c r="I12" s="108">
        <v>59259.531667380237</v>
      </c>
      <c r="J12" s="108">
        <v>61689.376077952067</v>
      </c>
      <c r="K12" s="108">
        <v>62960.95732191456</v>
      </c>
      <c r="L12" s="108">
        <v>63614.575136842417</v>
      </c>
      <c r="M12" s="108">
        <v>63059.883119494654</v>
      </c>
      <c r="N12" s="108">
        <v>62786.172572629912</v>
      </c>
      <c r="P12" s="108">
        <v>236709.66742065814</v>
      </c>
      <c r="Q12" s="108">
        <v>235989.06838771707</v>
      </c>
      <c r="R12" s="108">
        <v>252421.58815088155</v>
      </c>
      <c r="W12" s="35"/>
      <c r="X12" s="35"/>
      <c r="Y12" s="35"/>
      <c r="Z12" s="35"/>
      <c r="AA12" s="35"/>
      <c r="AB12" s="35"/>
    </row>
    <row r="13" spans="2:29" x14ac:dyDescent="0.35">
      <c r="B13" s="3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P13" s="108"/>
      <c r="Q13" s="108"/>
      <c r="R13" s="108"/>
      <c r="W13" s="35"/>
      <c r="X13" s="35"/>
      <c r="Y13" s="35"/>
      <c r="Z13" s="35"/>
      <c r="AA13" s="35"/>
      <c r="AB13" s="35"/>
    </row>
    <row r="14" spans="2:29" x14ac:dyDescent="0.35">
      <c r="B14" s="30" t="s">
        <v>98</v>
      </c>
      <c r="C14" s="108">
        <v>57329.288535729189</v>
      </c>
      <c r="D14" s="108">
        <v>70981.61577394823</v>
      </c>
      <c r="E14" s="108">
        <v>65964.423563880802</v>
      </c>
      <c r="F14" s="108">
        <v>71548.622837956427</v>
      </c>
      <c r="G14" s="108">
        <v>57463.004249184276</v>
      </c>
      <c r="H14" s="108">
        <v>70223.542378142563</v>
      </c>
      <c r="I14" s="108">
        <v>65972.645634856555</v>
      </c>
      <c r="J14" s="108">
        <v>72331.435989862439</v>
      </c>
      <c r="K14" s="108">
        <v>54141.779887161727</v>
      </c>
      <c r="L14" s="108">
        <v>68572.321248960492</v>
      </c>
      <c r="M14" s="108">
        <v>62546.707724211126</v>
      </c>
      <c r="N14" s="108">
        <v>67546.499525245206</v>
      </c>
      <c r="P14" s="108">
        <v>265823.95071151463</v>
      </c>
      <c r="Q14" s="108">
        <v>265990.62825204578</v>
      </c>
      <c r="R14" s="108">
        <v>252807.30838557851</v>
      </c>
      <c r="W14" s="35"/>
      <c r="X14" s="35"/>
      <c r="Y14" s="35"/>
      <c r="Z14" s="35"/>
      <c r="AA14" s="35"/>
      <c r="AB14" s="35"/>
    </row>
    <row r="15" spans="2:29" x14ac:dyDescent="0.35">
      <c r="B15" s="5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P15" s="108"/>
      <c r="Q15" s="108"/>
      <c r="R15" s="108"/>
      <c r="W15" s="35"/>
      <c r="X15" s="35"/>
      <c r="Y15" s="35"/>
      <c r="Z15" s="35"/>
      <c r="AA15" s="35"/>
      <c r="AB15" s="35"/>
    </row>
    <row r="16" spans="2:29" ht="36" customHeight="1" x14ac:dyDescent="0.35">
      <c r="B16" s="90" t="s">
        <v>209</v>
      </c>
      <c r="C16" s="167">
        <v>435856.00916881114</v>
      </c>
      <c r="D16" s="167">
        <v>442368.73971331812</v>
      </c>
      <c r="E16" s="167">
        <v>417726.95849363576</v>
      </c>
      <c r="F16" s="167">
        <v>492810.26240919472</v>
      </c>
      <c r="G16" s="167">
        <v>421037.70091384271</v>
      </c>
      <c r="H16" s="167">
        <v>435628.16303421342</v>
      </c>
      <c r="I16" s="167">
        <v>406911.27104781457</v>
      </c>
      <c r="J16" s="167">
        <v>495168.38482240232</v>
      </c>
      <c r="K16" s="167">
        <v>419967.09550706332</v>
      </c>
      <c r="L16" s="167">
        <v>433119.81013261981</v>
      </c>
      <c r="M16" s="167">
        <v>413623.31531272124</v>
      </c>
      <c r="N16" s="167">
        <v>490101.26263264066</v>
      </c>
      <c r="O16" s="168"/>
      <c r="P16" s="167">
        <v>1788761.9697849597</v>
      </c>
      <c r="Q16" s="167">
        <v>1758745.5198182731</v>
      </c>
      <c r="R16" s="167">
        <v>1756811.4835850452</v>
      </c>
      <c r="W16" s="35"/>
      <c r="X16" s="35"/>
      <c r="Y16" s="35"/>
      <c r="Z16" s="35"/>
      <c r="AA16" s="35"/>
      <c r="AB16" s="35"/>
    </row>
    <row r="17" spans="2:34" x14ac:dyDescent="0.35">
      <c r="B17" s="6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P17" s="54"/>
      <c r="Q17" s="54"/>
      <c r="R17" s="54"/>
      <c r="W17" s="35"/>
      <c r="X17" s="35"/>
      <c r="Y17" s="35"/>
      <c r="Z17" s="35"/>
      <c r="AA17" s="35"/>
      <c r="AB17" s="35"/>
    </row>
    <row r="18" spans="2:34" x14ac:dyDescent="0.35">
      <c r="B18" s="206" t="s">
        <v>203</v>
      </c>
      <c r="C18" s="206"/>
      <c r="D18" s="206"/>
      <c r="E18" s="206"/>
      <c r="F18" s="206"/>
      <c r="G18" s="206"/>
      <c r="H18" s="206"/>
      <c r="I18" s="206"/>
      <c r="J18" s="206"/>
      <c r="K18" s="206"/>
      <c r="W18" s="35"/>
      <c r="X18" s="35"/>
      <c r="Y18" s="35"/>
      <c r="Z18" s="35"/>
      <c r="AA18" s="35"/>
      <c r="AB18" s="35"/>
      <c r="AC18" s="35"/>
    </row>
    <row r="19" spans="2:34" x14ac:dyDescent="0.35">
      <c r="B19" s="206" t="s">
        <v>204</v>
      </c>
      <c r="C19" s="206"/>
      <c r="D19" s="206"/>
      <c r="E19" s="206"/>
      <c r="F19" s="206"/>
      <c r="G19" s="206"/>
      <c r="H19" s="206"/>
      <c r="I19" s="206"/>
      <c r="J19" s="206"/>
      <c r="K19" s="206"/>
      <c r="W19" s="35"/>
      <c r="X19" s="35"/>
      <c r="Y19" s="35"/>
      <c r="Z19" s="35"/>
      <c r="AA19" s="35"/>
      <c r="AB19" s="35"/>
      <c r="AC19" s="35"/>
    </row>
    <row r="20" spans="2:34" x14ac:dyDescent="0.3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W20" s="35"/>
      <c r="X20" s="35"/>
      <c r="Y20" s="35"/>
      <c r="Z20" s="35"/>
      <c r="AA20" s="35"/>
      <c r="AB20" s="35"/>
      <c r="AC20" s="35"/>
    </row>
    <row r="21" spans="2:34" x14ac:dyDescent="0.35">
      <c r="B21" s="199" t="s">
        <v>188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W21" s="35"/>
      <c r="X21" s="35"/>
      <c r="Y21" s="35"/>
      <c r="Z21" s="35"/>
      <c r="AA21" s="35"/>
      <c r="AB21" s="35"/>
      <c r="AC21" s="35"/>
    </row>
    <row r="22" spans="2:34" x14ac:dyDescent="0.35">
      <c r="B22" s="199" t="s">
        <v>230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W22" s="35"/>
      <c r="X22" s="35"/>
      <c r="Y22" s="35"/>
      <c r="Z22" s="35"/>
      <c r="AA22" s="35"/>
      <c r="AB22" s="35"/>
      <c r="AC22" s="35"/>
    </row>
    <row r="23" spans="2:34" x14ac:dyDescent="0.35">
      <c r="B23" s="202" t="s">
        <v>202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W23" s="35"/>
      <c r="X23" s="35"/>
      <c r="Y23" s="35"/>
      <c r="Z23" s="35"/>
      <c r="AA23" s="35"/>
      <c r="AB23" s="35"/>
      <c r="AC23" s="35"/>
    </row>
    <row r="24" spans="2:34" x14ac:dyDescent="0.35">
      <c r="W24" s="35"/>
      <c r="X24" s="35"/>
      <c r="Y24" s="35"/>
      <c r="Z24" s="35"/>
      <c r="AA24" s="35"/>
      <c r="AB24" s="35"/>
      <c r="AC24" s="35"/>
    </row>
    <row r="25" spans="2:34" x14ac:dyDescent="0.35">
      <c r="B25" s="207" t="s">
        <v>201</v>
      </c>
      <c r="C25" s="208">
        <v>2020</v>
      </c>
      <c r="D25" s="209"/>
      <c r="E25" s="209"/>
      <c r="F25" s="210"/>
      <c r="G25" s="208">
        <v>2021</v>
      </c>
      <c r="H25" s="209"/>
      <c r="I25" s="209"/>
      <c r="J25" s="210"/>
      <c r="K25" s="204">
        <v>2022</v>
      </c>
      <c r="L25" s="204"/>
      <c r="M25" s="204"/>
      <c r="N25" s="204"/>
      <c r="O25" s="70"/>
      <c r="P25" s="203" t="s">
        <v>233</v>
      </c>
      <c r="Q25" s="203"/>
      <c r="R25" s="203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</row>
    <row r="26" spans="2:34" x14ac:dyDescent="0.35">
      <c r="B26" s="201"/>
      <c r="C26" s="102" t="s">
        <v>114</v>
      </c>
      <c r="D26" s="102" t="s">
        <v>115</v>
      </c>
      <c r="E26" s="102" t="s">
        <v>116</v>
      </c>
      <c r="F26" s="102" t="s">
        <v>117</v>
      </c>
      <c r="G26" s="102" t="s">
        <v>114</v>
      </c>
      <c r="H26" s="102" t="s">
        <v>115</v>
      </c>
      <c r="I26" s="102" t="s">
        <v>116</v>
      </c>
      <c r="J26" s="102" t="s">
        <v>117</v>
      </c>
      <c r="K26" s="102" t="s">
        <v>114</v>
      </c>
      <c r="L26" s="154" t="s">
        <v>115</v>
      </c>
      <c r="M26" s="154" t="s">
        <v>116</v>
      </c>
      <c r="N26" s="154" t="s">
        <v>117</v>
      </c>
      <c r="O26" s="67"/>
      <c r="P26" s="102">
        <v>2020</v>
      </c>
      <c r="Q26" s="102">
        <v>2021</v>
      </c>
      <c r="R26" s="110">
        <v>2022</v>
      </c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</row>
    <row r="27" spans="2:34" x14ac:dyDescent="0.35">
      <c r="B27" s="5"/>
      <c r="C27" s="52"/>
      <c r="D27" s="52"/>
      <c r="E27" s="52"/>
      <c r="F27" s="52"/>
      <c r="G27" s="52"/>
      <c r="H27" s="52"/>
      <c r="I27" s="52"/>
      <c r="J27" s="52"/>
      <c r="K27" s="93"/>
      <c r="L27" s="52"/>
      <c r="M27" s="52"/>
      <c r="N27" s="52"/>
      <c r="P27" s="93"/>
      <c r="Q27" s="93"/>
      <c r="R27" s="156"/>
      <c r="W27" s="35"/>
      <c r="X27" s="35"/>
      <c r="Y27" s="35"/>
      <c r="Z27" s="35"/>
      <c r="AA27" s="35"/>
      <c r="AB27" s="35"/>
      <c r="AC27" s="35"/>
    </row>
    <row r="28" spans="2:34" x14ac:dyDescent="0.35">
      <c r="B28" s="5" t="s">
        <v>95</v>
      </c>
      <c r="C28" s="94">
        <v>239871.10980067498</v>
      </c>
      <c r="D28" s="94">
        <v>237366.79583926412</v>
      </c>
      <c r="E28" s="94">
        <v>220010.7452617829</v>
      </c>
      <c r="F28" s="94">
        <v>285303.44135198893</v>
      </c>
      <c r="G28" s="94">
        <v>247735.55828945286</v>
      </c>
      <c r="H28" s="94">
        <v>244673.75083182327</v>
      </c>
      <c r="I28" s="94">
        <v>219631.97961758898</v>
      </c>
      <c r="J28" s="94">
        <v>292616.22599797463</v>
      </c>
      <c r="K28" s="94">
        <v>243649.51154913998</v>
      </c>
      <c r="L28" s="52">
        <v>237868.19728480108</v>
      </c>
      <c r="M28" s="52">
        <v>223502.40527451772</v>
      </c>
      <c r="N28" s="52">
        <v>289547.25139107124</v>
      </c>
      <c r="P28" s="52">
        <v>982552.09225371084</v>
      </c>
      <c r="Q28" s="52">
        <v>1004657.5147368398</v>
      </c>
      <c r="R28" s="58">
        <v>994567.36549953034</v>
      </c>
      <c r="W28" s="35"/>
      <c r="X28" s="35"/>
      <c r="Y28" s="35"/>
      <c r="Z28" s="35"/>
      <c r="AA28" s="35"/>
      <c r="AB28" s="35"/>
      <c r="AC28" s="35"/>
      <c r="AD28" s="63"/>
      <c r="AE28" s="63"/>
      <c r="AF28" s="63"/>
      <c r="AG28" s="63"/>
      <c r="AH28" s="63"/>
    </row>
    <row r="29" spans="2:34" x14ac:dyDescent="0.35">
      <c r="B29" s="28" t="s">
        <v>47</v>
      </c>
      <c r="C29" s="94">
        <v>84229.605266125582</v>
      </c>
      <c r="D29" s="94">
        <v>83497.280399671756</v>
      </c>
      <c r="E29" s="94">
        <v>77067.930803015232</v>
      </c>
      <c r="F29" s="94">
        <v>145418.44073721123</v>
      </c>
      <c r="G29" s="94">
        <v>91453.44197164345</v>
      </c>
      <c r="H29" s="94">
        <v>84462.889582792617</v>
      </c>
      <c r="I29" s="94">
        <v>82248.859016095637</v>
      </c>
      <c r="J29" s="94">
        <v>145728.15723245373</v>
      </c>
      <c r="K29" s="94">
        <v>89760.244616758777</v>
      </c>
      <c r="L29" s="52">
        <v>85059.486430242861</v>
      </c>
      <c r="M29" s="52">
        <v>83056.856916679943</v>
      </c>
      <c r="N29" s="52">
        <v>142099.40134140762</v>
      </c>
      <c r="P29" s="52">
        <v>390213.25720602379</v>
      </c>
      <c r="Q29" s="52">
        <v>403893.34780298546</v>
      </c>
      <c r="R29" s="58">
        <v>399975.98930508923</v>
      </c>
      <c r="W29" s="35"/>
      <c r="X29" s="35"/>
      <c r="Y29" s="35"/>
      <c r="Z29" s="35"/>
      <c r="AA29" s="35"/>
      <c r="AB29" s="35"/>
      <c r="AC29" s="35"/>
      <c r="AD29" s="63"/>
      <c r="AE29" s="63"/>
      <c r="AF29" s="63"/>
      <c r="AG29" s="63"/>
      <c r="AH29" s="63"/>
    </row>
    <row r="30" spans="2:34" x14ac:dyDescent="0.35">
      <c r="B30" s="28" t="s">
        <v>48</v>
      </c>
      <c r="C30" s="94">
        <v>31799.750210925176</v>
      </c>
      <c r="D30" s="94">
        <v>19383.544869109213</v>
      </c>
      <c r="E30" s="94">
        <v>40164.647304665967</v>
      </c>
      <c r="F30" s="94">
        <v>22895.271601959095</v>
      </c>
      <c r="G30" s="94">
        <v>33865.508692775278</v>
      </c>
      <c r="H30" s="94">
        <v>20595.647852582308</v>
      </c>
      <c r="I30" s="94">
        <v>32676.782421092652</v>
      </c>
      <c r="J30" s="94">
        <v>29452.315420196071</v>
      </c>
      <c r="K30" s="94">
        <v>33812.821910292449</v>
      </c>
      <c r="L30" s="52">
        <v>21276.353357548058</v>
      </c>
      <c r="M30" s="52">
        <v>33494.971931171371</v>
      </c>
      <c r="N30" s="52">
        <v>27432.358629521463</v>
      </c>
      <c r="P30" s="52">
        <v>114243.21398665945</v>
      </c>
      <c r="Q30" s="52">
        <v>116590.25438664631</v>
      </c>
      <c r="R30" s="58">
        <v>116016.50582853334</v>
      </c>
      <c r="W30" s="35"/>
      <c r="X30" s="35"/>
      <c r="Y30" s="35"/>
      <c r="Z30" s="35"/>
      <c r="AA30" s="35"/>
      <c r="AB30" s="35"/>
      <c r="AC30" s="35"/>
      <c r="AD30" s="63"/>
      <c r="AE30" s="63"/>
      <c r="AF30" s="63"/>
      <c r="AG30" s="63"/>
      <c r="AH30" s="63"/>
    </row>
    <row r="31" spans="2:34" x14ac:dyDescent="0.35">
      <c r="B31" s="28" t="s">
        <v>51</v>
      </c>
      <c r="C31" s="94">
        <v>34807.032877935133</v>
      </c>
      <c r="D31" s="94">
        <v>37740.204488746574</v>
      </c>
      <c r="E31" s="94">
        <v>39397.884714242944</v>
      </c>
      <c r="F31" s="94">
        <v>41245.400752613357</v>
      </c>
      <c r="G31" s="94">
        <v>35162.143782903579</v>
      </c>
      <c r="H31" s="94">
        <v>38217.957194897586</v>
      </c>
      <c r="I31" s="94">
        <v>39326.523898042338</v>
      </c>
      <c r="J31" s="94">
        <v>41076.138087368323</v>
      </c>
      <c r="K31" s="94">
        <v>33988.848482637863</v>
      </c>
      <c r="L31" s="52">
        <v>38362.701579238463</v>
      </c>
      <c r="M31" s="52">
        <v>39349.600833858211</v>
      </c>
      <c r="N31" s="52">
        <v>40759.663854810358</v>
      </c>
      <c r="P31" s="52">
        <v>153190.52283353801</v>
      </c>
      <c r="Q31" s="52">
        <v>153782.7629632118</v>
      </c>
      <c r="R31" s="58">
        <v>152460.8147505449</v>
      </c>
      <c r="W31" s="35"/>
      <c r="X31" s="35"/>
      <c r="Y31" s="35"/>
      <c r="Z31" s="35"/>
      <c r="AA31" s="35"/>
      <c r="AB31" s="35"/>
      <c r="AC31" s="35"/>
      <c r="AD31" s="63"/>
      <c r="AE31" s="63"/>
      <c r="AF31" s="63"/>
      <c r="AG31" s="63"/>
      <c r="AH31" s="63"/>
    </row>
    <row r="32" spans="2:34" x14ac:dyDescent="0.35">
      <c r="B32" s="28" t="s">
        <v>49</v>
      </c>
      <c r="C32" s="94">
        <v>23608.74747700708</v>
      </c>
      <c r="D32" s="94">
        <v>21592.268537458385</v>
      </c>
      <c r="E32" s="94">
        <v>23657.682631974974</v>
      </c>
      <c r="F32" s="94">
        <v>21247.221743417151</v>
      </c>
      <c r="G32" s="94">
        <v>23418.581052937472</v>
      </c>
      <c r="H32" s="94">
        <v>21779.873859654916</v>
      </c>
      <c r="I32" s="94">
        <v>24120.248492118753</v>
      </c>
      <c r="J32" s="94">
        <v>22007.936098322414</v>
      </c>
      <c r="K32" s="94">
        <v>23886.32018949528</v>
      </c>
      <c r="L32" s="52">
        <v>22224.820905841785</v>
      </c>
      <c r="M32" s="52">
        <v>24372.099572760515</v>
      </c>
      <c r="N32" s="52">
        <v>22223.944559325264</v>
      </c>
      <c r="P32" s="52">
        <v>90105.92038985758</v>
      </c>
      <c r="Q32" s="52">
        <v>91326.639503033555</v>
      </c>
      <c r="R32" s="58">
        <v>92707.185227422844</v>
      </c>
      <c r="W32" s="35"/>
      <c r="X32" s="35"/>
      <c r="Y32" s="35"/>
      <c r="Z32" s="35"/>
      <c r="AA32" s="35"/>
      <c r="AB32" s="35"/>
      <c r="AC32" s="35"/>
      <c r="AD32" s="63"/>
      <c r="AE32" s="63"/>
      <c r="AF32" s="63"/>
      <c r="AG32" s="63"/>
      <c r="AH32" s="63"/>
    </row>
    <row r="33" spans="2:34" x14ac:dyDescent="0.35">
      <c r="B33" s="28" t="s">
        <v>54</v>
      </c>
      <c r="C33" s="94">
        <v>5524.5877229052012</v>
      </c>
      <c r="D33" s="94">
        <v>19054.484236712888</v>
      </c>
      <c r="E33" s="94">
        <v>2355.9775863749364</v>
      </c>
      <c r="F33" s="94">
        <v>959.99518726094777</v>
      </c>
      <c r="G33" s="94">
        <v>5749.4969847434259</v>
      </c>
      <c r="H33" s="94">
        <v>19011.732728685263</v>
      </c>
      <c r="I33" s="94">
        <v>2369.6550736881059</v>
      </c>
      <c r="J33" s="94">
        <v>943.32146725230996</v>
      </c>
      <c r="K33" s="94">
        <v>5520.3939332720129</v>
      </c>
      <c r="L33" s="52">
        <v>18281.44669897019</v>
      </c>
      <c r="M33" s="52">
        <v>2279.90819982122</v>
      </c>
      <c r="N33" s="52">
        <v>888.14079308214525</v>
      </c>
      <c r="P33" s="52">
        <v>27895.044733253973</v>
      </c>
      <c r="Q33" s="52">
        <v>28074.206254369106</v>
      </c>
      <c r="R33" s="58">
        <v>26969.889625145566</v>
      </c>
      <c r="W33" s="35"/>
      <c r="X33" s="35"/>
      <c r="Y33" s="35"/>
      <c r="Z33" s="35"/>
      <c r="AA33" s="35"/>
      <c r="AB33" s="35"/>
      <c r="AC33" s="35"/>
      <c r="AD33" s="63"/>
      <c r="AE33" s="63"/>
      <c r="AF33" s="63"/>
      <c r="AG33" s="63"/>
      <c r="AH33" s="63"/>
    </row>
    <row r="34" spans="2:34" x14ac:dyDescent="0.35">
      <c r="B34" s="28" t="s">
        <v>50</v>
      </c>
      <c r="C34" s="94">
        <v>17318.075740821954</v>
      </c>
      <c r="D34" s="94">
        <v>8860.2829421699698</v>
      </c>
      <c r="E34" s="94">
        <v>869.91920881782596</v>
      </c>
      <c r="F34" s="94">
        <v>12461.817789011082</v>
      </c>
      <c r="G34" s="94">
        <v>16538.41817709705</v>
      </c>
      <c r="H34" s="94">
        <v>11944.055699550338</v>
      </c>
      <c r="I34" s="94">
        <v>1833.522287973972</v>
      </c>
      <c r="J34" s="94">
        <v>12632.159154171537</v>
      </c>
      <c r="K34" s="94">
        <v>14861.963059302432</v>
      </c>
      <c r="L34" s="52">
        <v>5513.5898495639221</v>
      </c>
      <c r="M34" s="52">
        <v>3277.4644057476103</v>
      </c>
      <c r="N34" s="52">
        <v>14990.700003058115</v>
      </c>
      <c r="P34" s="52">
        <v>39510.095680820828</v>
      </c>
      <c r="Q34" s="52">
        <v>42948.155318792895</v>
      </c>
      <c r="R34" s="58">
        <v>38643.717317672083</v>
      </c>
      <c r="W34" s="35"/>
      <c r="X34" s="35"/>
      <c r="Y34" s="35"/>
      <c r="Z34" s="35"/>
      <c r="AA34" s="35"/>
      <c r="AB34" s="35"/>
      <c r="AC34" s="35"/>
      <c r="AD34" s="63"/>
      <c r="AE34" s="63"/>
      <c r="AF34" s="63"/>
      <c r="AG34" s="63"/>
      <c r="AH34" s="63"/>
    </row>
    <row r="35" spans="2:34" x14ac:dyDescent="0.35">
      <c r="B35" s="28" t="s">
        <v>52</v>
      </c>
      <c r="C35" s="94">
        <v>6554.6421642827154</v>
      </c>
      <c r="D35" s="94">
        <v>9687.1835550812939</v>
      </c>
      <c r="E35" s="94">
        <v>7694.0412868665953</v>
      </c>
      <c r="F35" s="94">
        <v>6241.2177760785298</v>
      </c>
      <c r="G35" s="94">
        <v>6931.0445663288328</v>
      </c>
      <c r="H35" s="94">
        <v>10130.04971766197</v>
      </c>
      <c r="I35" s="94">
        <v>8701.66782945251</v>
      </c>
      <c r="J35" s="94">
        <v>6274.8032264725443</v>
      </c>
      <c r="K35" s="94">
        <v>7000.3775760425924</v>
      </c>
      <c r="L35" s="52">
        <v>9987.0268366658147</v>
      </c>
      <c r="M35" s="52">
        <v>8831.9341461617605</v>
      </c>
      <c r="N35" s="52">
        <v>6687.1848674666762</v>
      </c>
      <c r="P35" s="52">
        <v>30177.084782309135</v>
      </c>
      <c r="Q35" s="52">
        <v>32037.565339915858</v>
      </c>
      <c r="R35" s="58">
        <v>32506.52342633684</v>
      </c>
      <c r="W35" s="35"/>
      <c r="X35" s="35"/>
      <c r="Y35" s="35"/>
      <c r="Z35" s="35"/>
      <c r="AA35" s="35"/>
      <c r="AB35" s="35"/>
      <c r="AC35" s="35"/>
      <c r="AD35" s="63"/>
      <c r="AE35" s="63"/>
      <c r="AF35" s="63"/>
      <c r="AG35" s="63"/>
      <c r="AH35" s="63"/>
    </row>
    <row r="36" spans="2:34" x14ac:dyDescent="0.35">
      <c r="B36" s="28" t="s">
        <v>57</v>
      </c>
      <c r="C36" s="94">
        <v>2564.0641946186797</v>
      </c>
      <c r="D36" s="94">
        <v>3656.8043985250979</v>
      </c>
      <c r="E36" s="94">
        <v>5089.699468113231</v>
      </c>
      <c r="F36" s="94">
        <v>5964.9442955919285</v>
      </c>
      <c r="G36" s="94">
        <v>2376.1379173310029</v>
      </c>
      <c r="H36" s="94">
        <v>3504.0600903480654</v>
      </c>
      <c r="I36" s="94">
        <v>5076.7870510537177</v>
      </c>
      <c r="J36" s="94">
        <v>6129.856265561958</v>
      </c>
      <c r="K36" s="94">
        <v>2314.315815605939</v>
      </c>
      <c r="L36" s="52">
        <v>3534.5551408690289</v>
      </c>
      <c r="M36" s="52">
        <v>5090.7971650243499</v>
      </c>
      <c r="N36" s="52">
        <v>6168.1780220974551</v>
      </c>
      <c r="P36" s="52">
        <v>17275.512356848936</v>
      </c>
      <c r="Q36" s="52">
        <v>17086.841324294743</v>
      </c>
      <c r="R36" s="58">
        <v>17107.846143596773</v>
      </c>
      <c r="W36" s="35"/>
      <c r="X36" s="35"/>
      <c r="Y36" s="35"/>
      <c r="Z36" s="35"/>
      <c r="AA36" s="35"/>
      <c r="AB36" s="35"/>
      <c r="AC36" s="35"/>
      <c r="AD36" s="63"/>
      <c r="AE36" s="63"/>
      <c r="AF36" s="63"/>
      <c r="AG36" s="63"/>
      <c r="AH36" s="63"/>
    </row>
    <row r="37" spans="2:34" x14ac:dyDescent="0.35">
      <c r="B37" s="28" t="s">
        <v>63</v>
      </c>
      <c r="C37" s="94">
        <v>1175.0940459308354</v>
      </c>
      <c r="D37" s="94">
        <v>2824.8879651970251</v>
      </c>
      <c r="E37" s="94">
        <v>2484.7186106946224</v>
      </c>
      <c r="F37" s="94">
        <v>3308.352537512661</v>
      </c>
      <c r="G37" s="94">
        <v>1219.607443841162</v>
      </c>
      <c r="H37" s="94">
        <v>2991.1819226948687</v>
      </c>
      <c r="I37" s="94">
        <v>2548.9459609018918</v>
      </c>
      <c r="J37" s="94">
        <v>3242.5670950363597</v>
      </c>
      <c r="K37" s="94">
        <v>1215.7197631503864</v>
      </c>
      <c r="L37" s="52">
        <v>2974.1030964969837</v>
      </c>
      <c r="M37" s="52">
        <v>2540.5076907353155</v>
      </c>
      <c r="N37" s="52">
        <v>2951.2592699227989</v>
      </c>
      <c r="P37" s="52">
        <v>9793.0531593351443</v>
      </c>
      <c r="Q37" s="52">
        <v>10002.302422474282</v>
      </c>
      <c r="R37" s="58">
        <v>9681.589820305484</v>
      </c>
      <c r="W37" s="35"/>
      <c r="X37" s="35"/>
      <c r="Y37" s="35"/>
      <c r="Z37" s="35"/>
      <c r="AA37" s="35"/>
      <c r="AB37" s="35"/>
      <c r="AC37" s="35"/>
      <c r="AD37" s="63"/>
      <c r="AE37" s="63"/>
      <c r="AF37" s="63"/>
      <c r="AG37" s="63"/>
      <c r="AH37" s="63"/>
    </row>
    <row r="38" spans="2:34" x14ac:dyDescent="0.35">
      <c r="B38" s="28" t="s">
        <v>76</v>
      </c>
      <c r="C38" s="94">
        <v>1922.1516362644984</v>
      </c>
      <c r="D38" s="94">
        <v>2587.3855759962444</v>
      </c>
      <c r="E38" s="94">
        <v>2465.4040105272575</v>
      </c>
      <c r="F38" s="94">
        <v>2348.0712514948714</v>
      </c>
      <c r="G38" s="94">
        <v>1903.815542394153</v>
      </c>
      <c r="H38" s="94">
        <v>2590.8839388380507</v>
      </c>
      <c r="I38" s="94">
        <v>2430.2619432326223</v>
      </c>
      <c r="J38" s="94">
        <v>2374.598109009351</v>
      </c>
      <c r="K38" s="94">
        <v>1887.0090787239633</v>
      </c>
      <c r="L38" s="52">
        <v>2693.6813263647091</v>
      </c>
      <c r="M38" s="52">
        <v>2482.9339014563602</v>
      </c>
      <c r="N38" s="52">
        <v>2454.2048891586746</v>
      </c>
      <c r="P38" s="52">
        <v>9323.0124742828721</v>
      </c>
      <c r="Q38" s="52">
        <v>9299.5595334741774</v>
      </c>
      <c r="R38" s="58">
        <v>9517.8291957037072</v>
      </c>
      <c r="W38" s="35"/>
      <c r="X38" s="35"/>
      <c r="Y38" s="35"/>
      <c r="Z38" s="35"/>
      <c r="AA38" s="35"/>
      <c r="AB38" s="35"/>
      <c r="AC38" s="35"/>
      <c r="AD38" s="63"/>
      <c r="AE38" s="63"/>
      <c r="AF38" s="63"/>
      <c r="AG38" s="63"/>
      <c r="AH38" s="63"/>
    </row>
    <row r="39" spans="2:34" x14ac:dyDescent="0.35">
      <c r="B39" s="28" t="s">
        <v>59</v>
      </c>
      <c r="C39" s="94">
        <v>6585.3196923632904</v>
      </c>
      <c r="D39" s="94">
        <v>1989.5856285223847</v>
      </c>
      <c r="E39" s="94">
        <v>1.4140282771018455</v>
      </c>
      <c r="F39" s="94">
        <v>375.5265919230103</v>
      </c>
      <c r="G39" s="94">
        <v>5680.353947220251</v>
      </c>
      <c r="H39" s="94">
        <v>2426.6654373918773</v>
      </c>
      <c r="I39" s="94">
        <v>1.2993865298564595</v>
      </c>
      <c r="J39" s="94">
        <v>326.23321106815996</v>
      </c>
      <c r="K39" s="94">
        <v>5920.7287716152132</v>
      </c>
      <c r="L39" s="52">
        <v>2917.238282290295</v>
      </c>
      <c r="M39" s="52">
        <v>1.3210448619275463</v>
      </c>
      <c r="N39" s="52">
        <v>402.34807411216025</v>
      </c>
      <c r="P39" s="52">
        <v>8951.8459410857868</v>
      </c>
      <c r="Q39" s="52">
        <v>8434.5519822101451</v>
      </c>
      <c r="R39" s="58">
        <v>9241.6361728795964</v>
      </c>
      <c r="W39" s="35"/>
      <c r="X39" s="35"/>
      <c r="Y39" s="35"/>
      <c r="Z39" s="35"/>
      <c r="AA39" s="35"/>
      <c r="AB39" s="35"/>
      <c r="AC39" s="35"/>
      <c r="AD39" s="63"/>
      <c r="AE39" s="63"/>
      <c r="AF39" s="63"/>
      <c r="AG39" s="63"/>
      <c r="AH39" s="63"/>
    </row>
    <row r="40" spans="2:34" x14ac:dyDescent="0.35">
      <c r="B40" s="28" t="s">
        <v>61</v>
      </c>
      <c r="C40" s="94">
        <v>2399.3352470522809</v>
      </c>
      <c r="D40" s="94">
        <v>2889.2568671539493</v>
      </c>
      <c r="E40" s="94">
        <v>1352.0960512653842</v>
      </c>
      <c r="F40" s="94">
        <v>701.90201540672581</v>
      </c>
      <c r="G40" s="94">
        <v>2422.2149432968722</v>
      </c>
      <c r="H40" s="94">
        <v>2950.680496637357</v>
      </c>
      <c r="I40" s="94">
        <v>1284.212220570583</v>
      </c>
      <c r="J40" s="94">
        <v>716.14900583544568</v>
      </c>
      <c r="K40" s="94">
        <v>2518.7082772743647</v>
      </c>
      <c r="L40" s="52">
        <v>2956.4732529546823</v>
      </c>
      <c r="M40" s="52">
        <v>1313.6026311013304</v>
      </c>
      <c r="N40" s="52">
        <v>713.19156190923718</v>
      </c>
      <c r="P40" s="52">
        <v>7342.5901808783401</v>
      </c>
      <c r="Q40" s="52">
        <v>7373.2566663402577</v>
      </c>
      <c r="R40" s="58">
        <v>7501.9757232396141</v>
      </c>
      <c r="W40" s="35"/>
      <c r="X40" s="35"/>
      <c r="Y40" s="35"/>
      <c r="Z40" s="35"/>
      <c r="AA40" s="35"/>
      <c r="AB40" s="35"/>
      <c r="AC40" s="35"/>
      <c r="AD40" s="63"/>
      <c r="AE40" s="63"/>
      <c r="AF40" s="63"/>
      <c r="AG40" s="63"/>
      <c r="AH40" s="63"/>
    </row>
    <row r="41" spans="2:34" x14ac:dyDescent="0.35">
      <c r="B41" s="28" t="s">
        <v>53</v>
      </c>
      <c r="C41" s="94">
        <v>979.37628558056554</v>
      </c>
      <c r="D41" s="94">
        <v>349.87456862712776</v>
      </c>
      <c r="E41" s="94">
        <v>297.28744840938077</v>
      </c>
      <c r="F41" s="94">
        <v>1660.3719064793372</v>
      </c>
      <c r="G41" s="94">
        <v>1100.5076455926203</v>
      </c>
      <c r="H41" s="94">
        <v>348.82916462650235</v>
      </c>
      <c r="I41" s="94">
        <v>284.44942460338291</v>
      </c>
      <c r="J41" s="94">
        <v>1561.2451841333539</v>
      </c>
      <c r="K41" s="94">
        <v>1057.6910237213992</v>
      </c>
      <c r="L41" s="52">
        <v>323.89478634342203</v>
      </c>
      <c r="M41" s="52">
        <v>273.01436076070235</v>
      </c>
      <c r="N41" s="52">
        <v>1597.8122248698139</v>
      </c>
      <c r="P41" s="52">
        <v>3286.9102090964111</v>
      </c>
      <c r="Q41" s="52">
        <v>3295.0314189558594</v>
      </c>
      <c r="R41" s="58">
        <v>3252.4123956953376</v>
      </c>
      <c r="W41" s="35"/>
      <c r="X41" s="35"/>
      <c r="Y41" s="35"/>
      <c r="Z41" s="35"/>
      <c r="AA41" s="35"/>
      <c r="AB41" s="35"/>
      <c r="AC41" s="35"/>
      <c r="AD41" s="63"/>
      <c r="AE41" s="63"/>
      <c r="AF41" s="63"/>
      <c r="AG41" s="63"/>
      <c r="AH41" s="63"/>
    </row>
    <row r="42" spans="2:34" x14ac:dyDescent="0.35">
      <c r="B42" s="28" t="s">
        <v>55</v>
      </c>
      <c r="C42" s="94">
        <v>995.56779168737205</v>
      </c>
      <c r="D42" s="94">
        <v>2682.1767377562005</v>
      </c>
      <c r="E42" s="94">
        <v>220.99959686990837</v>
      </c>
      <c r="F42" s="94">
        <v>269.9108055068611</v>
      </c>
      <c r="G42" s="94">
        <v>933.99930454475339</v>
      </c>
      <c r="H42" s="94">
        <v>2626.0616036745128</v>
      </c>
      <c r="I42" s="94">
        <v>228.13232595208811</v>
      </c>
      <c r="J42" s="94">
        <v>278.99349163122031</v>
      </c>
      <c r="K42" s="94">
        <v>709.33143163380441</v>
      </c>
      <c r="L42" s="52">
        <v>2593.7754595549227</v>
      </c>
      <c r="M42" s="52">
        <v>232.46710089550606</v>
      </c>
      <c r="N42" s="52">
        <v>302.78825235122184</v>
      </c>
      <c r="P42" s="52">
        <v>4168.6549318203415</v>
      </c>
      <c r="Q42" s="52">
        <v>4067.1867258025745</v>
      </c>
      <c r="R42" s="58">
        <v>3838.3622444354546</v>
      </c>
      <c r="W42" s="35"/>
      <c r="X42" s="35"/>
      <c r="Y42" s="35"/>
      <c r="Z42" s="35"/>
      <c r="AA42" s="35"/>
      <c r="AB42" s="35"/>
      <c r="AC42" s="35"/>
      <c r="AD42" s="63"/>
      <c r="AE42" s="63"/>
      <c r="AF42" s="63"/>
      <c r="AG42" s="63"/>
      <c r="AH42" s="63"/>
    </row>
    <row r="43" spans="2:34" x14ac:dyDescent="0.35">
      <c r="B43" s="28" t="s">
        <v>56</v>
      </c>
      <c r="C43" s="94">
        <v>1004.1955477549272</v>
      </c>
      <c r="D43" s="94">
        <v>1227.5842736028571</v>
      </c>
      <c r="E43" s="94">
        <v>1410.1165447308499</v>
      </c>
      <c r="F43" s="94">
        <v>1303.3189286055044</v>
      </c>
      <c r="G43" s="94">
        <v>856.83642978373609</v>
      </c>
      <c r="H43" s="94">
        <v>1222.5817310760112</v>
      </c>
      <c r="I43" s="94">
        <v>1112.9602896514871</v>
      </c>
      <c r="J43" s="94">
        <v>1152.0910861437458</v>
      </c>
      <c r="K43" s="94">
        <v>976.87869529356192</v>
      </c>
      <c r="L43" s="52">
        <v>1206.7335481514563</v>
      </c>
      <c r="M43" s="52">
        <v>1352.4563419711396</v>
      </c>
      <c r="N43" s="52">
        <v>1185.6118949039083</v>
      </c>
      <c r="P43" s="52">
        <v>4945.2152946941387</v>
      </c>
      <c r="Q43" s="52">
        <v>4344.4695366549804</v>
      </c>
      <c r="R43" s="58">
        <v>4721.6804803200657</v>
      </c>
      <c r="W43" s="35"/>
      <c r="X43" s="35"/>
      <c r="Y43" s="35"/>
      <c r="Z43" s="35"/>
      <c r="AA43" s="35"/>
      <c r="AB43" s="35"/>
      <c r="AC43" s="35"/>
      <c r="AD43" s="63"/>
      <c r="AE43" s="63"/>
      <c r="AF43" s="63"/>
      <c r="AG43" s="63"/>
      <c r="AH43" s="63"/>
    </row>
    <row r="44" spans="2:34" x14ac:dyDescent="0.35">
      <c r="B44" s="28" t="s">
        <v>58</v>
      </c>
      <c r="C44" s="94">
        <v>1351.2374858799103</v>
      </c>
      <c r="D44" s="94">
        <v>1420.7133371448776</v>
      </c>
      <c r="E44" s="94">
        <v>662.97977987960041</v>
      </c>
      <c r="F44" s="94">
        <v>441.84160038837734</v>
      </c>
      <c r="G44" s="94">
        <v>1374.9554484127391</v>
      </c>
      <c r="H44" s="94">
        <v>1462.8616159877124</v>
      </c>
      <c r="I44" s="94">
        <v>673.39464334352101</v>
      </c>
      <c r="J44" s="94">
        <v>428.3180345165469</v>
      </c>
      <c r="K44" s="94">
        <v>1290.7245322874953</v>
      </c>
      <c r="L44" s="52">
        <v>1369.4705498969981</v>
      </c>
      <c r="M44" s="52">
        <v>714.23394835024601</v>
      </c>
      <c r="N44" s="52">
        <v>431.24947621724056</v>
      </c>
      <c r="P44" s="52">
        <v>3876.7722032927654</v>
      </c>
      <c r="Q44" s="52">
        <v>3939.5297422605195</v>
      </c>
      <c r="R44" s="58">
        <v>3805.67850675198</v>
      </c>
      <c r="W44" s="35"/>
      <c r="X44" s="35"/>
      <c r="Y44" s="35"/>
      <c r="Z44" s="35"/>
      <c r="AA44" s="35"/>
      <c r="AB44" s="35"/>
      <c r="AC44" s="35"/>
      <c r="AD44" s="63"/>
      <c r="AE44" s="63"/>
      <c r="AF44" s="63"/>
      <c r="AG44" s="63"/>
      <c r="AH44" s="63"/>
    </row>
    <row r="45" spans="2:34" x14ac:dyDescent="0.35">
      <c r="B45" s="28" t="s">
        <v>83</v>
      </c>
      <c r="C45" s="94">
        <v>746.6915081456267</v>
      </c>
      <c r="D45" s="94">
        <v>283.89931442419578</v>
      </c>
      <c r="E45" s="94">
        <v>499.87235052305925</v>
      </c>
      <c r="F45" s="94">
        <v>2572.8907874747729</v>
      </c>
      <c r="G45" s="94">
        <v>549.48810302050811</v>
      </c>
      <c r="H45" s="94">
        <v>354.39292220833732</v>
      </c>
      <c r="I45" s="94">
        <v>435.05014606186268</v>
      </c>
      <c r="J45" s="94">
        <v>2348.2684652056141</v>
      </c>
      <c r="K45" s="94">
        <v>613.75014492003368</v>
      </c>
      <c r="L45" s="52">
        <v>342.79272297704915</v>
      </c>
      <c r="M45" s="52">
        <v>430.82840407878615</v>
      </c>
      <c r="N45" s="52">
        <v>2474.9284686321835</v>
      </c>
      <c r="P45" s="52">
        <v>4103.3539605676542</v>
      </c>
      <c r="Q45" s="52">
        <v>3687.1996364963225</v>
      </c>
      <c r="R45" s="58">
        <v>3862.2997406080522</v>
      </c>
      <c r="W45" s="35"/>
      <c r="X45" s="35"/>
      <c r="Y45" s="35"/>
      <c r="Z45" s="35"/>
      <c r="AA45" s="35"/>
      <c r="AB45" s="35"/>
      <c r="AC45" s="35"/>
      <c r="AD45" s="63"/>
      <c r="AE45" s="63"/>
      <c r="AF45" s="63"/>
      <c r="AG45" s="63"/>
      <c r="AH45" s="63"/>
    </row>
    <row r="46" spans="2:34" x14ac:dyDescent="0.35">
      <c r="B46" s="28" t="s">
        <v>84</v>
      </c>
      <c r="C46" s="94">
        <v>736.36217571645284</v>
      </c>
      <c r="D46" s="94">
        <v>1025.1554246181522</v>
      </c>
      <c r="E46" s="94">
        <v>870.41021320469304</v>
      </c>
      <c r="F46" s="94">
        <v>683.13706672280921</v>
      </c>
      <c r="G46" s="94">
        <v>751.29746342813905</v>
      </c>
      <c r="H46" s="94">
        <v>1052.8379756147287</v>
      </c>
      <c r="I46" s="94">
        <v>837.18471457359283</v>
      </c>
      <c r="J46" s="94">
        <v>686.04973536743967</v>
      </c>
      <c r="K46" s="94">
        <v>757.53945940581445</v>
      </c>
      <c r="L46" s="52">
        <v>1071.4241688926534</v>
      </c>
      <c r="M46" s="52">
        <v>860.11956096885945</v>
      </c>
      <c r="N46" s="52">
        <v>653.69432787880385</v>
      </c>
      <c r="P46" s="52">
        <v>3315.0648802621072</v>
      </c>
      <c r="Q46" s="52">
        <v>3327.3698889839002</v>
      </c>
      <c r="R46" s="58">
        <v>3342.7775171461312</v>
      </c>
      <c r="W46" s="35"/>
      <c r="X46" s="35"/>
      <c r="Y46" s="35"/>
      <c r="Z46" s="35"/>
      <c r="AA46" s="35"/>
      <c r="AB46" s="35"/>
      <c r="AC46" s="35"/>
      <c r="AD46" s="63"/>
      <c r="AE46" s="63"/>
      <c r="AF46" s="63"/>
      <c r="AG46" s="63"/>
      <c r="AH46" s="63"/>
    </row>
    <row r="47" spans="2:34" x14ac:dyDescent="0.35">
      <c r="B47" s="28" t="s">
        <v>60</v>
      </c>
      <c r="C47" s="94">
        <v>611.54064423958243</v>
      </c>
      <c r="D47" s="94">
        <v>483.57373447976136</v>
      </c>
      <c r="E47" s="94">
        <v>588.37967911503483</v>
      </c>
      <c r="F47" s="94">
        <v>1451.7117679277753</v>
      </c>
      <c r="G47" s="94">
        <v>552.61037989368674</v>
      </c>
      <c r="H47" s="94">
        <v>546.68684438397224</v>
      </c>
      <c r="I47" s="94">
        <v>481.81852492321406</v>
      </c>
      <c r="J47" s="94">
        <v>1395.3789130737694</v>
      </c>
      <c r="K47" s="94">
        <v>512.12765937233519</v>
      </c>
      <c r="L47" s="52">
        <v>528.62142953803539</v>
      </c>
      <c r="M47" s="52">
        <v>487.4623380622611</v>
      </c>
      <c r="N47" s="52">
        <v>1384.0692918282259</v>
      </c>
      <c r="P47" s="52">
        <v>3135.2058257621538</v>
      </c>
      <c r="Q47" s="52">
        <v>2976.4946622746425</v>
      </c>
      <c r="R47" s="58">
        <v>2912.2807188008574</v>
      </c>
      <c r="W47" s="35"/>
      <c r="X47" s="35"/>
      <c r="Y47" s="35"/>
      <c r="Z47" s="35"/>
      <c r="AA47" s="35"/>
      <c r="AB47" s="35"/>
      <c r="AC47" s="35"/>
      <c r="AD47" s="63"/>
      <c r="AE47" s="63"/>
      <c r="AF47" s="63"/>
      <c r="AG47" s="63"/>
      <c r="AH47" s="63"/>
    </row>
    <row r="48" spans="2:34" x14ac:dyDescent="0.35">
      <c r="B48" s="28" t="s">
        <v>62</v>
      </c>
      <c r="C48" s="94">
        <v>423.25122132757792</v>
      </c>
      <c r="D48" s="94">
        <v>382.35325715746575</v>
      </c>
      <c r="E48" s="94">
        <v>914.26282525948579</v>
      </c>
      <c r="F48" s="94">
        <v>584.06523463808901</v>
      </c>
      <c r="G48" s="94">
        <v>416.63680999524985</v>
      </c>
      <c r="H48" s="94">
        <v>352.51376535734425</v>
      </c>
      <c r="I48" s="94">
        <v>990.53625776416027</v>
      </c>
      <c r="J48" s="94">
        <v>587.52690135407909</v>
      </c>
      <c r="K48" s="94">
        <v>410.27189870676722</v>
      </c>
      <c r="L48" s="52">
        <v>360.75380629257421</v>
      </c>
      <c r="M48" s="52">
        <v>929.51584803896401</v>
      </c>
      <c r="N48" s="52">
        <v>572.80402583863543</v>
      </c>
      <c r="P48" s="52">
        <v>2303.9325383826185</v>
      </c>
      <c r="Q48" s="52">
        <v>2347.2137344708335</v>
      </c>
      <c r="R48" s="58">
        <v>2273.3455788769406</v>
      </c>
      <c r="W48" s="35"/>
      <c r="X48" s="35"/>
      <c r="Y48" s="35"/>
      <c r="Z48" s="35"/>
      <c r="AA48" s="35"/>
      <c r="AB48" s="35"/>
      <c r="AC48" s="35"/>
      <c r="AD48" s="63"/>
      <c r="AE48" s="63"/>
      <c r="AF48" s="63"/>
      <c r="AG48" s="63"/>
      <c r="AH48" s="63"/>
    </row>
    <row r="49" spans="2:34" x14ac:dyDescent="0.35">
      <c r="B49" s="28" t="s">
        <v>112</v>
      </c>
      <c r="C49" s="94">
        <v>498.3402136134697</v>
      </c>
      <c r="D49" s="94">
        <v>1321.1350079536171</v>
      </c>
      <c r="E49" s="94">
        <v>74.766525625070898</v>
      </c>
      <c r="F49" s="94">
        <v>173.50674758871969</v>
      </c>
      <c r="G49" s="94">
        <v>529.42952945278387</v>
      </c>
      <c r="H49" s="94">
        <v>1208.6522896285612</v>
      </c>
      <c r="I49" s="94">
        <v>69.055143622560266</v>
      </c>
      <c r="J49" s="94">
        <v>176.75461959810158</v>
      </c>
      <c r="K49" s="94">
        <v>529.6548235209018</v>
      </c>
      <c r="L49" s="52">
        <v>1286.3965671352594</v>
      </c>
      <c r="M49" s="52">
        <v>69.54566997423558</v>
      </c>
      <c r="N49" s="52">
        <v>173.47564739302621</v>
      </c>
      <c r="P49" s="52">
        <v>2067.7484947808775</v>
      </c>
      <c r="Q49" s="52">
        <v>1983.891582302007</v>
      </c>
      <c r="R49" s="58">
        <v>2059.0727080234228</v>
      </c>
      <c r="W49" s="35"/>
      <c r="X49" s="35"/>
      <c r="Y49" s="35"/>
      <c r="Z49" s="35"/>
      <c r="AA49" s="35"/>
      <c r="AB49" s="35"/>
      <c r="AC49" s="35"/>
      <c r="AD49" s="63"/>
      <c r="AE49" s="63"/>
      <c r="AF49" s="63"/>
      <c r="AG49" s="63"/>
      <c r="AH49" s="63"/>
    </row>
    <row r="50" spans="2:34" x14ac:dyDescent="0.35">
      <c r="B50" s="28" t="s">
        <v>113</v>
      </c>
      <c r="C50" s="94">
        <v>161.81859384955345</v>
      </c>
      <c r="D50" s="94">
        <v>166.71163449515484</v>
      </c>
      <c r="E50" s="94">
        <v>209.06859986557072</v>
      </c>
      <c r="F50" s="94">
        <v>227.07723797279189</v>
      </c>
      <c r="G50" s="94">
        <v>180.93050891000649</v>
      </c>
      <c r="H50" s="94">
        <v>183.24734816652071</v>
      </c>
      <c r="I50" s="94">
        <v>201.45513027369782</v>
      </c>
      <c r="J50" s="94">
        <v>252.83921448875131</v>
      </c>
      <c r="K50" s="94">
        <v>191.74786905183112</v>
      </c>
      <c r="L50" s="52">
        <v>185.7604654958937</v>
      </c>
      <c r="M50" s="52">
        <v>217.96848757566596</v>
      </c>
      <c r="N50" s="52">
        <v>259.43444050679909</v>
      </c>
      <c r="P50" s="52">
        <v>764.67606618307082</v>
      </c>
      <c r="Q50" s="52">
        <v>818.47220183897628</v>
      </c>
      <c r="R50" s="58">
        <v>854.91126263018987</v>
      </c>
      <c r="W50" s="35"/>
      <c r="X50" s="35"/>
      <c r="Y50" s="35"/>
      <c r="Z50" s="35"/>
      <c r="AA50" s="35"/>
      <c r="AB50" s="35"/>
      <c r="AC50" s="35"/>
      <c r="AD50" s="63"/>
      <c r="AE50" s="63"/>
      <c r="AF50" s="63"/>
      <c r="AG50" s="63"/>
      <c r="AH50" s="63"/>
    </row>
    <row r="51" spans="2:34" x14ac:dyDescent="0.35">
      <c r="B51" s="28" t="s">
        <v>99</v>
      </c>
      <c r="C51" s="94">
        <v>13874.322056647525</v>
      </c>
      <c r="D51" s="94">
        <v>14260.449084659953</v>
      </c>
      <c r="E51" s="94">
        <v>11661.185993464213</v>
      </c>
      <c r="F51" s="94">
        <v>12767.446989203165</v>
      </c>
      <c r="G51" s="94">
        <v>13768.101643906084</v>
      </c>
      <c r="H51" s="94">
        <v>14709.407049363846</v>
      </c>
      <c r="I51" s="94">
        <v>11699.177436066788</v>
      </c>
      <c r="J51" s="94">
        <v>12844.525979713811</v>
      </c>
      <c r="K51" s="94">
        <v>13912.342537054781</v>
      </c>
      <c r="L51" s="52">
        <v>12817.097023476066</v>
      </c>
      <c r="M51" s="52">
        <v>11842.794774461456</v>
      </c>
      <c r="N51" s="52">
        <v>12740.807474779467</v>
      </c>
      <c r="P51" s="52">
        <v>52563.404123974855</v>
      </c>
      <c r="Q51" s="52">
        <v>53021.212109050532</v>
      </c>
      <c r="R51" s="58">
        <v>51313.04180977177</v>
      </c>
      <c r="W51" s="35"/>
      <c r="X51" s="35"/>
      <c r="Y51" s="35"/>
      <c r="Z51" s="35"/>
      <c r="AA51" s="35"/>
      <c r="AB51" s="35"/>
      <c r="AC51" s="35"/>
      <c r="AD51" s="63"/>
      <c r="AE51" s="63"/>
      <c r="AF51" s="63"/>
      <c r="AG51" s="63"/>
      <c r="AH51" s="63"/>
    </row>
    <row r="52" spans="2:34" x14ac:dyDescent="0.35">
      <c r="B52" s="6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P52" s="54"/>
      <c r="Q52" s="54"/>
      <c r="R52" s="85"/>
      <c r="W52" s="35"/>
      <c r="X52" s="35"/>
      <c r="Y52" s="35"/>
      <c r="Z52" s="35"/>
      <c r="AA52" s="35"/>
      <c r="AB52" s="35"/>
      <c r="AC52" s="35"/>
    </row>
    <row r="53" spans="2:34" x14ac:dyDescent="0.35">
      <c r="B53" s="206" t="s">
        <v>203</v>
      </c>
      <c r="C53" s="206"/>
      <c r="D53" s="206"/>
      <c r="E53" s="206"/>
      <c r="F53" s="206"/>
      <c r="G53" s="206"/>
      <c r="H53" s="206"/>
      <c r="I53" s="206"/>
      <c r="J53" s="206"/>
      <c r="K53" s="206"/>
      <c r="W53" s="35"/>
      <c r="X53" s="35"/>
      <c r="Y53" s="35"/>
      <c r="Z53" s="35"/>
      <c r="AA53" s="35"/>
      <c r="AB53" s="35"/>
      <c r="AC53" s="35"/>
    </row>
    <row r="54" spans="2:34" x14ac:dyDescent="0.35">
      <c r="B54" s="206" t="s">
        <v>204</v>
      </c>
      <c r="C54" s="206"/>
      <c r="D54" s="206"/>
      <c r="E54" s="206"/>
      <c r="F54" s="206"/>
      <c r="G54" s="206"/>
      <c r="H54" s="206"/>
      <c r="I54" s="206"/>
      <c r="J54" s="206"/>
      <c r="K54" s="206"/>
      <c r="W54" s="35"/>
      <c r="X54" s="35"/>
      <c r="Y54" s="35"/>
      <c r="Z54" s="35"/>
      <c r="AA54" s="35"/>
      <c r="AB54" s="35"/>
      <c r="AC54" s="35"/>
    </row>
    <row r="55" spans="2:34" x14ac:dyDescent="0.35">
      <c r="B55" s="199" t="s">
        <v>179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</row>
    <row r="56" spans="2:34" x14ac:dyDescent="0.35">
      <c r="B56" s="199" t="s">
        <v>230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</row>
    <row r="57" spans="2:34" x14ac:dyDescent="0.35">
      <c r="B57" s="202" t="s">
        <v>202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</row>
    <row r="59" spans="2:34" x14ac:dyDescent="0.35">
      <c r="B59" s="207" t="s">
        <v>201</v>
      </c>
      <c r="C59" s="208">
        <v>2020</v>
      </c>
      <c r="D59" s="209"/>
      <c r="E59" s="209"/>
      <c r="F59" s="210"/>
      <c r="G59" s="208">
        <v>2021</v>
      </c>
      <c r="H59" s="209"/>
      <c r="I59" s="209"/>
      <c r="J59" s="210"/>
      <c r="K59" s="204">
        <v>2022</v>
      </c>
      <c r="L59" s="204"/>
      <c r="M59" s="204"/>
      <c r="N59" s="204"/>
      <c r="O59" s="70"/>
      <c r="P59" s="203" t="s">
        <v>233</v>
      </c>
      <c r="Q59" s="203"/>
      <c r="R59" s="203"/>
    </row>
    <row r="60" spans="2:34" x14ac:dyDescent="0.35">
      <c r="B60" s="201"/>
      <c r="C60" s="102" t="s">
        <v>114</v>
      </c>
      <c r="D60" s="102" t="s">
        <v>115</v>
      </c>
      <c r="E60" s="102" t="s">
        <v>116</v>
      </c>
      <c r="F60" s="102" t="s">
        <v>117</v>
      </c>
      <c r="G60" s="102" t="s">
        <v>114</v>
      </c>
      <c r="H60" s="102" t="s">
        <v>115</v>
      </c>
      <c r="I60" s="102" t="s">
        <v>116</v>
      </c>
      <c r="J60" s="102" t="s">
        <v>117</v>
      </c>
      <c r="K60" s="102" t="s">
        <v>114</v>
      </c>
      <c r="L60" s="154" t="s">
        <v>115</v>
      </c>
      <c r="M60" s="154" t="s">
        <v>116</v>
      </c>
      <c r="N60" s="154" t="s">
        <v>117</v>
      </c>
      <c r="O60" s="67"/>
      <c r="P60" s="102">
        <v>2020</v>
      </c>
      <c r="Q60" s="102">
        <v>2021</v>
      </c>
      <c r="R60" s="110">
        <v>2022</v>
      </c>
      <c r="S60" s="107"/>
    </row>
    <row r="61" spans="2:34" x14ac:dyDescent="0.35">
      <c r="B61" s="5"/>
      <c r="C61" s="52"/>
      <c r="D61" s="52"/>
      <c r="E61" s="52"/>
      <c r="F61" s="52"/>
      <c r="G61" s="52"/>
      <c r="H61" s="52"/>
      <c r="I61" s="52"/>
      <c r="J61" s="52"/>
      <c r="K61" s="93"/>
      <c r="L61" s="93"/>
      <c r="M61" s="93"/>
      <c r="N61" s="93"/>
      <c r="P61" s="52"/>
      <c r="Q61" s="52"/>
      <c r="R61" s="58"/>
      <c r="S61" s="107"/>
    </row>
    <row r="62" spans="2:34" x14ac:dyDescent="0.35">
      <c r="B62" s="30" t="s">
        <v>96</v>
      </c>
      <c r="C62" s="94">
        <v>78081.649169580822</v>
      </c>
      <c r="D62" s="94">
        <v>76485.565036986474</v>
      </c>
      <c r="E62" s="94">
        <v>73228.705219763899</v>
      </c>
      <c r="F62" s="94">
        <v>75880.339972744798</v>
      </c>
      <c r="G62" s="94">
        <v>59786.370138338461</v>
      </c>
      <c r="H62" s="94">
        <v>61743.477418729977</v>
      </c>
      <c r="I62" s="94">
        <v>62047.114127988803</v>
      </c>
      <c r="J62" s="94">
        <v>68531.346756613173</v>
      </c>
      <c r="K62" s="94">
        <v>59214.846748847063</v>
      </c>
      <c r="L62" s="52">
        <v>63064.7164620158</v>
      </c>
      <c r="M62" s="52">
        <v>64514.31919449773</v>
      </c>
      <c r="N62" s="52">
        <v>70221.339143694291</v>
      </c>
      <c r="P62" s="52">
        <v>303676.25939907605</v>
      </c>
      <c r="Q62" s="52">
        <v>252108.30844167044</v>
      </c>
      <c r="R62" s="58">
        <v>257015.22154905487</v>
      </c>
    </row>
    <row r="63" spans="2:34" x14ac:dyDescent="0.35">
      <c r="B63" s="28" t="s">
        <v>66</v>
      </c>
      <c r="C63" s="94">
        <v>66270.982600387084</v>
      </c>
      <c r="D63" s="94">
        <v>66755.517952019101</v>
      </c>
      <c r="E63" s="94">
        <v>61675.035571277105</v>
      </c>
      <c r="F63" s="94">
        <v>61563.213518080265</v>
      </c>
      <c r="G63" s="94">
        <v>49154.259966657904</v>
      </c>
      <c r="H63" s="94">
        <v>49284.166597151067</v>
      </c>
      <c r="I63" s="94">
        <v>50666.953180772194</v>
      </c>
      <c r="J63" s="94">
        <v>53813.628815398522</v>
      </c>
      <c r="K63" s="94">
        <v>48563.185983429357</v>
      </c>
      <c r="L63" s="52">
        <v>50781.555218470166</v>
      </c>
      <c r="M63" s="52">
        <v>52921.638715218083</v>
      </c>
      <c r="N63" s="52">
        <v>55618.477577747377</v>
      </c>
      <c r="P63" s="52">
        <v>256264.74964176357</v>
      </c>
      <c r="Q63" s="52">
        <v>202919.0085599797</v>
      </c>
      <c r="R63" s="58">
        <v>207884.85749486496</v>
      </c>
    </row>
    <row r="64" spans="2:34" x14ac:dyDescent="0.35">
      <c r="B64" s="28" t="s">
        <v>65</v>
      </c>
      <c r="C64" s="94">
        <v>6429.1813555195822</v>
      </c>
      <c r="D64" s="94">
        <v>4949.8517863453935</v>
      </c>
      <c r="E64" s="94">
        <v>5873.6617959970436</v>
      </c>
      <c r="F64" s="94">
        <v>7679.276541666487</v>
      </c>
      <c r="G64" s="94">
        <v>5646.6157123251724</v>
      </c>
      <c r="H64" s="94">
        <v>6563.3739353644451</v>
      </c>
      <c r="I64" s="94">
        <v>5720.62706165295</v>
      </c>
      <c r="J64" s="94">
        <v>7763.0491885243937</v>
      </c>
      <c r="K64" s="94">
        <v>5609.6924885023464</v>
      </c>
      <c r="L64" s="52">
        <v>6622.450837606465</v>
      </c>
      <c r="M64" s="52">
        <v>5791.2202376405539</v>
      </c>
      <c r="N64" s="52">
        <v>7729.8017678667957</v>
      </c>
      <c r="P64" s="52">
        <v>24931.971479528507</v>
      </c>
      <c r="Q64" s="52">
        <v>25693.665897866962</v>
      </c>
      <c r="R64" s="58">
        <v>25753.165331616161</v>
      </c>
    </row>
    <row r="65" spans="2:18" x14ac:dyDescent="0.35">
      <c r="B65" s="28" t="s">
        <v>64</v>
      </c>
      <c r="C65" s="94">
        <v>2773.9920568150342</v>
      </c>
      <c r="D65" s="94">
        <v>2575.4492689895233</v>
      </c>
      <c r="E65" s="94">
        <v>2675.2353923566516</v>
      </c>
      <c r="F65" s="94">
        <v>3457.572522251779</v>
      </c>
      <c r="G65" s="94">
        <v>2540.9828226684335</v>
      </c>
      <c r="H65" s="94">
        <v>3250.8556244026777</v>
      </c>
      <c r="I65" s="94">
        <v>2880.5335703364372</v>
      </c>
      <c r="J65" s="94">
        <v>3659.1954755479392</v>
      </c>
      <c r="K65" s="94">
        <v>2666.1334576016416</v>
      </c>
      <c r="L65" s="52">
        <v>3123.902124015372</v>
      </c>
      <c r="M65" s="52">
        <v>2981.9507760833139</v>
      </c>
      <c r="N65" s="52">
        <v>3648.8121848282412</v>
      </c>
      <c r="P65" s="52">
        <v>11482.249240412988</v>
      </c>
      <c r="Q65" s="52">
        <v>12331.567492955488</v>
      </c>
      <c r="R65" s="58">
        <v>12420.798542528568</v>
      </c>
    </row>
    <row r="66" spans="2:18" x14ac:dyDescent="0.35">
      <c r="B66" s="28" t="s">
        <v>67</v>
      </c>
      <c r="C66" s="94">
        <v>2362.2155236839667</v>
      </c>
      <c r="D66" s="94">
        <v>1949.8264712537807</v>
      </c>
      <c r="E66" s="94">
        <v>2722.7990305307217</v>
      </c>
      <c r="F66" s="94">
        <v>2904.5407052425321</v>
      </c>
      <c r="G66" s="94">
        <v>2192.3459770149152</v>
      </c>
      <c r="H66" s="94">
        <v>2407.0389316791334</v>
      </c>
      <c r="I66" s="94">
        <v>2507.2918089537061</v>
      </c>
      <c r="J66" s="94">
        <v>3015.7794750094108</v>
      </c>
      <c r="K66" s="94">
        <v>2067.7336291871766</v>
      </c>
      <c r="L66" s="52">
        <v>2245.8728568499259</v>
      </c>
      <c r="M66" s="52">
        <v>2504.2619660217065</v>
      </c>
      <c r="N66" s="52">
        <v>2941.6376044312979</v>
      </c>
      <c r="P66" s="52">
        <v>9939.3817307110021</v>
      </c>
      <c r="Q66" s="52">
        <v>10122.456192657166</v>
      </c>
      <c r="R66" s="58">
        <v>9759.5060564901069</v>
      </c>
    </row>
    <row r="67" spans="2:18" x14ac:dyDescent="0.35">
      <c r="B67" s="28" t="s">
        <v>68</v>
      </c>
      <c r="C67" s="94">
        <v>245.27763317515729</v>
      </c>
      <c r="D67" s="94">
        <v>254.91955837867221</v>
      </c>
      <c r="E67" s="94">
        <v>281.97342960238689</v>
      </c>
      <c r="F67" s="94">
        <v>275.73668550374174</v>
      </c>
      <c r="G67" s="94">
        <v>252.16565967203471</v>
      </c>
      <c r="H67" s="94">
        <v>238.042330132654</v>
      </c>
      <c r="I67" s="94">
        <v>271.70850627351189</v>
      </c>
      <c r="J67" s="94">
        <v>279.69380213290907</v>
      </c>
      <c r="K67" s="94">
        <v>308.10119012654502</v>
      </c>
      <c r="L67" s="52">
        <v>290.93542507386752</v>
      </c>
      <c r="M67" s="52">
        <v>315.24749953406558</v>
      </c>
      <c r="N67" s="52">
        <v>282.61000882059301</v>
      </c>
      <c r="P67" s="52">
        <v>1057.9073066599581</v>
      </c>
      <c r="Q67" s="52">
        <v>1041.6102982111097</v>
      </c>
      <c r="R67" s="58">
        <v>1196.8941235550712</v>
      </c>
    </row>
    <row r="68" spans="2:18" x14ac:dyDescent="0.35">
      <c r="B68" s="30"/>
      <c r="C68" s="94"/>
      <c r="D68" s="94"/>
      <c r="E68" s="94"/>
      <c r="F68" s="94"/>
      <c r="G68" s="94"/>
      <c r="H68" s="94"/>
      <c r="I68" s="94"/>
      <c r="J68" s="94"/>
      <c r="K68" s="94"/>
      <c r="L68" s="52"/>
      <c r="M68" s="52"/>
      <c r="N68" s="52"/>
      <c r="P68" s="52"/>
      <c r="Q68" s="52"/>
      <c r="R68" s="58"/>
    </row>
    <row r="69" spans="2:18" x14ac:dyDescent="0.35">
      <c r="B69" s="30" t="s">
        <v>97</v>
      </c>
      <c r="C69" s="94">
        <v>60573.961662826172</v>
      </c>
      <c r="D69" s="94">
        <v>57534.76306311931</v>
      </c>
      <c r="E69" s="94">
        <v>58523.084448208137</v>
      </c>
      <c r="F69" s="94">
        <v>60077.858246504533</v>
      </c>
      <c r="G69" s="94">
        <v>56052.768236867123</v>
      </c>
      <c r="H69" s="94">
        <v>58987.392405517618</v>
      </c>
      <c r="I69" s="94">
        <v>59259.531667380237</v>
      </c>
      <c r="J69" s="94">
        <v>61689.376077952067</v>
      </c>
      <c r="K69" s="94">
        <v>62960.95732191456</v>
      </c>
      <c r="L69" s="52">
        <v>63614.575136842417</v>
      </c>
      <c r="M69" s="52">
        <v>63059.883119494654</v>
      </c>
      <c r="N69" s="52">
        <v>62786.172572629912</v>
      </c>
      <c r="P69" s="52">
        <v>236709.66742065814</v>
      </c>
      <c r="Q69" s="52">
        <v>235989.06838771707</v>
      </c>
      <c r="R69" s="58">
        <v>252421.58815088155</v>
      </c>
    </row>
    <row r="70" spans="2:18" x14ac:dyDescent="0.35">
      <c r="B70" s="28" t="s">
        <v>69</v>
      </c>
      <c r="C70" s="94">
        <v>43098.808902254692</v>
      </c>
      <c r="D70" s="94">
        <v>41373.57264724149</v>
      </c>
      <c r="E70" s="94">
        <v>41372.359655109482</v>
      </c>
      <c r="F70" s="94">
        <v>42507.479955474453</v>
      </c>
      <c r="G70" s="94">
        <v>38258.800508535511</v>
      </c>
      <c r="H70" s="94">
        <v>40726.111994403516</v>
      </c>
      <c r="I70" s="94">
        <v>40809.183037621544</v>
      </c>
      <c r="J70" s="94">
        <v>42390.234406369615</v>
      </c>
      <c r="K70" s="94">
        <v>43223.552386658193</v>
      </c>
      <c r="L70" s="52">
        <v>43547.617968872626</v>
      </c>
      <c r="M70" s="52">
        <v>43538.872116055041</v>
      </c>
      <c r="N70" s="52">
        <v>43363.66998806208</v>
      </c>
      <c r="P70" s="52">
        <v>168352.22116008011</v>
      </c>
      <c r="Q70" s="52">
        <v>162184.3299469302</v>
      </c>
      <c r="R70" s="58">
        <v>173673.71245964794</v>
      </c>
    </row>
    <row r="71" spans="2:18" x14ac:dyDescent="0.35">
      <c r="B71" s="28" t="s">
        <v>70</v>
      </c>
      <c r="C71" s="94">
        <v>874.10788325309591</v>
      </c>
      <c r="D71" s="94">
        <v>505.02948807595976</v>
      </c>
      <c r="E71" s="94">
        <v>793.57267911180668</v>
      </c>
      <c r="F71" s="94">
        <v>826.0342847101283</v>
      </c>
      <c r="G71" s="94">
        <v>772.75771845254167</v>
      </c>
      <c r="H71" s="94">
        <v>698.71764572911661</v>
      </c>
      <c r="I71" s="94">
        <v>776.55040594113336</v>
      </c>
      <c r="J71" s="94">
        <v>708.79348359858704</v>
      </c>
      <c r="K71" s="94">
        <v>606.64929271462495</v>
      </c>
      <c r="L71" s="52">
        <v>646.06105972195166</v>
      </c>
      <c r="M71" s="52">
        <v>682.42711134418903</v>
      </c>
      <c r="N71" s="52">
        <v>739.08502575265925</v>
      </c>
      <c r="P71" s="52">
        <v>2998.7443351509905</v>
      </c>
      <c r="Q71" s="52">
        <v>2956.8192537213786</v>
      </c>
      <c r="R71" s="58">
        <v>2674.2224895334248</v>
      </c>
    </row>
    <row r="72" spans="2:18" x14ac:dyDescent="0.35">
      <c r="B72" s="28" t="s">
        <v>71</v>
      </c>
      <c r="C72" s="94">
        <v>15503.216015480917</v>
      </c>
      <c r="D72" s="94">
        <v>14353.286908091875</v>
      </c>
      <c r="E72" s="94">
        <v>15277.921730703774</v>
      </c>
      <c r="F72" s="94">
        <v>15405.427386294441</v>
      </c>
      <c r="G72" s="94">
        <v>15909.110727945965</v>
      </c>
      <c r="H72" s="94">
        <v>16236.846220443746</v>
      </c>
      <c r="I72" s="94">
        <v>16518.449710651155</v>
      </c>
      <c r="J72" s="94">
        <v>17366.625172666958</v>
      </c>
      <c r="K72" s="94">
        <v>17888.391793904775</v>
      </c>
      <c r="L72" s="52">
        <v>17943.053784331962</v>
      </c>
      <c r="M72" s="52">
        <v>17522.082094002857</v>
      </c>
      <c r="N72" s="52">
        <v>17407.345936808255</v>
      </c>
      <c r="P72" s="52">
        <v>60539.852040571008</v>
      </c>
      <c r="Q72" s="52">
        <v>66031.03183170782</v>
      </c>
      <c r="R72" s="58">
        <v>70760.873609047849</v>
      </c>
    </row>
    <row r="73" spans="2:18" x14ac:dyDescent="0.35">
      <c r="B73" s="28" t="s">
        <v>72</v>
      </c>
      <c r="C73" s="94">
        <v>1097.8288618374636</v>
      </c>
      <c r="D73" s="94">
        <v>1302.8740197099798</v>
      </c>
      <c r="E73" s="94">
        <v>1079.2303832830744</v>
      </c>
      <c r="F73" s="94">
        <v>1338.9166200255097</v>
      </c>
      <c r="G73" s="94">
        <v>1112.0992819330991</v>
      </c>
      <c r="H73" s="94">
        <v>1325.7165449412394</v>
      </c>
      <c r="I73" s="94">
        <v>1155.348513166404</v>
      </c>
      <c r="J73" s="94">
        <v>1223.7230153169046</v>
      </c>
      <c r="K73" s="94">
        <v>1242.3638486369646</v>
      </c>
      <c r="L73" s="52">
        <v>1477.8423239158803</v>
      </c>
      <c r="M73" s="52">
        <v>1316.5017980925707</v>
      </c>
      <c r="N73" s="52">
        <v>1276.0716220069155</v>
      </c>
      <c r="P73" s="52">
        <v>4818.8498848560275</v>
      </c>
      <c r="Q73" s="52">
        <v>4816.8873553576468</v>
      </c>
      <c r="R73" s="58">
        <v>5312.7795926523304</v>
      </c>
    </row>
    <row r="74" spans="2:18" x14ac:dyDescent="0.35">
      <c r="B74" s="6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P74" s="54"/>
      <c r="Q74" s="54"/>
      <c r="R74" s="85"/>
    </row>
    <row r="75" spans="2:18" x14ac:dyDescent="0.35">
      <c r="B75" s="206" t="s">
        <v>203</v>
      </c>
      <c r="C75" s="206"/>
      <c r="D75" s="206"/>
      <c r="E75" s="206"/>
      <c r="F75" s="206"/>
      <c r="G75" s="206"/>
      <c r="H75" s="206"/>
      <c r="I75" s="206"/>
      <c r="J75" s="206"/>
      <c r="K75" s="206"/>
    </row>
    <row r="76" spans="2:18" x14ac:dyDescent="0.35">
      <c r="B76" s="206" t="s">
        <v>204</v>
      </c>
      <c r="C76" s="206"/>
      <c r="D76" s="206"/>
      <c r="E76" s="206"/>
      <c r="F76" s="206"/>
      <c r="G76" s="206"/>
      <c r="H76" s="206"/>
      <c r="I76" s="206"/>
      <c r="J76" s="206"/>
      <c r="K76" s="206"/>
    </row>
    <row r="77" spans="2:18" x14ac:dyDescent="0.35">
      <c r="C77" s="84"/>
      <c r="D77" s="84"/>
      <c r="E77" s="84"/>
      <c r="F77" s="84"/>
      <c r="G77" s="84"/>
      <c r="H77" s="84"/>
      <c r="I77" s="84"/>
      <c r="J77" s="84"/>
      <c r="K77" s="84"/>
    </row>
    <row r="78" spans="2:18" x14ac:dyDescent="0.35">
      <c r="B78" s="199" t="s">
        <v>180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</row>
    <row r="79" spans="2:18" x14ac:dyDescent="0.35">
      <c r="B79" s="199" t="s">
        <v>230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</row>
    <row r="80" spans="2:18" x14ac:dyDescent="0.35">
      <c r="B80" s="202" t="s">
        <v>202</v>
      </c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</row>
    <row r="82" spans="2:34" x14ac:dyDescent="0.35">
      <c r="B82" s="207" t="s">
        <v>201</v>
      </c>
      <c r="C82" s="208">
        <v>2020</v>
      </c>
      <c r="D82" s="209"/>
      <c r="E82" s="209"/>
      <c r="F82" s="210"/>
      <c r="G82" s="208">
        <v>2021</v>
      </c>
      <c r="H82" s="209"/>
      <c r="I82" s="209"/>
      <c r="J82" s="210"/>
      <c r="K82" s="204">
        <v>2022</v>
      </c>
      <c r="L82" s="204"/>
      <c r="M82" s="204"/>
      <c r="N82" s="204"/>
      <c r="O82" s="70"/>
      <c r="P82" s="203" t="s">
        <v>233</v>
      </c>
      <c r="Q82" s="203"/>
      <c r="R82" s="203"/>
    </row>
    <row r="83" spans="2:34" x14ac:dyDescent="0.35">
      <c r="B83" s="201"/>
      <c r="C83" s="102" t="s">
        <v>114</v>
      </c>
      <c r="D83" s="102" t="s">
        <v>115</v>
      </c>
      <c r="E83" s="102" t="s">
        <v>116</v>
      </c>
      <c r="F83" s="102" t="s">
        <v>117</v>
      </c>
      <c r="G83" s="102" t="s">
        <v>114</v>
      </c>
      <c r="H83" s="102" t="s">
        <v>115</v>
      </c>
      <c r="I83" s="102" t="s">
        <v>116</v>
      </c>
      <c r="J83" s="102" t="s">
        <v>117</v>
      </c>
      <c r="K83" s="102" t="s">
        <v>114</v>
      </c>
      <c r="L83" s="154" t="s">
        <v>115</v>
      </c>
      <c r="M83" s="154" t="s">
        <v>116</v>
      </c>
      <c r="N83" s="154" t="s">
        <v>117</v>
      </c>
      <c r="O83" s="67"/>
      <c r="P83" s="102">
        <v>2020</v>
      </c>
      <c r="Q83" s="102">
        <v>2021</v>
      </c>
      <c r="R83" s="110">
        <v>2022</v>
      </c>
      <c r="S83" s="107"/>
    </row>
    <row r="84" spans="2:34" x14ac:dyDescent="0.35">
      <c r="B84" s="5"/>
      <c r="C84" s="52"/>
      <c r="D84" s="52"/>
      <c r="E84" s="52"/>
      <c r="F84" s="52"/>
      <c r="G84" s="52"/>
      <c r="H84" s="52"/>
      <c r="I84" s="52"/>
      <c r="J84" s="52"/>
      <c r="K84" s="93"/>
      <c r="L84" s="93"/>
      <c r="M84" s="93"/>
      <c r="N84" s="93"/>
      <c r="P84" s="93"/>
      <c r="Q84" s="93"/>
      <c r="R84" s="58"/>
      <c r="S84" s="107"/>
    </row>
    <row r="85" spans="2:34" x14ac:dyDescent="0.35">
      <c r="B85" s="30" t="s">
        <v>98</v>
      </c>
      <c r="C85" s="94">
        <v>57329.288535729189</v>
      </c>
      <c r="D85" s="94">
        <v>70981.61577394823</v>
      </c>
      <c r="E85" s="94">
        <v>65964.423563880802</v>
      </c>
      <c r="F85" s="94">
        <v>71548.622837956427</v>
      </c>
      <c r="G85" s="94">
        <v>57463.004249184276</v>
      </c>
      <c r="H85" s="94">
        <v>70223.542378142563</v>
      </c>
      <c r="I85" s="94">
        <v>65972.645634856555</v>
      </c>
      <c r="J85" s="94">
        <v>72331.435989862439</v>
      </c>
      <c r="K85" s="94">
        <v>54141.779887161727</v>
      </c>
      <c r="L85" s="52">
        <v>68572.321248960492</v>
      </c>
      <c r="M85" s="52">
        <v>62546.707724211126</v>
      </c>
      <c r="N85" s="52">
        <v>67546.499525245206</v>
      </c>
      <c r="P85" s="52">
        <v>265823.95071151463</v>
      </c>
      <c r="Q85" s="52">
        <v>265990.62825204578</v>
      </c>
      <c r="R85" s="58">
        <v>252807.30838557851</v>
      </c>
    </row>
    <row r="86" spans="2:34" x14ac:dyDescent="0.35">
      <c r="B86" s="28" t="s">
        <v>197</v>
      </c>
      <c r="C86" s="94">
        <v>6871.7156372406871</v>
      </c>
      <c r="D86" s="94">
        <v>10711.645454525471</v>
      </c>
      <c r="E86" s="94">
        <v>11272.224358420099</v>
      </c>
      <c r="F86" s="94">
        <v>14527.347055383756</v>
      </c>
      <c r="G86" s="94">
        <v>6956.3122534276672</v>
      </c>
      <c r="H86" s="94">
        <v>12055.937048346375</v>
      </c>
      <c r="I86" s="94">
        <v>12384.029114422547</v>
      </c>
      <c r="J86" s="94">
        <v>14607.561826372081</v>
      </c>
      <c r="K86" s="94">
        <v>6074.3176946536214</v>
      </c>
      <c r="L86" s="52">
        <v>10132.469170209413</v>
      </c>
      <c r="M86" s="52">
        <v>10718.9329310741</v>
      </c>
      <c r="N86" s="52">
        <v>13280.891632171839</v>
      </c>
      <c r="P86" s="52">
        <v>43382.93250557001</v>
      </c>
      <c r="Q86" s="52">
        <v>46003.840242568673</v>
      </c>
      <c r="R86" s="58">
        <v>40206.611428108969</v>
      </c>
    </row>
    <row r="87" spans="2:34" x14ac:dyDescent="0.35">
      <c r="B87" s="28" t="s">
        <v>74</v>
      </c>
      <c r="C87" s="94">
        <v>6657.3470623765752</v>
      </c>
      <c r="D87" s="94">
        <v>5956.0871837341492</v>
      </c>
      <c r="E87" s="94">
        <v>4337.9533471374734</v>
      </c>
      <c r="F87" s="94">
        <v>6022.0229773499932</v>
      </c>
      <c r="G87" s="94">
        <v>7188.8733557892201</v>
      </c>
      <c r="H87" s="94">
        <v>6807.1450630810987</v>
      </c>
      <c r="I87" s="94">
        <v>4584.1263977121298</v>
      </c>
      <c r="J87" s="94">
        <v>7096.6087563651872</v>
      </c>
      <c r="K87" s="94">
        <v>6729.3861236721086</v>
      </c>
      <c r="L87" s="52">
        <v>5998.0828747192691</v>
      </c>
      <c r="M87" s="52">
        <v>4148.493720113981</v>
      </c>
      <c r="N87" s="52">
        <v>6063.2172527390876</v>
      </c>
      <c r="P87" s="52">
        <v>22973.410570598189</v>
      </c>
      <c r="Q87" s="52">
        <v>25676.753572947637</v>
      </c>
      <c r="R87" s="58">
        <v>22939.179971244444</v>
      </c>
    </row>
    <row r="88" spans="2:34" x14ac:dyDescent="0.35">
      <c r="B88" s="28" t="s">
        <v>198</v>
      </c>
      <c r="C88" s="94">
        <v>4111.03726470327</v>
      </c>
      <c r="D88" s="94">
        <v>6299.8182808628289</v>
      </c>
      <c r="E88" s="94">
        <v>3480.4478931475205</v>
      </c>
      <c r="F88" s="94">
        <v>6780.2092500232693</v>
      </c>
      <c r="G88" s="94">
        <v>4128.630641796678</v>
      </c>
      <c r="H88" s="94">
        <v>6219.5916102853953</v>
      </c>
      <c r="I88" s="94">
        <v>3535.6446333300901</v>
      </c>
      <c r="J88" s="94">
        <v>6682.2419026202851</v>
      </c>
      <c r="K88" s="94">
        <v>3663.7927984302041</v>
      </c>
      <c r="L88" s="52">
        <v>4336.2424294825087</v>
      </c>
      <c r="M88" s="52">
        <v>2812.4000534921588</v>
      </c>
      <c r="N88" s="52">
        <v>5719.0100038377359</v>
      </c>
      <c r="P88" s="52">
        <v>20671.51268873689</v>
      </c>
      <c r="Q88" s="52">
        <v>20566.108788032449</v>
      </c>
      <c r="R88" s="58">
        <v>16531.445285242607</v>
      </c>
    </row>
    <row r="89" spans="2:34" x14ac:dyDescent="0.35">
      <c r="B89" s="28" t="s">
        <v>86</v>
      </c>
      <c r="C89" s="94">
        <v>3763.6657407992147</v>
      </c>
      <c r="D89" s="94">
        <v>4444.4504756642054</v>
      </c>
      <c r="E89" s="94">
        <v>4529.0852830670337</v>
      </c>
      <c r="F89" s="94">
        <v>4612.3309114730055</v>
      </c>
      <c r="G89" s="94">
        <v>4646.6949097154566</v>
      </c>
      <c r="H89" s="94">
        <v>3913.2570178016545</v>
      </c>
      <c r="I89" s="94">
        <v>4001.8722306534046</v>
      </c>
      <c r="J89" s="94">
        <v>3656.808271067237</v>
      </c>
      <c r="K89" s="94">
        <v>3701.6409471749976</v>
      </c>
      <c r="L89" s="52">
        <v>4587.5807369153235</v>
      </c>
      <c r="M89" s="52">
        <v>4246.2005983272102</v>
      </c>
      <c r="N89" s="52">
        <v>4513.5231390409626</v>
      </c>
      <c r="P89" s="52">
        <v>17349.53241100346</v>
      </c>
      <c r="Q89" s="52">
        <v>16218.632429237752</v>
      </c>
      <c r="R89" s="58">
        <v>17048.945421458491</v>
      </c>
      <c r="W89" s="35"/>
      <c r="X89" s="35"/>
      <c r="Y89" s="35"/>
      <c r="Z89" s="35"/>
      <c r="AA89" s="35"/>
      <c r="AB89" s="35"/>
      <c r="AC89" s="35"/>
      <c r="AD89" s="63"/>
      <c r="AE89" s="63"/>
      <c r="AF89" s="63"/>
      <c r="AG89" s="63"/>
      <c r="AH89" s="63"/>
    </row>
    <row r="90" spans="2:34" x14ac:dyDescent="0.35">
      <c r="B90" s="28" t="s">
        <v>87</v>
      </c>
      <c r="C90" s="94">
        <v>3205.1978307273257</v>
      </c>
      <c r="D90" s="94">
        <v>4698.5577870130655</v>
      </c>
      <c r="E90" s="94">
        <v>3384.9313254740046</v>
      </c>
      <c r="F90" s="94">
        <v>2267.7854661214187</v>
      </c>
      <c r="G90" s="94">
        <v>2706.2959113517077</v>
      </c>
      <c r="H90" s="94">
        <v>3842.8046363569292</v>
      </c>
      <c r="I90" s="94">
        <v>3109.7571900209541</v>
      </c>
      <c r="J90" s="94">
        <v>2627.2070872134136</v>
      </c>
      <c r="K90" s="94">
        <v>2651.7596450332721</v>
      </c>
      <c r="L90" s="52">
        <v>3680.6063421524091</v>
      </c>
      <c r="M90" s="52">
        <v>2942.2039541893587</v>
      </c>
      <c r="N90" s="52">
        <v>2550.6555348890961</v>
      </c>
      <c r="P90" s="52">
        <v>13556.472409335815</v>
      </c>
      <c r="Q90" s="52">
        <v>12286.064824943005</v>
      </c>
      <c r="R90" s="58">
        <v>11825.225476264137</v>
      </c>
      <c r="W90" s="35"/>
      <c r="X90" s="35"/>
      <c r="Y90" s="35"/>
      <c r="Z90" s="35"/>
      <c r="AA90" s="35"/>
      <c r="AB90" s="35"/>
      <c r="AC90" s="35"/>
      <c r="AD90" s="63"/>
      <c r="AE90" s="63"/>
      <c r="AF90" s="63"/>
      <c r="AG90" s="63"/>
      <c r="AH90" s="63"/>
    </row>
    <row r="91" spans="2:34" x14ac:dyDescent="0.35">
      <c r="B91" s="28" t="s">
        <v>75</v>
      </c>
      <c r="C91" s="94">
        <v>2231.0386140522269</v>
      </c>
      <c r="D91" s="94">
        <v>2084.0883218591821</v>
      </c>
      <c r="E91" s="94">
        <v>2173.2057475570691</v>
      </c>
      <c r="F91" s="94">
        <v>4354.6987826611539</v>
      </c>
      <c r="G91" s="94">
        <v>2165.5798479185228</v>
      </c>
      <c r="H91" s="94">
        <v>2073.9626447574947</v>
      </c>
      <c r="I91" s="94">
        <v>2093.0884886207959</v>
      </c>
      <c r="J91" s="94">
        <v>3471.925129251596</v>
      </c>
      <c r="K91" s="94">
        <v>2363.1790628940512</v>
      </c>
      <c r="L91" s="52">
        <v>2565.9691933113259</v>
      </c>
      <c r="M91" s="52">
        <v>2318.3232119217332</v>
      </c>
      <c r="N91" s="52">
        <v>4035.1627840964547</v>
      </c>
      <c r="P91" s="52">
        <v>10843.031466129632</v>
      </c>
      <c r="Q91" s="52">
        <v>9804.5561105484085</v>
      </c>
      <c r="R91" s="58">
        <v>11282.634252223565</v>
      </c>
      <c r="W91" s="35"/>
      <c r="X91" s="35"/>
      <c r="Y91" s="35"/>
      <c r="Z91" s="35"/>
      <c r="AA91" s="35"/>
      <c r="AB91" s="35"/>
      <c r="AC91" s="35"/>
      <c r="AD91" s="63"/>
      <c r="AE91" s="63"/>
      <c r="AF91" s="63"/>
      <c r="AG91" s="63"/>
      <c r="AH91" s="63"/>
    </row>
    <row r="92" spans="2:34" x14ac:dyDescent="0.35">
      <c r="B92" s="28" t="s">
        <v>102</v>
      </c>
      <c r="C92" s="94">
        <v>2077.6971598734253</v>
      </c>
      <c r="D92" s="94">
        <v>3322.0727779679501</v>
      </c>
      <c r="E92" s="94">
        <v>2400.2783262366715</v>
      </c>
      <c r="F92" s="94">
        <v>2385.0674838936748</v>
      </c>
      <c r="G92" s="94">
        <v>1711.8473740730565</v>
      </c>
      <c r="H92" s="94">
        <v>2160.7144910156858</v>
      </c>
      <c r="I92" s="94">
        <v>1924.4483221826522</v>
      </c>
      <c r="J92" s="94">
        <v>2137.2733982097047</v>
      </c>
      <c r="K92" s="94">
        <v>1839.7067477695871</v>
      </c>
      <c r="L92" s="52">
        <v>2384.8616464913821</v>
      </c>
      <c r="M92" s="52">
        <v>2454.654994190973</v>
      </c>
      <c r="N92" s="52">
        <v>2390.6273816401222</v>
      </c>
      <c r="P92" s="52">
        <v>10185.115747971722</v>
      </c>
      <c r="Q92" s="52">
        <v>7934.2835854811001</v>
      </c>
      <c r="R92" s="58">
        <v>9069.8507700920654</v>
      </c>
      <c r="W92" s="35"/>
      <c r="X92" s="35"/>
      <c r="Y92" s="35"/>
      <c r="Z92" s="35"/>
      <c r="AA92" s="35"/>
      <c r="AB92" s="35"/>
      <c r="AC92" s="35"/>
      <c r="AD92" s="63"/>
      <c r="AE92" s="63"/>
      <c r="AF92" s="63"/>
      <c r="AG92" s="63"/>
      <c r="AH92" s="63"/>
    </row>
    <row r="93" spans="2:34" x14ac:dyDescent="0.35">
      <c r="B93" s="28" t="s">
        <v>199</v>
      </c>
      <c r="C93" s="94">
        <v>3212.3226074084519</v>
      </c>
      <c r="D93" s="94">
        <v>1740.8785940640071</v>
      </c>
      <c r="E93" s="94">
        <v>1838.8065743878374</v>
      </c>
      <c r="F93" s="94">
        <v>2734.7773463548901</v>
      </c>
      <c r="G93" s="94">
        <v>3860.1126182068633</v>
      </c>
      <c r="H93" s="94">
        <v>1975.5587153198508</v>
      </c>
      <c r="I93" s="94">
        <v>2375.0962567290153</v>
      </c>
      <c r="J93" s="94">
        <v>3148.7155238918144</v>
      </c>
      <c r="K93" s="94">
        <v>2901.789108775386</v>
      </c>
      <c r="L93" s="52">
        <v>1606.9551259613581</v>
      </c>
      <c r="M93" s="52">
        <v>1602.1935177602295</v>
      </c>
      <c r="N93" s="52">
        <v>1983.7217566951547</v>
      </c>
      <c r="P93" s="52">
        <v>9526.7851222151876</v>
      </c>
      <c r="Q93" s="52">
        <v>11359.483114147544</v>
      </c>
      <c r="R93" s="58">
        <v>8094.6595091921281</v>
      </c>
      <c r="W93" s="35"/>
      <c r="X93" s="35"/>
      <c r="Y93" s="35"/>
      <c r="Z93" s="35"/>
      <c r="AA93" s="35"/>
      <c r="AB93" s="35"/>
      <c r="AC93" s="35"/>
      <c r="AD93" s="63"/>
      <c r="AE93" s="63"/>
      <c r="AF93" s="63"/>
      <c r="AG93" s="63"/>
      <c r="AH93" s="63"/>
    </row>
    <row r="94" spans="2:34" x14ac:dyDescent="0.35">
      <c r="B94" s="28" t="s">
        <v>103</v>
      </c>
      <c r="C94" s="94">
        <v>1863.9672074282942</v>
      </c>
      <c r="D94" s="94">
        <v>2524.6619753794994</v>
      </c>
      <c r="E94" s="94">
        <v>2365.7086014401193</v>
      </c>
      <c r="F94" s="94">
        <v>1900.2878540210763</v>
      </c>
      <c r="G94" s="94">
        <v>1671.160334210329</v>
      </c>
      <c r="H94" s="94">
        <v>2097.5068491363122</v>
      </c>
      <c r="I94" s="94">
        <v>1884.500422298481</v>
      </c>
      <c r="J94" s="94">
        <v>1682.3964825266128</v>
      </c>
      <c r="K94" s="94">
        <v>1583.8165310938248</v>
      </c>
      <c r="L94" s="52">
        <v>1529.4913358077579</v>
      </c>
      <c r="M94" s="52">
        <v>1856.5415600965562</v>
      </c>
      <c r="N94" s="52">
        <v>1653.4054353699794</v>
      </c>
      <c r="P94" s="52">
        <v>8654.6256382689899</v>
      </c>
      <c r="Q94" s="52">
        <v>7335.5640881717354</v>
      </c>
      <c r="R94" s="58">
        <v>6623.2548623681178</v>
      </c>
      <c r="W94" s="35"/>
      <c r="X94" s="35"/>
      <c r="Y94" s="35"/>
      <c r="Z94" s="35"/>
      <c r="AA94" s="35"/>
      <c r="AB94" s="35"/>
      <c r="AC94" s="35"/>
      <c r="AD94" s="63"/>
      <c r="AE94" s="63"/>
      <c r="AF94" s="63"/>
      <c r="AG94" s="63"/>
      <c r="AH94" s="63"/>
    </row>
    <row r="95" spans="2:34" x14ac:dyDescent="0.35">
      <c r="B95" s="28" t="s">
        <v>109</v>
      </c>
      <c r="C95" s="94">
        <v>1893.9667691166287</v>
      </c>
      <c r="D95" s="94">
        <v>2030.459732411296</v>
      </c>
      <c r="E95" s="94">
        <v>2148.1280729365658</v>
      </c>
      <c r="F95" s="94">
        <v>2144.9040864487934</v>
      </c>
      <c r="G95" s="94">
        <v>1980.2656368541964</v>
      </c>
      <c r="H95" s="94">
        <v>2086.8863968832461</v>
      </c>
      <c r="I95" s="94">
        <v>2374.2603871671022</v>
      </c>
      <c r="J95" s="94">
        <v>2034.0252362332537</v>
      </c>
      <c r="K95" s="94">
        <v>1864.6600342584636</v>
      </c>
      <c r="L95" s="52">
        <v>2470.1028402794</v>
      </c>
      <c r="M95" s="52">
        <v>2088.164007389551</v>
      </c>
      <c r="N95" s="52">
        <v>2412.441276549242</v>
      </c>
      <c r="P95" s="52">
        <v>8217.4586609132839</v>
      </c>
      <c r="Q95" s="52">
        <v>8475.4376571377979</v>
      </c>
      <c r="R95" s="58">
        <v>8835.3681584766564</v>
      </c>
      <c r="W95" s="35"/>
      <c r="X95" s="35"/>
      <c r="Y95" s="35"/>
      <c r="Z95" s="35"/>
      <c r="AA95" s="35"/>
      <c r="AB95" s="35"/>
      <c r="AC95" s="35"/>
      <c r="AD95" s="63"/>
      <c r="AE95" s="63"/>
      <c r="AF95" s="63"/>
      <c r="AG95" s="63"/>
      <c r="AH95" s="63"/>
    </row>
    <row r="96" spans="2:34" x14ac:dyDescent="0.35">
      <c r="B96" s="28" t="s">
        <v>200</v>
      </c>
      <c r="C96" s="94">
        <v>1562.8537868949472</v>
      </c>
      <c r="D96" s="94">
        <v>3355.2536901266803</v>
      </c>
      <c r="E96" s="94">
        <v>2664.5030680749678</v>
      </c>
      <c r="F96" s="94">
        <v>1772.5172252404716</v>
      </c>
      <c r="G96" s="94">
        <v>1732.6233715218521</v>
      </c>
      <c r="H96" s="94">
        <v>3021.0163750214451</v>
      </c>
      <c r="I96" s="94">
        <v>2517.4901078033449</v>
      </c>
      <c r="J96" s="94">
        <v>1606.4073831435601</v>
      </c>
      <c r="K96" s="94">
        <v>1722.6897301683478</v>
      </c>
      <c r="L96" s="52">
        <v>2718.9626056634615</v>
      </c>
      <c r="M96" s="52">
        <v>2076.7933777605626</v>
      </c>
      <c r="N96" s="52">
        <v>1288.6481948688288</v>
      </c>
      <c r="P96" s="52">
        <v>9355.127770337067</v>
      </c>
      <c r="Q96" s="52">
        <v>8877.5372374902017</v>
      </c>
      <c r="R96" s="58">
        <v>7807.0939084612</v>
      </c>
      <c r="W96" s="35"/>
      <c r="X96" s="35"/>
      <c r="Y96" s="35"/>
      <c r="Z96" s="35"/>
      <c r="AA96" s="35"/>
      <c r="AB96" s="35"/>
      <c r="AC96" s="35"/>
      <c r="AD96" s="63"/>
      <c r="AE96" s="63"/>
      <c r="AF96" s="63"/>
      <c r="AG96" s="63"/>
      <c r="AH96" s="63"/>
    </row>
    <row r="97" spans="2:34" x14ac:dyDescent="0.35">
      <c r="B97" s="28" t="s">
        <v>89</v>
      </c>
      <c r="C97" s="94">
        <v>1205.3901519511076</v>
      </c>
      <c r="D97" s="94">
        <v>1460.6530259994033</v>
      </c>
      <c r="E97" s="94">
        <v>1280.3532903210316</v>
      </c>
      <c r="F97" s="94">
        <v>1341.5322589903772</v>
      </c>
      <c r="G97" s="94">
        <v>1164.9104474779158</v>
      </c>
      <c r="H97" s="94">
        <v>1525.1778160304209</v>
      </c>
      <c r="I97" s="94">
        <v>1372.3604738137096</v>
      </c>
      <c r="J97" s="94">
        <v>1478.1822806005916</v>
      </c>
      <c r="K97" s="94">
        <v>1298.6798505412949</v>
      </c>
      <c r="L97" s="52">
        <v>2049.6554492509144</v>
      </c>
      <c r="M97" s="52">
        <v>1948.1983801353024</v>
      </c>
      <c r="N97" s="52">
        <v>1512.8454738282735</v>
      </c>
      <c r="P97" s="52">
        <v>5287.9287272619194</v>
      </c>
      <c r="Q97" s="52">
        <v>5540.6310179226384</v>
      </c>
      <c r="R97" s="58">
        <v>6809.3791537557854</v>
      </c>
      <c r="W97" s="35"/>
      <c r="X97" s="35"/>
      <c r="Y97" s="35"/>
      <c r="Z97" s="35"/>
      <c r="AA97" s="35"/>
      <c r="AB97" s="35"/>
      <c r="AC97" s="35"/>
      <c r="AD97" s="63"/>
      <c r="AE97" s="63"/>
      <c r="AF97" s="63"/>
      <c r="AG97" s="63"/>
      <c r="AH97" s="63"/>
    </row>
    <row r="98" spans="2:34" x14ac:dyDescent="0.35">
      <c r="B98" s="28" t="s">
        <v>104</v>
      </c>
      <c r="C98" s="94">
        <v>1011.3927449027012</v>
      </c>
      <c r="D98" s="94">
        <v>1251.645096806704</v>
      </c>
      <c r="E98" s="94">
        <v>1879.8423921247952</v>
      </c>
      <c r="F98" s="94">
        <v>943.95432441828586</v>
      </c>
      <c r="G98" s="94">
        <v>999.45549487229175</v>
      </c>
      <c r="H98" s="94">
        <v>1554.7164245807146</v>
      </c>
      <c r="I98" s="94">
        <v>1463.7867924107511</v>
      </c>
      <c r="J98" s="94">
        <v>1251.7607432611721</v>
      </c>
      <c r="K98" s="94">
        <v>916.39137302192808</v>
      </c>
      <c r="L98" s="52">
        <v>1077.9750943348693</v>
      </c>
      <c r="M98" s="52">
        <v>1033.0785654805923</v>
      </c>
      <c r="N98" s="52">
        <v>1204.1613946389782</v>
      </c>
      <c r="P98" s="52">
        <v>5086.8345582524862</v>
      </c>
      <c r="Q98" s="52">
        <v>5269.7194551249295</v>
      </c>
      <c r="R98" s="58">
        <v>4231.6064274763676</v>
      </c>
      <c r="W98" s="35"/>
      <c r="X98" s="35"/>
      <c r="Y98" s="35"/>
      <c r="Z98" s="35"/>
      <c r="AA98" s="35"/>
      <c r="AB98" s="35"/>
      <c r="AC98" s="35"/>
      <c r="AD98" s="63"/>
      <c r="AE98" s="63"/>
      <c r="AF98" s="63"/>
      <c r="AG98" s="63"/>
      <c r="AH98" s="63"/>
    </row>
    <row r="99" spans="2:34" x14ac:dyDescent="0.35">
      <c r="B99" s="28" t="s">
        <v>105</v>
      </c>
      <c r="C99" s="94">
        <v>647.07703846920219</v>
      </c>
      <c r="D99" s="94">
        <v>730.57363954520201</v>
      </c>
      <c r="E99" s="94">
        <v>1310.8790203156998</v>
      </c>
      <c r="F99" s="94">
        <v>814.52676174728299</v>
      </c>
      <c r="G99" s="94">
        <v>648.81721977886025</v>
      </c>
      <c r="H99" s="94">
        <v>744.2266853005043</v>
      </c>
      <c r="I99" s="94">
        <v>813.24308495316427</v>
      </c>
      <c r="J99" s="94">
        <v>840.69949392876617</v>
      </c>
      <c r="K99" s="94">
        <v>704.16271138951754</v>
      </c>
      <c r="L99" s="52">
        <v>1099.0296073906484</v>
      </c>
      <c r="M99" s="52">
        <v>1063.4293781208171</v>
      </c>
      <c r="N99" s="52">
        <v>473.01424812847074</v>
      </c>
      <c r="P99" s="52">
        <v>3503.0564600773869</v>
      </c>
      <c r="Q99" s="52">
        <v>3046.9864839612947</v>
      </c>
      <c r="R99" s="58">
        <v>3339.6359450294535</v>
      </c>
      <c r="W99" s="35"/>
      <c r="X99" s="35"/>
      <c r="Y99" s="35"/>
      <c r="Z99" s="35"/>
      <c r="AA99" s="35"/>
      <c r="AB99" s="35"/>
      <c r="AC99" s="35"/>
      <c r="AD99" s="63"/>
      <c r="AE99" s="63"/>
      <c r="AF99" s="63"/>
      <c r="AG99" s="63"/>
      <c r="AH99" s="63"/>
    </row>
    <row r="100" spans="2:34" x14ac:dyDescent="0.35">
      <c r="B100" s="28" t="s">
        <v>90</v>
      </c>
      <c r="C100" s="94">
        <v>664.53023757167932</v>
      </c>
      <c r="D100" s="94">
        <v>761.59260832549501</v>
      </c>
      <c r="E100" s="94">
        <v>3151.7525867424383</v>
      </c>
      <c r="F100" s="94">
        <v>764.29621640025846</v>
      </c>
      <c r="G100" s="94">
        <v>578.49103347855646</v>
      </c>
      <c r="H100" s="94">
        <v>829.8909853715802</v>
      </c>
      <c r="I100" s="94">
        <v>3268.3272374038352</v>
      </c>
      <c r="J100" s="94">
        <v>875.70832029697351</v>
      </c>
      <c r="K100" s="94">
        <v>615.58104042939601</v>
      </c>
      <c r="L100" s="52">
        <v>1020.5218445044111</v>
      </c>
      <c r="M100" s="52">
        <v>2800.6285913950614</v>
      </c>
      <c r="N100" s="52">
        <v>645.35045017222569</v>
      </c>
      <c r="P100" s="52">
        <v>5342.1716490398712</v>
      </c>
      <c r="Q100" s="52">
        <v>5552.4175765509453</v>
      </c>
      <c r="R100" s="58">
        <v>5082.0819265010941</v>
      </c>
      <c r="W100" s="35"/>
      <c r="X100" s="35"/>
      <c r="Y100" s="35"/>
      <c r="Z100" s="35"/>
      <c r="AA100" s="35"/>
      <c r="AB100" s="35"/>
      <c r="AC100" s="35"/>
      <c r="AD100" s="63"/>
      <c r="AE100" s="63"/>
      <c r="AF100" s="63"/>
      <c r="AG100" s="63"/>
      <c r="AH100" s="63"/>
    </row>
    <row r="101" spans="2:34" x14ac:dyDescent="0.35">
      <c r="B101" s="28" t="s">
        <v>106</v>
      </c>
      <c r="C101" s="94">
        <v>994.57687845595717</v>
      </c>
      <c r="D101" s="94">
        <v>1094.0965689449774</v>
      </c>
      <c r="E101" s="94">
        <v>1119.1338302302986</v>
      </c>
      <c r="F101" s="94">
        <v>1224.5744750161014</v>
      </c>
      <c r="G101" s="94">
        <v>978.4036633987788</v>
      </c>
      <c r="H101" s="94">
        <v>1070.241243429753</v>
      </c>
      <c r="I101" s="94">
        <v>1042.688580596737</v>
      </c>
      <c r="J101" s="94">
        <v>1086.1664443828595</v>
      </c>
      <c r="K101" s="94">
        <v>913.51902280976117</v>
      </c>
      <c r="L101" s="52">
        <v>890.1963492507914</v>
      </c>
      <c r="M101" s="52">
        <v>821.24479939432399</v>
      </c>
      <c r="N101" s="52">
        <v>750.88266862756302</v>
      </c>
      <c r="P101" s="52">
        <v>4432.381752647334</v>
      </c>
      <c r="Q101" s="52">
        <v>4177.4999318081282</v>
      </c>
      <c r="R101" s="58">
        <v>3375.8428400824391</v>
      </c>
      <c r="W101" s="35"/>
      <c r="X101" s="35"/>
      <c r="Y101" s="35"/>
      <c r="Z101" s="35"/>
      <c r="AA101" s="35"/>
      <c r="AB101" s="35"/>
      <c r="AC101" s="35"/>
      <c r="AD101" s="63"/>
      <c r="AE101" s="63"/>
      <c r="AF101" s="63"/>
      <c r="AG101" s="63"/>
      <c r="AH101" s="63"/>
    </row>
    <row r="102" spans="2:34" x14ac:dyDescent="0.35">
      <c r="B102" s="28" t="s">
        <v>108</v>
      </c>
      <c r="C102" s="94">
        <v>1225.7808863057955</v>
      </c>
      <c r="D102" s="94">
        <v>1078.0215353575977</v>
      </c>
      <c r="E102" s="94">
        <v>1338.8656256992945</v>
      </c>
      <c r="F102" s="94">
        <v>1141.1815759981862</v>
      </c>
      <c r="G102" s="94">
        <v>1001.4690544331793</v>
      </c>
      <c r="H102" s="94">
        <v>898.98873707771611</v>
      </c>
      <c r="I102" s="94">
        <v>1109.7124714044783</v>
      </c>
      <c r="J102" s="94">
        <v>1288.5504800446436</v>
      </c>
      <c r="K102" s="94">
        <v>1329.6523314944757</v>
      </c>
      <c r="L102" s="52">
        <v>818.35000861005528</v>
      </c>
      <c r="M102" s="52">
        <v>1102.8658470697696</v>
      </c>
      <c r="N102" s="52">
        <v>884.22047488223848</v>
      </c>
      <c r="P102" s="52">
        <v>4783.8496233608739</v>
      </c>
      <c r="Q102" s="52">
        <v>4298.7207429600167</v>
      </c>
      <c r="R102" s="58">
        <v>4135.0886620565389</v>
      </c>
      <c r="W102" s="35"/>
      <c r="X102" s="35"/>
      <c r="Y102" s="35"/>
      <c r="Z102" s="35"/>
      <c r="AA102" s="35"/>
      <c r="AB102" s="35"/>
      <c r="AC102" s="35"/>
      <c r="AD102" s="63"/>
      <c r="AE102" s="63"/>
      <c r="AF102" s="63"/>
      <c r="AG102" s="63"/>
      <c r="AH102" s="63"/>
    </row>
    <row r="103" spans="2:34" x14ac:dyDescent="0.35">
      <c r="B103" s="28" t="s">
        <v>91</v>
      </c>
      <c r="C103" s="94">
        <v>516.83360640396268</v>
      </c>
      <c r="D103" s="94">
        <v>573.95719814399536</v>
      </c>
      <c r="E103" s="94">
        <v>699.05553010396386</v>
      </c>
      <c r="F103" s="94">
        <v>683.68112522382148</v>
      </c>
      <c r="G103" s="94">
        <v>597.03036289790703</v>
      </c>
      <c r="H103" s="94">
        <v>600.95096394925702</v>
      </c>
      <c r="I103" s="94">
        <v>612.73715854226214</v>
      </c>
      <c r="J103" s="94">
        <v>672.61260163143504</v>
      </c>
      <c r="K103" s="94">
        <v>529.64136695433831</v>
      </c>
      <c r="L103" s="52">
        <v>554.42086993568989</v>
      </c>
      <c r="M103" s="52">
        <v>581.74101889175802</v>
      </c>
      <c r="N103" s="52">
        <v>442.09501910888883</v>
      </c>
      <c r="P103" s="52">
        <v>2473.5274598757433</v>
      </c>
      <c r="Q103" s="52">
        <v>2483.3310870208611</v>
      </c>
      <c r="R103" s="58">
        <v>2107.8982748906747</v>
      </c>
      <c r="W103" s="35"/>
      <c r="X103" s="35"/>
      <c r="Y103" s="35"/>
      <c r="Z103" s="35"/>
      <c r="AA103" s="35"/>
      <c r="AB103" s="35"/>
      <c r="AC103" s="35"/>
      <c r="AD103" s="63"/>
      <c r="AE103" s="63"/>
      <c r="AF103" s="63"/>
      <c r="AG103" s="63"/>
      <c r="AH103" s="63"/>
    </row>
    <row r="104" spans="2:34" x14ac:dyDescent="0.35">
      <c r="B104" s="28" t="s">
        <v>92</v>
      </c>
      <c r="C104" s="94">
        <v>722.43719044895238</v>
      </c>
      <c r="D104" s="94">
        <v>830.47255042701534</v>
      </c>
      <c r="E104" s="94">
        <v>842.20966515213547</v>
      </c>
      <c r="F104" s="94">
        <v>807.92276680607495</v>
      </c>
      <c r="G104" s="94">
        <v>789.09973707477479</v>
      </c>
      <c r="H104" s="94">
        <v>851.90344971109471</v>
      </c>
      <c r="I104" s="94">
        <v>913.79367619097911</v>
      </c>
      <c r="J104" s="94">
        <v>927.37864507407971</v>
      </c>
      <c r="K104" s="94">
        <v>738.00456698959624</v>
      </c>
      <c r="L104" s="52">
        <v>740.011742211448</v>
      </c>
      <c r="M104" s="52">
        <v>971.76157002043556</v>
      </c>
      <c r="N104" s="52">
        <v>610.66156123208009</v>
      </c>
      <c r="P104" s="52">
        <v>3203.042172834178</v>
      </c>
      <c r="Q104" s="52">
        <v>3482.1755080509283</v>
      </c>
      <c r="R104" s="58">
        <v>3060.4394404535601</v>
      </c>
      <c r="W104" s="35"/>
      <c r="X104" s="35"/>
      <c r="Y104" s="35"/>
      <c r="Z104" s="35"/>
      <c r="AA104" s="35"/>
      <c r="AB104" s="35"/>
      <c r="AC104" s="35"/>
      <c r="AD104" s="63"/>
      <c r="AE104" s="63"/>
      <c r="AF104" s="63"/>
      <c r="AG104" s="63"/>
      <c r="AH104" s="63"/>
    </row>
    <row r="105" spans="2:34" x14ac:dyDescent="0.35">
      <c r="B105" s="28" t="s">
        <v>107</v>
      </c>
      <c r="C105" s="94">
        <v>521.74126055184956</v>
      </c>
      <c r="D105" s="94">
        <v>350.01126790461643</v>
      </c>
      <c r="E105" s="94">
        <v>513.94590936561428</v>
      </c>
      <c r="F105" s="94">
        <v>276.81652548190061</v>
      </c>
      <c r="G105" s="94">
        <v>321.77727069623148</v>
      </c>
      <c r="H105" s="94">
        <v>301.93450342521419</v>
      </c>
      <c r="I105" s="94">
        <v>549.61521071279446</v>
      </c>
      <c r="J105" s="94">
        <v>276.77513828940869</v>
      </c>
      <c r="K105" s="94">
        <v>278.19183013157613</v>
      </c>
      <c r="L105" s="52">
        <v>399.76471903315837</v>
      </c>
      <c r="M105" s="52">
        <v>649.50871289014697</v>
      </c>
      <c r="N105" s="52">
        <v>299.19284717911836</v>
      </c>
      <c r="P105" s="52">
        <v>1662.5149633039809</v>
      </c>
      <c r="Q105" s="52">
        <v>1450.1021231236489</v>
      </c>
      <c r="R105" s="58">
        <v>1626.6581092339998</v>
      </c>
      <c r="W105" s="35"/>
      <c r="X105" s="35"/>
      <c r="Y105" s="35"/>
      <c r="Z105" s="35"/>
      <c r="AA105" s="35"/>
      <c r="AB105" s="35"/>
      <c r="AC105" s="35"/>
      <c r="AD105" s="63"/>
      <c r="AE105" s="63"/>
      <c r="AF105" s="63"/>
      <c r="AG105" s="63"/>
      <c r="AH105" s="63"/>
    </row>
    <row r="106" spans="2:34" x14ac:dyDescent="0.35">
      <c r="B106" s="28" t="s">
        <v>81</v>
      </c>
      <c r="C106" s="94">
        <v>12368.718860046936</v>
      </c>
      <c r="D106" s="94">
        <v>15682.618008884867</v>
      </c>
      <c r="E106" s="94">
        <v>13233.113115946171</v>
      </c>
      <c r="F106" s="94">
        <v>14048.188368902634</v>
      </c>
      <c r="G106" s="94">
        <v>11635.153710210219</v>
      </c>
      <c r="H106" s="94">
        <v>15591.130721260834</v>
      </c>
      <c r="I106" s="94">
        <v>14042.067397887335</v>
      </c>
      <c r="J106" s="94">
        <v>14882.430845457749</v>
      </c>
      <c r="K106" s="94">
        <v>11721.21736947598</v>
      </c>
      <c r="L106" s="52">
        <v>17911.071263444908</v>
      </c>
      <c r="M106" s="52">
        <v>14309.348934496495</v>
      </c>
      <c r="N106" s="52">
        <v>14832.770995548852</v>
      </c>
      <c r="P106" s="52">
        <v>55332.63835378061</v>
      </c>
      <c r="Q106" s="52">
        <v>56150.782674816139</v>
      </c>
      <c r="R106" s="58">
        <v>58774.408562966237</v>
      </c>
      <c r="W106" s="35"/>
      <c r="X106" s="35"/>
      <c r="Y106" s="35"/>
      <c r="Z106" s="35"/>
      <c r="AA106" s="35"/>
      <c r="AB106" s="35"/>
      <c r="AC106" s="35"/>
      <c r="AD106" s="63"/>
      <c r="AE106" s="63"/>
      <c r="AF106" s="63"/>
      <c r="AG106" s="63"/>
      <c r="AH106" s="63"/>
    </row>
    <row r="107" spans="2:34" x14ac:dyDescent="0.35">
      <c r="B107" s="6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P107" s="54"/>
      <c r="Q107" s="54"/>
      <c r="R107" s="85"/>
      <c r="W107" s="35"/>
      <c r="X107" s="35"/>
      <c r="Y107" s="35"/>
      <c r="Z107" s="35"/>
      <c r="AA107" s="35"/>
      <c r="AB107" s="35"/>
      <c r="AC107" s="35"/>
      <c r="AD107" s="63"/>
      <c r="AE107" s="63"/>
      <c r="AF107" s="63"/>
      <c r="AG107" s="63"/>
      <c r="AH107" s="63"/>
    </row>
    <row r="108" spans="2:34" x14ac:dyDescent="0.35">
      <c r="B108" s="205" t="s">
        <v>203</v>
      </c>
      <c r="C108" s="205"/>
      <c r="D108" s="205"/>
      <c r="E108" s="205"/>
      <c r="F108" s="205"/>
      <c r="G108" s="205"/>
      <c r="H108" s="205"/>
      <c r="I108" s="205"/>
      <c r="J108" s="205"/>
      <c r="K108" s="205"/>
      <c r="W108" s="35"/>
      <c r="X108" s="35"/>
      <c r="Y108" s="35"/>
      <c r="Z108" s="35"/>
      <c r="AA108" s="35"/>
      <c r="AB108" s="35"/>
      <c r="AC108" s="35"/>
    </row>
    <row r="109" spans="2:34" x14ac:dyDescent="0.35">
      <c r="B109" s="206" t="s">
        <v>204</v>
      </c>
      <c r="C109" s="206"/>
      <c r="D109" s="206"/>
      <c r="E109" s="206"/>
      <c r="F109" s="206"/>
      <c r="G109" s="206"/>
      <c r="H109" s="206"/>
      <c r="I109" s="206"/>
      <c r="J109" s="206"/>
      <c r="K109" s="206"/>
      <c r="W109" s="35"/>
      <c r="X109" s="35"/>
      <c r="Y109" s="35"/>
      <c r="Z109" s="35"/>
      <c r="AA109" s="35"/>
      <c r="AB109" s="35"/>
      <c r="AC109" s="35"/>
    </row>
    <row r="110" spans="2:34" x14ac:dyDescent="0.35">
      <c r="C110" s="84"/>
      <c r="D110" s="84"/>
      <c r="E110" s="84"/>
      <c r="F110" s="84"/>
      <c r="G110" s="84"/>
      <c r="H110" s="84"/>
      <c r="I110" s="84"/>
      <c r="J110" s="84"/>
      <c r="K110" s="84"/>
      <c r="W110" s="35"/>
      <c r="X110" s="35"/>
      <c r="Y110" s="35"/>
      <c r="Z110" s="35"/>
      <c r="AA110" s="35"/>
      <c r="AB110" s="35"/>
      <c r="AC110" s="35"/>
    </row>
    <row r="111" spans="2:34" x14ac:dyDescent="0.35">
      <c r="B111" s="24" t="s">
        <v>209</v>
      </c>
      <c r="C111" s="84">
        <v>435856.00916881114</v>
      </c>
      <c r="D111" s="84">
        <v>442368.73971331812</v>
      </c>
      <c r="E111" s="84">
        <v>417726.95849363576</v>
      </c>
      <c r="F111" s="84">
        <v>492810.26240919472</v>
      </c>
      <c r="G111" s="84">
        <v>421037.70091384271</v>
      </c>
      <c r="H111" s="84">
        <v>435628.16303421342</v>
      </c>
      <c r="I111" s="84">
        <v>406911.27104781457</v>
      </c>
      <c r="J111" s="84">
        <v>495168.38482240232</v>
      </c>
      <c r="K111" s="84">
        <v>419967.09550706332</v>
      </c>
      <c r="L111" s="84">
        <v>433119.81013261981</v>
      </c>
      <c r="M111" s="84">
        <v>413623.31531272124</v>
      </c>
      <c r="N111" s="84">
        <v>490101.26263264066</v>
      </c>
      <c r="P111" s="84">
        <v>1788761.9697849597</v>
      </c>
      <c r="Q111" s="84">
        <v>1758745.5198182731</v>
      </c>
      <c r="R111" s="84">
        <v>1756811.4835850452</v>
      </c>
      <c r="W111" s="35"/>
      <c r="X111" s="35"/>
      <c r="Y111" s="35"/>
      <c r="Z111" s="35"/>
      <c r="AA111" s="35"/>
      <c r="AB111" s="35"/>
      <c r="AC111" s="35"/>
    </row>
    <row r="112" spans="2:34" x14ac:dyDescent="0.35">
      <c r="C112" s="84"/>
      <c r="D112" s="84"/>
      <c r="E112" s="84"/>
      <c r="F112" s="84"/>
      <c r="G112" s="84"/>
      <c r="H112" s="84"/>
      <c r="I112" s="84"/>
      <c r="J112" s="84"/>
      <c r="K112" s="84"/>
      <c r="W112" s="35"/>
      <c r="X112" s="35"/>
      <c r="Y112" s="35"/>
      <c r="Z112" s="35"/>
      <c r="AA112" s="35"/>
      <c r="AB112" s="35"/>
      <c r="AC112" s="35"/>
      <c r="AD112" s="63"/>
      <c r="AE112" s="63"/>
      <c r="AF112" s="63"/>
      <c r="AG112" s="63"/>
      <c r="AH112" s="63"/>
    </row>
  </sheetData>
  <mergeCells count="39">
    <mergeCell ref="B109:K109"/>
    <mergeCell ref="C25:F25"/>
    <mergeCell ref="C59:F59"/>
    <mergeCell ref="C82:F82"/>
    <mergeCell ref="B53:K53"/>
    <mergeCell ref="B54:K54"/>
    <mergeCell ref="B75:K75"/>
    <mergeCell ref="B76:K76"/>
    <mergeCell ref="G25:J25"/>
    <mergeCell ref="G59:J59"/>
    <mergeCell ref="G82:J82"/>
    <mergeCell ref="B79:R79"/>
    <mergeCell ref="B80:R80"/>
    <mergeCell ref="B59:B60"/>
    <mergeCell ref="P25:R25"/>
    <mergeCell ref="P59:R59"/>
    <mergeCell ref="B108:K108"/>
    <mergeCell ref="P82:R82"/>
    <mergeCell ref="B19:K19"/>
    <mergeCell ref="B18:K18"/>
    <mergeCell ref="B23:R23"/>
    <mergeCell ref="B55:R55"/>
    <mergeCell ref="B56:R56"/>
    <mergeCell ref="B25:B26"/>
    <mergeCell ref="B57:R57"/>
    <mergeCell ref="B82:B83"/>
    <mergeCell ref="K25:N25"/>
    <mergeCell ref="K59:N59"/>
    <mergeCell ref="K82:N82"/>
    <mergeCell ref="S5:V5"/>
    <mergeCell ref="B5:B6"/>
    <mergeCell ref="B78:R78"/>
    <mergeCell ref="B1:R1"/>
    <mergeCell ref="B2:R2"/>
    <mergeCell ref="B3:R3"/>
    <mergeCell ref="B21:R21"/>
    <mergeCell ref="B22:R22"/>
    <mergeCell ref="P5:R5"/>
    <mergeCell ref="K5:N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B1:AC109"/>
  <sheetViews>
    <sheetView showGridLines="0" topLeftCell="A98" zoomScale="110" zoomScaleNormal="110" workbookViewId="0">
      <selection activeCell="N58" sqref="N58"/>
    </sheetView>
  </sheetViews>
  <sheetFormatPr defaultColWidth="8.83203125" defaultRowHeight="15.5" x14ac:dyDescent="0.35"/>
  <cols>
    <col min="1" max="1" width="8.83203125" style="1"/>
    <col min="2" max="2" width="35" style="1" bestFit="1" customWidth="1"/>
    <col min="3" max="8" width="8.58203125" style="1" customWidth="1"/>
    <col min="9" max="10" width="8.58203125" style="141" customWidth="1"/>
    <col min="11" max="11" width="4.75" style="68" customWidth="1"/>
    <col min="12" max="13" width="11.58203125" style="72" customWidth="1"/>
    <col min="14" max="14" width="10" style="1" customWidth="1"/>
    <col min="15" max="15" width="38.08203125" style="1" bestFit="1" customWidth="1"/>
    <col min="16" max="23" width="8.58203125" style="1" customWidth="1"/>
    <col min="24" max="24" width="4.75" style="1" customWidth="1"/>
    <col min="25" max="26" width="11.58203125" style="1" customWidth="1"/>
    <col min="27" max="27" width="18.83203125" style="1" bestFit="1" customWidth="1"/>
    <col min="28" max="32" width="9" style="1" customWidth="1"/>
    <col min="33" max="16384" width="8.83203125" style="1"/>
  </cols>
  <sheetData>
    <row r="1" spans="2:29" ht="15" customHeight="1" x14ac:dyDescent="0.35">
      <c r="B1" s="199" t="s">
        <v>216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2:29" ht="15" customHeight="1" x14ac:dyDescent="0.35">
      <c r="B2" s="199" t="s">
        <v>231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2:29" ht="15" customHeight="1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2:29" ht="15" customHeight="1" x14ac:dyDescent="0.35">
      <c r="K4" s="35"/>
    </row>
    <row r="5" spans="2:29" x14ac:dyDescent="0.35">
      <c r="B5" s="200" t="s">
        <v>100</v>
      </c>
      <c r="C5" s="211" t="s">
        <v>126</v>
      </c>
      <c r="D5" s="212"/>
      <c r="E5" s="212"/>
      <c r="F5" s="213"/>
      <c r="G5" s="216" t="s">
        <v>208</v>
      </c>
      <c r="H5" s="216"/>
      <c r="I5" s="216"/>
      <c r="J5" s="216"/>
      <c r="K5" s="70"/>
      <c r="L5" s="215" t="s">
        <v>233</v>
      </c>
      <c r="M5" s="215"/>
      <c r="O5" s="199"/>
      <c r="P5" s="199"/>
      <c r="Q5" s="199"/>
      <c r="R5" s="199"/>
    </row>
    <row r="6" spans="2:29" x14ac:dyDescent="0.35">
      <c r="B6" s="201"/>
      <c r="C6" s="11" t="s">
        <v>114</v>
      </c>
      <c r="D6" s="11" t="s">
        <v>115</v>
      </c>
      <c r="E6" s="11" t="s">
        <v>116</v>
      </c>
      <c r="F6" s="11" t="s">
        <v>117</v>
      </c>
      <c r="G6" s="11" t="s">
        <v>114</v>
      </c>
      <c r="H6" s="142" t="s">
        <v>115</v>
      </c>
      <c r="I6" s="142" t="s">
        <v>116</v>
      </c>
      <c r="J6" s="142" t="s">
        <v>117</v>
      </c>
      <c r="K6" s="67"/>
      <c r="L6" s="103" t="s">
        <v>126</v>
      </c>
      <c r="M6" s="113" t="s">
        <v>208</v>
      </c>
      <c r="O6" s="76"/>
      <c r="P6" s="76"/>
      <c r="Q6" s="76"/>
      <c r="R6" s="76"/>
      <c r="S6" s="67"/>
      <c r="T6" s="67"/>
    </row>
    <row r="7" spans="2:29" x14ac:dyDescent="0.35">
      <c r="B7" s="5"/>
      <c r="C7" s="21"/>
      <c r="D7" s="21"/>
      <c r="E7" s="21"/>
      <c r="F7" s="36"/>
      <c r="G7" s="43"/>
      <c r="H7" s="21"/>
      <c r="I7" s="143"/>
      <c r="J7" s="143"/>
      <c r="L7" s="146"/>
      <c r="M7" s="91"/>
    </row>
    <row r="8" spans="2:29" x14ac:dyDescent="0.35">
      <c r="B8" s="5" t="s">
        <v>95</v>
      </c>
      <c r="C8" s="182">
        <v>3.2786142921975792</v>
      </c>
      <c r="D8" s="182">
        <v>3.0783391445815989</v>
      </c>
      <c r="E8" s="182">
        <v>-0.17215779335834069</v>
      </c>
      <c r="F8" s="182">
        <v>2.5631603360029676</v>
      </c>
      <c r="G8" s="182">
        <v>-1.6493581981230077</v>
      </c>
      <c r="H8" s="182">
        <v>-2.7814808592606211</v>
      </c>
      <c r="I8" s="183">
        <v>1.7622322867861584</v>
      </c>
      <c r="J8" s="183">
        <v>-1.0488053410013687</v>
      </c>
      <c r="K8" s="184"/>
      <c r="L8" s="180">
        <v>2.2497964899168998</v>
      </c>
      <c r="M8" s="178">
        <v>-1.0043372083821556</v>
      </c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2"/>
      <c r="AA8" s="62"/>
      <c r="AB8" s="62"/>
      <c r="AC8" s="62"/>
    </row>
    <row r="9" spans="2:29" x14ac:dyDescent="0.35">
      <c r="B9" s="5"/>
      <c r="C9" s="182"/>
      <c r="D9" s="182"/>
      <c r="E9" s="182"/>
      <c r="F9" s="182"/>
      <c r="G9" s="182"/>
      <c r="H9" s="182"/>
      <c r="I9" s="183"/>
      <c r="J9" s="183"/>
      <c r="K9" s="184"/>
      <c r="L9" s="180"/>
      <c r="M9" s="17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2:29" x14ac:dyDescent="0.35">
      <c r="B10" s="30" t="s">
        <v>96</v>
      </c>
      <c r="C10" s="182">
        <v>-23.430958779453992</v>
      </c>
      <c r="D10" s="182">
        <v>-19.274339688969544</v>
      </c>
      <c r="E10" s="182">
        <v>-15.26940980073107</v>
      </c>
      <c r="F10" s="182">
        <v>-9.6849766603197658</v>
      </c>
      <c r="G10" s="182">
        <v>-0.95594261395860469</v>
      </c>
      <c r="H10" s="182">
        <v>2.1398844032147535</v>
      </c>
      <c r="I10" s="183">
        <v>3.9763413676575654</v>
      </c>
      <c r="J10" s="183">
        <v>2.4660136814224076</v>
      </c>
      <c r="K10" s="184"/>
      <c r="L10" s="180">
        <v>-16.98122568403927</v>
      </c>
      <c r="M10" s="178">
        <v>1.9463512082227741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pans="2:29" x14ac:dyDescent="0.35">
      <c r="B11" s="30"/>
      <c r="C11" s="182"/>
      <c r="D11" s="182"/>
      <c r="E11" s="182"/>
      <c r="F11" s="182"/>
      <c r="G11" s="182"/>
      <c r="H11" s="182"/>
      <c r="I11" s="183"/>
      <c r="J11" s="183"/>
      <c r="K11" s="184"/>
      <c r="L11" s="180"/>
      <c r="M11" s="17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pans="2:29" x14ac:dyDescent="0.35">
      <c r="B12" s="30" t="s">
        <v>97</v>
      </c>
      <c r="C12" s="182">
        <v>-7.4639222891272006</v>
      </c>
      <c r="D12" s="182">
        <v>2.5247854776158318</v>
      </c>
      <c r="E12" s="182">
        <v>1.2583875681122736</v>
      </c>
      <c r="F12" s="182">
        <v>2.6823822927164676</v>
      </c>
      <c r="G12" s="182">
        <v>12.324438742891154</v>
      </c>
      <c r="H12" s="182">
        <v>7.8443588411478471</v>
      </c>
      <c r="I12" s="183">
        <v>6.4130635953141502</v>
      </c>
      <c r="J12" s="183">
        <v>1.7779341669656556</v>
      </c>
      <c r="K12" s="184"/>
      <c r="L12" s="180">
        <v>-0.30442315296759226</v>
      </c>
      <c r="M12" s="178">
        <v>6.9632546437137233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pans="2:29" x14ac:dyDescent="0.35">
      <c r="B13" s="30"/>
      <c r="C13" s="182"/>
      <c r="D13" s="182"/>
      <c r="E13" s="182"/>
      <c r="F13" s="182"/>
      <c r="G13" s="182"/>
      <c r="H13" s="182"/>
      <c r="I13" s="183"/>
      <c r="J13" s="183"/>
      <c r="K13" s="184"/>
      <c r="L13" s="180"/>
      <c r="M13" s="17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2:29" x14ac:dyDescent="0.35">
      <c r="B14" s="30" t="s">
        <v>98</v>
      </c>
      <c r="C14" s="182">
        <v>0.23324153651715562</v>
      </c>
      <c r="D14" s="182">
        <v>-1.0679855446230846</v>
      </c>
      <c r="E14" s="193">
        <v>1.2464402069383596E-2</v>
      </c>
      <c r="F14" s="182">
        <v>1.0940995379868212</v>
      </c>
      <c r="G14" s="182">
        <v>-5.7797610922330023</v>
      </c>
      <c r="H14" s="182">
        <v>-2.3513782889084496</v>
      </c>
      <c r="I14" s="183">
        <v>-5.1929672937586986</v>
      </c>
      <c r="J14" s="183">
        <v>-6.6152930591449319</v>
      </c>
      <c r="K14" s="184"/>
      <c r="L14" s="180">
        <v>6.2702228330067555E-2</v>
      </c>
      <c r="M14" s="178">
        <v>-4.9563099095262402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pans="2:29" x14ac:dyDescent="0.35">
      <c r="B15" s="5"/>
      <c r="C15" s="182"/>
      <c r="D15" s="182"/>
      <c r="E15" s="182"/>
      <c r="F15" s="182"/>
      <c r="G15" s="182"/>
      <c r="H15" s="182"/>
      <c r="I15" s="183"/>
      <c r="J15" s="183"/>
      <c r="K15" s="184"/>
      <c r="L15" s="180"/>
      <c r="M15" s="17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2:29" ht="31" x14ac:dyDescent="0.35">
      <c r="B16" s="90" t="s">
        <v>211</v>
      </c>
      <c r="C16" s="182">
        <v>-3.3998173578534221</v>
      </c>
      <c r="D16" s="182">
        <v>-1.5237461587979766</v>
      </c>
      <c r="E16" s="182">
        <v>-2.5891763090473319</v>
      </c>
      <c r="F16" s="182">
        <v>0.47850513535969696</v>
      </c>
      <c r="G16" s="182">
        <v>-0.25427780088473639</v>
      </c>
      <c r="H16" s="182">
        <v>-0.57580136328252252</v>
      </c>
      <c r="I16" s="183">
        <v>1.6495105302988691</v>
      </c>
      <c r="J16" s="183">
        <v>-1.0233129466815711</v>
      </c>
      <c r="K16" s="184"/>
      <c r="L16" s="180">
        <v>-1.6780572526536304</v>
      </c>
      <c r="M16" s="178">
        <v>-0.10996680369242995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2:27" x14ac:dyDescent="0.35">
      <c r="B17" s="6"/>
      <c r="C17" s="20"/>
      <c r="D17" s="20"/>
      <c r="E17" s="20"/>
      <c r="F17" s="42"/>
      <c r="G17" s="20"/>
      <c r="H17" s="20"/>
      <c r="I17" s="144"/>
      <c r="J17" s="144"/>
      <c r="L17" s="148"/>
      <c r="M17" s="89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 spans="2:27" x14ac:dyDescent="0.35">
      <c r="B18" s="214" t="s">
        <v>204</v>
      </c>
      <c r="C18" s="214"/>
      <c r="D18" s="214"/>
      <c r="E18" s="214"/>
      <c r="F18" s="214"/>
      <c r="G18" s="214"/>
      <c r="H18" s="174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pans="2:27" x14ac:dyDescent="0.35">
      <c r="C19" s="13"/>
      <c r="D19" s="13"/>
      <c r="E19" s="13"/>
      <c r="F19" s="13"/>
      <c r="G19" s="13"/>
      <c r="H19" s="13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pans="2:27" x14ac:dyDescent="0.35">
      <c r="B20" s="199" t="s">
        <v>217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pans="2:27" x14ac:dyDescent="0.35">
      <c r="B21" s="199" t="s">
        <v>230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pans="2:27" x14ac:dyDescent="0.35">
      <c r="B22" s="199" t="s">
        <v>205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2:27" x14ac:dyDescent="0.35"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2:27" x14ac:dyDescent="0.35">
      <c r="B24" s="207" t="s">
        <v>201</v>
      </c>
      <c r="C24" s="211" t="s">
        <v>126</v>
      </c>
      <c r="D24" s="212"/>
      <c r="E24" s="212"/>
      <c r="F24" s="213"/>
      <c r="G24" s="216" t="s">
        <v>208</v>
      </c>
      <c r="H24" s="216"/>
      <c r="I24" s="216"/>
      <c r="J24" s="216"/>
      <c r="L24" s="215" t="s">
        <v>233</v>
      </c>
      <c r="M24" s="215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</row>
    <row r="25" spans="2:27" x14ac:dyDescent="0.35">
      <c r="B25" s="201"/>
      <c r="C25" s="11" t="s">
        <v>114</v>
      </c>
      <c r="D25" s="11" t="s">
        <v>115</v>
      </c>
      <c r="E25" s="11" t="s">
        <v>116</v>
      </c>
      <c r="F25" s="11" t="s">
        <v>117</v>
      </c>
      <c r="G25" s="11" t="s">
        <v>114</v>
      </c>
      <c r="H25" s="142" t="s">
        <v>115</v>
      </c>
      <c r="I25" s="142" t="s">
        <v>116</v>
      </c>
      <c r="J25" s="142" t="s">
        <v>117</v>
      </c>
      <c r="L25" s="103" t="s">
        <v>126</v>
      </c>
      <c r="M25" s="113" t="s">
        <v>208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</row>
    <row r="26" spans="2:27" x14ac:dyDescent="0.35">
      <c r="B26" s="5"/>
      <c r="C26" s="26"/>
      <c r="D26" s="26"/>
      <c r="E26" s="26"/>
      <c r="F26" s="74"/>
      <c r="G26" s="43"/>
      <c r="H26" s="43"/>
      <c r="I26" s="145"/>
      <c r="J26" s="145"/>
      <c r="L26" s="149"/>
      <c r="M26" s="91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2:27" x14ac:dyDescent="0.35">
      <c r="B27" s="5" t="s">
        <v>95</v>
      </c>
      <c r="C27" s="182">
        <v>3.2786142921975792</v>
      </c>
      <c r="D27" s="182">
        <v>3.0783391445815989</v>
      </c>
      <c r="E27" s="182">
        <v>-0.17215779335834069</v>
      </c>
      <c r="F27" s="182">
        <v>2.5631603360029676</v>
      </c>
      <c r="G27" s="182">
        <v>-1.6493581981230077</v>
      </c>
      <c r="H27" s="182">
        <v>-2.7814808592606211</v>
      </c>
      <c r="I27" s="183">
        <v>1.7622322867861584</v>
      </c>
      <c r="J27" s="183">
        <v>-1.0488053410013687</v>
      </c>
      <c r="K27" s="182"/>
      <c r="L27" s="182">
        <v>2.2497964899168998</v>
      </c>
      <c r="M27" s="182">
        <v>-1.0043372083821556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</row>
    <row r="28" spans="2:27" x14ac:dyDescent="0.35">
      <c r="B28" s="28" t="s">
        <v>47</v>
      </c>
      <c r="C28" s="182">
        <v>8.5763630052568374</v>
      </c>
      <c r="D28" s="182">
        <v>1.1564558492190846</v>
      </c>
      <c r="E28" s="182">
        <v>6.7225474449583933</v>
      </c>
      <c r="F28" s="182">
        <v>0.2129829570942654</v>
      </c>
      <c r="G28" s="182">
        <v>-1.8514309777533322</v>
      </c>
      <c r="H28" s="182">
        <v>0.70634198095418377</v>
      </c>
      <c r="I28" s="183">
        <v>0.98238189593145009</v>
      </c>
      <c r="J28" s="183">
        <v>-2.4900856224084444</v>
      </c>
      <c r="K28" s="182"/>
      <c r="L28" s="182">
        <v>3.505798520253478</v>
      </c>
      <c r="M28" s="182">
        <v>-0.96989923681710666</v>
      </c>
      <c r="N28" s="68"/>
      <c r="O28" s="68"/>
      <c r="P28" s="68"/>
      <c r="Q28" s="68"/>
      <c r="R28" s="68"/>
      <c r="S28" s="68"/>
      <c r="T28" s="69"/>
      <c r="U28" s="69"/>
      <c r="V28" s="69"/>
      <c r="W28" s="69"/>
      <c r="X28" s="69"/>
      <c r="Y28" s="71"/>
      <c r="Z28" s="71"/>
      <c r="AA28" s="71"/>
    </row>
    <row r="29" spans="2:27" x14ac:dyDescent="0.35">
      <c r="B29" s="28" t="s">
        <v>48</v>
      </c>
      <c r="C29" s="182">
        <v>6.4961468821235879</v>
      </c>
      <c r="D29" s="182">
        <v>6.2532575525169998</v>
      </c>
      <c r="E29" s="182">
        <v>-18.642924527071457</v>
      </c>
      <c r="F29" s="182">
        <v>28.639292567623031</v>
      </c>
      <c r="G29" s="182">
        <v>-0.15557652761338803</v>
      </c>
      <c r="H29" s="182">
        <v>3.3050939200264251</v>
      </c>
      <c r="I29" s="183">
        <v>2.5038863971826864</v>
      </c>
      <c r="J29" s="183">
        <v>-6.8583972494382639</v>
      </c>
      <c r="K29" s="182"/>
      <c r="L29" s="182">
        <v>2.0544243444174493</v>
      </c>
      <c r="M29" s="182">
        <v>-0.49210678982675171</v>
      </c>
      <c r="N29" s="68"/>
      <c r="O29" s="68"/>
      <c r="P29" s="68"/>
      <c r="Q29" s="68"/>
      <c r="R29" s="68"/>
      <c r="S29" s="68"/>
      <c r="T29" s="69"/>
      <c r="U29" s="69"/>
      <c r="V29" s="69"/>
      <c r="W29" s="69"/>
      <c r="X29" s="69"/>
      <c r="Y29" s="71"/>
      <c r="Z29" s="71"/>
      <c r="AA29" s="71"/>
    </row>
    <row r="30" spans="2:27" x14ac:dyDescent="0.35">
      <c r="B30" s="28" t="s">
        <v>51</v>
      </c>
      <c r="C30" s="182">
        <v>1.0202274529224731</v>
      </c>
      <c r="D30" s="182">
        <v>1.2658985626150088</v>
      </c>
      <c r="E30" s="182">
        <v>-0.18112854717503568</v>
      </c>
      <c r="F30" s="182">
        <v>-0.41037948997091345</v>
      </c>
      <c r="G30" s="182">
        <v>-3.3368138970985894</v>
      </c>
      <c r="H30" s="182">
        <v>0.3787339642533194</v>
      </c>
      <c r="I30" s="183">
        <v>5.8680334615135443E-2</v>
      </c>
      <c r="J30" s="183">
        <v>-0.77045761187389816</v>
      </c>
      <c r="K30" s="182"/>
      <c r="L30" s="182">
        <v>0.38660363495028882</v>
      </c>
      <c r="M30" s="182">
        <v>-0.8596205369148846</v>
      </c>
      <c r="N30" s="68"/>
      <c r="O30" s="68"/>
      <c r="P30" s="68"/>
      <c r="Q30" s="68"/>
      <c r="R30" s="68"/>
      <c r="S30" s="68"/>
      <c r="T30" s="69"/>
      <c r="U30" s="69"/>
      <c r="V30" s="69"/>
      <c r="W30" s="69"/>
      <c r="X30" s="69"/>
      <c r="Y30" s="71"/>
      <c r="Z30" s="71"/>
      <c r="AA30" s="71"/>
    </row>
    <row r="31" spans="2:27" x14ac:dyDescent="0.35">
      <c r="B31" s="28" t="s">
        <v>49</v>
      </c>
      <c r="C31" s="182">
        <v>-0.80549137244495528</v>
      </c>
      <c r="D31" s="182">
        <v>0.86885415430562052</v>
      </c>
      <c r="E31" s="182">
        <v>1.9552458596202138</v>
      </c>
      <c r="F31" s="182">
        <v>3.5803003521669874</v>
      </c>
      <c r="G31" s="182">
        <v>1.9972992193698191</v>
      </c>
      <c r="H31" s="182">
        <v>2.0429275626388854</v>
      </c>
      <c r="I31" s="178">
        <v>1.044147951975094</v>
      </c>
      <c r="J31" s="178">
        <v>0.98150258178602012</v>
      </c>
      <c r="K31" s="182"/>
      <c r="L31" s="182">
        <v>1.3547601621451077</v>
      </c>
      <c r="M31" s="182">
        <v>1.5116572030918096</v>
      </c>
      <c r="N31" s="68"/>
      <c r="O31" s="68"/>
      <c r="P31" s="68"/>
      <c r="Q31" s="68"/>
      <c r="R31" s="68"/>
      <c r="S31" s="68"/>
      <c r="T31" s="69"/>
      <c r="U31" s="69"/>
      <c r="V31" s="69"/>
      <c r="W31" s="69"/>
      <c r="X31" s="69"/>
      <c r="Y31" s="71"/>
      <c r="Z31" s="71"/>
      <c r="AA31" s="71"/>
    </row>
    <row r="32" spans="2:27" x14ac:dyDescent="0.35">
      <c r="B32" s="28" t="s">
        <v>54</v>
      </c>
      <c r="C32" s="182">
        <v>4.0710596540216137</v>
      </c>
      <c r="D32" s="182">
        <v>-0.22436455112888609</v>
      </c>
      <c r="E32" s="182">
        <v>0.58054403370682017</v>
      </c>
      <c r="F32" s="182">
        <v>-1.7368545415536008</v>
      </c>
      <c r="G32" s="182">
        <v>-3.9847494846827369</v>
      </c>
      <c r="H32" s="182">
        <v>-3.8412386715977909</v>
      </c>
      <c r="I32" s="178">
        <v>-3.7873391306357806</v>
      </c>
      <c r="J32" s="178">
        <v>-5.8496150130977087</v>
      </c>
      <c r="K32" s="182"/>
      <c r="L32" s="182">
        <v>0.64227006204278236</v>
      </c>
      <c r="M32" s="182">
        <v>-3.9335631405489124</v>
      </c>
      <c r="N32" s="68"/>
      <c r="O32" s="68"/>
      <c r="P32" s="68"/>
      <c r="Q32" s="68"/>
      <c r="R32" s="68"/>
      <c r="S32" s="68"/>
      <c r="T32" s="69"/>
      <c r="U32" s="69"/>
      <c r="V32" s="69"/>
      <c r="W32" s="69"/>
      <c r="X32" s="69"/>
      <c r="Y32" s="71"/>
      <c r="Z32" s="71"/>
      <c r="AA32" s="71"/>
    </row>
    <row r="33" spans="2:27" x14ac:dyDescent="0.35">
      <c r="B33" s="28" t="s">
        <v>50</v>
      </c>
      <c r="C33" s="182">
        <v>-4.5019872611314682</v>
      </c>
      <c r="D33" s="182">
        <v>34.804450123182207</v>
      </c>
      <c r="E33" s="182">
        <v>110.76926102892148</v>
      </c>
      <c r="F33" s="182">
        <v>1.3669062414847888</v>
      </c>
      <c r="G33" s="182">
        <v>-10.136731940399402</v>
      </c>
      <c r="H33" s="182">
        <v>-53.838210501885932</v>
      </c>
      <c r="I33" s="178">
        <v>78.752362447100836</v>
      </c>
      <c r="J33" s="178">
        <v>18.670924108074693</v>
      </c>
      <c r="K33" s="182"/>
      <c r="L33" s="182">
        <v>8.7017244041780017</v>
      </c>
      <c r="M33" s="182">
        <v>-10.022404848753331</v>
      </c>
      <c r="N33" s="68"/>
      <c r="O33" s="68"/>
      <c r="P33" s="68"/>
      <c r="Q33" s="68"/>
      <c r="R33" s="68"/>
      <c r="S33" s="68"/>
      <c r="T33" s="69"/>
      <c r="U33" s="69"/>
      <c r="V33" s="69"/>
      <c r="W33" s="69"/>
      <c r="X33" s="69"/>
      <c r="Y33" s="71"/>
      <c r="Z33" s="71"/>
      <c r="AA33" s="71"/>
    </row>
    <row r="34" spans="2:27" x14ac:dyDescent="0.35">
      <c r="B34" s="28" t="s">
        <v>52</v>
      </c>
      <c r="C34" s="182">
        <v>5.7425316685812966</v>
      </c>
      <c r="D34" s="182">
        <v>4.5716710131746829</v>
      </c>
      <c r="E34" s="182">
        <v>13.096193599921158</v>
      </c>
      <c r="F34" s="182">
        <v>0.53812335347023232</v>
      </c>
      <c r="G34" s="182">
        <v>1.0003255505033337</v>
      </c>
      <c r="H34" s="182">
        <v>-1.41186751281972</v>
      </c>
      <c r="I34" s="178">
        <v>1.4970269982995443</v>
      </c>
      <c r="J34" s="178">
        <v>6.5720250677240299</v>
      </c>
      <c r="K34" s="182"/>
      <c r="L34" s="182">
        <v>6.16520969811305</v>
      </c>
      <c r="M34" s="182">
        <v>1.4637756691102455</v>
      </c>
      <c r="N34" s="68"/>
      <c r="O34" s="68"/>
      <c r="P34" s="68"/>
      <c r="Q34" s="68"/>
      <c r="R34" s="68"/>
      <c r="S34" s="68"/>
      <c r="T34" s="69"/>
      <c r="U34" s="69"/>
      <c r="V34" s="69"/>
      <c r="W34" s="69"/>
      <c r="X34" s="69"/>
      <c r="Y34" s="71"/>
      <c r="Z34" s="71"/>
      <c r="AA34" s="71"/>
    </row>
    <row r="35" spans="2:27" x14ac:dyDescent="0.35">
      <c r="B35" s="28" t="s">
        <v>57</v>
      </c>
      <c r="C35" s="182">
        <v>-7.3292344896078054</v>
      </c>
      <c r="D35" s="182">
        <v>-4.1769887456556081</v>
      </c>
      <c r="E35" s="182">
        <v>-0.25369704322247832</v>
      </c>
      <c r="F35" s="182">
        <v>2.7646858343991276</v>
      </c>
      <c r="G35" s="182">
        <v>-2.6017892847947865</v>
      </c>
      <c r="H35" s="182">
        <v>0.87027761324534048</v>
      </c>
      <c r="I35" s="178">
        <v>0.27596418423192492</v>
      </c>
      <c r="J35" s="178">
        <v>0.62516566254240402</v>
      </c>
      <c r="K35" s="182"/>
      <c r="L35" s="182">
        <v>-1.0921298810532498</v>
      </c>
      <c r="M35" s="182">
        <v>0.12292979669779047</v>
      </c>
      <c r="N35" s="68"/>
      <c r="O35" s="68"/>
      <c r="P35" s="68"/>
      <c r="Q35" s="68"/>
      <c r="R35" s="68"/>
      <c r="S35" s="68"/>
      <c r="T35" s="69"/>
      <c r="U35" s="69"/>
      <c r="V35" s="69"/>
      <c r="W35" s="69"/>
      <c r="X35" s="69"/>
      <c r="Y35" s="71"/>
      <c r="Z35" s="71"/>
      <c r="AA35" s="71"/>
    </row>
    <row r="36" spans="2:27" x14ac:dyDescent="0.35">
      <c r="B36" s="28" t="s">
        <v>63</v>
      </c>
      <c r="C36" s="182">
        <v>3.7880710964768749</v>
      </c>
      <c r="D36" s="182">
        <v>5.8867452283632549</v>
      </c>
      <c r="E36" s="182">
        <v>2.5848943188506279</v>
      </c>
      <c r="F36" s="182">
        <v>-1.9884653080460724</v>
      </c>
      <c r="G36" s="182">
        <v>-0.31876491984431654</v>
      </c>
      <c r="H36" s="182">
        <v>-0.57097249981030718</v>
      </c>
      <c r="I36" s="178">
        <v>-0.33104939437753611</v>
      </c>
      <c r="J36" s="178">
        <v>-8.9838642216374609</v>
      </c>
      <c r="K36" s="182"/>
      <c r="L36" s="182">
        <v>2.1367111945029382</v>
      </c>
      <c r="M36" s="182">
        <v>-3.2063877757603665</v>
      </c>
      <c r="N36" s="68"/>
      <c r="O36" s="68"/>
      <c r="P36" s="68"/>
      <c r="Q36" s="68"/>
      <c r="R36" s="68"/>
      <c r="S36" s="68"/>
      <c r="T36" s="69"/>
      <c r="U36" s="69"/>
      <c r="V36" s="69"/>
      <c r="W36" s="69"/>
      <c r="X36" s="69"/>
      <c r="Y36" s="71"/>
      <c r="Z36" s="71"/>
      <c r="AA36" s="71"/>
    </row>
    <row r="37" spans="2:27" x14ac:dyDescent="0.35">
      <c r="B37" s="28" t="s">
        <v>76</v>
      </c>
      <c r="C37" s="182">
        <v>-0.95393586668217623</v>
      </c>
      <c r="D37" s="182">
        <v>0.13520840783303179</v>
      </c>
      <c r="E37" s="182">
        <v>-1.4254080525779478</v>
      </c>
      <c r="F37" s="182">
        <v>1.1297296663204559</v>
      </c>
      <c r="G37" s="182">
        <v>-0.88277794229238982</v>
      </c>
      <c r="H37" s="182">
        <v>3.9676569832286956</v>
      </c>
      <c r="I37" s="178">
        <v>2.1673366679838768</v>
      </c>
      <c r="J37" s="178">
        <v>3.3524317166467643</v>
      </c>
      <c r="K37" s="182"/>
      <c r="L37" s="182">
        <v>-0.25155968495578218</v>
      </c>
      <c r="M37" s="182">
        <v>2.3470967785501839</v>
      </c>
      <c r="N37" s="68"/>
      <c r="O37" s="68"/>
      <c r="P37" s="68"/>
      <c r="Q37" s="68"/>
      <c r="R37" s="68"/>
      <c r="S37" s="68"/>
      <c r="T37" s="69"/>
      <c r="U37" s="69"/>
      <c r="V37" s="69"/>
      <c r="W37" s="69"/>
      <c r="X37" s="69"/>
      <c r="Y37" s="71"/>
      <c r="Z37" s="71"/>
      <c r="AA37" s="71"/>
    </row>
    <row r="38" spans="2:27" x14ac:dyDescent="0.35">
      <c r="B38" s="28" t="s">
        <v>59</v>
      </c>
      <c r="C38" s="182">
        <v>-13.742168754426443</v>
      </c>
      <c r="D38" s="182">
        <v>21.968383898817212</v>
      </c>
      <c r="E38" s="182">
        <v>-8.107457898957481</v>
      </c>
      <c r="F38" s="182">
        <v>-13.126468781458856</v>
      </c>
      <c r="G38" s="182">
        <v>4.2316874375863955</v>
      </c>
      <c r="H38" s="182">
        <v>20.2159241788878</v>
      </c>
      <c r="I38" s="178">
        <v>1.6668121127497937</v>
      </c>
      <c r="J38" s="178">
        <v>23.331426863250158</v>
      </c>
      <c r="K38" s="182"/>
      <c r="L38" s="182">
        <v>-5.7786289250292722</v>
      </c>
      <c r="M38" s="182">
        <v>9.5687855427499144</v>
      </c>
      <c r="N38" s="68"/>
      <c r="O38" s="68"/>
      <c r="P38" s="68"/>
      <c r="Q38" s="68"/>
      <c r="R38" s="68"/>
      <c r="S38" s="68"/>
      <c r="T38" s="69"/>
      <c r="U38" s="69"/>
      <c r="V38" s="69"/>
      <c r="W38" s="69"/>
      <c r="X38" s="69"/>
      <c r="Y38" s="71"/>
      <c r="Z38" s="71"/>
      <c r="AA38" s="71"/>
    </row>
    <row r="39" spans="2:27" x14ac:dyDescent="0.35">
      <c r="B39" s="28" t="s">
        <v>61</v>
      </c>
      <c r="C39" s="182">
        <v>0.95358480115275146</v>
      </c>
      <c r="D39" s="182">
        <v>2.1259317640356601</v>
      </c>
      <c r="E39" s="182">
        <v>-5.0206367092981878</v>
      </c>
      <c r="F39" s="182">
        <v>2.0297691295934284</v>
      </c>
      <c r="G39" s="182">
        <v>3.9836817225706422</v>
      </c>
      <c r="H39" s="182">
        <v>0.19631933460524387</v>
      </c>
      <c r="I39" s="178">
        <v>2.2885945219933479</v>
      </c>
      <c r="J39" s="178">
        <v>-0.41296488609355864</v>
      </c>
      <c r="K39" s="182"/>
      <c r="L39" s="182">
        <v>0.41765214599309708</v>
      </c>
      <c r="M39" s="182">
        <v>1.7457558135331563</v>
      </c>
      <c r="N39" s="68"/>
      <c r="O39" s="68"/>
      <c r="P39" s="68"/>
      <c r="Q39" s="68"/>
      <c r="R39" s="68"/>
      <c r="S39" s="68"/>
      <c r="T39" s="69"/>
      <c r="U39" s="69"/>
      <c r="V39" s="69"/>
      <c r="W39" s="69"/>
      <c r="X39" s="69"/>
      <c r="Y39" s="71"/>
      <c r="Z39" s="71"/>
      <c r="AA39" s="71"/>
    </row>
    <row r="40" spans="2:27" x14ac:dyDescent="0.35">
      <c r="B40" s="28" t="s">
        <v>53</v>
      </c>
      <c r="C40" s="182">
        <v>12.3682145254568</v>
      </c>
      <c r="D40" s="182">
        <v>-0.29879393770386731</v>
      </c>
      <c r="E40" s="182">
        <v>-4.3183874309820176</v>
      </c>
      <c r="F40" s="182">
        <v>-5.9701517448685459</v>
      </c>
      <c r="G40" s="182">
        <v>-3.8906246624178964</v>
      </c>
      <c r="H40" s="182">
        <v>-7.1480199511924418</v>
      </c>
      <c r="I40" s="178">
        <v>-4.0200692473274842</v>
      </c>
      <c r="J40" s="178">
        <v>2.3421715633190843</v>
      </c>
      <c r="K40" s="182"/>
      <c r="L40" s="182">
        <v>0.24707732620663503</v>
      </c>
      <c r="M40" s="182">
        <v>-1.2934329856565396</v>
      </c>
      <c r="N40" s="68"/>
      <c r="O40" s="68"/>
      <c r="P40" s="68"/>
      <c r="Q40" s="68"/>
      <c r="R40" s="68"/>
      <c r="S40" s="68"/>
      <c r="T40" s="69"/>
      <c r="U40" s="69"/>
      <c r="V40" s="69"/>
      <c r="W40" s="69"/>
      <c r="X40" s="69"/>
      <c r="Y40" s="71"/>
      <c r="Z40" s="71"/>
      <c r="AA40" s="71"/>
    </row>
    <row r="41" spans="2:27" x14ac:dyDescent="0.35">
      <c r="B41" s="28" t="s">
        <v>55</v>
      </c>
      <c r="C41" s="182">
        <v>-6.1842586367993331</v>
      </c>
      <c r="D41" s="182">
        <v>-2.0921490106066365</v>
      </c>
      <c r="E41" s="182">
        <v>3.2274851100196456</v>
      </c>
      <c r="F41" s="182">
        <v>3.3650694744521203</v>
      </c>
      <c r="G41" s="182">
        <v>-24.05439402553472</v>
      </c>
      <c r="H41" s="182">
        <v>-1.2294511322359591</v>
      </c>
      <c r="I41" s="178">
        <v>1.9001142978432251</v>
      </c>
      <c r="J41" s="178">
        <v>8.5287870268507824</v>
      </c>
      <c r="K41" s="182"/>
      <c r="L41" s="182">
        <v>-2.4340754434538536</v>
      </c>
      <c r="M41" s="182">
        <v>-5.6261120227266259</v>
      </c>
      <c r="N41" s="68"/>
      <c r="O41" s="68"/>
      <c r="P41" s="68"/>
      <c r="Q41" s="68"/>
      <c r="R41" s="68"/>
      <c r="S41" s="68"/>
      <c r="T41" s="69"/>
      <c r="U41" s="69"/>
      <c r="V41" s="69"/>
      <c r="W41" s="69"/>
      <c r="X41" s="69"/>
      <c r="Y41" s="71"/>
      <c r="Z41" s="71"/>
      <c r="AA41" s="71"/>
    </row>
    <row r="42" spans="2:27" x14ac:dyDescent="0.35">
      <c r="B42" s="28" t="s">
        <v>56</v>
      </c>
      <c r="C42" s="182">
        <v>-14.674344882392765</v>
      </c>
      <c r="D42" s="182">
        <v>-0.40751112851615812</v>
      </c>
      <c r="E42" s="182">
        <v>-21.073169887250799</v>
      </c>
      <c r="F42" s="182">
        <v>-11.603287510261662</v>
      </c>
      <c r="G42" s="182">
        <v>14.009939509705994</v>
      </c>
      <c r="H42" s="182">
        <v>-1.2962882171163148</v>
      </c>
      <c r="I42" s="178">
        <v>21.518831763049562</v>
      </c>
      <c r="J42" s="178">
        <v>2.9095623743051968</v>
      </c>
      <c r="K42" s="182"/>
      <c r="L42" s="182">
        <v>-12.148020303255869</v>
      </c>
      <c r="M42" s="182">
        <v>8.6825546935591635</v>
      </c>
      <c r="N42" s="68"/>
      <c r="O42" s="68"/>
      <c r="P42" s="68"/>
      <c r="Q42" s="68"/>
      <c r="R42" s="68"/>
      <c r="S42" s="68"/>
      <c r="T42" s="69"/>
      <c r="U42" s="69"/>
      <c r="V42" s="69"/>
      <c r="W42" s="69"/>
      <c r="X42" s="69"/>
      <c r="Y42" s="71"/>
      <c r="Z42" s="71"/>
      <c r="AA42" s="71"/>
    </row>
    <row r="43" spans="2:27" x14ac:dyDescent="0.35">
      <c r="B43" s="28" t="s">
        <v>58</v>
      </c>
      <c r="C43" s="182">
        <v>1.7552771278680046</v>
      </c>
      <c r="D43" s="182">
        <v>2.9666983296952498</v>
      </c>
      <c r="E43" s="182">
        <v>1.5709172104482638</v>
      </c>
      <c r="F43" s="182">
        <v>-3.0607271610331055</v>
      </c>
      <c r="G43" s="182">
        <v>-6.1260833012793725</v>
      </c>
      <c r="H43" s="182">
        <v>-6.3841353871095574</v>
      </c>
      <c r="I43" s="178">
        <v>6.064691100593067</v>
      </c>
      <c r="J43" s="178">
        <v>0.6844077214732458</v>
      </c>
      <c r="K43" s="182"/>
      <c r="L43" s="182">
        <v>1.6188090420801826</v>
      </c>
      <c r="M43" s="182">
        <v>-3.3976450050034468</v>
      </c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71"/>
      <c r="Z43" s="71"/>
      <c r="AA43" s="71"/>
    </row>
    <row r="44" spans="2:27" x14ac:dyDescent="0.35">
      <c r="B44" s="28" t="s">
        <v>83</v>
      </c>
      <c r="C44" s="182">
        <v>-26.410291663134622</v>
      </c>
      <c r="D44" s="182">
        <v>24.830495954918597</v>
      </c>
      <c r="E44" s="182">
        <v>-12.967751545643114</v>
      </c>
      <c r="F44" s="182">
        <v>-8.7303481112628099</v>
      </c>
      <c r="G44" s="182">
        <v>11.694892309092841</v>
      </c>
      <c r="H44" s="182">
        <v>-3.2732592849212594</v>
      </c>
      <c r="I44" s="178">
        <v>-0.97040353193588169</v>
      </c>
      <c r="J44" s="178">
        <v>5.3937616291874546</v>
      </c>
      <c r="K44" s="182"/>
      <c r="L44" s="182">
        <v>-10.141809068154616</v>
      </c>
      <c r="M44" s="182">
        <v>4.7488642160453898</v>
      </c>
      <c r="N44" s="68"/>
      <c r="O44" s="68"/>
      <c r="P44" s="68"/>
      <c r="Q44" s="68"/>
      <c r="R44" s="68"/>
      <c r="S44" s="68"/>
      <c r="T44" s="69"/>
      <c r="U44" s="69"/>
      <c r="V44" s="69"/>
      <c r="W44" s="69"/>
      <c r="X44" s="69"/>
      <c r="Y44" s="71"/>
      <c r="Z44" s="71"/>
      <c r="AA44" s="71"/>
    </row>
    <row r="45" spans="2:27" x14ac:dyDescent="0.35">
      <c r="B45" s="28" t="s">
        <v>84</v>
      </c>
      <c r="C45" s="182">
        <v>2.0282529717329245</v>
      </c>
      <c r="D45" s="182">
        <v>2.7003272217856811</v>
      </c>
      <c r="E45" s="182">
        <v>-3.8172229745294328</v>
      </c>
      <c r="F45" s="182">
        <v>0.42636665268411811</v>
      </c>
      <c r="G45" s="182">
        <v>0.8308288369820227</v>
      </c>
      <c r="H45" s="182">
        <v>1.7653422186896917</v>
      </c>
      <c r="I45" s="178">
        <v>2.7395204422656194</v>
      </c>
      <c r="J45" s="178">
        <v>-4.716189777597779</v>
      </c>
      <c r="K45" s="182"/>
      <c r="L45" s="182">
        <v>0.37118455192406419</v>
      </c>
      <c r="M45" s="182">
        <v>0.46305726974453787</v>
      </c>
      <c r="N45" s="68"/>
      <c r="O45" s="68"/>
      <c r="P45" s="68"/>
      <c r="Q45" s="68"/>
      <c r="R45" s="68"/>
      <c r="S45" s="68"/>
      <c r="T45" s="69"/>
      <c r="U45" s="69"/>
      <c r="V45" s="69"/>
      <c r="W45" s="69"/>
      <c r="X45" s="69"/>
      <c r="Y45" s="71"/>
      <c r="Z45" s="71"/>
      <c r="AA45" s="71"/>
    </row>
    <row r="46" spans="2:27" x14ac:dyDescent="0.35">
      <c r="B46" s="28" t="s">
        <v>60</v>
      </c>
      <c r="C46" s="182">
        <v>-9.6363610335617693</v>
      </c>
      <c r="D46" s="182">
        <v>13.051393283820367</v>
      </c>
      <c r="E46" s="182">
        <v>-18.110950798317237</v>
      </c>
      <c r="F46" s="182">
        <v>-3.8804434942631527</v>
      </c>
      <c r="G46" s="182">
        <v>-7.3257256820148386</v>
      </c>
      <c r="H46" s="182">
        <v>-3.3045270855737607</v>
      </c>
      <c r="I46" s="178">
        <v>1.1713566098245032</v>
      </c>
      <c r="J46" s="178">
        <v>-0.81050538599801714</v>
      </c>
      <c r="K46" s="182"/>
      <c r="L46" s="182">
        <v>-5.0622246929810206</v>
      </c>
      <c r="M46" s="182">
        <v>-2.1573680036339304</v>
      </c>
      <c r="N46" s="68"/>
      <c r="O46" s="68"/>
      <c r="P46" s="68"/>
      <c r="Q46" s="68"/>
      <c r="R46" s="68"/>
      <c r="S46" s="68"/>
      <c r="T46" s="69"/>
      <c r="U46" s="69"/>
      <c r="V46" s="69"/>
      <c r="W46" s="69"/>
      <c r="X46" s="69"/>
      <c r="Y46" s="71"/>
      <c r="Z46" s="71"/>
      <c r="AA46" s="71"/>
    </row>
    <row r="47" spans="2:27" x14ac:dyDescent="0.35">
      <c r="B47" s="28" t="s">
        <v>62</v>
      </c>
      <c r="C47" s="182">
        <v>-1.562762491642955</v>
      </c>
      <c r="D47" s="182">
        <v>-7.804168329036254</v>
      </c>
      <c r="E47" s="182">
        <v>8.3426155365145185</v>
      </c>
      <c r="F47" s="182">
        <v>0.59268494522448645</v>
      </c>
      <c r="G47" s="182">
        <v>-1.5276881772772755</v>
      </c>
      <c r="H47" s="182">
        <v>2.3375089840468988</v>
      </c>
      <c r="I47" s="178">
        <v>-6.1603408504128492</v>
      </c>
      <c r="J47" s="178">
        <v>-2.5059066200222802</v>
      </c>
      <c r="K47" s="182"/>
      <c r="L47" s="182">
        <v>1.878579140976</v>
      </c>
      <c r="M47" s="182">
        <v>-3.1470570621275784</v>
      </c>
      <c r="N47" s="68"/>
      <c r="O47" s="68"/>
      <c r="P47" s="68"/>
      <c r="Q47" s="68"/>
      <c r="R47" s="68"/>
      <c r="S47" s="68"/>
      <c r="T47" s="69"/>
      <c r="U47" s="69"/>
      <c r="V47" s="69"/>
      <c r="W47" s="69"/>
      <c r="X47" s="69"/>
      <c r="Y47" s="71"/>
      <c r="Z47" s="71"/>
      <c r="AA47" s="71"/>
    </row>
    <row r="48" spans="2:27" x14ac:dyDescent="0.35">
      <c r="B48" s="28" t="s">
        <v>112</v>
      </c>
      <c r="C48" s="182">
        <v>6.2385725634873435</v>
      </c>
      <c r="D48" s="182">
        <v>-8.5140971700755195</v>
      </c>
      <c r="E48" s="182">
        <v>-7.6389560097406495</v>
      </c>
      <c r="F48" s="182">
        <v>1.8718995396540095</v>
      </c>
      <c r="G48" s="193">
        <v>4.2554118269677588E-2</v>
      </c>
      <c r="H48" s="182">
        <v>6.4323112754446798</v>
      </c>
      <c r="I48" s="183">
        <v>0.71034006439321118</v>
      </c>
      <c r="J48" s="183">
        <v>-1.8550984480807275</v>
      </c>
      <c r="K48" s="182"/>
      <c r="L48" s="182">
        <v>-4.0554696420058045</v>
      </c>
      <c r="M48" s="182">
        <v>3.7895783414827244</v>
      </c>
      <c r="N48" s="68"/>
      <c r="O48" s="68"/>
      <c r="P48" s="68"/>
      <c r="Q48" s="68"/>
      <c r="R48" s="68"/>
      <c r="S48" s="68"/>
      <c r="T48" s="69"/>
      <c r="U48" s="69"/>
      <c r="V48" s="69"/>
      <c r="W48" s="69"/>
      <c r="X48" s="69"/>
      <c r="Y48" s="71"/>
      <c r="Z48" s="71"/>
      <c r="AA48" s="71"/>
    </row>
    <row r="49" spans="2:27" x14ac:dyDescent="0.35">
      <c r="B49" s="28" t="s">
        <v>113</v>
      </c>
      <c r="C49" s="182">
        <v>11.810703952984447</v>
      </c>
      <c r="D49" s="182">
        <v>9.9187520543723373</v>
      </c>
      <c r="E49" s="182">
        <v>-3.6416131340470503</v>
      </c>
      <c r="F49" s="182">
        <v>11.345028126089062</v>
      </c>
      <c r="G49" s="182">
        <v>5.9787374760577716</v>
      </c>
      <c r="H49" s="182">
        <v>1.3714344870569439</v>
      </c>
      <c r="I49" s="183">
        <v>8.1970398468051098</v>
      </c>
      <c r="J49" s="183">
        <v>2.6084664245550337</v>
      </c>
      <c r="K49" s="182"/>
      <c r="L49" s="182">
        <v>7.035153581363196</v>
      </c>
      <c r="M49" s="182">
        <v>4.4520828819037295</v>
      </c>
      <c r="N49" s="68"/>
      <c r="O49" s="68"/>
      <c r="P49" s="68"/>
      <c r="Q49" s="68"/>
      <c r="R49" s="68"/>
      <c r="S49" s="68"/>
      <c r="T49" s="69"/>
      <c r="U49" s="69"/>
      <c r="V49" s="69"/>
      <c r="W49" s="69"/>
      <c r="X49" s="69"/>
      <c r="Y49" s="71"/>
      <c r="Z49" s="71"/>
      <c r="AA49" s="71"/>
    </row>
    <row r="50" spans="2:27" x14ac:dyDescent="0.35">
      <c r="B50" s="28" t="s">
        <v>99</v>
      </c>
      <c r="C50" s="178">
        <v>-0.76558993158550859</v>
      </c>
      <c r="D50" s="178">
        <v>3.1482736766462738</v>
      </c>
      <c r="E50" s="185">
        <v>0.32579398548200356</v>
      </c>
      <c r="F50" s="186">
        <v>0.60371498370683785</v>
      </c>
      <c r="G50" s="185">
        <v>1.0476454697916804</v>
      </c>
      <c r="H50" s="185">
        <v>-12.864624791042267</v>
      </c>
      <c r="I50" s="183">
        <v>1.2275849236367486</v>
      </c>
      <c r="J50" s="183">
        <v>-0.8074918848554935</v>
      </c>
      <c r="K50" s="184"/>
      <c r="L50" s="180">
        <v>0.87096334932170727</v>
      </c>
      <c r="M50" s="178">
        <v>-3.2216734233942224</v>
      </c>
      <c r="N50" s="68"/>
      <c r="O50" s="68"/>
      <c r="P50" s="68"/>
      <c r="Q50" s="68"/>
      <c r="R50" s="68"/>
      <c r="S50" s="68"/>
      <c r="T50" s="69"/>
      <c r="U50" s="69"/>
      <c r="V50" s="69"/>
      <c r="W50" s="69"/>
      <c r="X50" s="69"/>
      <c r="Y50" s="71"/>
      <c r="Z50" s="71"/>
      <c r="AA50" s="71"/>
    </row>
    <row r="51" spans="2:27" x14ac:dyDescent="0.35">
      <c r="B51" s="6"/>
      <c r="C51" s="20"/>
      <c r="D51" s="20"/>
      <c r="E51" s="20"/>
      <c r="F51" s="42"/>
      <c r="G51" s="20"/>
      <c r="H51" s="20"/>
      <c r="I51" s="144"/>
      <c r="J51" s="144"/>
      <c r="L51" s="148"/>
      <c r="M51" s="89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71"/>
      <c r="Z51" s="71"/>
      <c r="AA51" s="71"/>
    </row>
    <row r="52" spans="2:27" x14ac:dyDescent="0.35">
      <c r="B52" s="83" t="s">
        <v>204</v>
      </c>
      <c r="C52" s="35"/>
      <c r="D52" s="35"/>
      <c r="E52" s="35"/>
      <c r="F52" s="35"/>
      <c r="G52" s="35"/>
      <c r="H52" s="35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71"/>
      <c r="Z52" s="71"/>
      <c r="AA52" s="71"/>
    </row>
    <row r="53" spans="2:27" x14ac:dyDescent="0.35">
      <c r="C53" s="35"/>
      <c r="D53" s="35"/>
      <c r="E53" s="35"/>
      <c r="F53" s="35"/>
      <c r="G53" s="35"/>
      <c r="H53" s="35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71"/>
      <c r="Z53" s="71"/>
      <c r="AA53" s="71"/>
    </row>
    <row r="54" spans="2:27" x14ac:dyDescent="0.35">
      <c r="B54" s="199" t="s">
        <v>218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68"/>
      <c r="AA54" s="71"/>
    </row>
    <row r="55" spans="2:27" x14ac:dyDescent="0.35">
      <c r="B55" s="199" t="s">
        <v>231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68"/>
      <c r="AA55" s="71"/>
    </row>
    <row r="56" spans="2:27" x14ac:dyDescent="0.35">
      <c r="B56" s="199" t="s">
        <v>205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68"/>
      <c r="AA56" s="71"/>
    </row>
    <row r="57" spans="2:27" x14ac:dyDescent="0.35">
      <c r="N57" s="68"/>
      <c r="AA57" s="71"/>
    </row>
    <row r="58" spans="2:27" x14ac:dyDescent="0.35">
      <c r="B58" s="207" t="s">
        <v>201</v>
      </c>
      <c r="C58" s="211" t="s">
        <v>126</v>
      </c>
      <c r="D58" s="212"/>
      <c r="E58" s="212"/>
      <c r="F58" s="213"/>
      <c r="G58" s="216" t="s">
        <v>208</v>
      </c>
      <c r="H58" s="216"/>
      <c r="I58" s="216"/>
      <c r="J58" s="216"/>
      <c r="L58" s="215" t="s">
        <v>233</v>
      </c>
      <c r="M58" s="215"/>
      <c r="N58" s="68"/>
      <c r="AA58" s="71"/>
    </row>
    <row r="59" spans="2:27" x14ac:dyDescent="0.35">
      <c r="B59" s="201"/>
      <c r="C59" s="11" t="s">
        <v>114</v>
      </c>
      <c r="D59" s="11" t="s">
        <v>115</v>
      </c>
      <c r="E59" s="11" t="s">
        <v>116</v>
      </c>
      <c r="F59" s="11" t="s">
        <v>117</v>
      </c>
      <c r="G59" s="3" t="s">
        <v>114</v>
      </c>
      <c r="H59" s="194" t="s">
        <v>115</v>
      </c>
      <c r="I59" s="194" t="s">
        <v>116</v>
      </c>
      <c r="J59" s="11" t="s">
        <v>117</v>
      </c>
      <c r="L59" s="103" t="s">
        <v>126</v>
      </c>
      <c r="M59" s="113" t="s">
        <v>208</v>
      </c>
      <c r="N59" s="68"/>
      <c r="AA59" s="71"/>
    </row>
    <row r="60" spans="2:27" x14ac:dyDescent="0.35">
      <c r="B60" s="5"/>
      <c r="C60" s="26"/>
      <c r="D60" s="26"/>
      <c r="E60" s="26"/>
      <c r="F60" s="74"/>
      <c r="G60" s="43"/>
      <c r="H60" s="43"/>
      <c r="I60" s="145"/>
      <c r="J60" s="145"/>
      <c r="L60" s="91"/>
      <c r="M60" s="91"/>
      <c r="N60" s="68"/>
      <c r="AA60" s="71"/>
    </row>
    <row r="61" spans="2:27" x14ac:dyDescent="0.35">
      <c r="B61" s="30" t="s">
        <v>96</v>
      </c>
      <c r="C61" s="178">
        <v>-23.430958779453992</v>
      </c>
      <c r="D61" s="178">
        <v>-19.274339688969544</v>
      </c>
      <c r="E61" s="178">
        <v>-15.26940980073107</v>
      </c>
      <c r="F61" s="178">
        <v>-9.6849766603197658</v>
      </c>
      <c r="G61" s="178">
        <v>-0.95594261395860469</v>
      </c>
      <c r="H61" s="178">
        <v>2.1398844032147535</v>
      </c>
      <c r="I61" s="183">
        <v>3.9763413676575654</v>
      </c>
      <c r="J61" s="183">
        <v>2.4660136814224076</v>
      </c>
      <c r="K61" s="184"/>
      <c r="L61" s="178">
        <v>-16.98122568403927</v>
      </c>
      <c r="M61" s="178">
        <v>1.9463512082227741</v>
      </c>
      <c r="N61" s="68"/>
      <c r="AA61" s="71"/>
    </row>
    <row r="62" spans="2:27" x14ac:dyDescent="0.35">
      <c r="B62" s="28" t="s">
        <v>66</v>
      </c>
      <c r="C62" s="178">
        <v>-25.828382139650362</v>
      </c>
      <c r="D62" s="178">
        <v>-26.172145600646324</v>
      </c>
      <c r="E62" s="178">
        <v>-17.8485221589909</v>
      </c>
      <c r="F62" s="178">
        <v>-12.588011995841963</v>
      </c>
      <c r="G62" s="178">
        <v>-1.2024878080343027</v>
      </c>
      <c r="H62" s="178">
        <v>3.0382752204349162</v>
      </c>
      <c r="I62" s="183">
        <v>4.4500120747373639</v>
      </c>
      <c r="J62" s="183">
        <v>3.3538878571823805</v>
      </c>
      <c r="K62" s="184"/>
      <c r="L62" s="178">
        <v>-20.816651980561783</v>
      </c>
      <c r="M62" s="178">
        <v>2.4472073711208964</v>
      </c>
      <c r="N62" s="68"/>
      <c r="AA62" s="71"/>
    </row>
    <row r="63" spans="2:27" x14ac:dyDescent="0.35">
      <c r="B63" s="28" t="s">
        <v>65</v>
      </c>
      <c r="C63" s="178">
        <v>-12.172088480947284</v>
      </c>
      <c r="D63" s="178">
        <v>32.597383086703637</v>
      </c>
      <c r="E63" s="178">
        <v>-2.6054400076011897</v>
      </c>
      <c r="F63" s="178">
        <v>1.0908924350278237</v>
      </c>
      <c r="G63" s="178">
        <v>-0.65390006517057619</v>
      </c>
      <c r="H63" s="178">
        <v>0.90009959547945328</v>
      </c>
      <c r="I63" s="183">
        <v>1.2340111534417497</v>
      </c>
      <c r="J63" s="183">
        <v>-0.42827785642199911</v>
      </c>
      <c r="K63" s="184"/>
      <c r="L63" s="178">
        <v>3.0550910061961201</v>
      </c>
      <c r="M63" s="178">
        <v>0.23157238046804807</v>
      </c>
      <c r="N63" s="68"/>
      <c r="AA63" s="71"/>
    </row>
    <row r="64" spans="2:27" x14ac:dyDescent="0.35">
      <c r="B64" s="28" t="s">
        <v>64</v>
      </c>
      <c r="C64" s="178">
        <v>-8.3997801498440712</v>
      </c>
      <c r="D64" s="178">
        <v>26.224797496327689</v>
      </c>
      <c r="E64" s="178">
        <v>7.674022950142545</v>
      </c>
      <c r="F64" s="178">
        <v>5.8313441583244474</v>
      </c>
      <c r="G64" s="178">
        <v>4.9252845716516891</v>
      </c>
      <c r="H64" s="178">
        <v>-3.9052334232970609</v>
      </c>
      <c r="I64" s="183">
        <v>3.5207784693525257</v>
      </c>
      <c r="J64" s="183">
        <v>-0.28375884232156867</v>
      </c>
      <c r="K64" s="184"/>
      <c r="L64" s="178">
        <v>7.3967933874247827</v>
      </c>
      <c r="M64" s="178">
        <v>0.72359859867006104</v>
      </c>
      <c r="N64" s="68"/>
      <c r="AA64" s="71"/>
    </row>
    <row r="65" spans="2:27" x14ac:dyDescent="0.35">
      <c r="B65" s="28" t="s">
        <v>67</v>
      </c>
      <c r="C65" s="178">
        <v>-7.1911112667710109</v>
      </c>
      <c r="D65" s="178">
        <v>23.448879537026457</v>
      </c>
      <c r="E65" s="178">
        <v>-7.914914731514699</v>
      </c>
      <c r="F65" s="178">
        <v>3.829823061735671</v>
      </c>
      <c r="G65" s="178">
        <v>-5.6839727458259155</v>
      </c>
      <c r="H65" s="178">
        <v>-6.6956156258253463</v>
      </c>
      <c r="I65" s="183">
        <v>-0.12084125673684776</v>
      </c>
      <c r="J65" s="183">
        <v>-2.4584645924046411</v>
      </c>
      <c r="K65" s="184"/>
      <c r="L65" s="178">
        <v>1.841909958850807</v>
      </c>
      <c r="M65" s="178">
        <v>-3.5855935482372647</v>
      </c>
      <c r="N65" s="68"/>
      <c r="AA65" s="71"/>
    </row>
    <row r="66" spans="2:27" x14ac:dyDescent="0.35">
      <c r="B66" s="28" t="s">
        <v>68</v>
      </c>
      <c r="C66" s="178">
        <v>2.8082570790132211</v>
      </c>
      <c r="D66" s="178">
        <v>-6.6206094006124871</v>
      </c>
      <c r="E66" s="178">
        <v>-3.6403867354983244</v>
      </c>
      <c r="F66" s="178">
        <v>1.4351070558268564</v>
      </c>
      <c r="G66" s="178">
        <v>22.182057036338641</v>
      </c>
      <c r="H66" s="178">
        <v>22.220037466335405</v>
      </c>
      <c r="I66" s="183">
        <v>16.024155392737583</v>
      </c>
      <c r="J66" s="183">
        <v>1.0426425846569831</v>
      </c>
      <c r="K66" s="184"/>
      <c r="L66" s="178">
        <v>-1.5404949324248074</v>
      </c>
      <c r="M66" s="178">
        <v>14.908053963238487</v>
      </c>
      <c r="N66" s="68"/>
      <c r="AA66" s="71"/>
    </row>
    <row r="67" spans="2:27" x14ac:dyDescent="0.35">
      <c r="B67" s="30"/>
      <c r="C67" s="178"/>
      <c r="D67" s="178"/>
      <c r="E67" s="178"/>
      <c r="F67" s="178"/>
      <c r="G67" s="178"/>
      <c r="H67" s="178"/>
      <c r="I67" s="183"/>
      <c r="J67" s="183"/>
      <c r="K67" s="184"/>
      <c r="L67" s="178"/>
      <c r="M67" s="178"/>
      <c r="N67" s="68"/>
      <c r="AA67" s="71"/>
    </row>
    <row r="68" spans="2:27" x14ac:dyDescent="0.35">
      <c r="B68" s="30" t="s">
        <v>97</v>
      </c>
      <c r="C68" s="178">
        <v>-7.4639222891272006</v>
      </c>
      <c r="D68" s="178">
        <v>2.5247854776158318</v>
      </c>
      <c r="E68" s="178">
        <v>1.2583875681122736</v>
      </c>
      <c r="F68" s="178">
        <v>2.6823822927164676</v>
      </c>
      <c r="G68" s="178">
        <v>12.324438742891154</v>
      </c>
      <c r="H68" s="178">
        <v>7.8443588411478471</v>
      </c>
      <c r="I68" s="183">
        <v>6.4130635953141502</v>
      </c>
      <c r="J68" s="183">
        <v>1.7779341669656556</v>
      </c>
      <c r="K68" s="184"/>
      <c r="L68" s="178">
        <v>-0.30442315296759226</v>
      </c>
      <c r="M68" s="178">
        <v>6.9632546437137233</v>
      </c>
      <c r="N68" s="68"/>
      <c r="AA68" s="71"/>
    </row>
    <row r="69" spans="2:27" x14ac:dyDescent="0.35">
      <c r="B69" s="28" t="s">
        <v>69</v>
      </c>
      <c r="C69" s="178">
        <v>-11.230028200305963</v>
      </c>
      <c r="D69" s="178">
        <v>-1.5649135702114458</v>
      </c>
      <c r="E69" s="178">
        <v>-1.3612388130208708</v>
      </c>
      <c r="F69" s="178">
        <v>-0.27582333562857775</v>
      </c>
      <c r="G69" s="178">
        <v>12.976757797242101</v>
      </c>
      <c r="H69" s="178">
        <v>6.9280022970442889</v>
      </c>
      <c r="I69" s="183">
        <v>6.6889089054221529</v>
      </c>
      <c r="J69" s="183">
        <v>2.2963675368263381</v>
      </c>
      <c r="K69" s="184"/>
      <c r="L69" s="178">
        <v>-3.663682706796656</v>
      </c>
      <c r="M69" s="178">
        <v>7.0841508032726042</v>
      </c>
      <c r="N69" s="68"/>
      <c r="AA69" s="71"/>
    </row>
    <row r="70" spans="2:27" x14ac:dyDescent="0.35">
      <c r="B70" s="28" t="s">
        <v>70</v>
      </c>
      <c r="C70" s="178">
        <v>-11.594697490127604</v>
      </c>
      <c r="D70" s="178">
        <v>38.351851174287255</v>
      </c>
      <c r="E70" s="178">
        <v>-2.145017541395855</v>
      </c>
      <c r="F70" s="178">
        <v>-14.193212470918603</v>
      </c>
      <c r="G70" s="178">
        <v>-21.495537575548418</v>
      </c>
      <c r="H70" s="178">
        <v>-7.536175210262142</v>
      </c>
      <c r="I70" s="183">
        <v>-12.120693502551516</v>
      </c>
      <c r="J70" s="183">
        <v>4.2736767274270449</v>
      </c>
      <c r="K70" s="184"/>
      <c r="L70" s="178">
        <v>-1.3980878909272243</v>
      </c>
      <c r="M70" s="178">
        <v>-9.5574581987818323</v>
      </c>
      <c r="N70" s="68"/>
      <c r="AA70" s="71"/>
    </row>
    <row r="71" spans="2:27" x14ac:dyDescent="0.35">
      <c r="B71" s="28" t="s">
        <v>71</v>
      </c>
      <c r="C71" s="178">
        <v>2.6181323414428137</v>
      </c>
      <c r="D71" s="178">
        <v>13.122843042244114</v>
      </c>
      <c r="E71" s="178">
        <v>8.119742997860202</v>
      </c>
      <c r="F71" s="178">
        <v>12.73056395772123</v>
      </c>
      <c r="G71" s="178">
        <v>12.441179773059229</v>
      </c>
      <c r="H71" s="178">
        <v>10.50824489388793</v>
      </c>
      <c r="I71" s="183">
        <v>6.0758267327263527</v>
      </c>
      <c r="J71" s="183">
        <v>0.23447712918562846</v>
      </c>
      <c r="K71" s="184"/>
      <c r="L71" s="178">
        <v>9.0703554865923408</v>
      </c>
      <c r="M71" s="178">
        <v>7.1630590135179029</v>
      </c>
      <c r="N71" s="68"/>
      <c r="AA71" s="71"/>
    </row>
    <row r="72" spans="2:27" x14ac:dyDescent="0.35">
      <c r="B72" s="28" t="s">
        <v>72</v>
      </c>
      <c r="C72" s="178">
        <v>1.2998765647088906</v>
      </c>
      <c r="D72" s="178">
        <v>1.753241287008267</v>
      </c>
      <c r="E72" s="178">
        <v>7.0530010146466093</v>
      </c>
      <c r="F72" s="178">
        <v>-8.6034935249672539</v>
      </c>
      <c r="G72" s="178">
        <v>11.713393652897075</v>
      </c>
      <c r="H72" s="178">
        <v>11.474985324361597</v>
      </c>
      <c r="I72" s="183">
        <v>13.948456512442476</v>
      </c>
      <c r="J72" s="183">
        <v>4.2778149985562175</v>
      </c>
      <c r="K72" s="184"/>
      <c r="L72" s="190">
        <v>-4.0726097414822693E-2</v>
      </c>
      <c r="M72" s="178">
        <v>10.294868879238383</v>
      </c>
      <c r="N72" s="68"/>
      <c r="AA72" s="71"/>
    </row>
    <row r="73" spans="2:27" x14ac:dyDescent="0.35">
      <c r="B73" s="6"/>
      <c r="C73" s="20"/>
      <c r="D73" s="20"/>
      <c r="E73" s="20"/>
      <c r="F73" s="42"/>
      <c r="G73" s="20"/>
      <c r="H73" s="20"/>
      <c r="I73" s="144"/>
      <c r="J73" s="144"/>
      <c r="L73" s="89"/>
      <c r="M73" s="89"/>
      <c r="N73" s="68"/>
      <c r="AA73" s="71"/>
    </row>
    <row r="74" spans="2:27" x14ac:dyDescent="0.35">
      <c r="B74" s="83" t="s">
        <v>204</v>
      </c>
      <c r="C74" s="35"/>
      <c r="D74" s="35"/>
      <c r="E74" s="35"/>
      <c r="F74" s="35"/>
      <c r="G74" s="35"/>
      <c r="H74" s="35"/>
      <c r="N74" s="68"/>
      <c r="AA74" s="71"/>
    </row>
    <row r="75" spans="2:27" x14ac:dyDescent="0.35">
      <c r="C75" s="35"/>
      <c r="D75" s="35"/>
      <c r="E75" s="35"/>
      <c r="F75" s="35"/>
      <c r="G75" s="35"/>
      <c r="H75" s="35"/>
      <c r="N75" s="68"/>
      <c r="AA75" s="71"/>
    </row>
    <row r="76" spans="2:27" x14ac:dyDescent="0.35">
      <c r="B76" s="199" t="s">
        <v>219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68"/>
      <c r="AA76" s="71"/>
    </row>
    <row r="77" spans="2:27" x14ac:dyDescent="0.35">
      <c r="B77" s="199" t="s">
        <v>230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68"/>
      <c r="AA77" s="71"/>
    </row>
    <row r="78" spans="2:27" x14ac:dyDescent="0.35">
      <c r="B78" s="199" t="s">
        <v>205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68"/>
      <c r="AA78" s="71"/>
    </row>
    <row r="79" spans="2:27" x14ac:dyDescent="0.35">
      <c r="N79" s="68"/>
      <c r="AA79" s="71"/>
    </row>
    <row r="80" spans="2:27" x14ac:dyDescent="0.35">
      <c r="B80" s="207" t="s">
        <v>201</v>
      </c>
      <c r="C80" s="211" t="s">
        <v>126</v>
      </c>
      <c r="D80" s="212"/>
      <c r="E80" s="212"/>
      <c r="F80" s="213"/>
      <c r="G80" s="216" t="s">
        <v>208</v>
      </c>
      <c r="H80" s="216"/>
      <c r="I80" s="216"/>
      <c r="J80" s="216"/>
      <c r="L80" s="215" t="s">
        <v>233</v>
      </c>
      <c r="M80" s="215"/>
      <c r="N80" s="68"/>
      <c r="AA80" s="71"/>
    </row>
    <row r="81" spans="2:27" x14ac:dyDescent="0.35">
      <c r="B81" s="201"/>
      <c r="C81" s="11" t="s">
        <v>114</v>
      </c>
      <c r="D81" s="11" t="s">
        <v>115</v>
      </c>
      <c r="E81" s="11" t="s">
        <v>116</v>
      </c>
      <c r="F81" s="11" t="s">
        <v>117</v>
      </c>
      <c r="G81" s="3" t="s">
        <v>114</v>
      </c>
      <c r="H81" s="194" t="s">
        <v>115</v>
      </c>
      <c r="I81" s="194" t="s">
        <v>116</v>
      </c>
      <c r="J81" s="194" t="s">
        <v>117</v>
      </c>
      <c r="L81" s="103" t="s">
        <v>126</v>
      </c>
      <c r="M81" s="113" t="s">
        <v>208</v>
      </c>
      <c r="N81" s="68"/>
      <c r="AA81" s="71"/>
    </row>
    <row r="82" spans="2:27" x14ac:dyDescent="0.35">
      <c r="B82" s="30"/>
      <c r="C82" s="26"/>
      <c r="D82" s="26"/>
      <c r="E82" s="82"/>
      <c r="F82" s="82"/>
      <c r="G82" s="43"/>
      <c r="H82" s="43"/>
      <c r="I82" s="145"/>
      <c r="J82" s="145"/>
      <c r="L82" s="149"/>
      <c r="M82" s="91"/>
      <c r="N82" s="68"/>
      <c r="AA82" s="71"/>
    </row>
    <row r="83" spans="2:27" x14ac:dyDescent="0.35">
      <c r="B83" s="30" t="s">
        <v>98</v>
      </c>
      <c r="C83" s="178">
        <v>0.23324153651715562</v>
      </c>
      <c r="D83" s="178">
        <v>-1.0679855446230846</v>
      </c>
      <c r="E83" s="190">
        <v>1.2464402069383596E-2</v>
      </c>
      <c r="F83" s="178">
        <v>1.0940995379868212</v>
      </c>
      <c r="G83" s="178">
        <v>-5.7797610922330023</v>
      </c>
      <c r="H83" s="178">
        <v>-2.3513782889084496</v>
      </c>
      <c r="I83" s="178">
        <v>-5.1929672937586986</v>
      </c>
      <c r="J83" s="178">
        <v>-6.6152930591449319</v>
      </c>
      <c r="K83" s="184"/>
      <c r="L83" s="180">
        <v>6.2702228330067555E-2</v>
      </c>
      <c r="M83" s="178">
        <v>-4.9563099095262402</v>
      </c>
      <c r="N83" s="68"/>
      <c r="AA83" s="71"/>
    </row>
    <row r="84" spans="2:27" x14ac:dyDescent="0.35">
      <c r="B84" s="28" t="s">
        <v>197</v>
      </c>
      <c r="C84" s="178">
        <v>1.23108435582688</v>
      </c>
      <c r="D84" s="178">
        <v>12.549814120789122</v>
      </c>
      <c r="E84" s="178">
        <v>9.8632241574570401</v>
      </c>
      <c r="F84" s="178">
        <v>0.55216393387253504</v>
      </c>
      <c r="G84" s="178">
        <v>-12.679053593941958</v>
      </c>
      <c r="H84" s="178">
        <v>-15.954528216459039</v>
      </c>
      <c r="I84" s="178">
        <v>-13.445512506178318</v>
      </c>
      <c r="J84" s="178">
        <v>-9.0820782411826571</v>
      </c>
      <c r="K84" s="184"/>
      <c r="L84" s="180">
        <v>6.0413337357085197</v>
      </c>
      <c r="M84" s="178">
        <v>-12.601619308066731</v>
      </c>
      <c r="N84" s="68"/>
      <c r="AA84" s="71"/>
    </row>
    <row r="85" spans="2:27" x14ac:dyDescent="0.35">
      <c r="B85" s="28" t="s">
        <v>74</v>
      </c>
      <c r="C85" s="178">
        <v>7.9840556370647846</v>
      </c>
      <c r="D85" s="178">
        <v>14.288875449492352</v>
      </c>
      <c r="E85" s="178">
        <v>5.6748662531629321</v>
      </c>
      <c r="F85" s="178">
        <v>17.844265673793018</v>
      </c>
      <c r="G85" s="178">
        <v>-6.3916445509098452</v>
      </c>
      <c r="H85" s="178">
        <v>-11.885484749690733</v>
      </c>
      <c r="I85" s="178">
        <v>-9.5030686286391841</v>
      </c>
      <c r="J85" s="178">
        <v>-14.561765191003602</v>
      </c>
      <c r="K85" s="184"/>
      <c r="L85" s="180">
        <v>11.767268921790986</v>
      </c>
      <c r="M85" s="178">
        <v>-10.661681173695683</v>
      </c>
      <c r="N85" s="68"/>
      <c r="AA85" s="71"/>
    </row>
    <row r="86" spans="2:27" x14ac:dyDescent="0.35">
      <c r="B86" s="28" t="s">
        <v>198</v>
      </c>
      <c r="C86" s="178">
        <v>0.42795469757625426</v>
      </c>
      <c r="D86" s="178">
        <v>-1.273475948046638</v>
      </c>
      <c r="E86" s="178">
        <v>1.5859091093201982</v>
      </c>
      <c r="F86" s="178">
        <v>-1.444901533129638</v>
      </c>
      <c r="G86" s="178">
        <v>-11.258886630851237</v>
      </c>
      <c r="H86" s="178">
        <v>-30.280913905800105</v>
      </c>
      <c r="I86" s="178">
        <v>-20.455805230536825</v>
      </c>
      <c r="J86" s="178">
        <v>-14.414801391802953</v>
      </c>
      <c r="K86" s="184"/>
      <c r="L86" s="180">
        <v>-0.50989931066763461</v>
      </c>
      <c r="M86" s="178">
        <v>-19.618020814601735</v>
      </c>
      <c r="N86" s="68"/>
      <c r="AA86" s="71"/>
    </row>
    <row r="87" spans="2:27" x14ac:dyDescent="0.35">
      <c r="B87" s="28" t="s">
        <v>86</v>
      </c>
      <c r="C87" s="178">
        <v>23.461944543691885</v>
      </c>
      <c r="D87" s="178">
        <v>-11.951836582972973</v>
      </c>
      <c r="E87" s="178">
        <v>-11.64060774886994</v>
      </c>
      <c r="F87" s="178">
        <v>-20.716697451801224</v>
      </c>
      <c r="G87" s="178">
        <v>-20.338196952946291</v>
      </c>
      <c r="H87" s="178">
        <v>17.231776907218915</v>
      </c>
      <c r="I87" s="178">
        <v>6.105351535271609</v>
      </c>
      <c r="J87" s="178">
        <v>23.427940555485932</v>
      </c>
      <c r="K87" s="184"/>
      <c r="L87" s="180">
        <v>-6.5183311859659483</v>
      </c>
      <c r="M87" s="178">
        <v>5.119500647440006</v>
      </c>
      <c r="N87" s="68"/>
      <c r="O87" s="68"/>
      <c r="P87" s="68"/>
      <c r="Q87" s="68"/>
      <c r="R87" s="68"/>
      <c r="S87" s="68"/>
      <c r="T87" s="69"/>
      <c r="U87" s="69"/>
      <c r="V87" s="69"/>
      <c r="W87" s="69"/>
      <c r="X87" s="68"/>
      <c r="Y87" s="71"/>
      <c r="Z87" s="71"/>
      <c r="AA87" s="71"/>
    </row>
    <row r="88" spans="2:27" x14ac:dyDescent="0.35">
      <c r="B88" s="28" t="s">
        <v>87</v>
      </c>
      <c r="C88" s="178">
        <v>-15.565401754387395</v>
      </c>
      <c r="D88" s="178">
        <v>-18.213102603983288</v>
      </c>
      <c r="E88" s="178">
        <v>-8.1293860641180657</v>
      </c>
      <c r="F88" s="178">
        <v>15.849013341932718</v>
      </c>
      <c r="G88" s="178">
        <v>-2.0151627207387008</v>
      </c>
      <c r="H88" s="178">
        <v>-4.2208311260467326</v>
      </c>
      <c r="I88" s="178">
        <v>-5.3879845143300855</v>
      </c>
      <c r="J88" s="178">
        <v>-2.9137997037573911</v>
      </c>
      <c r="K88" s="184"/>
      <c r="L88" s="180">
        <v>-9.3712253898582674</v>
      </c>
      <c r="M88" s="178">
        <v>-3.7509109323864038</v>
      </c>
      <c r="N88" s="68"/>
      <c r="O88" s="68"/>
      <c r="P88" s="68"/>
      <c r="Q88" s="68"/>
      <c r="R88" s="68"/>
      <c r="S88" s="68"/>
      <c r="T88" s="69"/>
      <c r="U88" s="69"/>
      <c r="V88" s="69"/>
      <c r="W88" s="69"/>
      <c r="X88" s="68"/>
      <c r="Y88" s="71"/>
      <c r="Z88" s="71"/>
      <c r="AA88" s="71"/>
    </row>
    <row r="89" spans="2:27" x14ac:dyDescent="0.35">
      <c r="B89" s="28" t="s">
        <v>75</v>
      </c>
      <c r="C89" s="178">
        <v>-2.9340041773105696</v>
      </c>
      <c r="D89" s="178">
        <v>-0.48585642918695271</v>
      </c>
      <c r="E89" s="178">
        <v>-3.6865933667962167</v>
      </c>
      <c r="F89" s="178">
        <v>-20.271750067408689</v>
      </c>
      <c r="G89" s="178">
        <v>9.1245407166793626</v>
      </c>
      <c r="H89" s="178">
        <v>23.723018820879531</v>
      </c>
      <c r="I89" s="178">
        <v>10.760879175698477</v>
      </c>
      <c r="J89" s="178">
        <v>16.222632512996313</v>
      </c>
      <c r="K89" s="184"/>
      <c r="L89" s="180">
        <v>-9.5773525957672234</v>
      </c>
      <c r="M89" s="178">
        <v>15.075421314432987</v>
      </c>
      <c r="N89" s="68"/>
      <c r="O89" s="68"/>
      <c r="P89" s="68"/>
      <c r="Q89" s="68"/>
      <c r="R89" s="68"/>
      <c r="S89" s="68"/>
      <c r="T89" s="69"/>
      <c r="U89" s="69"/>
      <c r="V89" s="69"/>
      <c r="W89" s="69"/>
      <c r="X89" s="68"/>
      <c r="Y89" s="71"/>
      <c r="Z89" s="71"/>
      <c r="AA89" s="71"/>
    </row>
    <row r="90" spans="2:27" x14ac:dyDescent="0.35">
      <c r="B90" s="28" t="s">
        <v>102</v>
      </c>
      <c r="C90" s="178">
        <v>-17.608426909658803</v>
      </c>
      <c r="D90" s="178">
        <v>-34.958845412852313</v>
      </c>
      <c r="E90" s="178">
        <v>-19.823951199861881</v>
      </c>
      <c r="F90" s="178">
        <v>-10.389395157886298</v>
      </c>
      <c r="G90" s="178">
        <v>7.4690872348222399</v>
      </c>
      <c r="H90" s="178">
        <v>10.373751664447425</v>
      </c>
      <c r="I90" s="178">
        <v>27.551099496762603</v>
      </c>
      <c r="J90" s="178">
        <v>11.854074618747433</v>
      </c>
      <c r="K90" s="184"/>
      <c r="L90" s="180">
        <v>-22.099230074423616</v>
      </c>
      <c r="M90" s="178">
        <v>14.312157769214778</v>
      </c>
      <c r="N90" s="68"/>
      <c r="O90" s="68"/>
      <c r="P90" s="68"/>
      <c r="Q90" s="68"/>
      <c r="R90" s="68"/>
      <c r="S90" s="68"/>
      <c r="T90" s="69"/>
      <c r="U90" s="69"/>
      <c r="V90" s="69"/>
      <c r="W90" s="69"/>
      <c r="X90" s="68"/>
      <c r="Y90" s="71"/>
      <c r="Z90" s="71"/>
      <c r="AA90" s="71"/>
    </row>
    <row r="91" spans="2:27" x14ac:dyDescent="0.35">
      <c r="B91" s="28" t="s">
        <v>199</v>
      </c>
      <c r="C91" s="178">
        <v>20.165783140972167</v>
      </c>
      <c r="D91" s="178">
        <v>13.480556430301831</v>
      </c>
      <c r="E91" s="178">
        <v>29.165094894209631</v>
      </c>
      <c r="F91" s="178">
        <v>15.13608331181517</v>
      </c>
      <c r="G91" s="178">
        <v>-24.826309598103052</v>
      </c>
      <c r="H91" s="178">
        <v>-18.658194590729451</v>
      </c>
      <c r="I91" s="178">
        <v>-32.541954322020956</v>
      </c>
      <c r="J91" s="178">
        <v>-36.999016213339161</v>
      </c>
      <c r="K91" s="184"/>
      <c r="L91" s="180">
        <v>19.237318449208544</v>
      </c>
      <c r="M91" s="178">
        <v>-28.740952137947872</v>
      </c>
      <c r="N91" s="68"/>
      <c r="O91" s="68"/>
      <c r="P91" s="68"/>
      <c r="Q91" s="68"/>
      <c r="R91" s="68"/>
      <c r="S91" s="68"/>
      <c r="T91" s="69"/>
      <c r="U91" s="69"/>
      <c r="V91" s="69"/>
      <c r="W91" s="69"/>
      <c r="X91" s="68"/>
      <c r="Y91" s="71"/>
      <c r="Z91" s="71"/>
      <c r="AA91" s="71"/>
    </row>
    <row r="92" spans="2:27" x14ac:dyDescent="0.35">
      <c r="B92" s="28" t="s">
        <v>103</v>
      </c>
      <c r="C92" s="178">
        <v>-10.343898350227946</v>
      </c>
      <c r="D92" s="178">
        <v>-16.919299708586863</v>
      </c>
      <c r="E92" s="178">
        <v>-20.340974321550163</v>
      </c>
      <c r="F92" s="178">
        <v>-11.466229762685572</v>
      </c>
      <c r="G92" s="178">
        <v>-5.226536396806992</v>
      </c>
      <c r="H92" s="178">
        <v>-27.080508154833694</v>
      </c>
      <c r="I92" s="178">
        <v>-1.4836219653282967</v>
      </c>
      <c r="J92" s="178">
        <v>-1.7231994632498839</v>
      </c>
      <c r="K92" s="184"/>
      <c r="L92" s="180">
        <v>-15.241116198771593</v>
      </c>
      <c r="M92" s="178">
        <v>-9.7103537947706542</v>
      </c>
      <c r="N92" s="68"/>
      <c r="O92" s="68"/>
      <c r="P92" s="68"/>
      <c r="Q92" s="68"/>
      <c r="R92" s="68"/>
      <c r="S92" s="68"/>
      <c r="T92" s="69"/>
      <c r="U92" s="69"/>
      <c r="V92" s="69"/>
      <c r="W92" s="69"/>
      <c r="X92" s="68"/>
      <c r="Y92" s="71"/>
      <c r="Z92" s="71"/>
      <c r="AA92" s="71"/>
    </row>
    <row r="93" spans="2:27" x14ac:dyDescent="0.35">
      <c r="B93" s="28" t="s">
        <v>109</v>
      </c>
      <c r="C93" s="178">
        <v>4.5565143562586741</v>
      </c>
      <c r="D93" s="178">
        <v>2.7790092840176612</v>
      </c>
      <c r="E93" s="178">
        <v>10.52694748881548</v>
      </c>
      <c r="F93" s="178">
        <v>-5.1694083160201245</v>
      </c>
      <c r="G93" s="178">
        <v>-5.8378835871424286</v>
      </c>
      <c r="H93" s="178">
        <v>18.363071606029237</v>
      </c>
      <c r="I93" s="178">
        <v>-12.049915894815271</v>
      </c>
      <c r="J93" s="178">
        <v>18.604294262187466</v>
      </c>
      <c r="K93" s="184"/>
      <c r="L93" s="180">
        <v>3.1394012050416791</v>
      </c>
      <c r="M93" s="178">
        <v>4.2467482612621694</v>
      </c>
      <c r="N93" s="68"/>
      <c r="O93" s="68"/>
      <c r="P93" s="68"/>
      <c r="Q93" s="68"/>
      <c r="R93" s="68"/>
      <c r="S93" s="68"/>
      <c r="T93" s="69"/>
      <c r="U93" s="69"/>
      <c r="V93" s="69"/>
      <c r="W93" s="69"/>
      <c r="X93" s="68"/>
      <c r="Y93" s="71"/>
      <c r="Z93" s="71"/>
      <c r="AA93" s="71"/>
    </row>
    <row r="94" spans="2:27" x14ac:dyDescent="0.35">
      <c r="B94" s="28" t="s">
        <v>200</v>
      </c>
      <c r="C94" s="178">
        <v>10.862793823099736</v>
      </c>
      <c r="D94" s="178">
        <v>-9.9616108340414513</v>
      </c>
      <c r="E94" s="178">
        <v>-5.5174626005529745</v>
      </c>
      <c r="F94" s="178">
        <v>-9.3714091875398253</v>
      </c>
      <c r="G94" s="178">
        <v>-0.57332952543397653</v>
      </c>
      <c r="H94" s="178">
        <v>-9.9984154953757667</v>
      </c>
      <c r="I94" s="178">
        <v>-17.505400663810974</v>
      </c>
      <c r="J94" s="178">
        <v>-19.780735049468717</v>
      </c>
      <c r="K94" s="184"/>
      <c r="L94" s="180">
        <v>-5.1051203636276767</v>
      </c>
      <c r="M94" s="178">
        <v>-12.057886105039088</v>
      </c>
      <c r="N94" s="68"/>
      <c r="O94" s="68"/>
      <c r="P94" s="68"/>
      <c r="Q94" s="68"/>
      <c r="R94" s="68"/>
      <c r="S94" s="68"/>
      <c r="T94" s="69"/>
      <c r="U94" s="69"/>
      <c r="V94" s="69"/>
      <c r="W94" s="69"/>
      <c r="X94" s="68"/>
      <c r="Y94" s="71"/>
      <c r="Z94" s="71"/>
      <c r="AA94" s="71"/>
    </row>
    <row r="95" spans="2:27" x14ac:dyDescent="0.35">
      <c r="B95" s="28" t="s">
        <v>89</v>
      </c>
      <c r="C95" s="178">
        <v>-3.3582242569071212</v>
      </c>
      <c r="D95" s="178">
        <v>4.4175303020283394</v>
      </c>
      <c r="E95" s="178">
        <v>7.1860777949505064</v>
      </c>
      <c r="F95" s="178">
        <v>10.186115219700781</v>
      </c>
      <c r="G95" s="178">
        <v>11.48323490041625</v>
      </c>
      <c r="H95" s="178">
        <v>34.387966288780092</v>
      </c>
      <c r="I95" s="178">
        <v>41.959668564438658</v>
      </c>
      <c r="J95" s="178">
        <v>2.3449877381562061</v>
      </c>
      <c r="K95" s="184"/>
      <c r="L95" s="180">
        <v>4.7788520552085316</v>
      </c>
      <c r="M95" s="178">
        <v>22.898982656109837</v>
      </c>
      <c r="N95" s="68"/>
      <c r="O95" s="68"/>
      <c r="P95" s="68"/>
      <c r="Q95" s="68"/>
      <c r="R95" s="68"/>
      <c r="S95" s="68"/>
      <c r="T95" s="69"/>
      <c r="U95" s="69"/>
      <c r="V95" s="69"/>
      <c r="W95" s="69"/>
      <c r="X95" s="68"/>
      <c r="Y95" s="71"/>
      <c r="Z95" s="71"/>
      <c r="AA95" s="71"/>
    </row>
    <row r="96" spans="2:27" x14ac:dyDescent="0.35">
      <c r="B96" s="28" t="s">
        <v>104</v>
      </c>
      <c r="C96" s="178">
        <v>-1.1802783924021298</v>
      </c>
      <c r="D96" s="178">
        <v>24.213838934633316</v>
      </c>
      <c r="E96" s="178">
        <v>-22.132472459234961</v>
      </c>
      <c r="F96" s="178">
        <v>32.608189917724303</v>
      </c>
      <c r="G96" s="178">
        <v>-8.3109375331392243</v>
      </c>
      <c r="H96" s="178">
        <v>-30.664198480723954</v>
      </c>
      <c r="I96" s="178">
        <v>-29.42424601473644</v>
      </c>
      <c r="J96" s="178">
        <v>-3.802591579776248</v>
      </c>
      <c r="K96" s="184"/>
      <c r="L96" s="180">
        <v>3.5952593853429988</v>
      </c>
      <c r="M96" s="178">
        <v>-19.699588118281554</v>
      </c>
      <c r="N96" s="68"/>
      <c r="O96" s="68"/>
      <c r="P96" s="68"/>
      <c r="Q96" s="68"/>
      <c r="R96" s="68"/>
      <c r="S96" s="68"/>
      <c r="T96" s="69"/>
      <c r="U96" s="69"/>
      <c r="V96" s="69"/>
      <c r="W96" s="69"/>
      <c r="X96" s="68"/>
      <c r="Y96" s="71"/>
      <c r="Z96" s="71"/>
      <c r="AA96" s="71"/>
    </row>
    <row r="97" spans="2:27" x14ac:dyDescent="0.35">
      <c r="B97" s="28" t="s">
        <v>105</v>
      </c>
      <c r="C97" s="178">
        <v>0.26892954102881106</v>
      </c>
      <c r="D97" s="178">
        <v>1.8688117140116987</v>
      </c>
      <c r="E97" s="178">
        <v>-37.962003178805126</v>
      </c>
      <c r="F97" s="178">
        <v>3.2132439854202914</v>
      </c>
      <c r="G97" s="178">
        <v>8.5302131206568532</v>
      </c>
      <c r="H97" s="178">
        <v>47.674039254166416</v>
      </c>
      <c r="I97" s="178">
        <v>30.764023426287281</v>
      </c>
      <c r="J97" s="178">
        <v>-43.735633059801749</v>
      </c>
      <c r="K97" s="184"/>
      <c r="L97" s="180">
        <v>-13.019201412072505</v>
      </c>
      <c r="M97" s="178">
        <v>9.6045539620410239</v>
      </c>
      <c r="N97" s="68"/>
      <c r="O97" s="68"/>
      <c r="P97" s="68"/>
      <c r="Q97" s="68"/>
      <c r="R97" s="68"/>
      <c r="S97" s="68"/>
      <c r="T97" s="69"/>
      <c r="U97" s="69"/>
      <c r="V97" s="69"/>
      <c r="W97" s="69"/>
      <c r="X97" s="68"/>
      <c r="Y97" s="71"/>
      <c r="Z97" s="71"/>
      <c r="AA97" s="71"/>
    </row>
    <row r="98" spans="2:27" x14ac:dyDescent="0.35">
      <c r="B98" s="28" t="s">
        <v>90</v>
      </c>
      <c r="C98" s="178">
        <v>-12.947372328387431</v>
      </c>
      <c r="D98" s="178">
        <v>8.9678361238631368</v>
      </c>
      <c r="E98" s="178">
        <v>3.6987246762882933</v>
      </c>
      <c r="F98" s="178">
        <v>14.577084317053462</v>
      </c>
      <c r="G98" s="178">
        <v>6.4115093932937128</v>
      </c>
      <c r="H98" s="178">
        <v>22.970590414050179</v>
      </c>
      <c r="I98" s="178">
        <v>-14.310031157721099</v>
      </c>
      <c r="J98" s="178">
        <v>-26.305319338136229</v>
      </c>
      <c r="K98" s="184"/>
      <c r="L98" s="180">
        <v>3.9355891447041103</v>
      </c>
      <c r="M98" s="178">
        <v>-8.4708263304291052</v>
      </c>
      <c r="N98" s="68"/>
      <c r="O98" s="68"/>
      <c r="P98" s="68"/>
      <c r="Q98" s="68"/>
      <c r="R98" s="68"/>
      <c r="S98" s="68"/>
      <c r="T98" s="69"/>
      <c r="U98" s="69"/>
      <c r="V98" s="69"/>
      <c r="W98" s="69"/>
      <c r="X98" s="68"/>
      <c r="Y98" s="71"/>
      <c r="Z98" s="71"/>
      <c r="AA98" s="71"/>
    </row>
    <row r="99" spans="2:27" x14ac:dyDescent="0.35">
      <c r="B99" s="28" t="s">
        <v>106</v>
      </c>
      <c r="C99" s="178">
        <v>-1.6261402620063592</v>
      </c>
      <c r="D99" s="178">
        <v>-2.1803674549704368</v>
      </c>
      <c r="E99" s="178">
        <v>-6.8307513872429837</v>
      </c>
      <c r="F99" s="178">
        <v>-11.302540879061027</v>
      </c>
      <c r="G99" s="178">
        <v>-6.631684141862408</v>
      </c>
      <c r="H99" s="178">
        <v>-16.822832729000424</v>
      </c>
      <c r="I99" s="178">
        <v>-21.237767951355082</v>
      </c>
      <c r="J99" s="178">
        <v>-30.86854482471135</v>
      </c>
      <c r="K99" s="184"/>
      <c r="L99" s="180">
        <v>-5.750448293109514</v>
      </c>
      <c r="M99" s="178">
        <v>-19.189876835706173</v>
      </c>
      <c r="N99" s="68"/>
      <c r="O99" s="68"/>
      <c r="P99" s="68"/>
      <c r="Q99" s="68"/>
      <c r="R99" s="68"/>
      <c r="S99" s="68"/>
      <c r="T99" s="69"/>
      <c r="U99" s="69"/>
      <c r="V99" s="69"/>
      <c r="W99" s="69"/>
      <c r="X99" s="68"/>
      <c r="Y99" s="71"/>
      <c r="Z99" s="71"/>
      <c r="AA99" s="71"/>
    </row>
    <row r="100" spans="2:27" x14ac:dyDescent="0.35">
      <c r="B100" s="28" t="s">
        <v>108</v>
      </c>
      <c r="C100" s="178">
        <v>-18.299504779246263</v>
      </c>
      <c r="D100" s="178">
        <v>-16.607534488677302</v>
      </c>
      <c r="E100" s="178">
        <v>-17.11547073106226</v>
      </c>
      <c r="F100" s="178">
        <v>12.913712168683972</v>
      </c>
      <c r="G100" s="178">
        <v>32.770186518348766</v>
      </c>
      <c r="H100" s="178">
        <v>-8.9699375689386187</v>
      </c>
      <c r="I100" s="178">
        <v>-0.61697282054002756</v>
      </c>
      <c r="J100" s="178">
        <v>-31.37867017428735</v>
      </c>
      <c r="K100" s="184"/>
      <c r="L100" s="180">
        <v>-10.140972618199314</v>
      </c>
      <c r="M100" s="178">
        <v>-3.8065296791250489</v>
      </c>
      <c r="N100" s="68"/>
      <c r="O100" s="68"/>
      <c r="P100" s="68"/>
      <c r="Q100" s="68"/>
      <c r="R100" s="68"/>
      <c r="S100" s="68"/>
      <c r="T100" s="69"/>
      <c r="U100" s="69"/>
      <c r="V100" s="69"/>
      <c r="W100" s="69"/>
      <c r="X100" s="68"/>
      <c r="Y100" s="71"/>
      <c r="Z100" s="71"/>
      <c r="AA100" s="71"/>
    </row>
    <row r="101" spans="2:27" x14ac:dyDescent="0.35">
      <c r="B101" s="28" t="s">
        <v>91</v>
      </c>
      <c r="C101" s="178">
        <v>15.516939204464535</v>
      </c>
      <c r="D101" s="178">
        <v>4.7030973550904633</v>
      </c>
      <c r="E101" s="178">
        <v>-12.347856192320577</v>
      </c>
      <c r="F101" s="178">
        <v>-1.618959948435446</v>
      </c>
      <c r="G101" s="178">
        <v>-11.287364953512807</v>
      </c>
      <c r="H101" s="178">
        <v>-7.7427438850894248</v>
      </c>
      <c r="I101" s="178">
        <v>-5.0586355370132594</v>
      </c>
      <c r="J101" s="178">
        <v>-34.271969029932137</v>
      </c>
      <c r="K101" s="184"/>
      <c r="L101" s="180">
        <v>0.39634195715014187</v>
      </c>
      <c r="M101" s="178">
        <v>-15.118113492493507</v>
      </c>
      <c r="N101" s="68"/>
      <c r="O101" s="68"/>
      <c r="P101" s="68"/>
      <c r="Q101" s="68"/>
      <c r="R101" s="68"/>
      <c r="S101" s="68"/>
      <c r="T101" s="69"/>
      <c r="U101" s="69"/>
      <c r="V101" s="69"/>
      <c r="W101" s="69"/>
      <c r="X101" s="68"/>
      <c r="Y101" s="71"/>
      <c r="Z101" s="71"/>
      <c r="AA101" s="71"/>
    </row>
    <row r="102" spans="2:27" x14ac:dyDescent="0.35">
      <c r="B102" s="28" t="s">
        <v>92</v>
      </c>
      <c r="C102" s="178">
        <v>9.2274522279778495</v>
      </c>
      <c r="D102" s="178">
        <v>2.5805668439083291</v>
      </c>
      <c r="E102" s="178">
        <v>8.4995475593257197</v>
      </c>
      <c r="F102" s="178">
        <v>14.785556636836006</v>
      </c>
      <c r="G102" s="178">
        <v>-6.4751219249661034</v>
      </c>
      <c r="H102" s="178">
        <v>-13.134317925064451</v>
      </c>
      <c r="I102" s="178">
        <v>6.3436523298221488</v>
      </c>
      <c r="J102" s="178">
        <v>-34.15186294447183</v>
      </c>
      <c r="K102" s="184"/>
      <c r="L102" s="180">
        <v>8.7146319078828185</v>
      </c>
      <c r="M102" s="178">
        <v>-12.111281198270945</v>
      </c>
      <c r="N102" s="68"/>
      <c r="O102" s="68"/>
      <c r="P102" s="68"/>
      <c r="Q102" s="68"/>
      <c r="R102" s="68"/>
      <c r="S102" s="68"/>
      <c r="T102" s="69"/>
      <c r="U102" s="69"/>
      <c r="V102" s="69"/>
      <c r="W102" s="69"/>
      <c r="X102" s="68"/>
      <c r="Y102" s="71"/>
      <c r="Z102" s="71"/>
      <c r="AA102" s="71"/>
    </row>
    <row r="103" spans="2:27" x14ac:dyDescent="0.35">
      <c r="B103" s="28" t="s">
        <v>107</v>
      </c>
      <c r="C103" s="178">
        <v>-38.326274913376544</v>
      </c>
      <c r="D103" s="178">
        <v>-13.735776212925785</v>
      </c>
      <c r="E103" s="178">
        <v>6.9402831498762936</v>
      </c>
      <c r="F103" s="190">
        <v>-1.495112779841179E-2</v>
      </c>
      <c r="G103" s="178">
        <v>-13.545220416081378</v>
      </c>
      <c r="H103" s="178">
        <v>32.401138160142608</v>
      </c>
      <c r="I103" s="178">
        <v>18.175170597589712</v>
      </c>
      <c r="J103" s="178">
        <v>8.0996107628239002</v>
      </c>
      <c r="K103" s="184"/>
      <c r="L103" s="180">
        <v>-12.776597195744671</v>
      </c>
      <c r="M103" s="178">
        <v>12.175417392675314</v>
      </c>
      <c r="N103" s="68"/>
      <c r="O103" s="68"/>
      <c r="P103" s="68"/>
      <c r="Q103" s="68"/>
      <c r="R103" s="68"/>
      <c r="S103" s="68"/>
      <c r="T103" s="69"/>
      <c r="U103" s="69"/>
      <c r="V103" s="69"/>
      <c r="W103" s="69"/>
      <c r="X103" s="68"/>
      <c r="Y103" s="71"/>
      <c r="Z103" s="71"/>
      <c r="AA103" s="71"/>
    </row>
    <row r="104" spans="2:27" x14ac:dyDescent="0.35">
      <c r="B104" s="28" t="s">
        <v>81</v>
      </c>
      <c r="C104" s="178">
        <v>-5.9308094729702105</v>
      </c>
      <c r="D104" s="178">
        <v>-0.58336744268208918</v>
      </c>
      <c r="E104" s="178">
        <v>6.1131063783196709</v>
      </c>
      <c r="F104" s="178">
        <v>5.9384345842187827</v>
      </c>
      <c r="G104" s="178">
        <v>0.73968648295756623</v>
      </c>
      <c r="H104" s="178">
        <v>14.87987358749092</v>
      </c>
      <c r="I104" s="178">
        <v>1.9034343664336291</v>
      </c>
      <c r="J104" s="178">
        <v>-0.3336810392373053</v>
      </c>
      <c r="K104" s="184"/>
      <c r="L104" s="180">
        <v>1.4785926450941105</v>
      </c>
      <c r="M104" s="178">
        <v>4.6724653925915902</v>
      </c>
      <c r="N104" s="68"/>
      <c r="O104" s="68"/>
      <c r="P104" s="68"/>
      <c r="Q104" s="68"/>
      <c r="R104" s="68"/>
      <c r="S104" s="68"/>
      <c r="T104" s="69"/>
      <c r="U104" s="69"/>
      <c r="V104" s="69"/>
      <c r="W104" s="69"/>
      <c r="X104" s="68"/>
      <c r="Y104" s="71"/>
      <c r="Z104" s="71"/>
      <c r="AA104" s="71"/>
    </row>
    <row r="105" spans="2:27" x14ac:dyDescent="0.35">
      <c r="B105" s="6"/>
      <c r="C105" s="51"/>
      <c r="D105" s="51"/>
      <c r="E105" s="51"/>
      <c r="F105" s="51"/>
      <c r="G105" s="51"/>
      <c r="H105" s="51"/>
      <c r="I105" s="144"/>
      <c r="J105" s="144"/>
      <c r="L105" s="148"/>
      <c r="M105" s="89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71"/>
      <c r="Z105" s="71"/>
      <c r="AA105" s="71"/>
    </row>
    <row r="106" spans="2:27" x14ac:dyDescent="0.35">
      <c r="B106" s="83" t="s">
        <v>204</v>
      </c>
      <c r="C106" s="73"/>
      <c r="D106" s="73"/>
      <c r="E106" s="73"/>
      <c r="F106" s="73"/>
      <c r="G106" s="73"/>
      <c r="H106" s="73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71"/>
      <c r="Z106" s="71"/>
      <c r="AA106" s="71"/>
    </row>
    <row r="107" spans="2:27" x14ac:dyDescent="0.35">
      <c r="C107" s="73"/>
      <c r="D107" s="73"/>
      <c r="E107" s="73"/>
      <c r="F107" s="73"/>
      <c r="G107" s="73"/>
      <c r="H107" s="73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71"/>
      <c r="Z107" s="71"/>
      <c r="AA107" s="71"/>
    </row>
    <row r="108" spans="2:27" x14ac:dyDescent="0.35">
      <c r="B108" s="24" t="s">
        <v>209</v>
      </c>
      <c r="C108" s="72">
        <v>-3.3998173578534221</v>
      </c>
      <c r="D108" s="72">
        <v>-1.5237461587979766</v>
      </c>
      <c r="E108" s="72">
        <v>-2.5891763090473319</v>
      </c>
      <c r="F108" s="72">
        <v>0.47850513535969696</v>
      </c>
      <c r="G108" s="72">
        <v>-0.25427780088473639</v>
      </c>
      <c r="H108" s="72">
        <v>-0.57580136328252252</v>
      </c>
      <c r="I108" s="141">
        <v>1.6495105302988691</v>
      </c>
      <c r="J108" s="141">
        <v>-1.0233129466815711</v>
      </c>
      <c r="L108" s="72">
        <v>-1.6780572526536304</v>
      </c>
      <c r="M108" s="72">
        <v>-0.10996680369242995</v>
      </c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</row>
    <row r="109" spans="2:27" x14ac:dyDescent="0.35"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</row>
  </sheetData>
  <mergeCells count="30">
    <mergeCell ref="B80:B81"/>
    <mergeCell ref="C58:F58"/>
    <mergeCell ref="L58:M58"/>
    <mergeCell ref="B1:M1"/>
    <mergeCell ref="B2:M2"/>
    <mergeCell ref="B3:M3"/>
    <mergeCell ref="B20:M20"/>
    <mergeCell ref="B21:M21"/>
    <mergeCell ref="G5:J5"/>
    <mergeCell ref="G58:J58"/>
    <mergeCell ref="B58:B59"/>
    <mergeCell ref="G80:J80"/>
    <mergeCell ref="L80:M80"/>
    <mergeCell ref="B22:M22"/>
    <mergeCell ref="B54:M54"/>
    <mergeCell ref="B55:M55"/>
    <mergeCell ref="B56:M56"/>
    <mergeCell ref="B76:M76"/>
    <mergeCell ref="B77:M77"/>
    <mergeCell ref="B78:M78"/>
    <mergeCell ref="C24:F24"/>
    <mergeCell ref="C80:F80"/>
    <mergeCell ref="L24:M24"/>
    <mergeCell ref="B24:B25"/>
    <mergeCell ref="G24:J24"/>
    <mergeCell ref="O5:R5"/>
    <mergeCell ref="C5:F5"/>
    <mergeCell ref="B5:B6"/>
    <mergeCell ref="B18:G18"/>
    <mergeCell ref="L5:M5"/>
  </mergeCells>
  <pageMargins left="0.7" right="0.7" top="0.75" bottom="0.75" header="0.3" footer="0.3"/>
  <pageSetup paperSize="9" scale="71" orientation="portrait" r:id="rId1"/>
  <rowBreaks count="1" manualBreakCount="1">
    <brk id="52" max="16383" man="1"/>
  </rowBreaks>
  <colBreaks count="1" manualBreakCount="1">
    <brk id="1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FFC000"/>
  </sheetPr>
  <dimension ref="B1:AD134"/>
  <sheetViews>
    <sheetView showGridLines="0" zoomScaleNormal="100" zoomScaleSheetLayoutView="90" workbookViewId="0">
      <selection activeCell="A77" sqref="A77:XFD87"/>
    </sheetView>
  </sheetViews>
  <sheetFormatPr defaultColWidth="8.83203125" defaultRowHeight="15.5" x14ac:dyDescent="0.35"/>
  <cols>
    <col min="1" max="1" width="8.83203125" style="1"/>
    <col min="2" max="2" width="37" style="1" bestFit="1" customWidth="1"/>
    <col min="3" max="14" width="8.75" style="157" customWidth="1"/>
    <col min="15" max="15" width="4.75" style="157" customWidth="1"/>
    <col min="16" max="18" width="8.75" style="72" customWidth="1"/>
    <col min="19" max="19" width="9" style="1"/>
    <col min="20" max="20" width="21.5" style="1" customWidth="1"/>
    <col min="21" max="32" width="9.33203125" style="1" customWidth="1"/>
    <col min="33" max="33" width="4.75" style="1" customWidth="1"/>
    <col min="34" max="36" width="9.33203125" style="1" customWidth="1"/>
    <col min="37" max="37" width="8.83203125" style="1"/>
    <col min="38" max="38" width="40" style="1" bestFit="1" customWidth="1"/>
    <col min="39" max="50" width="8.83203125" style="1"/>
    <col min="51" max="51" width="4.75" style="1" customWidth="1"/>
    <col min="52" max="16384" width="8.83203125" style="1"/>
  </cols>
  <sheetData>
    <row r="1" spans="2:19" x14ac:dyDescent="0.35">
      <c r="B1" s="199" t="s">
        <v>213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19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9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2:19" x14ac:dyDescent="0.35">
      <c r="O4" s="72"/>
    </row>
    <row r="5" spans="2:19" x14ac:dyDescent="0.35">
      <c r="B5" s="200" t="s">
        <v>100</v>
      </c>
      <c r="C5" s="211">
        <v>2020</v>
      </c>
      <c r="D5" s="212"/>
      <c r="E5" s="212"/>
      <c r="F5" s="213"/>
      <c r="G5" s="211">
        <v>2021</v>
      </c>
      <c r="H5" s="212"/>
      <c r="I5" s="212"/>
      <c r="J5" s="213"/>
      <c r="K5" s="216">
        <v>2022</v>
      </c>
      <c r="L5" s="216"/>
      <c r="M5" s="216"/>
      <c r="N5" s="216"/>
      <c r="O5" s="158"/>
      <c r="P5" s="215" t="s">
        <v>233</v>
      </c>
      <c r="Q5" s="215"/>
      <c r="R5" s="215"/>
    </row>
    <row r="6" spans="2:19" x14ac:dyDescent="0.35">
      <c r="B6" s="201"/>
      <c r="C6" s="147" t="s">
        <v>114</v>
      </c>
      <c r="D6" s="147" t="s">
        <v>115</v>
      </c>
      <c r="E6" s="147" t="s">
        <v>116</v>
      </c>
      <c r="F6" s="147" t="s">
        <v>117</v>
      </c>
      <c r="G6" s="147" t="s">
        <v>114</v>
      </c>
      <c r="H6" s="147" t="s">
        <v>115</v>
      </c>
      <c r="I6" s="147" t="s">
        <v>116</v>
      </c>
      <c r="J6" s="147" t="s">
        <v>117</v>
      </c>
      <c r="K6" s="195" t="s">
        <v>114</v>
      </c>
      <c r="L6" s="195" t="s">
        <v>115</v>
      </c>
      <c r="M6" s="195" t="s">
        <v>116</v>
      </c>
      <c r="N6" s="195" t="s">
        <v>117</v>
      </c>
      <c r="O6" s="159"/>
      <c r="P6" s="102">
        <v>2020</v>
      </c>
      <c r="Q6" s="102">
        <v>2021</v>
      </c>
      <c r="R6" s="102">
        <v>2022</v>
      </c>
    </row>
    <row r="7" spans="2:19" x14ac:dyDescent="0.35">
      <c r="B7" s="5"/>
      <c r="C7" s="59"/>
      <c r="D7" s="59"/>
      <c r="E7" s="59"/>
      <c r="F7" s="59"/>
      <c r="G7" s="59"/>
      <c r="H7" s="59"/>
      <c r="I7" s="59"/>
      <c r="J7" s="151"/>
      <c r="K7" s="59"/>
      <c r="L7" s="59"/>
      <c r="M7" s="160"/>
      <c r="N7" s="160"/>
      <c r="P7" s="91"/>
      <c r="Q7" s="91"/>
      <c r="R7" s="91"/>
    </row>
    <row r="8" spans="2:19" x14ac:dyDescent="0.35">
      <c r="B8" s="5" t="s">
        <v>95</v>
      </c>
      <c r="C8" s="153">
        <v>55.034484957111296</v>
      </c>
      <c r="D8" s="153">
        <v>53.658130543557924</v>
      </c>
      <c r="E8" s="153">
        <v>52.66855317529977</v>
      </c>
      <c r="F8" s="153">
        <v>57.893161550092259</v>
      </c>
      <c r="G8" s="153">
        <v>58.83928155406376</v>
      </c>
      <c r="H8" s="153">
        <v>56.165732979161639</v>
      </c>
      <c r="I8" s="153">
        <v>53.975398384032687</v>
      </c>
      <c r="J8" s="153">
        <v>59.094286906649891</v>
      </c>
      <c r="K8" s="153">
        <v>58.016333697515151</v>
      </c>
      <c r="L8" s="153">
        <v>54.919722377040827</v>
      </c>
      <c r="M8" s="153">
        <v>54.035253091460298</v>
      </c>
      <c r="N8" s="153">
        <v>59.0790666067114</v>
      </c>
      <c r="O8" s="66"/>
      <c r="P8" s="153">
        <v>54.929169383662085</v>
      </c>
      <c r="Q8" s="153">
        <v>57.123529437086994</v>
      </c>
      <c r="R8" s="153">
        <v>56.612071061259329</v>
      </c>
      <c r="S8" s="66"/>
    </row>
    <row r="9" spans="2:19" x14ac:dyDescent="0.35">
      <c r="B9" s="5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66"/>
      <c r="P9" s="153"/>
      <c r="Q9" s="153"/>
      <c r="R9" s="153"/>
      <c r="S9" s="66"/>
    </row>
    <row r="10" spans="2:19" x14ac:dyDescent="0.35">
      <c r="B10" s="30" t="s">
        <v>96</v>
      </c>
      <c r="C10" s="153">
        <v>17.91455148650688</v>
      </c>
      <c r="D10" s="153">
        <v>17.290002247119396</v>
      </c>
      <c r="E10" s="153">
        <v>17.530279942628979</v>
      </c>
      <c r="F10" s="153">
        <v>15.397475612985339</v>
      </c>
      <c r="G10" s="153">
        <v>14.199766436253794</v>
      </c>
      <c r="H10" s="153">
        <v>14.173435663267888</v>
      </c>
      <c r="I10" s="153">
        <v>15.248315429605753</v>
      </c>
      <c r="J10" s="153">
        <v>13.840008541981677</v>
      </c>
      <c r="K10" s="153">
        <v>14.099877676690781</v>
      </c>
      <c r="L10" s="153">
        <v>14.560570767406276</v>
      </c>
      <c r="M10" s="153">
        <v>15.597360401630519</v>
      </c>
      <c r="N10" s="153">
        <v>14.327924553079407</v>
      </c>
      <c r="O10" s="66"/>
      <c r="P10" s="153">
        <v>16.976896005653742</v>
      </c>
      <c r="Q10" s="153">
        <v>14.334552986819842</v>
      </c>
      <c r="R10" s="153">
        <v>14.629641481200682</v>
      </c>
      <c r="S10" s="66"/>
    </row>
    <row r="11" spans="2:19" x14ac:dyDescent="0.35">
      <c r="B11" s="30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66"/>
      <c r="P11" s="153"/>
      <c r="Q11" s="153"/>
      <c r="R11" s="153"/>
      <c r="S11" s="66"/>
    </row>
    <row r="12" spans="2:19" ht="15" customHeight="1" x14ac:dyDescent="0.35">
      <c r="B12" s="30" t="s">
        <v>97</v>
      </c>
      <c r="C12" s="153">
        <v>13.897700247001826</v>
      </c>
      <c r="D12" s="153">
        <v>13.006064375255207</v>
      </c>
      <c r="E12" s="153">
        <v>14.009889296886199</v>
      </c>
      <c r="F12" s="153">
        <v>12.190869961352416</v>
      </c>
      <c r="G12" s="153">
        <v>13.313004539785199</v>
      </c>
      <c r="H12" s="153">
        <v>13.540766509369337</v>
      </c>
      <c r="I12" s="153">
        <v>14.563256386283996</v>
      </c>
      <c r="J12" s="153">
        <v>12.458262273767266</v>
      </c>
      <c r="K12" s="153">
        <v>14.99187864846798</v>
      </c>
      <c r="L12" s="153">
        <v>14.687523786400778</v>
      </c>
      <c r="M12" s="153">
        <v>15.245727400985128</v>
      </c>
      <c r="N12" s="153">
        <v>12.810857134985959</v>
      </c>
      <c r="O12" s="66"/>
      <c r="P12" s="153">
        <v>13.233156306935278</v>
      </c>
      <c r="Q12" s="153">
        <v>13.418033804691724</v>
      </c>
      <c r="R12" s="153">
        <v>14.368165879458866</v>
      </c>
      <c r="S12" s="66"/>
    </row>
    <row r="13" spans="2:19" x14ac:dyDescent="0.35">
      <c r="B13" s="30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66"/>
      <c r="P13" s="153"/>
      <c r="Q13" s="153"/>
      <c r="R13" s="153"/>
      <c r="S13" s="66"/>
    </row>
    <row r="14" spans="2:19" x14ac:dyDescent="0.35">
      <c r="B14" s="30" t="s">
        <v>98</v>
      </c>
      <c r="C14" s="153">
        <v>13.153263309380009</v>
      </c>
      <c r="D14" s="153">
        <v>16.045802834067484</v>
      </c>
      <c r="E14" s="153">
        <v>15.79127758518506</v>
      </c>
      <c r="F14" s="153">
        <v>14.518492875569933</v>
      </c>
      <c r="G14" s="153">
        <v>13.647947469897231</v>
      </c>
      <c r="H14" s="153">
        <v>16.120064848201135</v>
      </c>
      <c r="I14" s="153">
        <v>16.213029800077564</v>
      </c>
      <c r="J14" s="153">
        <v>14.607442277601166</v>
      </c>
      <c r="K14" s="153">
        <v>12.891909977326103</v>
      </c>
      <c r="L14" s="153">
        <v>15.83218306915213</v>
      </c>
      <c r="M14" s="153">
        <v>15.121659105924065</v>
      </c>
      <c r="N14" s="153">
        <v>13.782151705223256</v>
      </c>
      <c r="O14" s="66"/>
      <c r="P14" s="153">
        <v>14.860778303748894</v>
      </c>
      <c r="Q14" s="153">
        <v>15.123883771401445</v>
      </c>
      <c r="R14" s="153">
        <v>14.390121578081111</v>
      </c>
      <c r="S14" s="66"/>
    </row>
    <row r="15" spans="2:19" x14ac:dyDescent="0.35">
      <c r="B15" s="5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66"/>
      <c r="P15" s="153"/>
      <c r="Q15" s="153"/>
      <c r="R15" s="153"/>
      <c r="S15" s="66"/>
    </row>
    <row r="16" spans="2:19" ht="31" x14ac:dyDescent="0.35">
      <c r="B16" s="90" t="s">
        <v>211</v>
      </c>
      <c r="C16" s="153">
        <v>100</v>
      </c>
      <c r="D16" s="153">
        <v>100</v>
      </c>
      <c r="E16" s="153">
        <v>100</v>
      </c>
      <c r="F16" s="153">
        <v>99.999999999999943</v>
      </c>
      <c r="G16" s="153">
        <v>99.999999999999986</v>
      </c>
      <c r="H16" s="153">
        <v>100</v>
      </c>
      <c r="I16" s="153">
        <v>100</v>
      </c>
      <c r="J16" s="153">
        <v>100</v>
      </c>
      <c r="K16" s="153">
        <v>100.00000000000001</v>
      </c>
      <c r="L16" s="153">
        <v>100.00000000000001</v>
      </c>
      <c r="M16" s="153">
        <v>100</v>
      </c>
      <c r="N16" s="153">
        <v>100.00000000000003</v>
      </c>
      <c r="O16" s="66"/>
      <c r="P16" s="153">
        <v>100</v>
      </c>
      <c r="Q16" s="153">
        <v>100</v>
      </c>
      <c r="R16" s="153">
        <v>99.999999999999986</v>
      </c>
      <c r="S16" s="66"/>
    </row>
    <row r="17" spans="2:19" x14ac:dyDescent="0.35">
      <c r="B17" s="6"/>
      <c r="C17" s="89"/>
      <c r="D17" s="89"/>
      <c r="E17" s="89"/>
      <c r="F17" s="89"/>
      <c r="G17" s="89"/>
      <c r="H17" s="89"/>
      <c r="I17" s="89"/>
      <c r="J17" s="152"/>
      <c r="K17" s="89"/>
      <c r="L17" s="89"/>
      <c r="M17" s="161"/>
      <c r="N17" s="161"/>
      <c r="P17" s="89"/>
      <c r="Q17" s="89"/>
      <c r="R17" s="89"/>
      <c r="S17" s="66"/>
    </row>
    <row r="18" spans="2:19" x14ac:dyDescent="0.35">
      <c r="B18" s="83" t="s">
        <v>203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S18" s="66"/>
    </row>
    <row r="19" spans="2:19" x14ac:dyDescent="0.35">
      <c r="B19" s="83" t="s">
        <v>204</v>
      </c>
      <c r="S19" s="66"/>
    </row>
    <row r="20" spans="2:19" x14ac:dyDescent="0.35">
      <c r="B20" s="83"/>
      <c r="S20" s="66"/>
    </row>
    <row r="21" spans="2:19" x14ac:dyDescent="0.35">
      <c r="B21" s="199" t="s">
        <v>189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66"/>
    </row>
    <row r="22" spans="2:19" x14ac:dyDescent="0.35">
      <c r="B22" s="199" t="s">
        <v>230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66"/>
    </row>
    <row r="23" spans="2:19" x14ac:dyDescent="0.35">
      <c r="B23" s="199" t="s">
        <v>205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66"/>
    </row>
    <row r="24" spans="2:19" x14ac:dyDescent="0.35">
      <c r="S24" s="66"/>
    </row>
    <row r="25" spans="2:19" x14ac:dyDescent="0.35">
      <c r="B25" s="207" t="s">
        <v>201</v>
      </c>
      <c r="C25" s="211">
        <v>2020</v>
      </c>
      <c r="D25" s="212"/>
      <c r="E25" s="212"/>
      <c r="F25" s="213"/>
      <c r="G25" s="211">
        <v>2021</v>
      </c>
      <c r="H25" s="212"/>
      <c r="I25" s="212"/>
      <c r="J25" s="213"/>
      <c r="K25" s="216">
        <v>2022</v>
      </c>
      <c r="L25" s="216"/>
      <c r="M25" s="216"/>
      <c r="N25" s="216"/>
      <c r="P25" s="215" t="s">
        <v>233</v>
      </c>
      <c r="Q25" s="215"/>
      <c r="R25" s="215"/>
      <c r="S25" s="66"/>
    </row>
    <row r="26" spans="2:19" x14ac:dyDescent="0.35">
      <c r="B26" s="201"/>
      <c r="C26" s="147" t="s">
        <v>114</v>
      </c>
      <c r="D26" s="147" t="s">
        <v>115</v>
      </c>
      <c r="E26" s="147" t="s">
        <v>116</v>
      </c>
      <c r="F26" s="147" t="s">
        <v>117</v>
      </c>
      <c r="G26" s="147" t="s">
        <v>114</v>
      </c>
      <c r="H26" s="147" t="s">
        <v>115</v>
      </c>
      <c r="I26" s="147" t="s">
        <v>116</v>
      </c>
      <c r="J26" s="147" t="s">
        <v>117</v>
      </c>
      <c r="K26" s="147" t="s">
        <v>114</v>
      </c>
      <c r="L26" s="147" t="s">
        <v>115</v>
      </c>
      <c r="M26" s="147" t="s">
        <v>116</v>
      </c>
      <c r="N26" s="147" t="s">
        <v>117</v>
      </c>
      <c r="P26" s="102">
        <v>2020</v>
      </c>
      <c r="Q26" s="102">
        <v>2021</v>
      </c>
      <c r="R26" s="110">
        <v>2022</v>
      </c>
      <c r="S26" s="66"/>
    </row>
    <row r="27" spans="2:19" x14ac:dyDescent="0.35">
      <c r="B27" s="5"/>
      <c r="C27" s="59"/>
      <c r="D27" s="59"/>
      <c r="E27" s="59"/>
      <c r="F27" s="59"/>
      <c r="G27" s="59"/>
      <c r="H27" s="59"/>
      <c r="I27" s="59"/>
      <c r="J27" s="151"/>
      <c r="K27" s="59"/>
      <c r="L27" s="59"/>
      <c r="M27" s="162"/>
      <c r="N27" s="162"/>
      <c r="P27" s="91"/>
      <c r="Q27" s="91"/>
      <c r="R27" s="150"/>
      <c r="S27" s="66"/>
    </row>
    <row r="28" spans="2:19" x14ac:dyDescent="0.35">
      <c r="B28" s="5" t="s">
        <v>95</v>
      </c>
      <c r="C28" s="87">
        <v>55.034484957111296</v>
      </c>
      <c r="D28" s="87">
        <v>53.658130543557924</v>
      </c>
      <c r="E28" s="155">
        <v>52.66855317529977</v>
      </c>
      <c r="F28" s="87">
        <v>57.893161550092259</v>
      </c>
      <c r="G28" s="87">
        <v>58.83928155406376</v>
      </c>
      <c r="H28" s="155">
        <v>56.165732979161639</v>
      </c>
      <c r="I28" s="87">
        <v>53.975398384032687</v>
      </c>
      <c r="J28" s="87">
        <v>59.094286906649891</v>
      </c>
      <c r="K28" s="155">
        <v>58.016333697515151</v>
      </c>
      <c r="L28" s="87">
        <v>54.919722377040827</v>
      </c>
      <c r="M28" s="87">
        <v>54.035253091460298</v>
      </c>
      <c r="N28" s="87">
        <v>59.0790666067114</v>
      </c>
      <c r="O28" s="66"/>
      <c r="P28" s="87">
        <v>54.929169383662085</v>
      </c>
      <c r="Q28" s="87">
        <v>57.123529437086994</v>
      </c>
      <c r="R28" s="155">
        <v>56.612071061259329</v>
      </c>
      <c r="S28" s="66"/>
    </row>
    <row r="29" spans="2:19" x14ac:dyDescent="0.35">
      <c r="B29" s="28" t="s">
        <v>47</v>
      </c>
      <c r="C29" s="87">
        <v>19.325098999266675</v>
      </c>
      <c r="D29" s="87">
        <v>18.875040866084497</v>
      </c>
      <c r="E29" s="155">
        <v>18.449355311165387</v>
      </c>
      <c r="F29" s="87">
        <v>29.507997667561973</v>
      </c>
      <c r="G29" s="87">
        <v>21.720962700762431</v>
      </c>
      <c r="H29" s="155">
        <v>19.388757832940904</v>
      </c>
      <c r="I29" s="87">
        <v>20.212971443209518</v>
      </c>
      <c r="J29" s="87">
        <v>29.430020514076389</v>
      </c>
      <c r="K29" s="155">
        <v>21.373161273119106</v>
      </c>
      <c r="L29" s="87">
        <v>19.638789184959684</v>
      </c>
      <c r="M29" s="87">
        <v>20.080313135608552</v>
      </c>
      <c r="N29" s="87">
        <v>28.993885993703177</v>
      </c>
      <c r="O29" s="66"/>
      <c r="P29" s="87">
        <v>21.814711168805438</v>
      </c>
      <c r="Q29" s="87">
        <v>22.964854394893855</v>
      </c>
      <c r="R29" s="155">
        <v>22.767154759762636</v>
      </c>
      <c r="S29" s="66"/>
    </row>
    <row r="30" spans="2:19" x14ac:dyDescent="0.35">
      <c r="B30" s="28" t="s">
        <v>48</v>
      </c>
      <c r="C30" s="87">
        <v>7.2959302021711565</v>
      </c>
      <c r="D30" s="87">
        <v>4.3817618943126337</v>
      </c>
      <c r="E30" s="155">
        <v>9.6150479369355537</v>
      </c>
      <c r="F30" s="87">
        <v>4.6458593394608494</v>
      </c>
      <c r="G30" s="87">
        <v>8.0433435341471249</v>
      </c>
      <c r="H30" s="155">
        <v>4.7278044902172143</v>
      </c>
      <c r="I30" s="87">
        <v>8.0304441646328666</v>
      </c>
      <c r="J30" s="87">
        <v>5.9479393925279522</v>
      </c>
      <c r="K30" s="155">
        <v>8.0513026549061539</v>
      </c>
      <c r="L30" s="87">
        <v>4.9123482370924831</v>
      </c>
      <c r="M30" s="87">
        <v>8.0979409745911912</v>
      </c>
      <c r="N30" s="87">
        <v>5.5972838107302758</v>
      </c>
      <c r="O30" s="66"/>
      <c r="P30" s="87">
        <v>6.3867197489889325</v>
      </c>
      <c r="Q30" s="87">
        <v>6.629171365206564</v>
      </c>
      <c r="R30" s="155">
        <v>6.6038107624264697</v>
      </c>
      <c r="S30" s="66"/>
    </row>
    <row r="31" spans="2:19" x14ac:dyDescent="0.35">
      <c r="B31" s="28" t="s">
        <v>51</v>
      </c>
      <c r="C31" s="87">
        <v>7.9859017991545098</v>
      </c>
      <c r="D31" s="87">
        <v>8.5313904669675633</v>
      </c>
      <c r="E31" s="155">
        <v>9.4314920100717394</v>
      </c>
      <c r="F31" s="87">
        <v>8.3694281346694233</v>
      </c>
      <c r="G31" s="87">
        <v>8.3513052884779153</v>
      </c>
      <c r="H31" s="155">
        <v>8.7730685107004938</v>
      </c>
      <c r="I31" s="87">
        <v>9.6646435466815142</v>
      </c>
      <c r="J31" s="87">
        <v>8.2953878612627374</v>
      </c>
      <c r="K31" s="155">
        <v>8.0932170273007049</v>
      </c>
      <c r="L31" s="87">
        <v>8.8572955292652011</v>
      </c>
      <c r="M31" s="87">
        <v>9.5133904151674376</v>
      </c>
      <c r="N31" s="87">
        <v>8.3165800544696999</v>
      </c>
      <c r="O31" s="66"/>
      <c r="P31" s="87">
        <v>8.5640529830782448</v>
      </c>
      <c r="Q31" s="87">
        <v>8.7438893933388275</v>
      </c>
      <c r="R31" s="155">
        <v>8.6782683386964798</v>
      </c>
      <c r="S31" s="66"/>
    </row>
    <row r="32" spans="2:19" x14ac:dyDescent="0.35">
      <c r="B32" s="28" t="s">
        <v>49</v>
      </c>
      <c r="C32" s="87">
        <v>5.4166392066108209</v>
      </c>
      <c r="D32" s="87">
        <v>4.8810565935222936</v>
      </c>
      <c r="E32" s="155">
        <v>5.6634320938459162</v>
      </c>
      <c r="F32" s="87">
        <v>4.3114406018142057</v>
      </c>
      <c r="G32" s="87">
        <v>5.5621102343349618</v>
      </c>
      <c r="H32" s="155">
        <v>4.9996477977812388</v>
      </c>
      <c r="I32" s="87">
        <v>5.9276432500893979</v>
      </c>
      <c r="J32" s="87">
        <v>4.4445357928527294</v>
      </c>
      <c r="K32" s="155">
        <v>5.687664687314423</v>
      </c>
      <c r="L32" s="87">
        <v>5.1313332675863101</v>
      </c>
      <c r="M32" s="87">
        <v>5.8923418169340653</v>
      </c>
      <c r="N32" s="87">
        <v>4.5345617842211929</v>
      </c>
      <c r="O32" s="66"/>
      <c r="P32" s="87">
        <v>5.0373343078559456</v>
      </c>
      <c r="Q32" s="87">
        <v>5.192714834177381</v>
      </c>
      <c r="R32" s="155">
        <v>5.2770138454604991</v>
      </c>
      <c r="S32" s="66"/>
    </row>
    <row r="33" spans="2:19" x14ac:dyDescent="0.35">
      <c r="B33" s="28" t="s">
        <v>54</v>
      </c>
      <c r="C33" s="87">
        <v>1.2675258816416768</v>
      </c>
      <c r="D33" s="87">
        <v>4.3073758442021362</v>
      </c>
      <c r="E33" s="155">
        <v>0.56399941121129016</v>
      </c>
      <c r="F33" s="87">
        <v>0.19480016154043395</v>
      </c>
      <c r="G33" s="87">
        <v>1.365553956869993</v>
      </c>
      <c r="H33" s="155">
        <v>4.3642111190116326</v>
      </c>
      <c r="I33" s="87">
        <v>0.58235179074448806</v>
      </c>
      <c r="J33" s="87">
        <v>0.1905051889753912</v>
      </c>
      <c r="K33" s="155">
        <v>1.3144824897785754</v>
      </c>
      <c r="L33" s="87">
        <v>4.2208752108042518</v>
      </c>
      <c r="M33" s="87">
        <v>0.55120398570798368</v>
      </c>
      <c r="N33" s="87">
        <v>0.18121577331006763</v>
      </c>
      <c r="O33" s="66"/>
      <c r="P33" s="87">
        <v>1.5594609682252716</v>
      </c>
      <c r="Q33" s="87">
        <v>1.5962631283501405</v>
      </c>
      <c r="R33" s="155">
        <v>1.5351612780962327</v>
      </c>
      <c r="S33" s="66"/>
    </row>
    <row r="34" spans="2:19" x14ac:dyDescent="0.35">
      <c r="B34" s="28" t="s">
        <v>50</v>
      </c>
      <c r="C34" s="87">
        <v>3.9733479352155725</v>
      </c>
      <c r="D34" s="87">
        <v>2.0029179611362169</v>
      </c>
      <c r="E34" s="155">
        <v>0.20825067454464508</v>
      </c>
      <c r="F34" s="87">
        <v>2.5287253005018941</v>
      </c>
      <c r="G34" s="87">
        <v>3.9280136057177741</v>
      </c>
      <c r="H34" s="155">
        <v>2.7418006256432674</v>
      </c>
      <c r="I34" s="87">
        <v>0.45059510965438998</v>
      </c>
      <c r="J34" s="87">
        <v>2.5510835387243476</v>
      </c>
      <c r="K34" s="155">
        <v>3.5388398801478185</v>
      </c>
      <c r="L34" s="87">
        <v>1.2729941509430565</v>
      </c>
      <c r="M34" s="87">
        <v>0.79237902807042515</v>
      </c>
      <c r="N34" s="87">
        <v>3.0586944262362601</v>
      </c>
      <c r="O34" s="66"/>
      <c r="P34" s="87">
        <v>2.2087955998735054</v>
      </c>
      <c r="Q34" s="87">
        <v>2.4419766722834706</v>
      </c>
      <c r="R34" s="155">
        <v>2.1996507695187422</v>
      </c>
      <c r="S34" s="66"/>
    </row>
    <row r="35" spans="2:19" x14ac:dyDescent="0.35">
      <c r="B35" s="28" t="s">
        <v>52</v>
      </c>
      <c r="C35" s="87">
        <v>1.5038549489733066</v>
      </c>
      <c r="D35" s="87">
        <v>2.1898436045366085</v>
      </c>
      <c r="E35" s="155">
        <v>1.8418828688031197</v>
      </c>
      <c r="F35" s="87">
        <v>1.2664545063585271</v>
      </c>
      <c r="G35" s="87">
        <v>1.6461814586402415</v>
      </c>
      <c r="H35" s="155">
        <v>2.3253890765704179</v>
      </c>
      <c r="I35" s="87">
        <v>2.1384681252611482</v>
      </c>
      <c r="J35" s="87">
        <v>1.2672059482802143</v>
      </c>
      <c r="K35" s="155">
        <v>1.6668871563831493</v>
      </c>
      <c r="L35" s="87">
        <v>2.3058346912388563</v>
      </c>
      <c r="M35" s="87">
        <v>2.1352602281339843</v>
      </c>
      <c r="N35" s="87">
        <v>1.3644496305815701</v>
      </c>
      <c r="O35" s="66"/>
      <c r="P35" s="87">
        <v>1.6870374757540794</v>
      </c>
      <c r="Q35" s="87">
        <v>1.821614609896844</v>
      </c>
      <c r="R35" s="155">
        <v>1.8503136921670309</v>
      </c>
      <c r="S35" s="66"/>
    </row>
    <row r="36" spans="2:19" x14ac:dyDescent="0.35">
      <c r="B36" s="28" t="s">
        <v>57</v>
      </c>
      <c r="C36" s="87">
        <v>0.58828240076543115</v>
      </c>
      <c r="D36" s="87">
        <v>0.82664168378962077</v>
      </c>
      <c r="E36" s="155">
        <v>1.2184273398267578</v>
      </c>
      <c r="F36" s="87">
        <v>1.2103936850728692</v>
      </c>
      <c r="G36" s="87">
        <v>0.56435276750127272</v>
      </c>
      <c r="H36" s="155">
        <v>0.80436950309681032</v>
      </c>
      <c r="I36" s="87">
        <v>1.2476398203423478</v>
      </c>
      <c r="J36" s="87">
        <v>1.2379336915381824</v>
      </c>
      <c r="K36" s="155">
        <v>0.55107074824794577</v>
      </c>
      <c r="L36" s="87">
        <v>0.8160686854260395</v>
      </c>
      <c r="M36" s="87">
        <v>1.2307809972403116</v>
      </c>
      <c r="N36" s="87">
        <v>1.2585517509104771</v>
      </c>
      <c r="O36" s="66"/>
      <c r="P36" s="87">
        <v>0.96578039161497564</v>
      </c>
      <c r="Q36" s="87">
        <v>0.97153574134251575</v>
      </c>
      <c r="R36" s="155">
        <v>0.97380090598483404</v>
      </c>
      <c r="S36" s="66"/>
    </row>
    <row r="37" spans="2:19" x14ac:dyDescent="0.35">
      <c r="B37" s="28" t="s">
        <v>63</v>
      </c>
      <c r="C37" s="87">
        <v>0.26960602153260904</v>
      </c>
      <c r="D37" s="87">
        <v>0.63858218531167554</v>
      </c>
      <c r="E37" s="155">
        <v>0.59481883085898035</v>
      </c>
      <c r="F37" s="87">
        <v>0.67132379129833131</v>
      </c>
      <c r="G37" s="87">
        <v>0.28966703960098134</v>
      </c>
      <c r="H37" s="155">
        <v>0.68663648875702898</v>
      </c>
      <c r="I37" s="87">
        <v>0.62641321149405449</v>
      </c>
      <c r="J37" s="87">
        <v>0.65484130134829643</v>
      </c>
      <c r="K37" s="155">
        <v>0.2894797654760406</v>
      </c>
      <c r="L37" s="87">
        <v>0.68666983751824318</v>
      </c>
      <c r="M37" s="87">
        <v>0.61420804792267492</v>
      </c>
      <c r="N37" s="87">
        <v>0.60217336598353943</v>
      </c>
      <c r="O37" s="66"/>
      <c r="P37" s="87">
        <v>0.54747659692879314</v>
      </c>
      <c r="Q37" s="87">
        <v>0.56871800438233933</v>
      </c>
      <c r="R37" s="155">
        <v>0.55108871445607266</v>
      </c>
      <c r="S37" s="66"/>
    </row>
    <row r="38" spans="2:19" x14ac:dyDescent="0.35">
      <c r="B38" s="28" t="s">
        <v>76</v>
      </c>
      <c r="C38" s="87">
        <v>0.44100611115356469</v>
      </c>
      <c r="D38" s="87">
        <v>0.58489340310823679</v>
      </c>
      <c r="E38" s="155">
        <v>0.59019509284671146</v>
      </c>
      <c r="F38" s="87">
        <v>0.47646557521263616</v>
      </c>
      <c r="G38" s="87">
        <v>0.45217222549477398</v>
      </c>
      <c r="H38" s="155">
        <v>0.59474665751455724</v>
      </c>
      <c r="I38" s="87">
        <v>0.59724616056335578</v>
      </c>
      <c r="J38" s="87">
        <v>0.47955365927916155</v>
      </c>
      <c r="K38" s="155">
        <v>0.44932307766769458</v>
      </c>
      <c r="L38" s="87">
        <v>0.62192521869177797</v>
      </c>
      <c r="M38" s="87">
        <v>0.60028867076294534</v>
      </c>
      <c r="N38" s="87">
        <v>0.50075465547172926</v>
      </c>
      <c r="O38" s="66"/>
      <c r="P38" s="87">
        <v>0.52119916633757923</v>
      </c>
      <c r="Q38" s="87">
        <v>0.52876095084154517</v>
      </c>
      <c r="R38" s="155">
        <v>0.54176724620908712</v>
      </c>
      <c r="S38" s="66"/>
    </row>
    <row r="39" spans="2:19" x14ac:dyDescent="0.35">
      <c r="B39" s="28" t="s">
        <v>59</v>
      </c>
      <c r="C39" s="87">
        <v>1.5108934037462667</v>
      </c>
      <c r="D39" s="87">
        <v>0.44975728389211167</v>
      </c>
      <c r="E39" s="188">
        <v>3.3850539170394214E-4</v>
      </c>
      <c r="F39" s="87">
        <v>7.6201049484476771E-2</v>
      </c>
      <c r="G39" s="87">
        <v>1.3491319031268001</v>
      </c>
      <c r="H39" s="155">
        <v>0.55704971425396377</v>
      </c>
      <c r="I39" s="187">
        <v>3.1932920572843351E-4</v>
      </c>
      <c r="J39" s="87">
        <v>6.5883287598251489E-2</v>
      </c>
      <c r="K39" s="155">
        <v>1.409807776598925</v>
      </c>
      <c r="L39" s="87">
        <v>0.67354071876718047</v>
      </c>
      <c r="M39" s="187">
        <v>3.1938355818476194E-4</v>
      </c>
      <c r="N39" s="87">
        <v>8.2094886258994096E-2</v>
      </c>
      <c r="O39" s="66"/>
      <c r="P39" s="87">
        <v>0.50044925441711818</v>
      </c>
      <c r="Q39" s="87">
        <v>0.47957773806193782</v>
      </c>
      <c r="R39" s="155">
        <v>0.52604597927721941</v>
      </c>
      <c r="S39" s="66"/>
    </row>
    <row r="40" spans="2:19" x14ac:dyDescent="0.35">
      <c r="B40" s="28" t="s">
        <v>61</v>
      </c>
      <c r="C40" s="87">
        <v>0.55048805031456982</v>
      </c>
      <c r="D40" s="87">
        <v>0.65313314612292983</v>
      </c>
      <c r="E40" s="155">
        <v>0.32367938524752499</v>
      </c>
      <c r="F40" s="87">
        <v>0.14242844943515323</v>
      </c>
      <c r="G40" s="87">
        <v>0.57529644923472834</v>
      </c>
      <c r="H40" s="155">
        <v>0.67733924181702088</v>
      </c>
      <c r="I40" s="87">
        <v>0.3156000612280116</v>
      </c>
      <c r="J40" s="87">
        <v>0.14462736874695678</v>
      </c>
      <c r="K40" s="155">
        <v>0.59973943297469667</v>
      </c>
      <c r="L40" s="87">
        <v>0.68259940639737071</v>
      </c>
      <c r="M40" s="87">
        <v>0.31758428078653567</v>
      </c>
      <c r="N40" s="87">
        <v>0.14551922557355573</v>
      </c>
      <c r="O40" s="66"/>
      <c r="P40" s="87">
        <v>0.41048447501156604</v>
      </c>
      <c r="Q40" s="87">
        <v>0.41923385636269417</v>
      </c>
      <c r="R40" s="155">
        <v>0.42702223848916754</v>
      </c>
      <c r="S40" s="66"/>
    </row>
    <row r="41" spans="2:19" x14ac:dyDescent="0.35">
      <c r="B41" s="28" t="s">
        <v>53</v>
      </c>
      <c r="C41" s="87">
        <v>0.22470179714815952</v>
      </c>
      <c r="D41" s="87">
        <v>7.9091160205820091E-2</v>
      </c>
      <c r="E41" s="155">
        <v>7.1167886669662977E-2</v>
      </c>
      <c r="F41" s="87">
        <v>0.33691910114905077</v>
      </c>
      <c r="G41" s="87">
        <v>0.26137983444333368</v>
      </c>
      <c r="H41" s="155">
        <v>8.0074980046481975E-2</v>
      </c>
      <c r="I41" s="87">
        <v>6.9904533209638811E-2</v>
      </c>
      <c r="J41" s="87">
        <v>0.31529581289672037</v>
      </c>
      <c r="K41" s="155">
        <v>0.25185092714093604</v>
      </c>
      <c r="L41" s="87">
        <v>7.4781799115641132E-2</v>
      </c>
      <c r="M41" s="87">
        <v>6.6005554003716868E-2</v>
      </c>
      <c r="N41" s="87">
        <v>0.32601675341274666</v>
      </c>
      <c r="O41" s="66"/>
      <c r="P41" s="87">
        <v>0.18375335928522424</v>
      </c>
      <c r="Q41" s="87">
        <v>0.18735123312759464</v>
      </c>
      <c r="R41" s="155">
        <v>0.18513155373155279</v>
      </c>
      <c r="S41" s="66"/>
    </row>
    <row r="42" spans="2:19" x14ac:dyDescent="0.35">
      <c r="B42" s="28" t="s">
        <v>55</v>
      </c>
      <c r="C42" s="87">
        <v>0.22841667219087924</v>
      </c>
      <c r="D42" s="87">
        <v>0.60632149086628828</v>
      </c>
      <c r="E42" s="155">
        <v>5.2905275174686961E-2</v>
      </c>
      <c r="F42" s="87">
        <v>5.4769720944395889E-2</v>
      </c>
      <c r="G42" s="87">
        <v>0.22183270109008088</v>
      </c>
      <c r="H42" s="155">
        <v>0.60282181606065421</v>
      </c>
      <c r="I42" s="87">
        <v>5.6064390982495334E-2</v>
      </c>
      <c r="J42" s="87">
        <v>5.6343155214015617E-2</v>
      </c>
      <c r="K42" s="155">
        <v>0.16890166854080937</v>
      </c>
      <c r="L42" s="87">
        <v>0.59885865270413685</v>
      </c>
      <c r="M42" s="87">
        <v>5.6202610512840305E-2</v>
      </c>
      <c r="N42" s="87">
        <v>6.1780753374263225E-2</v>
      </c>
      <c r="O42" s="66"/>
      <c r="P42" s="87">
        <v>0.23304693426154885</v>
      </c>
      <c r="Q42" s="87">
        <v>0.23125498714690837</v>
      </c>
      <c r="R42" s="155">
        <v>0.21848458302439391</v>
      </c>
      <c r="S42" s="66"/>
    </row>
    <row r="43" spans="2:19" x14ac:dyDescent="0.35">
      <c r="B43" s="28" t="s">
        <v>56</v>
      </c>
      <c r="C43" s="87">
        <v>0.23039616906279542</v>
      </c>
      <c r="D43" s="87">
        <v>0.27750249133752225</v>
      </c>
      <c r="E43" s="155">
        <v>0.33756895887588101</v>
      </c>
      <c r="F43" s="87">
        <v>0.26446667775017246</v>
      </c>
      <c r="G43" s="87">
        <v>0.20350586845881319</v>
      </c>
      <c r="H43" s="155">
        <v>0.28064800093743986</v>
      </c>
      <c r="I43" s="87">
        <v>0.273514244711277</v>
      </c>
      <c r="J43" s="87">
        <v>0.23266652747972916</v>
      </c>
      <c r="K43" s="155">
        <v>0.23260838902488065</v>
      </c>
      <c r="L43" s="87">
        <v>0.27861425866943346</v>
      </c>
      <c r="M43" s="87">
        <v>0.32697778193393445</v>
      </c>
      <c r="N43" s="87">
        <v>0.24191161812871989</v>
      </c>
      <c r="O43" s="66"/>
      <c r="P43" s="87">
        <v>0.27646022099232354</v>
      </c>
      <c r="Q43" s="87">
        <v>0.24702092984457943</v>
      </c>
      <c r="R43" s="155">
        <v>0.26876420859253192</v>
      </c>
      <c r="S43" s="66"/>
    </row>
    <row r="44" spans="2:19" x14ac:dyDescent="0.35">
      <c r="B44" s="28" t="s">
        <v>58</v>
      </c>
      <c r="C44" s="87">
        <v>0.31001923971560141</v>
      </c>
      <c r="D44" s="87">
        <v>0.32116042785156707</v>
      </c>
      <c r="E44" s="155">
        <v>0.15871127452974793</v>
      </c>
      <c r="F44" s="87">
        <v>8.9657548572213655E-2</v>
      </c>
      <c r="G44" s="87">
        <v>0.32656349904734477</v>
      </c>
      <c r="H44" s="155">
        <v>0.33580510630870808</v>
      </c>
      <c r="I44" s="87">
        <v>0.16548930719208144</v>
      </c>
      <c r="J44" s="87">
        <v>8.6499471219304111E-2</v>
      </c>
      <c r="K44" s="155">
        <v>0.30733944304114819</v>
      </c>
      <c r="L44" s="87">
        <v>0.31618746542155873</v>
      </c>
      <c r="M44" s="87">
        <v>0.172677390734187</v>
      </c>
      <c r="N44" s="87">
        <v>8.7991912916267484E-2</v>
      </c>
      <c r="O44" s="66"/>
      <c r="P44" s="87">
        <v>0.21672935073406221</v>
      </c>
      <c r="Q44" s="87">
        <v>0.22399657584728808</v>
      </c>
      <c r="R44" s="155">
        <v>0.21662418206567646</v>
      </c>
      <c r="S44" s="66"/>
    </row>
    <row r="45" spans="2:19" x14ac:dyDescent="0.35">
      <c r="B45" s="28" t="s">
        <v>83</v>
      </c>
      <c r="C45" s="87">
        <v>0.17131609807780029</v>
      </c>
      <c r="D45" s="87">
        <v>6.4177074222780711E-2</v>
      </c>
      <c r="E45" s="155">
        <v>0.11966485292824955</v>
      </c>
      <c r="F45" s="87">
        <v>0.52208547259075277</v>
      </c>
      <c r="G45" s="87">
        <v>0.13050805232592469</v>
      </c>
      <c r="H45" s="155">
        <v>8.1352160461789058E-2</v>
      </c>
      <c r="I45" s="87">
        <v>0.1069152360763046</v>
      </c>
      <c r="J45" s="87">
        <v>0.47423634811577214</v>
      </c>
      <c r="K45" s="155">
        <v>0.1461424362732511</v>
      </c>
      <c r="L45" s="87">
        <v>7.9145011370430549E-2</v>
      </c>
      <c r="M45" s="87">
        <v>0.10415960322571684</v>
      </c>
      <c r="N45" s="87">
        <v>0.50498308356477051</v>
      </c>
      <c r="O45" s="66"/>
      <c r="P45" s="87">
        <v>0.2293963104023812</v>
      </c>
      <c r="Q45" s="87">
        <v>0.20964941175101395</v>
      </c>
      <c r="R45" s="155">
        <v>0.21984713651384113</v>
      </c>
      <c r="S45" s="66"/>
    </row>
    <row r="46" spans="2:19" x14ac:dyDescent="0.35">
      <c r="B46" s="28" t="s">
        <v>84</v>
      </c>
      <c r="C46" s="87">
        <v>0.16894620246735034</v>
      </c>
      <c r="D46" s="87">
        <v>0.23174228479221096</v>
      </c>
      <c r="E46" s="155">
        <v>0.20836821648846349</v>
      </c>
      <c r="F46" s="87">
        <v>0.13862070635119619</v>
      </c>
      <c r="G46" s="87">
        <v>0.17843947508678745</v>
      </c>
      <c r="H46" s="155">
        <v>0.24168271589273738</v>
      </c>
      <c r="I46" s="87">
        <v>0.20574134317238377</v>
      </c>
      <c r="J46" s="87">
        <v>0.13854877580956609</v>
      </c>
      <c r="K46" s="155">
        <v>0.18038066970250854</v>
      </c>
      <c r="L46" s="87">
        <v>0.2473736236088086</v>
      </c>
      <c r="M46" s="87">
        <v>0.20794755254997249</v>
      </c>
      <c r="N46" s="87">
        <v>0.13337944170300692</v>
      </c>
      <c r="O46" s="66"/>
      <c r="P46" s="87">
        <v>0.18532733456205108</v>
      </c>
      <c r="Q46" s="87">
        <v>0.18918995678963885</v>
      </c>
      <c r="R46" s="155">
        <v>0.19027525425350006</v>
      </c>
      <c r="S46" s="66"/>
    </row>
    <row r="47" spans="2:19" x14ac:dyDescent="0.35">
      <c r="B47" s="28" t="s">
        <v>60</v>
      </c>
      <c r="C47" s="87">
        <v>0.1403079529420293</v>
      </c>
      <c r="D47" s="87">
        <v>0.10931462625346144</v>
      </c>
      <c r="E47" s="155">
        <v>0.140852695080248</v>
      </c>
      <c r="F47" s="87">
        <v>0.29457823399026073</v>
      </c>
      <c r="G47" s="87">
        <v>0.13124961937951676</v>
      </c>
      <c r="H47" s="155">
        <v>0.12549391677898394</v>
      </c>
      <c r="I47" s="87">
        <v>0.11840874392161957</v>
      </c>
      <c r="J47" s="87">
        <v>0.28179887000948933</v>
      </c>
      <c r="K47" s="155">
        <v>0.12194471063357912</v>
      </c>
      <c r="L47" s="87">
        <v>0.12204970014559559</v>
      </c>
      <c r="M47" s="87">
        <v>0.11785175545380309</v>
      </c>
      <c r="N47" s="87">
        <v>0.28240475945593846</v>
      </c>
      <c r="O47" s="66"/>
      <c r="P47" s="87">
        <v>0.17527238831777378</v>
      </c>
      <c r="Q47" s="87">
        <v>0.16923964432228922</v>
      </c>
      <c r="R47" s="155">
        <v>0.16577081525320511</v>
      </c>
      <c r="S47" s="66"/>
    </row>
    <row r="48" spans="2:19" x14ac:dyDescent="0.35">
      <c r="B48" s="28" t="s">
        <v>62</v>
      </c>
      <c r="C48" s="87">
        <v>9.7108038531975069E-2</v>
      </c>
      <c r="D48" s="87">
        <v>8.6433154703755496E-2</v>
      </c>
      <c r="E48" s="155">
        <v>0.21886612933874483</v>
      </c>
      <c r="F48" s="87">
        <v>0.118517262969074</v>
      </c>
      <c r="G48" s="87">
        <v>9.895475134197225E-2</v>
      </c>
      <c r="H48" s="155">
        <v>8.0920793298127167E-2</v>
      </c>
      <c r="I48" s="87">
        <v>0.24342807099284458</v>
      </c>
      <c r="J48" s="87">
        <v>0.1186519413118029</v>
      </c>
      <c r="K48" s="155">
        <v>9.7691438947475104E-2</v>
      </c>
      <c r="L48" s="87">
        <v>8.3291920123005361E-2</v>
      </c>
      <c r="M48" s="87">
        <v>0.22472520615434854</v>
      </c>
      <c r="N48" s="87">
        <v>0.11687462765587391</v>
      </c>
      <c r="O48" s="66"/>
      <c r="P48" s="87">
        <v>0.12880039811331584</v>
      </c>
      <c r="Q48" s="87">
        <v>0.13345954306757041</v>
      </c>
      <c r="R48" s="155">
        <v>0.12940179410928188</v>
      </c>
      <c r="S48" s="66"/>
    </row>
    <row r="49" spans="2:19" x14ac:dyDescent="0.35">
      <c r="B49" s="28" t="s">
        <v>112</v>
      </c>
      <c r="C49" s="87">
        <v>0.11433597406717361</v>
      </c>
      <c r="D49" s="87">
        <v>0.298650173339507</v>
      </c>
      <c r="E49" s="36">
        <v>1.7898420033671349E-2</v>
      </c>
      <c r="F49" s="21">
        <v>3.520761656636362E-2</v>
      </c>
      <c r="G49" s="87">
        <v>0.12574397216773742</v>
      </c>
      <c r="H49" s="155">
        <v>0.27745044792561679</v>
      </c>
      <c r="I49" s="21">
        <v>1.6970565461295828E-2</v>
      </c>
      <c r="J49" s="21">
        <v>3.5695861249602313E-2</v>
      </c>
      <c r="K49" s="155">
        <v>0.126118171920446</v>
      </c>
      <c r="L49" s="87">
        <v>0.2970070952749469</v>
      </c>
      <c r="M49" s="21">
        <v>1.6813769291911251E-2</v>
      </c>
      <c r="N49" s="21">
        <v>3.5395878488698421E-2</v>
      </c>
      <c r="O49" s="66"/>
      <c r="P49" s="87">
        <v>0.1155966265891407</v>
      </c>
      <c r="Q49" s="87">
        <v>0.11280151448556343</v>
      </c>
      <c r="R49" s="155">
        <v>0.11720510295285451</v>
      </c>
      <c r="S49" s="66"/>
    </row>
    <row r="50" spans="2:19" x14ac:dyDescent="0.35">
      <c r="B50" s="28" t="s">
        <v>113</v>
      </c>
      <c r="C50" s="21">
        <v>3.7126617608908445E-2</v>
      </c>
      <c r="D50" s="21">
        <v>3.7686124612510849E-2</v>
      </c>
      <c r="E50" s="36">
        <v>5.0049103993549407E-2</v>
      </c>
      <c r="F50" s="21">
        <v>4.6078025417466459E-2</v>
      </c>
      <c r="G50" s="21">
        <v>4.2972519685839358E-2</v>
      </c>
      <c r="H50" s="36">
        <v>4.2065082957487482E-2</v>
      </c>
      <c r="I50" s="21">
        <v>4.9508368189198085E-2</v>
      </c>
      <c r="J50" s="21">
        <v>5.106125961160362E-2</v>
      </c>
      <c r="K50" s="36">
        <v>4.5657831554711918E-2</v>
      </c>
      <c r="L50" s="21">
        <v>4.2888933073510188E-2</v>
      </c>
      <c r="M50" s="21">
        <v>5.2697340673571597E-2</v>
      </c>
      <c r="N50" s="21">
        <v>5.2934864748810137E-2</v>
      </c>
      <c r="O50" s="66"/>
      <c r="P50" s="21">
        <v>4.274890002692746E-2</v>
      </c>
      <c r="Q50" s="21">
        <v>4.6537272880930895E-2</v>
      </c>
      <c r="R50" s="36">
        <v>4.8662663616338128E-2</v>
      </c>
      <c r="S50" s="66"/>
    </row>
    <row r="51" spans="2:19" x14ac:dyDescent="0.35">
      <c r="B51" s="28" t="s">
        <v>99</v>
      </c>
      <c r="C51" s="87">
        <v>3.1832352347524635</v>
      </c>
      <c r="D51" s="87">
        <v>3.2236566023859625</v>
      </c>
      <c r="E51" s="155">
        <v>2.7915809014375297</v>
      </c>
      <c r="F51" s="87">
        <v>2.5907429213805582</v>
      </c>
      <c r="G51" s="87">
        <v>3.2700400971274211</v>
      </c>
      <c r="H51" s="155">
        <v>3.3765969001890719</v>
      </c>
      <c r="I51" s="87">
        <v>2.8751175670167326</v>
      </c>
      <c r="J51" s="87">
        <v>2.5939713385216714</v>
      </c>
      <c r="K51" s="155">
        <v>3.3127220408201699</v>
      </c>
      <c r="L51" s="87">
        <v>2.9592497788432985</v>
      </c>
      <c r="M51" s="87">
        <v>2.8631835624419946</v>
      </c>
      <c r="N51" s="87">
        <v>2.5996275558117552</v>
      </c>
      <c r="O51" s="66"/>
      <c r="P51" s="87">
        <v>2.9385354234858814</v>
      </c>
      <c r="Q51" s="87">
        <v>3.0147176786854919</v>
      </c>
      <c r="R51" s="155">
        <v>2.9208052366016859</v>
      </c>
      <c r="S51" s="66"/>
    </row>
    <row r="52" spans="2:19" x14ac:dyDescent="0.35">
      <c r="B52" s="6"/>
      <c r="C52" s="89"/>
      <c r="D52" s="89"/>
      <c r="E52" s="89"/>
      <c r="F52" s="89"/>
      <c r="G52" s="89"/>
      <c r="H52" s="89"/>
      <c r="I52" s="89"/>
      <c r="J52" s="152"/>
      <c r="K52" s="89"/>
      <c r="L52" s="89"/>
      <c r="M52" s="161"/>
      <c r="N52" s="161"/>
      <c r="P52" s="89"/>
      <c r="Q52" s="89"/>
      <c r="R52" s="152"/>
      <c r="S52" s="66"/>
    </row>
    <row r="53" spans="2:19" x14ac:dyDescent="0.35">
      <c r="B53" s="83" t="s">
        <v>203</v>
      </c>
      <c r="S53" s="66"/>
    </row>
    <row r="54" spans="2:19" x14ac:dyDescent="0.35">
      <c r="B54" s="83" t="s">
        <v>204</v>
      </c>
      <c r="S54" s="66"/>
    </row>
    <row r="55" spans="2:19" x14ac:dyDescent="0.35">
      <c r="B55" s="199" t="s">
        <v>230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66"/>
    </row>
    <row r="56" spans="2:19" x14ac:dyDescent="0.35">
      <c r="B56" s="199" t="s">
        <v>205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66"/>
    </row>
    <row r="57" spans="2:19" x14ac:dyDescent="0.35">
      <c r="S57" s="66"/>
    </row>
    <row r="58" spans="2:19" x14ac:dyDescent="0.35">
      <c r="B58" s="207" t="s">
        <v>201</v>
      </c>
      <c r="C58" s="211">
        <v>2020</v>
      </c>
      <c r="D58" s="212"/>
      <c r="E58" s="212"/>
      <c r="F58" s="213"/>
      <c r="G58" s="211">
        <v>2021</v>
      </c>
      <c r="H58" s="212"/>
      <c r="I58" s="212"/>
      <c r="J58" s="213"/>
      <c r="K58" s="216">
        <v>2022</v>
      </c>
      <c r="L58" s="216"/>
      <c r="M58" s="216"/>
      <c r="N58" s="216"/>
      <c r="P58" s="215" t="s">
        <v>233</v>
      </c>
      <c r="Q58" s="215"/>
      <c r="R58" s="215"/>
      <c r="S58" s="66"/>
    </row>
    <row r="59" spans="2:19" x14ac:dyDescent="0.35">
      <c r="B59" s="201"/>
      <c r="C59" s="147" t="s">
        <v>114</v>
      </c>
      <c r="D59" s="147" t="s">
        <v>115</v>
      </c>
      <c r="E59" s="147" t="s">
        <v>116</v>
      </c>
      <c r="F59" s="147" t="s">
        <v>117</v>
      </c>
      <c r="G59" s="147" t="s">
        <v>114</v>
      </c>
      <c r="H59" s="147" t="s">
        <v>115</v>
      </c>
      <c r="I59" s="147" t="s">
        <v>116</v>
      </c>
      <c r="J59" s="147" t="s">
        <v>117</v>
      </c>
      <c r="K59" s="195" t="s">
        <v>114</v>
      </c>
      <c r="L59" s="195" t="s">
        <v>115</v>
      </c>
      <c r="M59" s="195" t="s">
        <v>116</v>
      </c>
      <c r="N59" s="195" t="s">
        <v>117</v>
      </c>
      <c r="P59" s="102">
        <v>2020</v>
      </c>
      <c r="Q59" s="102">
        <v>2021</v>
      </c>
      <c r="R59" s="110">
        <v>2022</v>
      </c>
      <c r="S59" s="66"/>
    </row>
    <row r="60" spans="2:19" x14ac:dyDescent="0.35">
      <c r="B60" s="5"/>
      <c r="C60" s="59"/>
      <c r="D60" s="59"/>
      <c r="E60" s="59"/>
      <c r="F60" s="59"/>
      <c r="G60" s="59"/>
      <c r="H60" s="59"/>
      <c r="I60" s="59"/>
      <c r="J60" s="151"/>
      <c r="K60" s="59"/>
      <c r="L60" s="59"/>
      <c r="M60" s="162"/>
      <c r="N60" s="162"/>
      <c r="P60" s="59"/>
      <c r="Q60" s="59"/>
      <c r="R60" s="151"/>
      <c r="S60" s="66"/>
    </row>
    <row r="61" spans="2:19" x14ac:dyDescent="0.35">
      <c r="B61" s="30" t="s">
        <v>96</v>
      </c>
      <c r="C61" s="87">
        <v>17.91455148650688</v>
      </c>
      <c r="D61" s="87">
        <v>17.290002247119396</v>
      </c>
      <c r="E61" s="155">
        <v>17.530279942628979</v>
      </c>
      <c r="F61" s="87">
        <v>15.397475612985339</v>
      </c>
      <c r="G61" s="87">
        <v>14.199766436253794</v>
      </c>
      <c r="H61" s="155">
        <v>14.173435663267888</v>
      </c>
      <c r="I61" s="87">
        <v>15.248315429605753</v>
      </c>
      <c r="J61" s="87">
        <v>13.840008541981677</v>
      </c>
      <c r="K61" s="155">
        <v>14.099877676690781</v>
      </c>
      <c r="L61" s="87">
        <v>14.560570767406276</v>
      </c>
      <c r="M61" s="87">
        <v>15.597360401630519</v>
      </c>
      <c r="N61" s="87">
        <v>14.327924553079407</v>
      </c>
      <c r="O61" s="66"/>
      <c r="P61" s="87">
        <v>16.976896005653742</v>
      </c>
      <c r="Q61" s="87">
        <v>14.334552986819842</v>
      </c>
      <c r="R61" s="155">
        <v>14.629641481200682</v>
      </c>
      <c r="S61" s="66"/>
    </row>
    <row r="62" spans="2:19" x14ac:dyDescent="0.35">
      <c r="B62" s="28" t="s">
        <v>66</v>
      </c>
      <c r="C62" s="87">
        <v>15.20478809659355</v>
      </c>
      <c r="D62" s="87">
        <v>15.090469094918582</v>
      </c>
      <c r="E62" s="155">
        <v>14.764437467402944</v>
      </c>
      <c r="F62" s="87">
        <v>12.492275062844072</v>
      </c>
      <c r="G62" s="87">
        <v>11.674550725498186</v>
      </c>
      <c r="H62" s="155">
        <v>11.313356384922336</v>
      </c>
      <c r="I62" s="87">
        <v>12.45159738394627</v>
      </c>
      <c r="J62" s="87">
        <v>10.867743269736291</v>
      </c>
      <c r="K62" s="155">
        <v>11.563569266014696</v>
      </c>
      <c r="L62" s="87">
        <v>11.724597681856443</v>
      </c>
      <c r="M62" s="87">
        <v>12.79464593895209</v>
      </c>
      <c r="N62" s="87">
        <v>11.348364474514046</v>
      </c>
      <c r="O62" s="66"/>
      <c r="P62" s="87">
        <v>14.326375111416922</v>
      </c>
      <c r="Q62" s="87">
        <v>11.537712891001242</v>
      </c>
      <c r="R62" s="155">
        <v>11.833077108002721</v>
      </c>
      <c r="S62" s="66"/>
    </row>
    <row r="63" spans="2:19" x14ac:dyDescent="0.35">
      <c r="B63" s="28" t="s">
        <v>65</v>
      </c>
      <c r="C63" s="87">
        <v>1.4750700277782565</v>
      </c>
      <c r="D63" s="87">
        <v>1.1189424889184527</v>
      </c>
      <c r="E63" s="155">
        <v>1.4061007259809235</v>
      </c>
      <c r="F63" s="87">
        <v>1.5582623024376387</v>
      </c>
      <c r="G63" s="87">
        <v>1.3411187881915221</v>
      </c>
      <c r="H63" s="155">
        <v>1.506645917851039</v>
      </c>
      <c r="I63" s="87">
        <v>1.4058659635851525</v>
      </c>
      <c r="J63" s="87">
        <v>1.567759458493841</v>
      </c>
      <c r="K63" s="155">
        <v>1.3357457163945832</v>
      </c>
      <c r="L63" s="87">
        <v>1.5290112995705953</v>
      </c>
      <c r="M63" s="87">
        <v>1.4001193896098636</v>
      </c>
      <c r="N63" s="87">
        <v>1.5771846263658234</v>
      </c>
      <c r="O63" s="66"/>
      <c r="P63" s="87">
        <v>1.3938115803370845</v>
      </c>
      <c r="Q63" s="87">
        <v>1.4609086765731649</v>
      </c>
      <c r="R63" s="155">
        <v>1.4659037450656258</v>
      </c>
      <c r="S63" s="66"/>
    </row>
    <row r="64" spans="2:19" x14ac:dyDescent="0.35">
      <c r="B64" s="28" t="s">
        <v>64</v>
      </c>
      <c r="C64" s="87">
        <v>0.63644689954031153</v>
      </c>
      <c r="D64" s="87">
        <v>0.58219513220092611</v>
      </c>
      <c r="E64" s="155">
        <v>0.64042679984165052</v>
      </c>
      <c r="F64" s="87">
        <v>0.70160319010987959</v>
      </c>
      <c r="G64" s="87">
        <v>0.60350482086363022</v>
      </c>
      <c r="H64" s="155">
        <v>0.74624551400901085</v>
      </c>
      <c r="I64" s="87">
        <v>0.70790213377941968</v>
      </c>
      <c r="J64" s="87">
        <v>0.738980029361194</v>
      </c>
      <c r="K64" s="155">
        <v>0.6348434165735255</v>
      </c>
      <c r="L64" s="87">
        <v>0.7212558860004219</v>
      </c>
      <c r="M64" s="87">
        <v>0.720933918782794</v>
      </c>
      <c r="N64" s="87">
        <v>0.74450169037071789</v>
      </c>
      <c r="O64" s="66"/>
      <c r="P64" s="87">
        <v>0.6419104069946967</v>
      </c>
      <c r="Q64" s="87">
        <v>0.7011570095842905</v>
      </c>
      <c r="R64" s="155">
        <v>0.70700804603018697</v>
      </c>
      <c r="S64" s="66"/>
    </row>
    <row r="65" spans="2:19" x14ac:dyDescent="0.35">
      <c r="B65" s="28" t="s">
        <v>67</v>
      </c>
      <c r="C65" s="87">
        <v>0.54197153968090828</v>
      </c>
      <c r="D65" s="87">
        <v>0.44076949752764788</v>
      </c>
      <c r="E65" s="155">
        <v>0.65181309828539702</v>
      </c>
      <c r="F65" s="87">
        <v>0.58938316159309356</v>
      </c>
      <c r="G65" s="87">
        <v>0.52070063375715059</v>
      </c>
      <c r="H65" s="155">
        <v>0.55254437980174598</v>
      </c>
      <c r="I65" s="87">
        <v>0.61617654445828407</v>
      </c>
      <c r="J65" s="87">
        <v>0.60904120041731935</v>
      </c>
      <c r="K65" s="155">
        <v>0.49235610392062251</v>
      </c>
      <c r="L65" s="87">
        <v>0.51853385698572585</v>
      </c>
      <c r="M65" s="87">
        <v>0.60544506881299742</v>
      </c>
      <c r="N65" s="87">
        <v>0.60021016649292458</v>
      </c>
      <c r="O65" s="66"/>
      <c r="P65" s="87">
        <v>0.55565703534640154</v>
      </c>
      <c r="Q65" s="87">
        <v>0.57554979265579564</v>
      </c>
      <c r="R65" s="155">
        <v>0.55552380819906344</v>
      </c>
      <c r="S65" s="66"/>
    </row>
    <row r="66" spans="2:19" x14ac:dyDescent="0.35">
      <c r="B66" s="28" t="s">
        <v>68</v>
      </c>
      <c r="C66" s="87">
        <v>5.6274922913855926E-2</v>
      </c>
      <c r="D66" s="87">
        <v>5.7626033553789445E-2</v>
      </c>
      <c r="E66" s="155">
        <v>6.7501851118063019E-2</v>
      </c>
      <c r="F66" s="87">
        <v>5.5951896000653811E-2</v>
      </c>
      <c r="G66" s="87">
        <v>5.9891467943303155E-2</v>
      </c>
      <c r="H66" s="155">
        <v>5.4643466683754929E-2</v>
      </c>
      <c r="I66" s="87">
        <v>6.6773403836627693E-2</v>
      </c>
      <c r="J66" s="87">
        <v>5.6484583973030585E-2</v>
      </c>
      <c r="K66" s="155">
        <v>7.3363173787352853E-2</v>
      </c>
      <c r="L66" s="87">
        <v>6.7172042993088696E-2</v>
      </c>
      <c r="M66" s="87">
        <v>7.6216085472774101E-2</v>
      </c>
      <c r="N66" s="87">
        <v>5.7663595335893998E-2</v>
      </c>
      <c r="O66" s="66"/>
      <c r="P66" s="87">
        <v>5.9141871558636559E-2</v>
      </c>
      <c r="Q66" s="87">
        <v>5.9224617005349173E-2</v>
      </c>
      <c r="R66" s="155">
        <v>6.8128773903084E-2</v>
      </c>
      <c r="S66" s="66"/>
    </row>
    <row r="67" spans="2:19" x14ac:dyDescent="0.35">
      <c r="B67" s="30"/>
      <c r="C67" s="87"/>
      <c r="D67" s="87"/>
      <c r="E67" s="155"/>
      <c r="F67" s="87"/>
      <c r="G67" s="87"/>
      <c r="H67" s="155"/>
      <c r="I67" s="87"/>
      <c r="J67" s="87"/>
      <c r="K67" s="155"/>
      <c r="L67" s="87"/>
      <c r="M67" s="87"/>
      <c r="N67" s="87"/>
      <c r="O67" s="66"/>
      <c r="P67" s="87"/>
      <c r="Q67" s="87"/>
      <c r="R67" s="155"/>
      <c r="S67" s="66"/>
    </row>
    <row r="68" spans="2:19" x14ac:dyDescent="0.35">
      <c r="B68" s="30" t="s">
        <v>97</v>
      </c>
      <c r="C68" s="87">
        <v>13.897700247001826</v>
      </c>
      <c r="D68" s="87">
        <v>13.006064375255207</v>
      </c>
      <c r="E68" s="155">
        <v>14.009889296886199</v>
      </c>
      <c r="F68" s="87">
        <v>12.190869961352416</v>
      </c>
      <c r="G68" s="87">
        <v>13.313004539785199</v>
      </c>
      <c r="H68" s="155">
        <v>13.540766509369337</v>
      </c>
      <c r="I68" s="87">
        <v>14.563256386283996</v>
      </c>
      <c r="J68" s="87">
        <v>12.458262273767266</v>
      </c>
      <c r="K68" s="155">
        <v>14.99187864846798</v>
      </c>
      <c r="L68" s="87">
        <v>14.687523786400778</v>
      </c>
      <c r="M68" s="87">
        <v>15.245727400985128</v>
      </c>
      <c r="N68" s="87">
        <v>12.810857134985959</v>
      </c>
      <c r="O68" s="66"/>
      <c r="P68" s="87">
        <v>13.233156306935278</v>
      </c>
      <c r="Q68" s="87">
        <v>13.418033804691724</v>
      </c>
      <c r="R68" s="155">
        <v>14.368165879458866</v>
      </c>
      <c r="S68" s="66"/>
    </row>
    <row r="69" spans="2:19" x14ac:dyDescent="0.35">
      <c r="B69" s="28" t="s">
        <v>69</v>
      </c>
      <c r="C69" s="87">
        <v>9.8883135704484726</v>
      </c>
      <c r="D69" s="87">
        <v>9.3527342537933578</v>
      </c>
      <c r="E69" s="155">
        <v>9.9041631893479547</v>
      </c>
      <c r="F69" s="87">
        <v>8.6255265358454025</v>
      </c>
      <c r="G69" s="87">
        <v>9.0867873412515223</v>
      </c>
      <c r="H69" s="155">
        <v>9.3488243989415736</v>
      </c>
      <c r="I69" s="87">
        <v>10.029012696683502</v>
      </c>
      <c r="J69" s="87">
        <v>8.5607715891581702</v>
      </c>
      <c r="K69" s="155">
        <v>10.29212832364178</v>
      </c>
      <c r="L69" s="87">
        <v>10.054404566611371</v>
      </c>
      <c r="M69" s="87">
        <v>10.526213224498077</v>
      </c>
      <c r="N69" s="87">
        <v>8.8479000758187532</v>
      </c>
      <c r="O69" s="66"/>
      <c r="P69" s="87">
        <v>9.4116614733439885</v>
      </c>
      <c r="Q69" s="87">
        <v>9.2215916469648391</v>
      </c>
      <c r="R69" s="155">
        <v>9.8857341315438063</v>
      </c>
      <c r="S69" s="66"/>
    </row>
    <row r="70" spans="2:19" x14ac:dyDescent="0.35">
      <c r="B70" s="28" t="s">
        <v>70</v>
      </c>
      <c r="C70" s="87">
        <v>0.20054969183975288</v>
      </c>
      <c r="D70" s="87">
        <v>0.11416482285869693</v>
      </c>
      <c r="E70" s="155">
        <v>0.18997401603514108</v>
      </c>
      <c r="F70" s="87">
        <v>0.16761710291338211</v>
      </c>
      <c r="G70" s="87">
        <v>0.18353646639607502</v>
      </c>
      <c r="H70" s="155">
        <v>0.16039312997177382</v>
      </c>
      <c r="I70" s="87">
        <v>0.19084023009278697</v>
      </c>
      <c r="J70" s="87">
        <v>0.14314190996923276</v>
      </c>
      <c r="K70" s="155">
        <v>0.14445162471173217</v>
      </c>
      <c r="L70" s="87">
        <v>0.14916451397689012</v>
      </c>
      <c r="M70" s="87">
        <v>0.1649875831656728</v>
      </c>
      <c r="N70" s="87">
        <v>0.15080251411362847</v>
      </c>
      <c r="O70" s="66"/>
      <c r="P70" s="87">
        <v>0.16764356497983307</v>
      </c>
      <c r="Q70" s="87">
        <v>0.16812092598973041</v>
      </c>
      <c r="R70" s="155">
        <v>0.15222023048689667</v>
      </c>
      <c r="S70" s="66"/>
    </row>
    <row r="71" spans="2:19" x14ac:dyDescent="0.35">
      <c r="B71" s="28" t="s">
        <v>71</v>
      </c>
      <c r="C71" s="87">
        <v>3.5569581901706386</v>
      </c>
      <c r="D71" s="87">
        <v>3.244643126771046</v>
      </c>
      <c r="E71" s="155">
        <v>3.6573942428320771</v>
      </c>
      <c r="F71" s="87">
        <v>3.1260362377565234</v>
      </c>
      <c r="G71" s="87">
        <v>3.7785477864371719</v>
      </c>
      <c r="H71" s="155">
        <v>3.7272260148085365</v>
      </c>
      <c r="I71" s="87">
        <v>4.0594721468676482</v>
      </c>
      <c r="J71" s="87">
        <v>3.5072160713361562</v>
      </c>
      <c r="K71" s="155">
        <v>4.2594746077205263</v>
      </c>
      <c r="L71" s="87">
        <v>4.1427460403711063</v>
      </c>
      <c r="M71" s="87">
        <v>4.2362413929096894</v>
      </c>
      <c r="N71" s="87">
        <v>3.5517855724962848</v>
      </c>
      <c r="O71" s="66"/>
      <c r="P71" s="87">
        <v>3.3844554537264084</v>
      </c>
      <c r="Q71" s="87">
        <v>3.7544392345363673</v>
      </c>
      <c r="R71" s="155">
        <v>4.0278011767460304</v>
      </c>
      <c r="S71" s="66"/>
    </row>
    <row r="72" spans="2:19" x14ac:dyDescent="0.35">
      <c r="B72" s="28" t="s">
        <v>72</v>
      </c>
      <c r="C72" s="87">
        <v>0.25187879454296203</v>
      </c>
      <c r="D72" s="87">
        <v>0.29452217183210583</v>
      </c>
      <c r="E72" s="155">
        <v>0.25835784867102773</v>
      </c>
      <c r="F72" s="87">
        <v>0.27169008483710677</v>
      </c>
      <c r="G72" s="87">
        <v>0.26413294570043</v>
      </c>
      <c r="H72" s="155">
        <v>0.30432296564745287</v>
      </c>
      <c r="I72" s="87">
        <v>0.28393131264005794</v>
      </c>
      <c r="J72" s="87">
        <v>0.24713270330370679</v>
      </c>
      <c r="K72" s="155">
        <v>0.29582409239394081</v>
      </c>
      <c r="L72" s="87">
        <v>0.34120866544140988</v>
      </c>
      <c r="M72" s="87">
        <v>0.31828520041168984</v>
      </c>
      <c r="N72" s="87">
        <v>0.26036897255729069</v>
      </c>
      <c r="O72" s="66"/>
      <c r="P72" s="87">
        <v>0.26939581488504794</v>
      </c>
      <c r="Q72" s="87">
        <v>0.27388199720078682</v>
      </c>
      <c r="R72" s="155">
        <v>0.30241034068213074</v>
      </c>
      <c r="S72" s="66"/>
    </row>
    <row r="73" spans="2:19" x14ac:dyDescent="0.35">
      <c r="B73" s="6"/>
      <c r="C73" s="89"/>
      <c r="D73" s="89"/>
      <c r="E73" s="89"/>
      <c r="F73" s="89"/>
      <c r="G73" s="89"/>
      <c r="H73" s="89"/>
      <c r="I73" s="89"/>
      <c r="J73" s="152"/>
      <c r="K73" s="89"/>
      <c r="L73" s="89"/>
      <c r="M73" s="161"/>
      <c r="N73" s="161"/>
      <c r="P73" s="89"/>
      <c r="Q73" s="89"/>
      <c r="R73" s="152"/>
      <c r="S73" s="66"/>
    </row>
    <row r="74" spans="2:19" x14ac:dyDescent="0.35">
      <c r="B74" s="83" t="s">
        <v>203</v>
      </c>
      <c r="S74" s="66"/>
    </row>
    <row r="75" spans="2:19" x14ac:dyDescent="0.35">
      <c r="B75" s="83" t="s">
        <v>204</v>
      </c>
      <c r="S75" s="66"/>
    </row>
    <row r="76" spans="2:19" x14ac:dyDescent="0.35">
      <c r="S76" s="66"/>
    </row>
    <row r="77" spans="2:19" x14ac:dyDescent="0.35">
      <c r="S77" s="66"/>
    </row>
    <row r="78" spans="2:19" x14ac:dyDescent="0.35">
      <c r="B78" s="199" t="s">
        <v>181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66"/>
    </row>
    <row r="79" spans="2:19" x14ac:dyDescent="0.35">
      <c r="B79" s="199" t="s">
        <v>230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66"/>
    </row>
    <row r="80" spans="2:19" x14ac:dyDescent="0.35">
      <c r="B80" s="199" t="s">
        <v>205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66"/>
    </row>
    <row r="81" spans="2:19" x14ac:dyDescent="0.35">
      <c r="S81" s="66"/>
    </row>
    <row r="82" spans="2:19" x14ac:dyDescent="0.35">
      <c r="B82" s="207" t="s">
        <v>201</v>
      </c>
      <c r="C82" s="211">
        <v>2020</v>
      </c>
      <c r="D82" s="212"/>
      <c r="E82" s="212"/>
      <c r="F82" s="213"/>
      <c r="G82" s="211">
        <v>2021</v>
      </c>
      <c r="H82" s="212"/>
      <c r="I82" s="212"/>
      <c r="J82" s="213"/>
      <c r="K82" s="216">
        <v>2022</v>
      </c>
      <c r="L82" s="216"/>
      <c r="M82" s="216"/>
      <c r="N82" s="216"/>
      <c r="P82" s="217" t="s">
        <v>233</v>
      </c>
      <c r="Q82" s="218"/>
      <c r="R82" s="219"/>
      <c r="S82" s="66"/>
    </row>
    <row r="83" spans="2:19" x14ac:dyDescent="0.35">
      <c r="B83" s="220"/>
      <c r="C83" s="147" t="s">
        <v>114</v>
      </c>
      <c r="D83" s="147" t="s">
        <v>115</v>
      </c>
      <c r="E83" s="147" t="s">
        <v>116</v>
      </c>
      <c r="F83" s="147" t="s">
        <v>117</v>
      </c>
      <c r="G83" s="147" t="s">
        <v>114</v>
      </c>
      <c r="H83" s="147" t="s">
        <v>115</v>
      </c>
      <c r="I83" s="147" t="s">
        <v>116</v>
      </c>
      <c r="J83" s="147" t="s">
        <v>117</v>
      </c>
      <c r="K83" s="147" t="s">
        <v>114</v>
      </c>
      <c r="L83" s="147" t="s">
        <v>115</v>
      </c>
      <c r="M83" s="147" t="s">
        <v>116</v>
      </c>
      <c r="N83" s="147" t="s">
        <v>117</v>
      </c>
      <c r="P83" s="102">
        <v>2020</v>
      </c>
      <c r="Q83" s="102">
        <v>2021</v>
      </c>
      <c r="R83" s="110">
        <v>2022</v>
      </c>
      <c r="S83" s="66"/>
    </row>
    <row r="84" spans="2:19" x14ac:dyDescent="0.35">
      <c r="B84" s="30"/>
      <c r="C84" s="59"/>
      <c r="D84" s="59"/>
      <c r="E84" s="59"/>
      <c r="F84" s="59"/>
      <c r="G84" s="59"/>
      <c r="H84" s="59"/>
      <c r="I84" s="59"/>
      <c r="J84" s="151"/>
      <c r="K84" s="59"/>
      <c r="L84" s="59"/>
      <c r="M84" s="162"/>
      <c r="N84" s="162"/>
      <c r="P84" s="91"/>
      <c r="Q84" s="91"/>
      <c r="R84" s="151"/>
      <c r="S84" s="66"/>
    </row>
    <row r="85" spans="2:19" x14ac:dyDescent="0.35">
      <c r="B85" s="30" t="s">
        <v>98</v>
      </c>
      <c r="C85" s="87">
        <v>13.153263309380009</v>
      </c>
      <c r="D85" s="87">
        <v>16.045802834067484</v>
      </c>
      <c r="E85" s="155">
        <v>15.79127758518506</v>
      </c>
      <c r="F85" s="87">
        <v>14.518492875569933</v>
      </c>
      <c r="G85" s="87">
        <v>13.647947469897231</v>
      </c>
      <c r="H85" s="155">
        <v>16.120064848201135</v>
      </c>
      <c r="I85" s="87">
        <v>16.213029800077564</v>
      </c>
      <c r="J85" s="87">
        <v>14.607442277601166</v>
      </c>
      <c r="K85" s="155">
        <v>12.891909977326103</v>
      </c>
      <c r="L85" s="87">
        <v>15.83218306915213</v>
      </c>
      <c r="M85" s="87">
        <v>15.121659105924065</v>
      </c>
      <c r="N85" s="87">
        <v>13.782151705223256</v>
      </c>
      <c r="O85" s="66"/>
      <c r="P85" s="87">
        <v>14.860778303748894</v>
      </c>
      <c r="Q85" s="87">
        <v>15.123883771401445</v>
      </c>
      <c r="R85" s="155">
        <v>14.390121578081111</v>
      </c>
      <c r="S85" s="66"/>
    </row>
    <row r="86" spans="2:19" x14ac:dyDescent="0.35">
      <c r="B86" s="28" t="s">
        <v>197</v>
      </c>
      <c r="C86" s="87">
        <v>1.5766022476884578</v>
      </c>
      <c r="D86" s="87">
        <v>2.4214291139711337</v>
      </c>
      <c r="E86" s="155">
        <v>2.6984670558655925</v>
      </c>
      <c r="F86" s="87">
        <v>2.9478580629315863</v>
      </c>
      <c r="G86" s="87">
        <v>1.6521827471338828</v>
      </c>
      <c r="H86" s="155">
        <v>2.7674833886714354</v>
      </c>
      <c r="I86" s="87">
        <v>3.0434224843497506</v>
      </c>
      <c r="J86" s="87">
        <v>2.9500190791888392</v>
      </c>
      <c r="K86" s="155">
        <v>1.4463794329695192</v>
      </c>
      <c r="L86" s="87">
        <v>2.3394148531573484</v>
      </c>
      <c r="M86" s="87">
        <v>2.5914721279601984</v>
      </c>
      <c r="N86" s="87">
        <v>2.7098260389764874</v>
      </c>
      <c r="O86" s="66"/>
      <c r="P86" s="87">
        <v>2.4253049448935564</v>
      </c>
      <c r="Q86" s="87">
        <v>2.6157189726528562</v>
      </c>
      <c r="R86" s="155">
        <v>2.2886127398291571</v>
      </c>
      <c r="S86" s="66"/>
    </row>
    <row r="87" spans="2:19" x14ac:dyDescent="0.35">
      <c r="B87" s="28" t="s">
        <v>74</v>
      </c>
      <c r="C87" s="87">
        <v>1.5274189003548009</v>
      </c>
      <c r="D87" s="87">
        <v>1.3464077926469344</v>
      </c>
      <c r="E87" s="155">
        <v>1.0384662179287056</v>
      </c>
      <c r="F87" s="87">
        <v>1.2219759685827589</v>
      </c>
      <c r="G87" s="87">
        <v>1.7074179676038761</v>
      </c>
      <c r="H87" s="155">
        <v>1.5626044504717842</v>
      </c>
      <c r="I87" s="87">
        <v>1.1265665819252932</v>
      </c>
      <c r="J87" s="87">
        <v>1.4331708109576635</v>
      </c>
      <c r="K87" s="155">
        <v>1.6023603267172937</v>
      </c>
      <c r="L87" s="87">
        <v>1.3848553528139653</v>
      </c>
      <c r="M87" s="87">
        <v>1.0029641866241266</v>
      </c>
      <c r="N87" s="87">
        <v>1.2371356115611196</v>
      </c>
      <c r="O87" s="66"/>
      <c r="P87" s="87">
        <v>1.2843190406915903</v>
      </c>
      <c r="Q87" s="87">
        <v>1.4599470636093363</v>
      </c>
      <c r="R87" s="155">
        <v>1.3057280297618219</v>
      </c>
      <c r="S87" s="66"/>
    </row>
    <row r="88" spans="2:19" x14ac:dyDescent="0.35">
      <c r="B88" s="28" t="s">
        <v>198</v>
      </c>
      <c r="C88" s="87">
        <v>0.94320995425602272</v>
      </c>
      <c r="D88" s="87">
        <v>1.4241101857571343</v>
      </c>
      <c r="E88" s="155">
        <v>0.83318728235744122</v>
      </c>
      <c r="F88" s="87">
        <v>1.375825498616233</v>
      </c>
      <c r="G88" s="87">
        <v>0.98058454927805216</v>
      </c>
      <c r="H88" s="155">
        <v>1.4277294578396944</v>
      </c>
      <c r="I88" s="87">
        <v>0.86889818122404139</v>
      </c>
      <c r="J88" s="87">
        <v>1.3494888016764126</v>
      </c>
      <c r="K88" s="155">
        <v>0.87239996600366609</v>
      </c>
      <c r="L88" s="87">
        <v>1.0011646496046362</v>
      </c>
      <c r="M88" s="87">
        <v>0.67994234110469198</v>
      </c>
      <c r="N88" s="87">
        <v>1.1669037482412008</v>
      </c>
      <c r="O88" s="66"/>
      <c r="P88" s="87">
        <v>1.1556323892117386</v>
      </c>
      <c r="Q88" s="87">
        <v>1.1693623981573806</v>
      </c>
      <c r="R88" s="155">
        <v>0.9409914176737757</v>
      </c>
      <c r="S88" s="66"/>
    </row>
    <row r="89" spans="2:19" x14ac:dyDescent="0.35">
      <c r="B89" s="28" t="s">
        <v>86</v>
      </c>
      <c r="C89" s="87">
        <v>0.86351126556144642</v>
      </c>
      <c r="D89" s="87">
        <v>1.0046936134195379</v>
      </c>
      <c r="E89" s="155">
        <v>1.084221449197188</v>
      </c>
      <c r="F89" s="87">
        <v>0.93592428228356439</v>
      </c>
      <c r="G89" s="87">
        <v>1.103629176111788</v>
      </c>
      <c r="H89" s="155">
        <v>0.89830211861080111</v>
      </c>
      <c r="I89" s="87">
        <v>0.98347539510232929</v>
      </c>
      <c r="J89" s="87">
        <v>0.73849792982619278</v>
      </c>
      <c r="K89" s="155">
        <v>0.88141213604024848</v>
      </c>
      <c r="L89" s="87">
        <v>1.0591943913880602</v>
      </c>
      <c r="M89" s="87">
        <v>1.0265863748799695</v>
      </c>
      <c r="N89" s="87">
        <v>0.92093685186526653</v>
      </c>
      <c r="O89" s="66"/>
      <c r="P89" s="87">
        <v>0.96991845220687334</v>
      </c>
      <c r="Q89" s="87">
        <v>0.92217050428725944</v>
      </c>
      <c r="R89" s="155">
        <v>0.97044820009187815</v>
      </c>
      <c r="S89" s="66"/>
    </row>
    <row r="90" spans="2:19" x14ac:dyDescent="0.35">
      <c r="B90" s="28" t="s">
        <v>87</v>
      </c>
      <c r="C90" s="87">
        <v>0.73537997946609068</v>
      </c>
      <c r="D90" s="87">
        <v>1.0621360338567361</v>
      </c>
      <c r="E90" s="155">
        <v>0.81032149269953702</v>
      </c>
      <c r="F90" s="87">
        <v>0.46017415608086715</v>
      </c>
      <c r="G90" s="87">
        <v>0.64276807171372508</v>
      </c>
      <c r="H90" s="155">
        <v>0.88212952293791957</v>
      </c>
      <c r="I90" s="87">
        <v>0.76423471436738322</v>
      </c>
      <c r="J90" s="87">
        <v>0.53056842232681933</v>
      </c>
      <c r="K90" s="155">
        <v>0.63142081210709344</v>
      </c>
      <c r="L90" s="87">
        <v>0.84978942455331707</v>
      </c>
      <c r="M90" s="87">
        <v>0.71132449387310182</v>
      </c>
      <c r="N90" s="87">
        <v>0.52043439373894462</v>
      </c>
      <c r="O90" s="66"/>
      <c r="P90" s="87">
        <v>0.75786899757073534</v>
      </c>
      <c r="Q90" s="87">
        <v>0.69856978661770774</v>
      </c>
      <c r="R90" s="155">
        <v>0.67310725065007759</v>
      </c>
      <c r="S90" s="66"/>
    </row>
    <row r="91" spans="2:19" x14ac:dyDescent="0.35">
      <c r="B91" s="28" t="s">
        <v>75</v>
      </c>
      <c r="C91" s="87">
        <v>0.51187515305957954</v>
      </c>
      <c r="D91" s="87">
        <v>0.47112016170260995</v>
      </c>
      <c r="E91" s="155">
        <v>0.52024551046306933</v>
      </c>
      <c r="F91" s="87">
        <v>0.8836461240422222</v>
      </c>
      <c r="G91" s="87">
        <v>0.51434345266902048</v>
      </c>
      <c r="H91" s="155">
        <v>0.47608552906957247</v>
      </c>
      <c r="I91" s="87">
        <v>0.51438449547760134</v>
      </c>
      <c r="J91" s="87">
        <v>0.70116050129025109</v>
      </c>
      <c r="K91" s="155">
        <v>0.56270576627932645</v>
      </c>
      <c r="L91" s="87">
        <v>0.59243865860710343</v>
      </c>
      <c r="M91" s="87">
        <v>0.5604914244664756</v>
      </c>
      <c r="N91" s="87">
        <v>0.82333246040238084</v>
      </c>
      <c r="O91" s="66"/>
      <c r="P91" s="87">
        <v>0.6061752010209136</v>
      </c>
      <c r="Q91" s="87">
        <v>0.55747440434483608</v>
      </c>
      <c r="R91" s="155">
        <v>0.64222225080175399</v>
      </c>
      <c r="S91" s="66"/>
    </row>
    <row r="92" spans="2:19" x14ac:dyDescent="0.35">
      <c r="B92" s="28" t="s">
        <v>102</v>
      </c>
      <c r="C92" s="87">
        <v>0.47669347586503358</v>
      </c>
      <c r="D92" s="87">
        <v>0.75097367416170846</v>
      </c>
      <c r="E92" s="155">
        <v>0.57460460174567374</v>
      </c>
      <c r="F92" s="87">
        <v>0.48397277123122973</v>
      </c>
      <c r="G92" s="87">
        <v>0.4065781687382321</v>
      </c>
      <c r="H92" s="155">
        <v>0.49599972507883683</v>
      </c>
      <c r="I92" s="87">
        <v>0.47294053006374392</v>
      </c>
      <c r="J92" s="87">
        <v>0.43162557701987814</v>
      </c>
      <c r="K92" s="155">
        <v>0.438059735501027</v>
      </c>
      <c r="L92" s="87">
        <v>0.55062400534418998</v>
      </c>
      <c r="M92" s="87">
        <v>0.59345179619169275</v>
      </c>
      <c r="N92" s="87">
        <v>0.48778233477681043</v>
      </c>
      <c r="O92" s="66"/>
      <c r="P92" s="87">
        <v>0.56939469420831612</v>
      </c>
      <c r="Q92" s="87">
        <v>0.45113312278975587</v>
      </c>
      <c r="R92" s="155">
        <v>0.51626773019400085</v>
      </c>
      <c r="S92" s="66"/>
    </row>
    <row r="93" spans="2:19" x14ac:dyDescent="0.35">
      <c r="B93" s="28" t="s">
        <v>199</v>
      </c>
      <c r="C93" s="87">
        <v>0.73701464241239567</v>
      </c>
      <c r="D93" s="87">
        <v>0.39353562713138424</v>
      </c>
      <c r="E93" s="155">
        <v>0.44019341749422963</v>
      </c>
      <c r="F93" s="87">
        <v>0.55493514542197675</v>
      </c>
      <c r="G93" s="87">
        <v>0.91680925718259176</v>
      </c>
      <c r="H93" s="155">
        <v>0.45349655576898362</v>
      </c>
      <c r="I93" s="87">
        <v>0.58368898227199184</v>
      </c>
      <c r="J93" s="87">
        <v>0.63588783541201577</v>
      </c>
      <c r="K93" s="155">
        <v>0.69095630105777694</v>
      </c>
      <c r="L93" s="87">
        <v>0.37101861618135501</v>
      </c>
      <c r="M93" s="87">
        <v>0.38735570710004247</v>
      </c>
      <c r="N93" s="87">
        <v>0.40475752827881806</v>
      </c>
      <c r="O93" s="66"/>
      <c r="P93" s="87">
        <v>0.53259099215757999</v>
      </c>
      <c r="Q93" s="87">
        <v>0.64588554660945441</v>
      </c>
      <c r="R93" s="155">
        <v>0.46075857226716926</v>
      </c>
      <c r="S93" s="66"/>
    </row>
    <row r="94" spans="2:19" x14ac:dyDescent="0.35">
      <c r="B94" s="28" t="s">
        <v>103</v>
      </c>
      <c r="C94" s="87">
        <v>0.42765664995256775</v>
      </c>
      <c r="D94" s="87">
        <v>0.57071437213570608</v>
      </c>
      <c r="E94" s="155">
        <v>0.56632892690744585</v>
      </c>
      <c r="F94" s="87">
        <v>0.38560232993752308</v>
      </c>
      <c r="G94" s="87">
        <v>0.39691465409941989</v>
      </c>
      <c r="H94" s="155">
        <v>0.48149018523661846</v>
      </c>
      <c r="I94" s="87">
        <v>0.4631231809936866</v>
      </c>
      <c r="J94" s="87">
        <v>0.33976249980701473</v>
      </c>
      <c r="K94" s="155">
        <v>0.3771287198540027</v>
      </c>
      <c r="L94" s="87">
        <v>0.35313354412014381</v>
      </c>
      <c r="M94" s="87">
        <v>0.44884838242082942</v>
      </c>
      <c r="N94" s="87">
        <v>0.33735996240623906</v>
      </c>
      <c r="O94" s="66"/>
      <c r="P94" s="87">
        <v>0.48383327600091069</v>
      </c>
      <c r="Q94" s="87">
        <v>0.41709070502307238</v>
      </c>
      <c r="R94" s="155">
        <v>0.37700430150037173</v>
      </c>
      <c r="S94" s="66"/>
    </row>
    <row r="95" spans="2:19" x14ac:dyDescent="0.35">
      <c r="B95" s="28" t="s">
        <v>109</v>
      </c>
      <c r="C95" s="87">
        <v>0.43453955647611076</v>
      </c>
      <c r="D95" s="87">
        <v>0.45899711035801438</v>
      </c>
      <c r="E95" s="155">
        <v>0.51424214531973844</v>
      </c>
      <c r="F95" s="87">
        <v>0.43523933043987972</v>
      </c>
      <c r="G95" s="87">
        <v>0.47032976680143423</v>
      </c>
      <c r="H95" s="155">
        <v>0.47905222250732815</v>
      </c>
      <c r="I95" s="87">
        <v>0.58348356413261204</v>
      </c>
      <c r="J95" s="87">
        <v>0.41077445543353491</v>
      </c>
      <c r="K95" s="155">
        <v>0.44400145968747745</v>
      </c>
      <c r="L95" s="87">
        <v>0.57030474766856387</v>
      </c>
      <c r="M95" s="87">
        <v>0.50484678452199627</v>
      </c>
      <c r="N95" s="87">
        <v>0.49223323024929783</v>
      </c>
      <c r="O95" s="66"/>
      <c r="P95" s="87">
        <v>0.45939363647703024</v>
      </c>
      <c r="Q95" s="87">
        <v>0.48190244476151073</v>
      </c>
      <c r="R95" s="155">
        <v>0.50292067424597675</v>
      </c>
      <c r="S95" s="66"/>
    </row>
    <row r="96" spans="2:19" x14ac:dyDescent="0.35">
      <c r="B96" s="28" t="s">
        <v>200</v>
      </c>
      <c r="C96" s="87">
        <v>0.35857112303564437</v>
      </c>
      <c r="D96" s="87">
        <v>0.7584744103530211</v>
      </c>
      <c r="E96" s="155">
        <v>0.63785757990899761</v>
      </c>
      <c r="F96" s="87">
        <v>0.35967538836857643</v>
      </c>
      <c r="G96" s="87">
        <v>0.41151264311040886</v>
      </c>
      <c r="H96" s="155">
        <v>0.69348509379642209</v>
      </c>
      <c r="I96" s="87">
        <v>0.61868281537660441</v>
      </c>
      <c r="J96" s="87">
        <v>0.32441638690638863</v>
      </c>
      <c r="K96" s="155">
        <v>0.41019635790475262</v>
      </c>
      <c r="L96" s="87">
        <v>0.62776223623457084</v>
      </c>
      <c r="M96" s="87">
        <v>0.50209775437595827</v>
      </c>
      <c r="N96" s="87">
        <v>0.26293508977036556</v>
      </c>
      <c r="O96" s="66"/>
      <c r="P96" s="87">
        <v>0.52299455871491474</v>
      </c>
      <c r="Q96" s="87">
        <v>0.50476530785462903</v>
      </c>
      <c r="R96" s="155">
        <v>0.44438996337442077</v>
      </c>
      <c r="S96" s="66"/>
    </row>
    <row r="97" spans="2:30" x14ac:dyDescent="0.35">
      <c r="B97" s="28" t="s">
        <v>89</v>
      </c>
      <c r="C97" s="87">
        <v>0.27655696528076285</v>
      </c>
      <c r="D97" s="87">
        <v>0.33018902442021453</v>
      </c>
      <c r="E97" s="155">
        <v>0.30650482672655621</v>
      </c>
      <c r="F97" s="87">
        <v>0.27222084467804036</v>
      </c>
      <c r="G97" s="87">
        <v>0.27667604229966392</v>
      </c>
      <c r="H97" s="155">
        <v>0.35011001249490759</v>
      </c>
      <c r="I97" s="87">
        <v>0.33726283134891311</v>
      </c>
      <c r="J97" s="87">
        <v>0.29852113460974661</v>
      </c>
      <c r="K97" s="155">
        <v>0.30923371483979811</v>
      </c>
      <c r="L97" s="87">
        <v>0.47323059377573073</v>
      </c>
      <c r="M97" s="87">
        <v>0.4710078731084974</v>
      </c>
      <c r="N97" s="87">
        <v>0.30868018288747789</v>
      </c>
      <c r="O97" s="66"/>
      <c r="P97" s="87">
        <v>0.29561947405990641</v>
      </c>
      <c r="Q97" s="87">
        <v>0.31503312761786811</v>
      </c>
      <c r="R97" s="155">
        <v>0.38759873881631257</v>
      </c>
      <c r="S97" s="66"/>
    </row>
    <row r="98" spans="2:30" x14ac:dyDescent="0.35">
      <c r="B98" s="28" t="s">
        <v>104</v>
      </c>
      <c r="C98" s="87">
        <v>0.23204744769527297</v>
      </c>
      <c r="D98" s="87">
        <v>0.28294157892301486</v>
      </c>
      <c r="E98" s="155">
        <v>0.45001701563712593</v>
      </c>
      <c r="F98" s="87">
        <v>0.19154518410464696</v>
      </c>
      <c r="G98" s="87">
        <v>0.23737909757321499</v>
      </c>
      <c r="H98" s="155">
        <v>0.35689070553930419</v>
      </c>
      <c r="I98" s="87">
        <v>0.35973119855870178</v>
      </c>
      <c r="J98" s="87">
        <v>0.25279496462806894</v>
      </c>
      <c r="K98" s="155">
        <v>0.21820551724784248</v>
      </c>
      <c r="L98" s="87">
        <v>0.24888612091070067</v>
      </c>
      <c r="M98" s="87">
        <v>0.2497631364662144</v>
      </c>
      <c r="N98" s="87">
        <v>0.24569644815250496</v>
      </c>
      <c r="O98" s="66"/>
      <c r="P98" s="87">
        <v>0.28437738749913227</v>
      </c>
      <c r="Q98" s="87">
        <v>0.29962944586033324</v>
      </c>
      <c r="R98" s="155">
        <v>0.24086855459534684</v>
      </c>
      <c r="S98" s="66"/>
    </row>
    <row r="99" spans="2:30" x14ac:dyDescent="0.35">
      <c r="B99" s="28" t="s">
        <v>105</v>
      </c>
      <c r="C99" s="87">
        <v>0.14846119471960362</v>
      </c>
      <c r="D99" s="87">
        <v>0.16515037658824133</v>
      </c>
      <c r="E99" s="155">
        <v>0.31381240632466184</v>
      </c>
      <c r="F99" s="87">
        <v>0.16528202106939033</v>
      </c>
      <c r="G99" s="87">
        <v>0.15409955411846318</v>
      </c>
      <c r="H99" s="155">
        <v>0.17083989247087639</v>
      </c>
      <c r="I99" s="87">
        <v>0.19985759619266069</v>
      </c>
      <c r="J99" s="87">
        <v>0.16978052712922947</v>
      </c>
      <c r="K99" s="155">
        <v>0.16767092444214463</v>
      </c>
      <c r="L99" s="87">
        <v>0.25374724999397497</v>
      </c>
      <c r="M99" s="87">
        <v>0.25710092703957171</v>
      </c>
      <c r="N99" s="87">
        <v>9.6513574682018807E-2</v>
      </c>
      <c r="O99" s="66"/>
      <c r="P99" s="87">
        <v>0.19583692627915802</v>
      </c>
      <c r="Q99" s="87">
        <v>0.17324771830981733</v>
      </c>
      <c r="R99" s="155">
        <v>0.19009643187295261</v>
      </c>
      <c r="S99" s="66"/>
    </row>
    <row r="100" spans="2:30" x14ac:dyDescent="0.35">
      <c r="B100" s="28" t="s">
        <v>90</v>
      </c>
      <c r="C100" s="87">
        <v>0.1524655444900154</v>
      </c>
      <c r="D100" s="87">
        <v>0.1721623930341582</v>
      </c>
      <c r="E100" s="155">
        <v>0.75450064274232298</v>
      </c>
      <c r="F100" s="87">
        <v>0.15508934669173774</v>
      </c>
      <c r="G100" s="87">
        <v>0.13739649257607303</v>
      </c>
      <c r="H100" s="155">
        <v>0.19050443837039116</v>
      </c>
      <c r="I100" s="87">
        <v>0.80320390953726784</v>
      </c>
      <c r="J100" s="87">
        <v>0.17685061226416063</v>
      </c>
      <c r="K100" s="155">
        <v>0.14657839793047375</v>
      </c>
      <c r="L100" s="87">
        <v>0.23562114237904078</v>
      </c>
      <c r="M100" s="87">
        <v>0.67709640334893528</v>
      </c>
      <c r="N100" s="87">
        <v>0.13167696134991461</v>
      </c>
      <c r="O100" s="66"/>
      <c r="P100" s="87">
        <v>0.29865190222498372</v>
      </c>
      <c r="Q100" s="87">
        <v>0.31570329612692705</v>
      </c>
      <c r="R100" s="155">
        <v>0.28927872876435901</v>
      </c>
      <c r="S100" s="66"/>
    </row>
    <row r="101" spans="2:30" x14ac:dyDescent="0.35">
      <c r="B101" s="28" t="s">
        <v>106</v>
      </c>
      <c r="C101" s="87">
        <v>0.22818932343106646</v>
      </c>
      <c r="D101" s="87">
        <v>0.24732682731017988</v>
      </c>
      <c r="E101" s="155">
        <v>0.26791036763966697</v>
      </c>
      <c r="F101" s="87">
        <v>0.24848802235358106</v>
      </c>
      <c r="G101" s="87">
        <v>0.23237911029705874</v>
      </c>
      <c r="H101" s="155">
        <v>0.24567769814866133</v>
      </c>
      <c r="I101" s="87">
        <v>0.25624470364553131</v>
      </c>
      <c r="J101" s="87">
        <v>0.21935294693186547</v>
      </c>
      <c r="K101" s="155">
        <v>0.21752157075705875</v>
      </c>
      <c r="L101" s="87">
        <v>0.20553120139626407</v>
      </c>
      <c r="M101" s="87">
        <v>0.19854896206066602</v>
      </c>
      <c r="N101" s="87">
        <v>0.15320969886796501</v>
      </c>
      <c r="O101" s="66"/>
      <c r="P101" s="87">
        <v>0.24779047338423588</v>
      </c>
      <c r="Q101" s="87">
        <v>0.23752725364382332</v>
      </c>
      <c r="R101" s="155">
        <v>0.19215737554228129</v>
      </c>
      <c r="S101" s="66"/>
    </row>
    <row r="102" spans="2:30" x14ac:dyDescent="0.35">
      <c r="B102" s="28" t="s">
        <v>108</v>
      </c>
      <c r="C102" s="87">
        <v>0.28123528424981264</v>
      </c>
      <c r="D102" s="87">
        <v>0.24369297343574081</v>
      </c>
      <c r="E102" s="155">
        <v>0.32051214279475154</v>
      </c>
      <c r="F102" s="87">
        <v>0.23156611439447455</v>
      </c>
      <c r="G102" s="87">
        <v>0.23785733492737998</v>
      </c>
      <c r="H102" s="155">
        <v>0.20636607395080453</v>
      </c>
      <c r="I102" s="87">
        <v>0.27271608096451083</v>
      </c>
      <c r="J102" s="87">
        <v>0.26022470729967884</v>
      </c>
      <c r="K102" s="155">
        <v>0.31660869285225052</v>
      </c>
      <c r="L102" s="87">
        <v>0.1889431029163684</v>
      </c>
      <c r="M102" s="87">
        <v>0.26663531920001765</v>
      </c>
      <c r="N102" s="87">
        <v>0.18041587367731657</v>
      </c>
      <c r="O102" s="66"/>
      <c r="P102" s="87">
        <v>0.2674391397048751</v>
      </c>
      <c r="Q102" s="87">
        <v>0.24441971248939945</v>
      </c>
      <c r="R102" s="155">
        <v>0.23537463755748295</v>
      </c>
      <c r="S102" s="66"/>
    </row>
    <row r="103" spans="2:30" x14ac:dyDescent="0.35">
      <c r="B103" s="28" t="s">
        <v>91</v>
      </c>
      <c r="C103" s="87">
        <v>0.11857897918846592</v>
      </c>
      <c r="D103" s="87">
        <v>0.1297463284851354</v>
      </c>
      <c r="E103" s="155">
        <v>0.16734747803321731</v>
      </c>
      <c r="F103" s="87">
        <v>0.13873110553370357</v>
      </c>
      <c r="G103" s="87">
        <v>0.14179973945375449</v>
      </c>
      <c r="H103" s="155">
        <v>0.1379504391459786</v>
      </c>
      <c r="I103" s="87">
        <v>0.15058249848042712</v>
      </c>
      <c r="J103" s="87">
        <v>0.13583512644343704</v>
      </c>
      <c r="K103" s="155">
        <v>0.12611496772499653</v>
      </c>
      <c r="L103" s="87">
        <v>0.12800635227604298</v>
      </c>
      <c r="M103" s="87">
        <v>0.14064512259226269</v>
      </c>
      <c r="N103" s="87">
        <v>9.0204831698273896E-2</v>
      </c>
      <c r="O103" s="66"/>
      <c r="P103" s="87">
        <v>0.13828153223612555</v>
      </c>
      <c r="Q103" s="87">
        <v>0.14119900002801186</v>
      </c>
      <c r="R103" s="155">
        <v>0.119984317872808</v>
      </c>
      <c r="S103" s="66"/>
    </row>
    <row r="104" spans="2:30" x14ac:dyDescent="0.35">
      <c r="B104" s="28" t="s">
        <v>92</v>
      </c>
      <c r="C104" s="87">
        <v>0.16575134339128628</v>
      </c>
      <c r="D104" s="87">
        <v>0.18773310043680125</v>
      </c>
      <c r="E104" s="155">
        <v>0.20161726410697212</v>
      </c>
      <c r="F104" s="87">
        <v>0.16394195259984931</v>
      </c>
      <c r="G104" s="87">
        <v>0.18741783345341062</v>
      </c>
      <c r="H104" s="155">
        <v>0.19555747814316307</v>
      </c>
      <c r="I104" s="87">
        <v>0.22456828827521041</v>
      </c>
      <c r="J104" s="87">
        <v>0.18728551206004285</v>
      </c>
      <c r="K104" s="155">
        <v>0.17572914042195098</v>
      </c>
      <c r="L104" s="87">
        <v>0.17085612915854828</v>
      </c>
      <c r="M104" s="87">
        <v>0.23493877981364086</v>
      </c>
      <c r="N104" s="87">
        <v>0.12459905896831087</v>
      </c>
      <c r="O104" s="66"/>
      <c r="P104" s="87">
        <v>0.17906475131619884</v>
      </c>
      <c r="Q104" s="87">
        <v>0.1979920044606984</v>
      </c>
      <c r="R104" s="155">
        <v>0.1742042028441356</v>
      </c>
      <c r="S104" s="66"/>
    </row>
    <row r="105" spans="2:30" x14ac:dyDescent="0.35">
      <c r="B105" s="28" t="s">
        <v>107</v>
      </c>
      <c r="C105" s="87">
        <v>0.11970495979780658</v>
      </c>
      <c r="D105" s="87">
        <v>7.9122061864372484E-2</v>
      </c>
      <c r="E105" s="155">
        <v>0.1230339337492015</v>
      </c>
      <c r="F105" s="87">
        <v>5.6171014809762984E-2</v>
      </c>
      <c r="G105" s="87">
        <v>7.6424811839374218E-2</v>
      </c>
      <c r="H105" s="155">
        <v>6.9310143155620729E-2</v>
      </c>
      <c r="I105" s="87">
        <v>0.13507003856086633</v>
      </c>
      <c r="J105" s="87">
        <v>5.5895155420448983E-2</v>
      </c>
      <c r="K105" s="155">
        <v>6.6241339644881131E-2</v>
      </c>
      <c r="L105" s="87">
        <v>9.2298876588155082E-2</v>
      </c>
      <c r="M105" s="87">
        <v>0.15702903797845238</v>
      </c>
      <c r="N105" s="87">
        <v>6.1047148822258951E-2</v>
      </c>
      <c r="O105" s="66"/>
      <c r="P105" s="87">
        <v>9.2942213183559802E-2</v>
      </c>
      <c r="Q105" s="87">
        <v>8.2450934872799822E-2</v>
      </c>
      <c r="R105" s="155">
        <v>9.2591500251043027E-2</v>
      </c>
      <c r="S105" s="66"/>
    </row>
    <row r="106" spans="2:30" x14ac:dyDescent="0.35">
      <c r="B106" s="28" t="s">
        <v>81</v>
      </c>
      <c r="C106" s="87">
        <v>2.8377993190077633</v>
      </c>
      <c r="D106" s="87">
        <v>3.5451460740757037</v>
      </c>
      <c r="E106" s="155">
        <v>3.1678858275429649</v>
      </c>
      <c r="F106" s="87">
        <v>2.8506282113983281</v>
      </c>
      <c r="G106" s="87">
        <v>2.7634469989164057</v>
      </c>
      <c r="H106" s="155">
        <v>3.5789997167920329</v>
      </c>
      <c r="I106" s="87">
        <v>3.4508917292284358</v>
      </c>
      <c r="J106" s="87">
        <v>3.0055292909694749</v>
      </c>
      <c r="K106" s="155">
        <v>2.7909846973425192</v>
      </c>
      <c r="L106" s="87">
        <v>4.1353618200840545</v>
      </c>
      <c r="M106" s="87">
        <v>3.4595121707967227</v>
      </c>
      <c r="N106" s="87">
        <v>3.0264706758502831</v>
      </c>
      <c r="O106" s="66"/>
      <c r="P106" s="87">
        <v>3.0933483207065589</v>
      </c>
      <c r="Q106" s="87">
        <v>3.1926610212839699</v>
      </c>
      <c r="R106" s="155">
        <v>3.3455159595739881</v>
      </c>
      <c r="S106" s="66"/>
    </row>
    <row r="107" spans="2:30" x14ac:dyDescent="0.35">
      <c r="B107" s="6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161"/>
      <c r="N107" s="161"/>
      <c r="P107" s="89"/>
      <c r="Q107" s="89"/>
      <c r="R107" s="152"/>
      <c r="S107" s="66"/>
    </row>
    <row r="108" spans="2:30" x14ac:dyDescent="0.35">
      <c r="B108" s="83" t="s">
        <v>203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S108" s="66"/>
    </row>
    <row r="109" spans="2:30" x14ac:dyDescent="0.35">
      <c r="B109" s="83" t="s">
        <v>204</v>
      </c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S109" s="66"/>
    </row>
    <row r="110" spans="2:30" x14ac:dyDescent="0.35">
      <c r="B110" s="83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S110" s="66"/>
    </row>
    <row r="111" spans="2:30" x14ac:dyDescent="0.35">
      <c r="B111" s="24" t="s">
        <v>209</v>
      </c>
      <c r="C111" s="72">
        <v>100</v>
      </c>
      <c r="D111" s="72">
        <v>100</v>
      </c>
      <c r="E111" s="72">
        <v>100</v>
      </c>
      <c r="F111" s="72">
        <v>99.999999999999943</v>
      </c>
      <c r="G111" s="72">
        <v>99.999999999999986</v>
      </c>
      <c r="H111" s="72">
        <v>100</v>
      </c>
      <c r="I111" s="72">
        <v>100</v>
      </c>
      <c r="J111" s="72">
        <v>100</v>
      </c>
      <c r="K111" s="72">
        <v>100.00000000000001</v>
      </c>
      <c r="L111" s="72">
        <v>100.00000000000001</v>
      </c>
      <c r="M111" s="157">
        <v>100</v>
      </c>
      <c r="N111" s="157">
        <v>100.00000000000003</v>
      </c>
      <c r="P111" s="72">
        <v>100</v>
      </c>
      <c r="Q111" s="72">
        <v>100</v>
      </c>
      <c r="R111" s="72">
        <v>99.999999999999986</v>
      </c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2:30" x14ac:dyDescent="0.35"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9:30" x14ac:dyDescent="0.35"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9:30" x14ac:dyDescent="0.35"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9:30" x14ac:dyDescent="0.35"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9:30" x14ac:dyDescent="0.35"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9:30" x14ac:dyDescent="0.35"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9:30" x14ac:dyDescent="0.35"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9:30" x14ac:dyDescent="0.35"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9:30" x14ac:dyDescent="0.35"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9:30" x14ac:dyDescent="0.35"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9:30" x14ac:dyDescent="0.35"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9:30" x14ac:dyDescent="0.35"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9:30" x14ac:dyDescent="0.35"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9:30" x14ac:dyDescent="0.35"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9:30" x14ac:dyDescent="0.35"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9:30" x14ac:dyDescent="0.35"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9:30" x14ac:dyDescent="0.35"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9:30" x14ac:dyDescent="0.35"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9:30" x14ac:dyDescent="0.35"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9:30" x14ac:dyDescent="0.35"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9:30" x14ac:dyDescent="0.35"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9:30" x14ac:dyDescent="0.35"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9:30" x14ac:dyDescent="0.35"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</row>
  </sheetData>
  <mergeCells count="31">
    <mergeCell ref="B1:R1"/>
    <mergeCell ref="B2:R2"/>
    <mergeCell ref="B3:R3"/>
    <mergeCell ref="B25:B26"/>
    <mergeCell ref="B5:B6"/>
    <mergeCell ref="B21:R21"/>
    <mergeCell ref="B22:R22"/>
    <mergeCell ref="B23:R23"/>
    <mergeCell ref="K82:N82"/>
    <mergeCell ref="B78:R78"/>
    <mergeCell ref="B79:R79"/>
    <mergeCell ref="B80:R80"/>
    <mergeCell ref="P82:R82"/>
    <mergeCell ref="B82:B83"/>
    <mergeCell ref="G82:J82"/>
    <mergeCell ref="C82:F82"/>
    <mergeCell ref="K58:N58"/>
    <mergeCell ref="K25:N25"/>
    <mergeCell ref="B58:B59"/>
    <mergeCell ref="K5:N5"/>
    <mergeCell ref="B56:R56"/>
    <mergeCell ref="C58:F58"/>
    <mergeCell ref="G58:J58"/>
    <mergeCell ref="C25:F25"/>
    <mergeCell ref="P25:R25"/>
    <mergeCell ref="P58:R58"/>
    <mergeCell ref="B55:R55"/>
    <mergeCell ref="G25:J25"/>
    <mergeCell ref="C5:F5"/>
    <mergeCell ref="G5:J5"/>
    <mergeCell ref="P5:R5"/>
  </mergeCells>
  <pageMargins left="0.7" right="0.7" top="0.75" bottom="0.75" header="0.3" footer="0.3"/>
  <pageSetup paperSize="9" scale="56" orientation="portrait" r:id="rId1"/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70C0"/>
  </sheetPr>
  <dimension ref="B1:AH113"/>
  <sheetViews>
    <sheetView showGridLines="0" topLeftCell="A66" zoomScale="90" zoomScaleNormal="90" zoomScaleSheetLayoutView="80" workbookViewId="0">
      <selection activeCell="B22" sqref="B22:R22"/>
    </sheetView>
  </sheetViews>
  <sheetFormatPr defaultColWidth="9" defaultRowHeight="15.5" x14ac:dyDescent="0.35"/>
  <cols>
    <col min="1" max="1" width="9" style="1"/>
    <col min="2" max="2" width="36.08203125" style="1" customWidth="1"/>
    <col min="3" max="12" width="10.58203125" style="60" customWidth="1"/>
    <col min="13" max="14" width="10.58203125" style="1" customWidth="1"/>
    <col min="15" max="15" width="4.75" style="1" customWidth="1"/>
    <col min="16" max="18" width="12.5" style="35" bestFit="1" customWidth="1"/>
    <col min="19" max="19" width="11" style="1" bestFit="1" customWidth="1"/>
    <col min="20" max="20" width="40" style="1" bestFit="1" customWidth="1"/>
    <col min="21" max="32" width="10.58203125" style="1" customWidth="1"/>
    <col min="33" max="33" width="4.75" style="1" customWidth="1"/>
    <col min="34" max="36" width="12.5" style="1" bestFit="1" customWidth="1"/>
    <col min="37" max="16384" width="9" style="1"/>
  </cols>
  <sheetData>
    <row r="1" spans="2:27" x14ac:dyDescent="0.35">
      <c r="B1" s="199" t="s">
        <v>214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27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27" x14ac:dyDescent="0.35">
      <c r="B3" s="202" t="s">
        <v>202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</row>
    <row r="4" spans="2:27" x14ac:dyDescent="0.35">
      <c r="O4" s="35"/>
    </row>
    <row r="5" spans="2:27" x14ac:dyDescent="0.35">
      <c r="B5" s="200" t="s">
        <v>100</v>
      </c>
      <c r="C5" s="208">
        <v>2020</v>
      </c>
      <c r="D5" s="209"/>
      <c r="E5" s="209"/>
      <c r="F5" s="210"/>
      <c r="G5" s="208">
        <v>2021</v>
      </c>
      <c r="H5" s="209"/>
      <c r="I5" s="209"/>
      <c r="J5" s="210"/>
      <c r="K5" s="204">
        <v>2022</v>
      </c>
      <c r="L5" s="204"/>
      <c r="M5" s="204"/>
      <c r="N5" s="204"/>
      <c r="O5" s="70"/>
      <c r="P5" s="216" t="s">
        <v>233</v>
      </c>
      <c r="Q5" s="216"/>
      <c r="R5" s="216"/>
      <c r="S5" s="122"/>
      <c r="T5" s="122"/>
    </row>
    <row r="6" spans="2:27" x14ac:dyDescent="0.35">
      <c r="B6" s="201"/>
      <c r="C6" s="102" t="s">
        <v>114</v>
      </c>
      <c r="D6" s="102" t="s">
        <v>115</v>
      </c>
      <c r="E6" s="102" t="s">
        <v>116</v>
      </c>
      <c r="F6" s="102" t="s">
        <v>117</v>
      </c>
      <c r="G6" s="102" t="s">
        <v>114</v>
      </c>
      <c r="H6" s="102" t="s">
        <v>115</v>
      </c>
      <c r="I6" s="102" t="s">
        <v>116</v>
      </c>
      <c r="J6" s="102" t="s">
        <v>117</v>
      </c>
      <c r="K6" s="102" t="s">
        <v>114</v>
      </c>
      <c r="L6" s="102" t="s">
        <v>115</v>
      </c>
      <c r="M6" s="102" t="s">
        <v>116</v>
      </c>
      <c r="N6" s="102" t="s">
        <v>117</v>
      </c>
      <c r="O6" s="67"/>
      <c r="P6" s="102">
        <v>2020</v>
      </c>
      <c r="Q6" s="102">
        <v>2021</v>
      </c>
      <c r="R6" s="102">
        <v>2022</v>
      </c>
      <c r="S6" s="76"/>
      <c r="T6" s="76"/>
      <c r="U6" s="67"/>
      <c r="V6" s="67"/>
    </row>
    <row r="7" spans="2:27" x14ac:dyDescent="0.35">
      <c r="B7" s="5"/>
      <c r="C7" s="52"/>
      <c r="D7" s="52"/>
      <c r="E7" s="52"/>
      <c r="F7" s="52"/>
      <c r="G7" s="52"/>
      <c r="H7" s="52"/>
      <c r="I7" s="52"/>
      <c r="J7" s="58"/>
      <c r="K7" s="52"/>
      <c r="L7" s="58"/>
      <c r="M7" s="34"/>
      <c r="N7" s="34"/>
      <c r="P7" s="93"/>
      <c r="Q7" s="93"/>
      <c r="R7" s="93"/>
    </row>
    <row r="8" spans="2:27" x14ac:dyDescent="0.35">
      <c r="B8" s="5" t="s">
        <v>95</v>
      </c>
      <c r="C8" s="52">
        <v>248973.25623457666</v>
      </c>
      <c r="D8" s="52">
        <v>262213.20565322222</v>
      </c>
      <c r="E8" s="52">
        <v>227222.95340649699</v>
      </c>
      <c r="F8" s="52">
        <v>324505.28480738361</v>
      </c>
      <c r="G8" s="52">
        <v>270456.90725346905</v>
      </c>
      <c r="H8" s="52">
        <v>266180.76426311542</v>
      </c>
      <c r="I8" s="52">
        <v>231342.13817615804</v>
      </c>
      <c r="J8" s="52">
        <v>308950.73743373121</v>
      </c>
      <c r="K8" s="52">
        <v>268885.76820495096</v>
      </c>
      <c r="L8" s="58">
        <v>265343.9930161392</v>
      </c>
      <c r="M8" s="163">
        <v>240987.72696604393</v>
      </c>
      <c r="N8" s="163">
        <v>334235.71613982593</v>
      </c>
      <c r="O8" s="69"/>
      <c r="P8" s="108">
        <v>1062914.7001016794</v>
      </c>
      <c r="Q8" s="108">
        <v>1076930.5471264736</v>
      </c>
      <c r="R8" s="108">
        <v>1109453.2043269603</v>
      </c>
      <c r="S8" s="69"/>
      <c r="T8" s="69"/>
      <c r="U8" s="69"/>
      <c r="V8" s="69"/>
      <c r="W8" s="69"/>
      <c r="X8" s="69"/>
      <c r="Y8" s="69"/>
      <c r="Z8" s="69"/>
      <c r="AA8" s="69"/>
    </row>
    <row r="9" spans="2:27" x14ac:dyDescent="0.35">
      <c r="B9" s="5"/>
      <c r="C9" s="52"/>
      <c r="D9" s="52"/>
      <c r="E9" s="52"/>
      <c r="F9" s="52"/>
      <c r="G9" s="52"/>
      <c r="H9" s="52"/>
      <c r="I9" s="52"/>
      <c r="J9" s="52"/>
      <c r="K9" s="52"/>
      <c r="L9" s="58"/>
      <c r="M9" s="163"/>
      <c r="N9" s="163"/>
      <c r="O9" s="69"/>
      <c r="P9" s="108"/>
      <c r="Q9" s="108"/>
      <c r="R9" s="108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35">
      <c r="B10" s="30" t="s">
        <v>96</v>
      </c>
      <c r="C10" s="52">
        <v>74083.89520793788</v>
      </c>
      <c r="D10" s="52">
        <v>72354.714040025036</v>
      </c>
      <c r="E10" s="52">
        <v>70323.9624148</v>
      </c>
      <c r="F10" s="52">
        <v>83100.544554866676</v>
      </c>
      <c r="G10" s="52">
        <v>81916.79263642052</v>
      </c>
      <c r="H10" s="52">
        <v>85277.512438039499</v>
      </c>
      <c r="I10" s="52">
        <v>79611.232508206958</v>
      </c>
      <c r="J10" s="52">
        <v>89327.164861574827</v>
      </c>
      <c r="K10" s="52">
        <v>89952.007204239431</v>
      </c>
      <c r="L10" s="58">
        <v>94429.496097099109</v>
      </c>
      <c r="M10" s="163">
        <v>94487.754971316681</v>
      </c>
      <c r="N10" s="163">
        <v>96653.44224566975</v>
      </c>
      <c r="O10" s="69"/>
      <c r="P10" s="108">
        <v>299863.11621762952</v>
      </c>
      <c r="Q10" s="108">
        <v>336132.70244424179</v>
      </c>
      <c r="R10" s="108">
        <v>375522.70051832491</v>
      </c>
      <c r="S10" s="69"/>
      <c r="T10" s="69"/>
      <c r="U10" s="69"/>
      <c r="V10" s="69"/>
      <c r="W10" s="69"/>
      <c r="X10" s="69"/>
      <c r="Y10" s="69"/>
      <c r="Z10" s="69"/>
      <c r="AA10" s="69"/>
    </row>
    <row r="11" spans="2:27" x14ac:dyDescent="0.35">
      <c r="B11" s="30"/>
      <c r="C11" s="52"/>
      <c r="D11" s="52"/>
      <c r="E11" s="52"/>
      <c r="F11" s="52"/>
      <c r="G11" s="52"/>
      <c r="H11" s="52"/>
      <c r="I11" s="52"/>
      <c r="J11" s="52"/>
      <c r="K11" s="52"/>
      <c r="L11" s="58"/>
      <c r="M11" s="163"/>
      <c r="N11" s="163"/>
      <c r="O11" s="69"/>
      <c r="P11" s="108"/>
      <c r="Q11" s="108"/>
      <c r="R11" s="108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35">
      <c r="B12" s="30" t="s">
        <v>97</v>
      </c>
      <c r="C12" s="52">
        <v>62418.141437621736</v>
      </c>
      <c r="D12" s="52">
        <v>61568.984312000182</v>
      </c>
      <c r="E12" s="52">
        <v>63565.844721973022</v>
      </c>
      <c r="F12" s="52">
        <v>74861.576513235384</v>
      </c>
      <c r="G12" s="52">
        <v>69063.569636627959</v>
      </c>
      <c r="H12" s="52">
        <v>70113.202860702833</v>
      </c>
      <c r="I12" s="52">
        <v>65125.850319510333</v>
      </c>
      <c r="J12" s="52">
        <v>76168.267566385766</v>
      </c>
      <c r="K12" s="52">
        <v>75166.175570413281</v>
      </c>
      <c r="L12" s="58">
        <v>79789.516398888009</v>
      </c>
      <c r="M12" s="163">
        <v>88153.216313866447</v>
      </c>
      <c r="N12" s="163">
        <v>90732.254711736459</v>
      </c>
      <c r="O12" s="69"/>
      <c r="P12" s="108">
        <v>262414.54698483035</v>
      </c>
      <c r="Q12" s="108">
        <v>280470.89038322686</v>
      </c>
      <c r="R12" s="108">
        <v>333841.16299490421</v>
      </c>
      <c r="S12" s="69"/>
      <c r="T12" s="75"/>
      <c r="U12" s="69"/>
      <c r="V12" s="69"/>
      <c r="W12" s="69"/>
      <c r="X12" s="69"/>
      <c r="Y12" s="69"/>
      <c r="Z12" s="69"/>
      <c r="AA12" s="69"/>
    </row>
    <row r="13" spans="2:27" x14ac:dyDescent="0.35">
      <c r="B13" s="30"/>
      <c r="C13" s="52"/>
      <c r="D13" s="52"/>
      <c r="E13" s="52"/>
      <c r="F13" s="52"/>
      <c r="G13" s="52"/>
      <c r="H13" s="52"/>
      <c r="I13" s="52"/>
      <c r="J13" s="52"/>
      <c r="K13" s="52"/>
      <c r="L13" s="58"/>
      <c r="M13" s="163"/>
      <c r="N13" s="163"/>
      <c r="O13" s="69"/>
      <c r="P13" s="108"/>
      <c r="Q13" s="108"/>
      <c r="R13" s="108"/>
      <c r="S13" s="69"/>
      <c r="T13" s="75"/>
      <c r="U13" s="69"/>
      <c r="V13" s="69"/>
      <c r="W13" s="69"/>
      <c r="X13" s="69"/>
      <c r="Y13" s="69"/>
      <c r="Z13" s="69"/>
      <c r="AA13" s="69"/>
    </row>
    <row r="14" spans="2:27" x14ac:dyDescent="0.35">
      <c r="B14" s="30" t="s">
        <v>98</v>
      </c>
      <c r="C14" s="52">
        <v>62606.536559999993</v>
      </c>
      <c r="D14" s="52">
        <v>73208.373189999998</v>
      </c>
      <c r="E14" s="52">
        <v>63368.522389999998</v>
      </c>
      <c r="F14" s="52">
        <v>74305.026389999985</v>
      </c>
      <c r="G14" s="52">
        <v>66882.022809999995</v>
      </c>
      <c r="H14" s="52">
        <v>80205.186300000001</v>
      </c>
      <c r="I14" s="52">
        <v>70685.398079999999</v>
      </c>
      <c r="J14" s="52">
        <v>84671.870020000002</v>
      </c>
      <c r="K14" s="52">
        <v>65293.603749999995</v>
      </c>
      <c r="L14" s="58">
        <v>93691.750369999965</v>
      </c>
      <c r="M14" s="163">
        <v>77268.114959999992</v>
      </c>
      <c r="N14" s="163">
        <v>89899.342589999986</v>
      </c>
      <c r="O14" s="69"/>
      <c r="P14" s="108">
        <v>273488.45853</v>
      </c>
      <c r="Q14" s="108">
        <v>302444.4772100001</v>
      </c>
      <c r="R14" s="108">
        <v>326152.81166999997</v>
      </c>
      <c r="S14" s="69"/>
      <c r="T14" s="75"/>
      <c r="U14" s="69"/>
      <c r="V14" s="69"/>
      <c r="W14" s="69"/>
      <c r="X14" s="69"/>
      <c r="Y14" s="69"/>
      <c r="Z14" s="69"/>
      <c r="AA14" s="69"/>
    </row>
    <row r="15" spans="2:27" x14ac:dyDescent="0.35">
      <c r="B15" s="5"/>
      <c r="C15" s="52"/>
      <c r="D15" s="52"/>
      <c r="E15" s="52"/>
      <c r="F15" s="52"/>
      <c r="G15" s="52"/>
      <c r="H15" s="52"/>
      <c r="I15" s="52"/>
      <c r="J15" s="52"/>
      <c r="K15" s="52"/>
      <c r="L15" s="58"/>
      <c r="M15" s="163"/>
      <c r="N15" s="163"/>
      <c r="O15" s="69"/>
      <c r="P15" s="108"/>
      <c r="Q15" s="108"/>
      <c r="R15" s="108"/>
      <c r="S15" s="69"/>
      <c r="T15" s="75"/>
      <c r="U15" s="69"/>
      <c r="V15" s="69"/>
      <c r="W15" s="69"/>
      <c r="X15" s="69"/>
      <c r="Y15" s="69"/>
      <c r="Z15" s="69"/>
      <c r="AA15" s="69"/>
    </row>
    <row r="16" spans="2:27" ht="31" x14ac:dyDescent="0.35">
      <c r="B16" s="90" t="s">
        <v>210</v>
      </c>
      <c r="C16" s="52">
        <v>448081.82944013632</v>
      </c>
      <c r="D16" s="52">
        <v>469345.27719524741</v>
      </c>
      <c r="E16" s="52">
        <v>424481.28293326998</v>
      </c>
      <c r="F16" s="52">
        <v>556772.43226548564</v>
      </c>
      <c r="G16" s="52">
        <v>488319.29233651754</v>
      </c>
      <c r="H16" s="52">
        <v>501776.66586185771</v>
      </c>
      <c r="I16" s="52">
        <v>446764.61908387532</v>
      </c>
      <c r="J16" s="52">
        <v>559118.0398816918</v>
      </c>
      <c r="K16" s="52">
        <v>499297.5547296037</v>
      </c>
      <c r="L16" s="58">
        <v>533254.75588212628</v>
      </c>
      <c r="M16" s="163">
        <v>500896.81321122707</v>
      </c>
      <c r="N16" s="163">
        <v>611520.75568723213</v>
      </c>
      <c r="O16" s="69"/>
      <c r="P16" s="108">
        <v>1898680.8218341393</v>
      </c>
      <c r="Q16" s="108">
        <v>1995978.6171639424</v>
      </c>
      <c r="R16" s="108">
        <v>2144969.8795101894</v>
      </c>
      <c r="S16" s="69"/>
      <c r="T16" s="75"/>
      <c r="U16" s="69"/>
      <c r="V16" s="69"/>
      <c r="W16" s="69"/>
      <c r="X16" s="69"/>
      <c r="Y16" s="69"/>
      <c r="Z16" s="69"/>
      <c r="AA16" s="69"/>
    </row>
    <row r="17" spans="2:34" x14ac:dyDescent="0.35">
      <c r="B17" s="6"/>
      <c r="C17" s="54"/>
      <c r="D17" s="54"/>
      <c r="E17" s="54"/>
      <c r="F17" s="54"/>
      <c r="G17" s="54"/>
      <c r="H17" s="54"/>
      <c r="I17" s="54"/>
      <c r="J17" s="54"/>
      <c r="K17" s="54"/>
      <c r="L17" s="85"/>
      <c r="M17" s="55"/>
      <c r="N17" s="55"/>
      <c r="O17" s="69"/>
      <c r="P17" s="54"/>
      <c r="Q17" s="54"/>
      <c r="R17" s="54"/>
      <c r="S17" s="69"/>
      <c r="T17" s="69"/>
      <c r="U17" s="69"/>
      <c r="V17" s="69"/>
      <c r="W17" s="69"/>
      <c r="X17" s="69"/>
      <c r="Y17" s="69"/>
      <c r="Z17" s="69"/>
      <c r="AA17" s="69"/>
    </row>
    <row r="18" spans="2:34" x14ac:dyDescent="0.35">
      <c r="B18" s="83" t="s">
        <v>203</v>
      </c>
      <c r="O18" s="69"/>
      <c r="S18" s="69"/>
      <c r="T18" s="69"/>
      <c r="U18" s="69"/>
      <c r="V18" s="69"/>
      <c r="W18" s="69"/>
      <c r="X18" s="69"/>
      <c r="Y18" s="69"/>
      <c r="Z18" s="69"/>
      <c r="AA18" s="69"/>
    </row>
    <row r="19" spans="2:34" x14ac:dyDescent="0.35">
      <c r="B19" s="83" t="s">
        <v>204</v>
      </c>
      <c r="O19" s="69"/>
      <c r="S19" s="69"/>
      <c r="T19" s="69"/>
      <c r="U19" s="69"/>
      <c r="V19" s="69"/>
      <c r="W19" s="69"/>
      <c r="X19" s="69"/>
      <c r="Y19" s="69"/>
      <c r="Z19" s="69"/>
      <c r="AA19" s="69"/>
    </row>
    <row r="20" spans="2:34" x14ac:dyDescent="0.35">
      <c r="O20" s="69"/>
      <c r="S20" s="69"/>
      <c r="T20" s="69"/>
      <c r="U20" s="69"/>
      <c r="V20" s="69"/>
      <c r="W20" s="69"/>
      <c r="X20" s="69"/>
      <c r="Y20" s="69"/>
      <c r="Z20" s="69"/>
      <c r="AA20" s="69"/>
    </row>
    <row r="21" spans="2:34" x14ac:dyDescent="0.35">
      <c r="B21" s="199" t="s">
        <v>190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69"/>
      <c r="T21" s="69"/>
      <c r="U21" s="69"/>
      <c r="V21" s="69"/>
      <c r="W21" s="69"/>
      <c r="X21" s="69"/>
      <c r="Y21" s="69"/>
      <c r="Z21" s="69"/>
      <c r="AA21" s="69"/>
    </row>
    <row r="22" spans="2:34" x14ac:dyDescent="0.35">
      <c r="B22" s="199" t="s">
        <v>230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69"/>
      <c r="T22" s="69"/>
      <c r="U22" s="69"/>
      <c r="V22" s="69"/>
      <c r="W22" s="69"/>
      <c r="X22" s="69"/>
      <c r="Y22" s="69"/>
      <c r="Z22" s="69"/>
      <c r="AA22" s="69"/>
    </row>
    <row r="23" spans="2:34" x14ac:dyDescent="0.35">
      <c r="B23" s="202" t="s">
        <v>202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69"/>
      <c r="T23" s="69"/>
      <c r="U23" s="69"/>
      <c r="V23" s="69"/>
      <c r="W23" s="69"/>
      <c r="X23" s="69"/>
      <c r="Y23" s="69"/>
      <c r="Z23" s="69"/>
      <c r="AA23" s="69"/>
    </row>
    <row r="24" spans="2:34" x14ac:dyDescent="0.35">
      <c r="O24" s="69"/>
      <c r="S24" s="69"/>
      <c r="T24" s="69"/>
      <c r="U24" s="69"/>
      <c r="V24" s="69"/>
      <c r="W24" s="69"/>
      <c r="X24" s="69"/>
      <c r="Y24" s="69"/>
      <c r="Z24" s="69"/>
      <c r="AA24" s="69"/>
    </row>
    <row r="25" spans="2:34" x14ac:dyDescent="0.35">
      <c r="B25" s="207" t="s">
        <v>201</v>
      </c>
      <c r="C25" s="208">
        <v>2020</v>
      </c>
      <c r="D25" s="209"/>
      <c r="E25" s="209"/>
      <c r="F25" s="210"/>
      <c r="G25" s="208">
        <v>2021</v>
      </c>
      <c r="H25" s="209"/>
      <c r="I25" s="209"/>
      <c r="J25" s="210"/>
      <c r="K25" s="204">
        <v>2022</v>
      </c>
      <c r="L25" s="204"/>
      <c r="M25" s="204"/>
      <c r="N25" s="204"/>
      <c r="O25" s="107"/>
      <c r="P25" s="216" t="s">
        <v>233</v>
      </c>
      <c r="Q25" s="216"/>
      <c r="R25" s="216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2:34" x14ac:dyDescent="0.35">
      <c r="B26" s="201"/>
      <c r="C26" s="102" t="s">
        <v>114</v>
      </c>
      <c r="D26" s="102" t="s">
        <v>115</v>
      </c>
      <c r="E26" s="102" t="s">
        <v>116</v>
      </c>
      <c r="F26" s="102" t="s">
        <v>117</v>
      </c>
      <c r="G26" s="102" t="s">
        <v>114</v>
      </c>
      <c r="H26" s="102" t="s">
        <v>115</v>
      </c>
      <c r="I26" s="102" t="s">
        <v>116</v>
      </c>
      <c r="J26" s="102" t="s">
        <v>117</v>
      </c>
      <c r="K26" s="102" t="s">
        <v>114</v>
      </c>
      <c r="L26" s="102" t="s">
        <v>115</v>
      </c>
      <c r="M26" s="102" t="s">
        <v>116</v>
      </c>
      <c r="N26" s="102" t="s">
        <v>117</v>
      </c>
      <c r="O26" s="107"/>
      <c r="P26" s="102">
        <v>2020</v>
      </c>
      <c r="Q26" s="102">
        <v>2021</v>
      </c>
      <c r="R26" s="110">
        <v>2022</v>
      </c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2:34" x14ac:dyDescent="0.35">
      <c r="B27" s="5"/>
      <c r="C27" s="52"/>
      <c r="D27" s="52"/>
      <c r="E27" s="52"/>
      <c r="F27" s="52"/>
      <c r="G27" s="52"/>
      <c r="H27" s="52"/>
      <c r="I27" s="52"/>
      <c r="J27" s="58"/>
      <c r="K27" s="52"/>
      <c r="L27" s="52"/>
      <c r="M27" s="5"/>
      <c r="N27" s="5"/>
      <c r="O27" s="69"/>
      <c r="P27" s="43"/>
      <c r="Q27" s="43"/>
      <c r="R27" s="112"/>
      <c r="S27" s="69"/>
      <c r="T27" s="69"/>
      <c r="U27" s="69"/>
      <c r="V27" s="69"/>
      <c r="W27" s="69"/>
      <c r="X27" s="69"/>
      <c r="Y27" s="69"/>
      <c r="Z27" s="69"/>
      <c r="AA27" s="69"/>
    </row>
    <row r="28" spans="2:34" x14ac:dyDescent="0.35">
      <c r="B28" s="5" t="s">
        <v>95</v>
      </c>
      <c r="C28" s="52">
        <v>248973.25623457666</v>
      </c>
      <c r="D28" s="52">
        <v>262213.20565322222</v>
      </c>
      <c r="E28" s="52">
        <v>227222.95340649699</v>
      </c>
      <c r="F28" s="52">
        <v>324505.28480738361</v>
      </c>
      <c r="G28" s="52">
        <v>270456.90725346905</v>
      </c>
      <c r="H28" s="52">
        <v>266180.76426311542</v>
      </c>
      <c r="I28" s="52">
        <v>231342.13817615804</v>
      </c>
      <c r="J28" s="52">
        <v>308950.73743373121</v>
      </c>
      <c r="K28" s="52">
        <v>268885.76820495096</v>
      </c>
      <c r="L28" s="52">
        <v>265343.9930161392</v>
      </c>
      <c r="M28" s="164">
        <v>240987.72696604393</v>
      </c>
      <c r="N28" s="164">
        <v>334235.71613982593</v>
      </c>
      <c r="O28" s="69"/>
      <c r="P28" s="52">
        <v>1062914.7001016794</v>
      </c>
      <c r="Q28" s="52">
        <v>1076930.5471264736</v>
      </c>
      <c r="R28" s="58">
        <v>1109453.2043269603</v>
      </c>
      <c r="S28" s="69"/>
      <c r="T28" s="69"/>
      <c r="U28" s="69"/>
      <c r="V28" s="69"/>
      <c r="W28" s="69"/>
      <c r="X28" s="69"/>
      <c r="Y28" s="69"/>
      <c r="Z28" s="69"/>
      <c r="AA28" s="69"/>
      <c r="AB28" s="63"/>
      <c r="AC28" s="63"/>
      <c r="AD28" s="63"/>
      <c r="AE28" s="63"/>
      <c r="AF28" s="63"/>
      <c r="AG28" s="63"/>
      <c r="AH28" s="63"/>
    </row>
    <row r="29" spans="2:34" x14ac:dyDescent="0.35">
      <c r="B29" s="28" t="s">
        <v>47</v>
      </c>
      <c r="C29" s="52">
        <v>69106.395718607149</v>
      </c>
      <c r="D29" s="52">
        <v>76550.581230553697</v>
      </c>
      <c r="E29" s="52">
        <v>59930.260408817339</v>
      </c>
      <c r="F29" s="52">
        <v>113168.966435914</v>
      </c>
      <c r="G29" s="52">
        <v>77593.439860175684</v>
      </c>
      <c r="H29" s="52">
        <v>71232.084240616066</v>
      </c>
      <c r="I29" s="52">
        <v>63496.263375500923</v>
      </c>
      <c r="J29" s="52">
        <v>120447.19477377746</v>
      </c>
      <c r="K29" s="52">
        <v>79154.079356099988</v>
      </c>
      <c r="L29" s="52">
        <v>72914.331072318004</v>
      </c>
      <c r="M29" s="164">
        <v>66337.068205172211</v>
      </c>
      <c r="N29" s="164">
        <v>125742.56149060396</v>
      </c>
      <c r="O29" s="69"/>
      <c r="P29" s="52">
        <v>318756.20379389217</v>
      </c>
      <c r="Q29" s="52">
        <v>332768.98225007014</v>
      </c>
      <c r="R29" s="58">
        <v>344148.04012419417</v>
      </c>
      <c r="S29" s="69"/>
      <c r="T29" s="69"/>
      <c r="U29" s="69"/>
      <c r="V29" s="69"/>
      <c r="W29" s="69"/>
      <c r="X29" s="69"/>
      <c r="Y29" s="69"/>
      <c r="Z29" s="69"/>
      <c r="AA29" s="69"/>
      <c r="AB29" s="63"/>
      <c r="AC29" s="63"/>
      <c r="AD29" s="63"/>
      <c r="AE29" s="63"/>
      <c r="AF29" s="63"/>
      <c r="AG29" s="63"/>
    </row>
    <row r="30" spans="2:34" x14ac:dyDescent="0.35">
      <c r="B30" s="28" t="s">
        <v>48</v>
      </c>
      <c r="C30" s="52">
        <v>28607.310493257857</v>
      </c>
      <c r="D30" s="52">
        <v>17100.028914012506</v>
      </c>
      <c r="E30" s="52">
        <v>35402.19536893945</v>
      </c>
      <c r="F30" s="52">
        <v>19514.220409234687</v>
      </c>
      <c r="G30" s="52">
        <v>31154.027975878569</v>
      </c>
      <c r="H30" s="52">
        <v>19392.377447493083</v>
      </c>
      <c r="I30" s="52">
        <v>34967.547520591746</v>
      </c>
      <c r="J30" s="52">
        <v>32609.543091950836</v>
      </c>
      <c r="K30" s="52">
        <v>39608.141669458484</v>
      </c>
      <c r="L30" s="52">
        <v>25764.674038439185</v>
      </c>
      <c r="M30" s="164">
        <v>42059.423736148994</v>
      </c>
      <c r="N30" s="164">
        <v>35809.723450604106</v>
      </c>
      <c r="O30" s="69"/>
      <c r="P30" s="52">
        <v>100623.75518544452</v>
      </c>
      <c r="Q30" s="52">
        <v>118123.49603591424</v>
      </c>
      <c r="R30" s="58">
        <v>143241.96289465076</v>
      </c>
      <c r="S30" s="69"/>
      <c r="T30" s="69"/>
      <c r="U30" s="69"/>
      <c r="V30" s="69"/>
      <c r="W30" s="69"/>
      <c r="X30" s="69"/>
      <c r="Y30" s="69"/>
      <c r="Z30" s="69"/>
      <c r="AA30" s="69"/>
      <c r="AB30" s="63"/>
      <c r="AC30" s="63"/>
      <c r="AD30" s="63"/>
      <c r="AE30" s="63"/>
      <c r="AF30" s="63"/>
      <c r="AG30" s="63"/>
    </row>
    <row r="31" spans="2:34" x14ac:dyDescent="0.35">
      <c r="B31" s="28" t="s">
        <v>51</v>
      </c>
      <c r="C31" s="52">
        <v>49186.554194930453</v>
      </c>
      <c r="D31" s="52">
        <v>59068.647648675978</v>
      </c>
      <c r="E31" s="52">
        <v>62656.259762144531</v>
      </c>
      <c r="F31" s="52">
        <v>64100.66952738072</v>
      </c>
      <c r="G31" s="52">
        <v>53939.881445984967</v>
      </c>
      <c r="H31" s="52">
        <v>55470.0378793704</v>
      </c>
      <c r="I31" s="52">
        <v>54782.564403271055</v>
      </c>
      <c r="J31" s="52">
        <v>53624.812100771924</v>
      </c>
      <c r="K31" s="52">
        <v>40356.36913901574</v>
      </c>
      <c r="L31" s="52">
        <v>43978.321192469957</v>
      </c>
      <c r="M31" s="164">
        <v>43874.972113572971</v>
      </c>
      <c r="N31" s="164">
        <v>43537.088309167237</v>
      </c>
      <c r="O31" s="69"/>
      <c r="P31" s="52">
        <v>235012.13113313168</v>
      </c>
      <c r="Q31" s="52">
        <v>217817.29582939835</v>
      </c>
      <c r="R31" s="58">
        <v>171746.75075422591</v>
      </c>
      <c r="S31" s="69"/>
      <c r="T31" s="69"/>
      <c r="U31" s="69"/>
      <c r="V31" s="69"/>
      <c r="W31" s="69"/>
      <c r="X31" s="69"/>
      <c r="Y31" s="69"/>
      <c r="Z31" s="69"/>
      <c r="AA31" s="69"/>
      <c r="AB31" s="63"/>
      <c r="AC31" s="63"/>
      <c r="AD31" s="63"/>
      <c r="AE31" s="63"/>
      <c r="AF31" s="63"/>
      <c r="AG31" s="63"/>
    </row>
    <row r="32" spans="2:34" x14ac:dyDescent="0.35">
      <c r="B32" s="28" t="s">
        <v>49</v>
      </c>
      <c r="C32" s="52">
        <v>23033.010256787889</v>
      </c>
      <c r="D32" s="52">
        <v>24085.519237084431</v>
      </c>
      <c r="E32" s="52">
        <v>28695.977225675193</v>
      </c>
      <c r="F32" s="52">
        <v>34017.267780412789</v>
      </c>
      <c r="G32" s="52">
        <v>27033.694706631111</v>
      </c>
      <c r="H32" s="52">
        <v>27897.472893565904</v>
      </c>
      <c r="I32" s="52">
        <v>33072.759133319298</v>
      </c>
      <c r="J32" s="52">
        <v>35667.900293385501</v>
      </c>
      <c r="K32" s="52">
        <v>29420.041591671597</v>
      </c>
      <c r="L32" s="52">
        <v>31791.656868388691</v>
      </c>
      <c r="M32" s="164">
        <v>35331.470170188411</v>
      </c>
      <c r="N32" s="164">
        <v>37106.110340491519</v>
      </c>
      <c r="O32" s="69"/>
      <c r="P32" s="52">
        <v>109831.7744999603</v>
      </c>
      <c r="Q32" s="52">
        <v>123671.82702690182</v>
      </c>
      <c r="R32" s="58">
        <v>133649.27897074021</v>
      </c>
      <c r="S32" s="69"/>
      <c r="T32" s="69"/>
      <c r="U32" s="69"/>
      <c r="V32" s="69"/>
      <c r="W32" s="69"/>
      <c r="X32" s="69"/>
      <c r="Y32" s="69"/>
      <c r="Z32" s="69"/>
      <c r="AA32" s="69"/>
      <c r="AB32" s="63"/>
      <c r="AC32" s="63"/>
      <c r="AD32" s="63"/>
      <c r="AE32" s="63"/>
      <c r="AF32" s="63"/>
      <c r="AG32" s="63"/>
    </row>
    <row r="33" spans="2:33" x14ac:dyDescent="0.35">
      <c r="B33" s="28" t="s">
        <v>54</v>
      </c>
      <c r="C33" s="52">
        <v>4329.9622720287207</v>
      </c>
      <c r="D33" s="52">
        <v>20721.619278681941</v>
      </c>
      <c r="E33" s="52">
        <v>2673.075038753881</v>
      </c>
      <c r="F33" s="52">
        <v>1519.2603794968418</v>
      </c>
      <c r="G33" s="52">
        <v>5344.0804491623103</v>
      </c>
      <c r="H33" s="52">
        <v>22817.939070044489</v>
      </c>
      <c r="I33" s="52">
        <v>2536.4836730220004</v>
      </c>
      <c r="J33" s="52">
        <v>1321.8162788518</v>
      </c>
      <c r="K33" s="52">
        <v>4206.3411243680448</v>
      </c>
      <c r="L33" s="52">
        <v>22770.614452206148</v>
      </c>
      <c r="M33" s="164">
        <v>2909.6380497933314</v>
      </c>
      <c r="N33" s="164">
        <v>1557.5403066747192</v>
      </c>
      <c r="O33" s="69"/>
      <c r="P33" s="52">
        <v>29243.916968961381</v>
      </c>
      <c r="Q33" s="52">
        <v>32020.319471080598</v>
      </c>
      <c r="R33" s="58">
        <v>31444.133933042245</v>
      </c>
      <c r="S33" s="69"/>
      <c r="T33" s="69"/>
      <c r="U33" s="69"/>
      <c r="V33" s="69"/>
      <c r="W33" s="69"/>
      <c r="X33" s="69"/>
      <c r="Y33" s="69"/>
      <c r="Z33" s="69"/>
      <c r="AA33" s="69"/>
      <c r="AB33" s="63"/>
      <c r="AC33" s="63"/>
      <c r="AD33" s="63"/>
      <c r="AE33" s="63"/>
      <c r="AF33" s="63"/>
      <c r="AG33" s="63"/>
    </row>
    <row r="34" spans="2:33" x14ac:dyDescent="0.35">
      <c r="B34" s="28" t="s">
        <v>50</v>
      </c>
      <c r="C34" s="52">
        <v>21555.32457866667</v>
      </c>
      <c r="D34" s="52">
        <v>9298.9244010000002</v>
      </c>
      <c r="E34" s="52">
        <v>637.27410066666664</v>
      </c>
      <c r="F34" s="52">
        <v>11394.046937000001</v>
      </c>
      <c r="G34" s="52">
        <v>19277.3858095</v>
      </c>
      <c r="H34" s="52">
        <v>12029.9167495</v>
      </c>
      <c r="I34" s="52">
        <v>1692.98389</v>
      </c>
      <c r="J34" s="52">
        <v>12747.830368000003</v>
      </c>
      <c r="K34" s="52">
        <v>21388.092336000002</v>
      </c>
      <c r="L34" s="52">
        <v>7684.2174500000001</v>
      </c>
      <c r="M34" s="164">
        <v>5555.3227729999999</v>
      </c>
      <c r="N34" s="164">
        <v>29619.197039250001</v>
      </c>
      <c r="O34" s="69"/>
      <c r="P34" s="52">
        <v>42885.570017333339</v>
      </c>
      <c r="Q34" s="52">
        <v>45748.116817000002</v>
      </c>
      <c r="R34" s="58">
        <v>64246.829598250006</v>
      </c>
      <c r="S34" s="69"/>
      <c r="T34" s="69"/>
      <c r="U34" s="69"/>
      <c r="V34" s="69"/>
      <c r="W34" s="69"/>
      <c r="X34" s="69"/>
      <c r="Y34" s="69"/>
      <c r="Z34" s="69"/>
      <c r="AA34" s="69"/>
      <c r="AB34" s="63"/>
      <c r="AC34" s="63"/>
      <c r="AD34" s="63"/>
      <c r="AE34" s="63"/>
      <c r="AF34" s="63"/>
      <c r="AG34" s="63"/>
    </row>
    <row r="35" spans="2:33" x14ac:dyDescent="0.35">
      <c r="B35" s="28" t="s">
        <v>52</v>
      </c>
      <c r="C35" s="52">
        <v>9436.4664943137977</v>
      </c>
      <c r="D35" s="52">
        <v>9464.7732932904182</v>
      </c>
      <c r="E35" s="52">
        <v>8183.6116848013262</v>
      </c>
      <c r="F35" s="52">
        <v>31409.23139226147</v>
      </c>
      <c r="G35" s="52">
        <v>10162.302781126249</v>
      </c>
      <c r="H35" s="52">
        <v>10572.77882045126</v>
      </c>
      <c r="I35" s="52">
        <v>9617.4179250086181</v>
      </c>
      <c r="J35" s="52">
        <v>9751.2291405179494</v>
      </c>
      <c r="K35" s="52">
        <v>10264.52353905792</v>
      </c>
      <c r="L35" s="52">
        <v>10719.860422880773</v>
      </c>
      <c r="M35" s="164">
        <v>11396.886070424902</v>
      </c>
      <c r="N35" s="164">
        <v>13148.701199558916</v>
      </c>
      <c r="O35" s="69"/>
      <c r="P35" s="52">
        <v>58494.082864667012</v>
      </c>
      <c r="Q35" s="52">
        <v>40103.728667104078</v>
      </c>
      <c r="R35" s="58">
        <v>45529.971231922507</v>
      </c>
      <c r="S35" s="69"/>
      <c r="T35" s="69"/>
      <c r="U35" s="69"/>
      <c r="V35" s="69"/>
      <c r="W35" s="69"/>
      <c r="X35" s="69"/>
      <c r="Y35" s="69"/>
      <c r="Z35" s="69"/>
      <c r="AA35" s="69"/>
      <c r="AB35" s="63"/>
      <c r="AC35" s="63"/>
      <c r="AD35" s="63"/>
      <c r="AE35" s="63"/>
      <c r="AF35" s="63"/>
      <c r="AG35" s="63"/>
    </row>
    <row r="36" spans="2:33" x14ac:dyDescent="0.35">
      <c r="B36" s="28" t="s">
        <v>57</v>
      </c>
      <c r="C36" s="52">
        <v>4086.9676577153368</v>
      </c>
      <c r="D36" s="52">
        <v>6107.7837514685853</v>
      </c>
      <c r="E36" s="52">
        <v>5259.7647242470393</v>
      </c>
      <c r="F36" s="52">
        <v>9250.7730996776045</v>
      </c>
      <c r="G36" s="52">
        <v>3950.2065977375405</v>
      </c>
      <c r="H36" s="52">
        <v>5446.4476815144117</v>
      </c>
      <c r="I36" s="52">
        <v>5010.9212161109681</v>
      </c>
      <c r="J36" s="52">
        <v>7467.4173877743478</v>
      </c>
      <c r="K36" s="52">
        <v>3439.8748109948028</v>
      </c>
      <c r="L36" s="52">
        <v>5403.0525775369433</v>
      </c>
      <c r="M36" s="164">
        <v>5440.9886209158631</v>
      </c>
      <c r="N36" s="164">
        <v>8353.8672834942663</v>
      </c>
      <c r="O36" s="69"/>
      <c r="P36" s="52">
        <v>24705.289233108568</v>
      </c>
      <c r="Q36" s="52">
        <v>21874.992883137267</v>
      </c>
      <c r="R36" s="58">
        <v>22637.783292941873</v>
      </c>
      <c r="S36" s="69"/>
      <c r="T36" s="69"/>
      <c r="U36" s="69"/>
      <c r="V36" s="69"/>
      <c r="W36" s="69"/>
      <c r="X36" s="69"/>
      <c r="Y36" s="69"/>
      <c r="Z36" s="69"/>
      <c r="AA36" s="69"/>
      <c r="AB36" s="63"/>
      <c r="AC36" s="63"/>
      <c r="AD36" s="63"/>
      <c r="AE36" s="63"/>
      <c r="AF36" s="63"/>
      <c r="AG36" s="63"/>
    </row>
    <row r="37" spans="2:33" x14ac:dyDescent="0.35">
      <c r="B37" s="28" t="s">
        <v>63</v>
      </c>
      <c r="C37" s="52">
        <v>1045.8045280109059</v>
      </c>
      <c r="D37" s="52">
        <v>2155.1194748555113</v>
      </c>
      <c r="E37" s="52">
        <v>2195.5304238275644</v>
      </c>
      <c r="F37" s="52">
        <v>4019.77917388784</v>
      </c>
      <c r="G37" s="52">
        <v>1218.070522188</v>
      </c>
      <c r="H37" s="52">
        <v>3361.6883509629752</v>
      </c>
      <c r="I37" s="52">
        <v>2864.7234400831198</v>
      </c>
      <c r="J37" s="52">
        <v>4226.4830697080688</v>
      </c>
      <c r="K37" s="52">
        <v>1388.38699546526</v>
      </c>
      <c r="L37" s="52">
        <v>3503.3035002438178</v>
      </c>
      <c r="M37" s="164">
        <v>2848.6190692532905</v>
      </c>
      <c r="N37" s="164">
        <v>3405.0928468219904</v>
      </c>
      <c r="O37" s="69"/>
      <c r="P37" s="52">
        <v>9416.2336005818215</v>
      </c>
      <c r="Q37" s="52">
        <v>11670.965382942164</v>
      </c>
      <c r="R37" s="58">
        <v>11145.402411784358</v>
      </c>
      <c r="S37" s="69"/>
      <c r="T37" s="69"/>
      <c r="U37" s="69"/>
      <c r="V37" s="69"/>
      <c r="W37" s="69"/>
      <c r="X37" s="69"/>
      <c r="Y37" s="69"/>
      <c r="Z37" s="69"/>
      <c r="AA37" s="69"/>
      <c r="AB37" s="63"/>
      <c r="AC37" s="63"/>
      <c r="AD37" s="63"/>
      <c r="AE37" s="63"/>
      <c r="AF37" s="63"/>
      <c r="AG37" s="63"/>
    </row>
    <row r="38" spans="2:33" x14ac:dyDescent="0.35">
      <c r="B38" s="28" t="s">
        <v>76</v>
      </c>
      <c r="C38" s="52">
        <v>2337.3933757986765</v>
      </c>
      <c r="D38" s="52">
        <v>3511.033799188087</v>
      </c>
      <c r="E38" s="52">
        <v>3092.7180284350684</v>
      </c>
      <c r="F38" s="52">
        <v>2904.1693949583</v>
      </c>
      <c r="G38" s="52">
        <v>2385.49537666986</v>
      </c>
      <c r="H38" s="52">
        <v>3000.6867690240006</v>
      </c>
      <c r="I38" s="52">
        <v>2953.6188638969525</v>
      </c>
      <c r="J38" s="52">
        <v>3136.605699185126</v>
      </c>
      <c r="K38" s="52">
        <v>2629.8210389413744</v>
      </c>
      <c r="L38" s="52">
        <v>3740.3197859014999</v>
      </c>
      <c r="M38" s="164">
        <v>3242.1019212043661</v>
      </c>
      <c r="N38" s="164">
        <v>3423.7298360260484</v>
      </c>
      <c r="O38" s="69"/>
      <c r="P38" s="52">
        <v>11845.314598380133</v>
      </c>
      <c r="Q38" s="52">
        <v>11476.406708775939</v>
      </c>
      <c r="R38" s="58">
        <v>13035.972582073289</v>
      </c>
      <c r="S38" s="69"/>
      <c r="T38" s="69"/>
      <c r="U38" s="69"/>
      <c r="V38" s="69"/>
      <c r="W38" s="69"/>
      <c r="X38" s="69"/>
      <c r="Y38" s="69"/>
      <c r="Z38" s="69"/>
      <c r="AA38" s="69"/>
      <c r="AB38" s="63"/>
      <c r="AC38" s="63"/>
      <c r="AD38" s="63"/>
      <c r="AE38" s="63"/>
      <c r="AF38" s="63"/>
      <c r="AG38" s="63"/>
    </row>
    <row r="39" spans="2:33" x14ac:dyDescent="0.35">
      <c r="B39" s="28" t="s">
        <v>59</v>
      </c>
      <c r="C39" s="52">
        <v>10153.646997364473</v>
      </c>
      <c r="D39" s="52">
        <v>2749.4363801319996</v>
      </c>
      <c r="E39" s="52">
        <v>1.3477989333333333</v>
      </c>
      <c r="F39" s="52">
        <v>707.77272650265991</v>
      </c>
      <c r="G39" s="52">
        <v>7632.8174984400002</v>
      </c>
      <c r="H39" s="52">
        <v>3400.8388680496237</v>
      </c>
      <c r="I39" s="52">
        <v>1.1749316000000001</v>
      </c>
      <c r="J39" s="52">
        <v>466.33631001702088</v>
      </c>
      <c r="K39" s="52">
        <v>7878.6985816651186</v>
      </c>
      <c r="L39" s="52">
        <v>4617.5069307936665</v>
      </c>
      <c r="M39" s="164">
        <v>1.1456389333333334</v>
      </c>
      <c r="N39" s="164">
        <v>1479.3020700375</v>
      </c>
      <c r="O39" s="69"/>
      <c r="P39" s="52">
        <v>13612.203902932466</v>
      </c>
      <c r="Q39" s="52">
        <v>11501.167608106645</v>
      </c>
      <c r="R39" s="58">
        <v>13976.653221429618</v>
      </c>
      <c r="S39" s="69"/>
      <c r="T39" s="69"/>
      <c r="U39" s="69"/>
      <c r="V39" s="69"/>
      <c r="W39" s="69"/>
      <c r="X39" s="69"/>
      <c r="Y39" s="69"/>
      <c r="Z39" s="69"/>
      <c r="AA39" s="69"/>
      <c r="AB39" s="63"/>
      <c r="AC39" s="63"/>
      <c r="AD39" s="63"/>
      <c r="AE39" s="63"/>
      <c r="AF39" s="63"/>
      <c r="AG39" s="63"/>
    </row>
    <row r="40" spans="2:33" x14ac:dyDescent="0.35">
      <c r="B40" s="28" t="s">
        <v>61</v>
      </c>
      <c r="C40" s="52">
        <v>2543.2731733941159</v>
      </c>
      <c r="D40" s="52">
        <v>2748.4018800121057</v>
      </c>
      <c r="E40" s="52">
        <v>875.1757475334864</v>
      </c>
      <c r="F40" s="52">
        <v>966.64636564418822</v>
      </c>
      <c r="G40" s="52">
        <v>3276.9632429460257</v>
      </c>
      <c r="H40" s="52">
        <v>3018.8987560746618</v>
      </c>
      <c r="I40" s="52">
        <v>1162.258007895814</v>
      </c>
      <c r="J40" s="52">
        <v>885.61070220430884</v>
      </c>
      <c r="K40" s="52">
        <v>2756.4792630626603</v>
      </c>
      <c r="L40" s="52">
        <v>3720.078624672014</v>
      </c>
      <c r="M40" s="164">
        <v>1519.8016913685294</v>
      </c>
      <c r="N40" s="164">
        <v>1324.9604448577547</v>
      </c>
      <c r="O40" s="69"/>
      <c r="P40" s="52">
        <v>7133.4971665838957</v>
      </c>
      <c r="Q40" s="52">
        <v>8343.7307091208113</v>
      </c>
      <c r="R40" s="58">
        <v>9321.3200239609578</v>
      </c>
      <c r="S40" s="69"/>
      <c r="T40" s="69"/>
      <c r="U40" s="69"/>
      <c r="V40" s="69"/>
      <c r="W40" s="69"/>
      <c r="X40" s="69"/>
      <c r="Y40" s="69"/>
      <c r="Z40" s="69"/>
      <c r="AA40" s="69"/>
      <c r="AB40" s="63"/>
      <c r="AC40" s="63"/>
      <c r="AD40" s="63"/>
      <c r="AE40" s="63"/>
      <c r="AF40" s="63"/>
      <c r="AG40" s="63"/>
    </row>
    <row r="41" spans="2:33" x14ac:dyDescent="0.35">
      <c r="B41" s="28" t="s">
        <v>53</v>
      </c>
      <c r="C41" s="52">
        <v>898.04600821897043</v>
      </c>
      <c r="D41" s="52">
        <v>297.83909839807222</v>
      </c>
      <c r="E41" s="52">
        <v>267.15920468673391</v>
      </c>
      <c r="F41" s="52">
        <v>1458.630747197562</v>
      </c>
      <c r="G41" s="52">
        <v>926.70398807034587</v>
      </c>
      <c r="H41" s="52">
        <v>296.42020200837726</v>
      </c>
      <c r="I41" s="52">
        <v>279.1432170356029</v>
      </c>
      <c r="J41" s="52">
        <v>1455.9779702342398</v>
      </c>
      <c r="K41" s="52">
        <v>1015.3221237761898</v>
      </c>
      <c r="L41" s="52">
        <v>360.55295764210956</v>
      </c>
      <c r="M41" s="164">
        <v>315.71501740608619</v>
      </c>
      <c r="N41" s="164">
        <v>1818.2137107975559</v>
      </c>
      <c r="O41" s="69"/>
      <c r="P41" s="52">
        <v>2921.6750585013388</v>
      </c>
      <c r="Q41" s="52">
        <v>2958.2453773485659</v>
      </c>
      <c r="R41" s="58">
        <v>3509.8038096219416</v>
      </c>
      <c r="S41" s="69"/>
      <c r="T41" s="69"/>
      <c r="U41" s="69"/>
      <c r="V41" s="69"/>
      <c r="W41" s="69"/>
      <c r="X41" s="69"/>
      <c r="Y41" s="69"/>
      <c r="Z41" s="69"/>
      <c r="AA41" s="69"/>
      <c r="AB41" s="63"/>
      <c r="AC41" s="63"/>
      <c r="AD41" s="63"/>
      <c r="AE41" s="63"/>
      <c r="AF41" s="63"/>
      <c r="AG41" s="63"/>
    </row>
    <row r="42" spans="2:33" x14ac:dyDescent="0.35">
      <c r="B42" s="28" t="s">
        <v>55</v>
      </c>
      <c r="C42" s="52">
        <v>1061.7796322742722</v>
      </c>
      <c r="D42" s="52">
        <v>3991.9062279692125</v>
      </c>
      <c r="E42" s="52">
        <v>384.50605976999992</v>
      </c>
      <c r="F42" s="52">
        <v>752.6253757245139</v>
      </c>
      <c r="G42" s="52">
        <v>993.06707897019976</v>
      </c>
      <c r="H42" s="52">
        <v>3888.803680904537</v>
      </c>
      <c r="I42" s="52">
        <v>366.47235510679997</v>
      </c>
      <c r="J42" s="52">
        <v>459.77629050000007</v>
      </c>
      <c r="K42" s="52">
        <v>732.59957644945803</v>
      </c>
      <c r="L42" s="52">
        <v>3303.7444848256946</v>
      </c>
      <c r="M42" s="164">
        <v>370.52160291832007</v>
      </c>
      <c r="N42" s="164">
        <v>513.59515852636639</v>
      </c>
      <c r="O42" s="69"/>
      <c r="P42" s="52">
        <v>6190.8172957379993</v>
      </c>
      <c r="Q42" s="52">
        <v>5708.1194054815369</v>
      </c>
      <c r="R42" s="58">
        <v>4920.4608227198396</v>
      </c>
      <c r="S42" s="69"/>
      <c r="T42" s="69"/>
      <c r="U42" s="69"/>
      <c r="V42" s="69"/>
      <c r="W42" s="69"/>
      <c r="X42" s="69"/>
      <c r="Y42" s="69"/>
      <c r="Z42" s="69"/>
      <c r="AA42" s="69"/>
      <c r="AB42" s="63"/>
      <c r="AC42" s="63"/>
      <c r="AD42" s="63"/>
      <c r="AE42" s="63"/>
      <c r="AF42" s="63"/>
      <c r="AG42" s="63"/>
    </row>
    <row r="43" spans="2:33" x14ac:dyDescent="0.35">
      <c r="B43" s="28" t="s">
        <v>56</v>
      </c>
      <c r="C43" s="52">
        <v>940.17216793629007</v>
      </c>
      <c r="D43" s="52">
        <v>1150.8511555237301</v>
      </c>
      <c r="E43" s="52">
        <v>1268.554488269534</v>
      </c>
      <c r="F43" s="52">
        <v>1112.080738241217</v>
      </c>
      <c r="G43" s="52">
        <v>815.14896100521003</v>
      </c>
      <c r="H43" s="52">
        <v>1133.3580882713982</v>
      </c>
      <c r="I43" s="52">
        <v>1014.5478675465901</v>
      </c>
      <c r="J43" s="52">
        <v>993.0627369391724</v>
      </c>
      <c r="K43" s="52">
        <v>975.50534392690679</v>
      </c>
      <c r="L43" s="52">
        <v>1185.1904002436559</v>
      </c>
      <c r="M43" s="164">
        <v>1256.8701165968723</v>
      </c>
      <c r="N43" s="164">
        <v>1043.4690815056563</v>
      </c>
      <c r="O43" s="69"/>
      <c r="P43" s="52">
        <v>4471.6585499707708</v>
      </c>
      <c r="Q43" s="52">
        <v>3956.1176537623705</v>
      </c>
      <c r="R43" s="58">
        <v>4461.0349422730915</v>
      </c>
      <c r="S43" s="69"/>
      <c r="T43" s="69"/>
      <c r="U43" s="69"/>
      <c r="V43" s="69"/>
      <c r="W43" s="69"/>
      <c r="X43" s="69"/>
      <c r="Y43" s="69"/>
      <c r="Z43" s="69"/>
      <c r="AA43" s="69"/>
      <c r="AB43" s="63"/>
      <c r="AC43" s="63"/>
      <c r="AD43" s="63"/>
      <c r="AE43" s="63"/>
      <c r="AF43" s="63"/>
      <c r="AG43" s="63"/>
    </row>
    <row r="44" spans="2:33" x14ac:dyDescent="0.35">
      <c r="B44" s="28" t="s">
        <v>58</v>
      </c>
      <c r="C44" s="52">
        <v>2126.12648776387</v>
      </c>
      <c r="D44" s="52">
        <v>1650.9405778938744</v>
      </c>
      <c r="E44" s="52">
        <v>726.9200048050991</v>
      </c>
      <c r="F44" s="52">
        <v>1210.7262304250746</v>
      </c>
      <c r="G44" s="52">
        <v>2943.1812018253995</v>
      </c>
      <c r="H44" s="52">
        <v>1568.3913081923504</v>
      </c>
      <c r="I44" s="52">
        <v>937.39179380632038</v>
      </c>
      <c r="J44" s="52">
        <v>706.36876146078555</v>
      </c>
      <c r="K44" s="52">
        <v>2916.7727561166739</v>
      </c>
      <c r="L44" s="52">
        <v>2671.0348469052237</v>
      </c>
      <c r="M44" s="164">
        <v>865.37465611172001</v>
      </c>
      <c r="N44" s="164">
        <v>964.88862118730879</v>
      </c>
      <c r="O44" s="69"/>
      <c r="P44" s="52">
        <v>5714.7133008879182</v>
      </c>
      <c r="Q44" s="52">
        <v>6155.3330652848554</v>
      </c>
      <c r="R44" s="58">
        <v>7418.0708803209272</v>
      </c>
      <c r="S44" s="69"/>
      <c r="T44" s="69"/>
      <c r="U44" s="69"/>
      <c r="V44" s="69"/>
      <c r="W44" s="69"/>
      <c r="X44" s="69"/>
      <c r="Y44" s="69"/>
      <c r="Z44" s="69"/>
      <c r="AA44" s="69"/>
      <c r="AB44" s="63"/>
      <c r="AC44" s="63"/>
      <c r="AD44" s="63"/>
      <c r="AE44" s="63"/>
      <c r="AF44" s="63"/>
      <c r="AG44" s="63"/>
    </row>
    <row r="45" spans="2:33" x14ac:dyDescent="0.35">
      <c r="B45" s="28" t="s">
        <v>83</v>
      </c>
      <c r="C45" s="52">
        <v>962.95144219780025</v>
      </c>
      <c r="D45" s="52">
        <v>555.64178423516</v>
      </c>
      <c r="E45" s="52">
        <v>584.33677200922</v>
      </c>
      <c r="F45" s="52">
        <v>2472.72502082765</v>
      </c>
      <c r="G45" s="52">
        <v>773.99831089099996</v>
      </c>
      <c r="H45" s="52">
        <v>420.72987456568853</v>
      </c>
      <c r="I45" s="52">
        <v>447.28781070499997</v>
      </c>
      <c r="J45" s="52">
        <v>2480.3864461139406</v>
      </c>
      <c r="K45" s="52">
        <v>714.12453789720007</v>
      </c>
      <c r="L45" s="52">
        <v>542.12268637301395</v>
      </c>
      <c r="M45" s="164">
        <v>566.24900191566769</v>
      </c>
      <c r="N45" s="164">
        <v>2887.9923903722233</v>
      </c>
      <c r="O45" s="69"/>
      <c r="P45" s="52">
        <v>4575.6550192698305</v>
      </c>
      <c r="Q45" s="52">
        <v>4122.4024422756293</v>
      </c>
      <c r="R45" s="58">
        <v>4710.4886165581047</v>
      </c>
      <c r="S45" s="69"/>
      <c r="T45" s="69"/>
      <c r="U45" s="69"/>
      <c r="V45" s="69"/>
      <c r="W45" s="69"/>
      <c r="X45" s="69"/>
      <c r="Y45" s="69"/>
      <c r="Z45" s="69"/>
      <c r="AA45" s="69"/>
      <c r="AB45" s="63"/>
      <c r="AC45" s="63"/>
      <c r="AD45" s="63"/>
      <c r="AE45" s="63"/>
      <c r="AF45" s="63"/>
      <c r="AG45" s="63"/>
    </row>
    <row r="46" spans="2:33" x14ac:dyDescent="0.35">
      <c r="B46" s="28" t="s">
        <v>84</v>
      </c>
      <c r="C46" s="52">
        <v>774.89153455255405</v>
      </c>
      <c r="D46" s="52">
        <v>1243.4370589689158</v>
      </c>
      <c r="E46" s="52">
        <v>701.05627556478851</v>
      </c>
      <c r="F46" s="52">
        <v>938.97188835206748</v>
      </c>
      <c r="G46" s="52">
        <v>914.37566078795965</v>
      </c>
      <c r="H46" s="52">
        <v>1214.7589744352765</v>
      </c>
      <c r="I46" s="52">
        <v>853.28874646326369</v>
      </c>
      <c r="J46" s="52">
        <v>834.09189207179747</v>
      </c>
      <c r="K46" s="52">
        <v>932.8679136770877</v>
      </c>
      <c r="L46" s="52">
        <v>1501.0332918222937</v>
      </c>
      <c r="M46" s="164">
        <v>880.23811576390221</v>
      </c>
      <c r="N46" s="164">
        <v>983.52035627990415</v>
      </c>
      <c r="O46" s="69"/>
      <c r="P46" s="52">
        <v>3658.356757438326</v>
      </c>
      <c r="Q46" s="52">
        <v>3816.5152737582976</v>
      </c>
      <c r="R46" s="58">
        <v>4297.6596775431881</v>
      </c>
      <c r="S46" s="69"/>
      <c r="T46" s="69"/>
      <c r="U46" s="69"/>
      <c r="V46" s="69"/>
      <c r="W46" s="69"/>
      <c r="X46" s="69"/>
      <c r="Y46" s="69"/>
      <c r="Z46" s="69"/>
      <c r="AA46" s="69"/>
      <c r="AB46" s="63"/>
      <c r="AC46" s="63"/>
      <c r="AD46" s="63"/>
      <c r="AE46" s="63"/>
      <c r="AF46" s="63"/>
      <c r="AG46" s="63"/>
    </row>
    <row r="47" spans="2:33" x14ac:dyDescent="0.35">
      <c r="B47" s="28" t="s">
        <v>60</v>
      </c>
      <c r="C47" s="52">
        <v>627.50377350156816</v>
      </c>
      <c r="D47" s="52">
        <v>668.6951283791135</v>
      </c>
      <c r="E47" s="52">
        <v>264.3961001175</v>
      </c>
      <c r="F47" s="52">
        <v>2079.8030071649</v>
      </c>
      <c r="G47" s="52">
        <v>1022.5912039499248</v>
      </c>
      <c r="H47" s="52">
        <v>457.97931024070806</v>
      </c>
      <c r="I47" s="52">
        <v>467.56604274789998</v>
      </c>
      <c r="J47" s="52">
        <v>1795.8972262203599</v>
      </c>
      <c r="K47" s="52">
        <v>618.25158086555859</v>
      </c>
      <c r="L47" s="52">
        <v>579.53570166109728</v>
      </c>
      <c r="M47" s="164">
        <v>305.10720576089489</v>
      </c>
      <c r="N47" s="164">
        <v>2004.9904185766395</v>
      </c>
      <c r="O47" s="69"/>
      <c r="P47" s="52">
        <v>3640.398009163082</v>
      </c>
      <c r="Q47" s="52">
        <v>3744.0337831588927</v>
      </c>
      <c r="R47" s="58">
        <v>3507.8849068641903</v>
      </c>
      <c r="S47" s="69"/>
      <c r="T47" s="69"/>
      <c r="U47" s="69"/>
      <c r="V47" s="69"/>
      <c r="W47" s="69"/>
      <c r="X47" s="69"/>
      <c r="Y47" s="69"/>
      <c r="Z47" s="69"/>
      <c r="AA47" s="69"/>
      <c r="AB47" s="63"/>
      <c r="AC47" s="63"/>
      <c r="AD47" s="63"/>
      <c r="AE47" s="63"/>
      <c r="AF47" s="63"/>
      <c r="AG47" s="63"/>
    </row>
    <row r="48" spans="2:33" x14ac:dyDescent="0.35">
      <c r="B48" s="28" t="s">
        <v>62</v>
      </c>
      <c r="C48" s="52">
        <v>371.82910621005527</v>
      </c>
      <c r="D48" s="52">
        <v>438.0680203410293</v>
      </c>
      <c r="E48" s="52">
        <v>1300.6104027348981</v>
      </c>
      <c r="F48" s="52">
        <v>641.58865110553324</v>
      </c>
      <c r="G48" s="52">
        <v>452.84937214809599</v>
      </c>
      <c r="H48" s="52">
        <v>453.74664439886783</v>
      </c>
      <c r="I48" s="52">
        <v>1739.2577878844506</v>
      </c>
      <c r="J48" s="52">
        <v>727.72546406383663</v>
      </c>
      <c r="K48" s="52">
        <v>504.64036528845111</v>
      </c>
      <c r="L48" s="52">
        <v>528.14159482141406</v>
      </c>
      <c r="M48" s="164">
        <v>1906.432763730312</v>
      </c>
      <c r="N48" s="164">
        <v>931.53634020530535</v>
      </c>
      <c r="O48" s="69"/>
      <c r="P48" s="52">
        <v>2752.0961803915161</v>
      </c>
      <c r="Q48" s="52">
        <v>3373.5792684952512</v>
      </c>
      <c r="R48" s="58">
        <v>3870.7510640454825</v>
      </c>
      <c r="S48" s="69"/>
      <c r="T48" s="69"/>
      <c r="U48" s="69"/>
      <c r="V48" s="69"/>
      <c r="W48" s="69"/>
      <c r="X48" s="69"/>
      <c r="Y48" s="69"/>
      <c r="Z48" s="69"/>
      <c r="AA48" s="69"/>
      <c r="AB48" s="63"/>
      <c r="AC48" s="63"/>
      <c r="AD48" s="63"/>
      <c r="AE48" s="63"/>
      <c r="AF48" s="63"/>
      <c r="AG48" s="63"/>
    </row>
    <row r="49" spans="2:33" x14ac:dyDescent="0.35">
      <c r="B49" s="28" t="s">
        <v>112</v>
      </c>
      <c r="C49" s="52">
        <v>528.2392422438237</v>
      </c>
      <c r="D49" s="52">
        <v>1431.0101187224816</v>
      </c>
      <c r="E49" s="52">
        <v>91.54056194346974</v>
      </c>
      <c r="F49" s="52">
        <v>197.17167552924448</v>
      </c>
      <c r="G49" s="52">
        <v>601.38170234283291</v>
      </c>
      <c r="H49" s="52">
        <v>1363.9441537996206</v>
      </c>
      <c r="I49" s="52">
        <v>90.500696924234873</v>
      </c>
      <c r="J49" s="52">
        <v>218.09978105291333</v>
      </c>
      <c r="K49" s="52">
        <v>628.97088201380006</v>
      </c>
      <c r="L49" s="52">
        <v>1414.1280393936404</v>
      </c>
      <c r="M49" s="164">
        <v>90.212966952697769</v>
      </c>
      <c r="N49" s="164">
        <v>214.82764386184752</v>
      </c>
      <c r="O49" s="69"/>
      <c r="P49" s="52">
        <v>2247.9615984390193</v>
      </c>
      <c r="Q49" s="52">
        <v>2273.926334119602</v>
      </c>
      <c r="R49" s="58">
        <v>2348.139532221986</v>
      </c>
      <c r="S49" s="69"/>
      <c r="T49" s="69"/>
      <c r="U49" s="69"/>
      <c r="V49" s="69"/>
      <c r="W49" s="69"/>
      <c r="X49" s="69"/>
      <c r="Y49" s="69"/>
      <c r="Z49" s="69"/>
      <c r="AA49" s="69"/>
      <c r="AB49" s="63"/>
      <c r="AC49" s="63"/>
      <c r="AD49" s="63"/>
      <c r="AE49" s="63"/>
      <c r="AF49" s="63"/>
      <c r="AG49" s="63"/>
    </row>
    <row r="50" spans="2:33" x14ac:dyDescent="0.35">
      <c r="B50" s="28" t="s">
        <v>113</v>
      </c>
      <c r="C50" s="52">
        <v>199.97624000102292</v>
      </c>
      <c r="D50" s="52">
        <v>202.30856647556817</v>
      </c>
      <c r="E50" s="52">
        <v>238.97693763407787</v>
      </c>
      <c r="F50" s="52">
        <v>271.9757281051667</v>
      </c>
      <c r="G50" s="52">
        <v>210.98252994596007</v>
      </c>
      <c r="H50" s="52">
        <v>204.28191322402679</v>
      </c>
      <c r="I50" s="52">
        <v>228.36414478895759</v>
      </c>
      <c r="J50" s="52">
        <v>279.88703246927997</v>
      </c>
      <c r="K50" s="52">
        <v>228.10240695340806</v>
      </c>
      <c r="L50" s="52">
        <v>200.30296962384003</v>
      </c>
      <c r="M50" s="164">
        <v>243.53239934409339</v>
      </c>
      <c r="N50" s="164">
        <v>330.73706048706941</v>
      </c>
      <c r="O50" s="69"/>
      <c r="P50" s="52">
        <v>913.23747221583562</v>
      </c>
      <c r="Q50" s="52">
        <v>923.51562042822434</v>
      </c>
      <c r="R50" s="58">
        <v>1002.6748364084108</v>
      </c>
      <c r="S50" s="69"/>
      <c r="T50" s="69"/>
      <c r="U50" s="69"/>
      <c r="V50" s="69"/>
      <c r="W50" s="69"/>
      <c r="X50" s="69"/>
      <c r="Y50" s="69"/>
      <c r="Z50" s="69"/>
      <c r="AA50" s="69"/>
      <c r="AB50" s="63"/>
      <c r="AC50" s="63"/>
      <c r="AD50" s="63"/>
      <c r="AE50" s="63"/>
      <c r="AF50" s="63"/>
      <c r="AG50" s="63"/>
    </row>
    <row r="51" spans="2:33" x14ac:dyDescent="0.35">
      <c r="B51" s="28" t="s">
        <v>99</v>
      </c>
      <c r="C51" s="52">
        <v>15059.630858800381</v>
      </c>
      <c r="D51" s="52">
        <v>17020.638627359771</v>
      </c>
      <c r="E51" s="52">
        <v>11791.706286186818</v>
      </c>
      <c r="F51" s="52">
        <v>20396.182122339578</v>
      </c>
      <c r="G51" s="52">
        <v>17834.260977091773</v>
      </c>
      <c r="H51" s="52">
        <v>17537.182586407722</v>
      </c>
      <c r="I51" s="52">
        <v>12759.601332848433</v>
      </c>
      <c r="J51" s="52">
        <v>16646.684616460618</v>
      </c>
      <c r="K51" s="52">
        <v>17127.761272185249</v>
      </c>
      <c r="L51" s="52">
        <v>16450.269126976535</v>
      </c>
      <c r="M51" s="164">
        <v>13670.035059567148</v>
      </c>
      <c r="N51" s="164">
        <v>18034.070740438012</v>
      </c>
      <c r="O51" s="69"/>
      <c r="P51" s="52">
        <v>64268.157894686548</v>
      </c>
      <c r="Q51" s="52">
        <v>64777.729512808546</v>
      </c>
      <c r="R51" s="58">
        <v>65282.13619916694</v>
      </c>
      <c r="S51" s="69"/>
      <c r="T51" s="69"/>
      <c r="U51" s="69"/>
      <c r="V51" s="69"/>
      <c r="W51" s="69"/>
      <c r="X51" s="69"/>
      <c r="Y51" s="69"/>
      <c r="Z51" s="69"/>
      <c r="AA51" s="69"/>
      <c r="AB51" s="63"/>
      <c r="AC51" s="63"/>
      <c r="AD51" s="63"/>
      <c r="AE51" s="63"/>
      <c r="AF51" s="63"/>
      <c r="AG51" s="63"/>
    </row>
    <row r="52" spans="2:33" x14ac:dyDescent="0.35">
      <c r="B52" s="6"/>
      <c r="C52" s="54"/>
      <c r="D52" s="54"/>
      <c r="E52" s="54"/>
      <c r="F52" s="54"/>
      <c r="G52" s="54"/>
      <c r="H52" s="54"/>
      <c r="I52" s="54"/>
      <c r="J52" s="85"/>
      <c r="K52" s="54"/>
      <c r="L52" s="54"/>
      <c r="M52" s="6"/>
      <c r="N52" s="6"/>
      <c r="O52" s="69"/>
      <c r="P52" s="20"/>
      <c r="Q52" s="20"/>
      <c r="R52" s="42"/>
      <c r="S52" s="69"/>
      <c r="T52" s="69"/>
      <c r="U52" s="69"/>
      <c r="V52" s="69"/>
      <c r="W52" s="69"/>
      <c r="X52" s="69"/>
      <c r="Y52" s="69"/>
      <c r="Z52" s="69"/>
      <c r="AA52" s="69"/>
    </row>
    <row r="53" spans="2:33" x14ac:dyDescent="0.35">
      <c r="B53" s="83" t="s">
        <v>203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O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2:33" x14ac:dyDescent="0.35">
      <c r="B54" s="83" t="s">
        <v>204</v>
      </c>
      <c r="C54" s="84"/>
      <c r="D54" s="84"/>
      <c r="E54" s="84"/>
      <c r="F54" s="84"/>
      <c r="G54" s="84"/>
      <c r="H54" s="84"/>
      <c r="I54" s="84"/>
      <c r="J54" s="84"/>
      <c r="K54" s="84"/>
      <c r="L54" s="84"/>
      <c r="O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2:33" x14ac:dyDescent="0.35">
      <c r="C55" s="84"/>
      <c r="D55" s="84"/>
      <c r="E55" s="84"/>
      <c r="F55" s="84"/>
      <c r="G55" s="84"/>
      <c r="H55" s="84"/>
      <c r="I55" s="84"/>
      <c r="J55" s="84"/>
      <c r="K55" s="84"/>
      <c r="L55" s="84"/>
      <c r="O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2:33" x14ac:dyDescent="0.35">
      <c r="B56" s="199" t="s">
        <v>182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69"/>
    </row>
    <row r="57" spans="2:33" x14ac:dyDescent="0.35">
      <c r="B57" s="199" t="s">
        <v>230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69"/>
    </row>
    <row r="58" spans="2:33" x14ac:dyDescent="0.35">
      <c r="B58" s="202" t="s">
        <v>202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69"/>
    </row>
    <row r="59" spans="2:33" x14ac:dyDescent="0.35">
      <c r="O59" s="69"/>
      <c r="S59" s="69"/>
    </row>
    <row r="60" spans="2:33" x14ac:dyDescent="0.35">
      <c r="B60" s="207" t="s">
        <v>201</v>
      </c>
      <c r="C60" s="208">
        <v>2020</v>
      </c>
      <c r="D60" s="209"/>
      <c r="E60" s="209"/>
      <c r="F60" s="210"/>
      <c r="G60" s="208">
        <v>2021</v>
      </c>
      <c r="H60" s="209"/>
      <c r="I60" s="209"/>
      <c r="J60" s="210"/>
      <c r="K60" s="204">
        <v>2022</v>
      </c>
      <c r="L60" s="204"/>
      <c r="M60" s="204"/>
      <c r="N60" s="204"/>
      <c r="O60" s="107"/>
      <c r="P60" s="216" t="s">
        <v>233</v>
      </c>
      <c r="Q60" s="216"/>
      <c r="R60" s="216"/>
      <c r="S60" s="107"/>
    </row>
    <row r="61" spans="2:33" x14ac:dyDescent="0.35">
      <c r="B61" s="201"/>
      <c r="C61" s="102" t="s">
        <v>114</v>
      </c>
      <c r="D61" s="102" t="s">
        <v>115</v>
      </c>
      <c r="E61" s="102" t="s">
        <v>116</v>
      </c>
      <c r="F61" s="102" t="s">
        <v>117</v>
      </c>
      <c r="G61" s="102" t="s">
        <v>114</v>
      </c>
      <c r="H61" s="102" t="s">
        <v>115</v>
      </c>
      <c r="I61" s="102" t="s">
        <v>116</v>
      </c>
      <c r="J61" s="102" t="s">
        <v>117</v>
      </c>
      <c r="K61" s="102" t="s">
        <v>114</v>
      </c>
      <c r="L61" s="102" t="s">
        <v>115</v>
      </c>
      <c r="M61" s="102" t="s">
        <v>116</v>
      </c>
      <c r="N61" s="102" t="s">
        <v>117</v>
      </c>
      <c r="O61" s="107"/>
      <c r="P61" s="102">
        <v>2020</v>
      </c>
      <c r="Q61" s="102">
        <v>2021</v>
      </c>
      <c r="R61" s="110">
        <v>2022</v>
      </c>
      <c r="S61" s="107"/>
    </row>
    <row r="62" spans="2:33" x14ac:dyDescent="0.35">
      <c r="B62" s="5"/>
      <c r="C62" s="52"/>
      <c r="D62" s="52"/>
      <c r="E62" s="52"/>
      <c r="F62" s="52"/>
      <c r="G62" s="52"/>
      <c r="H62" s="52"/>
      <c r="I62" s="52"/>
      <c r="J62" s="58"/>
      <c r="K62" s="52"/>
      <c r="L62" s="52"/>
      <c r="M62" s="2"/>
      <c r="N62" s="2"/>
      <c r="O62" s="69"/>
      <c r="P62" s="21"/>
      <c r="Q62" s="21"/>
      <c r="R62" s="36"/>
      <c r="S62" s="69"/>
    </row>
    <row r="63" spans="2:33" x14ac:dyDescent="0.35">
      <c r="B63" s="30" t="s">
        <v>96</v>
      </c>
      <c r="C63" s="52">
        <v>74083.89520793788</v>
      </c>
      <c r="D63" s="52">
        <v>72354.714040025036</v>
      </c>
      <c r="E63" s="52">
        <v>70323.9624148</v>
      </c>
      <c r="F63" s="52">
        <v>83100.544554866676</v>
      </c>
      <c r="G63" s="52">
        <v>81916.79263642052</v>
      </c>
      <c r="H63" s="52">
        <v>85277.512438039499</v>
      </c>
      <c r="I63" s="52">
        <v>79611.232508206958</v>
      </c>
      <c r="J63" s="52">
        <v>89327.164861574827</v>
      </c>
      <c r="K63" s="52">
        <v>89952.007204239431</v>
      </c>
      <c r="L63" s="52">
        <v>94429.496097099109</v>
      </c>
      <c r="M63" s="165">
        <v>94487.754971316681</v>
      </c>
      <c r="N63" s="165">
        <v>96653.44224566975</v>
      </c>
      <c r="O63" s="69"/>
      <c r="P63" s="52">
        <v>299863.11621762952</v>
      </c>
      <c r="Q63" s="52">
        <v>336132.70244424179</v>
      </c>
      <c r="R63" s="58">
        <v>375522.70051832491</v>
      </c>
      <c r="S63" s="69"/>
    </row>
    <row r="64" spans="2:33" x14ac:dyDescent="0.35">
      <c r="B64" s="28" t="s">
        <v>66</v>
      </c>
      <c r="C64" s="52">
        <v>60249.58880883333</v>
      </c>
      <c r="D64" s="52">
        <v>61076.546516900009</v>
      </c>
      <c r="E64" s="52">
        <v>57266.056861433332</v>
      </c>
      <c r="F64" s="52">
        <v>66479.783556666662</v>
      </c>
      <c r="G64" s="52">
        <v>67941.683990200007</v>
      </c>
      <c r="H64" s="52">
        <v>68541.045914146671</v>
      </c>
      <c r="I64" s="52">
        <v>64623.87229281391</v>
      </c>
      <c r="J64" s="52">
        <v>70096.635810026652</v>
      </c>
      <c r="K64" s="52">
        <v>75228.945554697828</v>
      </c>
      <c r="L64" s="52">
        <v>75180.179800247148</v>
      </c>
      <c r="M64" s="165">
        <v>77061.694873200278</v>
      </c>
      <c r="N64" s="165">
        <v>75185.992438432324</v>
      </c>
      <c r="O64" s="69"/>
      <c r="P64" s="52">
        <v>245071.97574383332</v>
      </c>
      <c r="Q64" s="52">
        <v>271203.23800718726</v>
      </c>
      <c r="R64" s="58">
        <v>302656.81266657752</v>
      </c>
      <c r="S64" s="69"/>
    </row>
    <row r="65" spans="2:19" x14ac:dyDescent="0.35">
      <c r="B65" s="28" t="s">
        <v>65</v>
      </c>
      <c r="C65" s="52">
        <v>7675.7672106661539</v>
      </c>
      <c r="D65" s="52">
        <v>5867.5685269456671</v>
      </c>
      <c r="E65" s="52">
        <v>6829.6520679000005</v>
      </c>
      <c r="F65" s="52">
        <v>9161.6029322666673</v>
      </c>
      <c r="G65" s="52">
        <v>7651.1407369000008</v>
      </c>
      <c r="H65" s="52">
        <v>9046.1410359000001</v>
      </c>
      <c r="I65" s="52">
        <v>7870.5871604296881</v>
      </c>
      <c r="J65" s="52">
        <v>10405.156392287157</v>
      </c>
      <c r="K65" s="52">
        <v>7319.7011725043958</v>
      </c>
      <c r="L65" s="52">
        <v>9953.4610846404248</v>
      </c>
      <c r="M65" s="165">
        <v>8588.2787815427946</v>
      </c>
      <c r="N65" s="165">
        <v>11315.366750692663</v>
      </c>
      <c r="O65" s="69"/>
      <c r="P65" s="52">
        <v>29534.59073777849</v>
      </c>
      <c r="Q65" s="52">
        <v>34973.02532551685</v>
      </c>
      <c r="R65" s="58">
        <v>37176.807789380277</v>
      </c>
      <c r="S65" s="69"/>
    </row>
    <row r="66" spans="2:19" x14ac:dyDescent="0.35">
      <c r="B66" s="28" t="s">
        <v>64</v>
      </c>
      <c r="C66" s="52">
        <v>3244.8622897050604</v>
      </c>
      <c r="D66" s="52">
        <v>2994.3290247793493</v>
      </c>
      <c r="E66" s="52">
        <v>3029.2469004</v>
      </c>
      <c r="F66" s="52">
        <v>3962.8327029666661</v>
      </c>
      <c r="G66" s="52">
        <v>3278.3510177354633</v>
      </c>
      <c r="H66" s="52">
        <v>4386.4318678665277</v>
      </c>
      <c r="I66" s="52">
        <v>3754.8483894000001</v>
      </c>
      <c r="J66" s="52">
        <v>4735.8610222821599</v>
      </c>
      <c r="K66" s="52">
        <v>4062.4363955484637</v>
      </c>
      <c r="L66" s="52">
        <v>5495.0654609268295</v>
      </c>
      <c r="M66" s="165">
        <v>4644.0712572426874</v>
      </c>
      <c r="N66" s="165">
        <v>5368.8700060255214</v>
      </c>
      <c r="O66" s="69"/>
      <c r="P66" s="52">
        <v>13231.270917851074</v>
      </c>
      <c r="Q66" s="52">
        <v>16155.492297284152</v>
      </c>
      <c r="R66" s="58">
        <v>19570.443119743504</v>
      </c>
      <c r="S66" s="69"/>
    </row>
    <row r="67" spans="2:19" x14ac:dyDescent="0.35">
      <c r="B67" s="28" t="s">
        <v>67</v>
      </c>
      <c r="C67" s="52">
        <v>2628.6663947333323</v>
      </c>
      <c r="D67" s="52">
        <v>2125.2552514000004</v>
      </c>
      <c r="E67" s="52">
        <v>2882.2860519666665</v>
      </c>
      <c r="F67" s="52">
        <v>3182.023962166666</v>
      </c>
      <c r="G67" s="52">
        <v>2692.3679675999997</v>
      </c>
      <c r="H67" s="52">
        <v>2979.6702117999998</v>
      </c>
      <c r="I67" s="52">
        <v>3004.5920425999998</v>
      </c>
      <c r="J67" s="52">
        <v>3716.5900350697993</v>
      </c>
      <c r="K67" s="52">
        <v>2844.8098312363218</v>
      </c>
      <c r="L67" s="52">
        <v>3388.065308187538</v>
      </c>
      <c r="M67" s="165">
        <v>3769.8103622573453</v>
      </c>
      <c r="N67" s="165">
        <v>4429.3006329970131</v>
      </c>
      <c r="O67" s="69"/>
      <c r="P67" s="52">
        <v>10818.231660266665</v>
      </c>
      <c r="Q67" s="52">
        <v>12393.220257069799</v>
      </c>
      <c r="R67" s="58">
        <v>14431.986134678216</v>
      </c>
      <c r="S67" s="69"/>
    </row>
    <row r="68" spans="2:19" x14ac:dyDescent="0.35">
      <c r="B68" s="28" t="s">
        <v>68</v>
      </c>
      <c r="C68" s="52">
        <v>285.01050400000003</v>
      </c>
      <c r="D68" s="52">
        <v>291.01472000000001</v>
      </c>
      <c r="E68" s="52">
        <v>316.72053309999995</v>
      </c>
      <c r="F68" s="52">
        <v>314.30140080000001</v>
      </c>
      <c r="G68" s="52">
        <v>353.24892398505602</v>
      </c>
      <c r="H68" s="52">
        <v>324.22340832629897</v>
      </c>
      <c r="I68" s="52">
        <v>357.33262296337216</v>
      </c>
      <c r="J68" s="52">
        <v>372.92160190906168</v>
      </c>
      <c r="K68" s="52">
        <v>496.11425025242511</v>
      </c>
      <c r="L68" s="52">
        <v>412.724443097174</v>
      </c>
      <c r="M68" s="165">
        <v>423.89969707357409</v>
      </c>
      <c r="N68" s="165">
        <v>353.91241752223226</v>
      </c>
      <c r="O68" s="69"/>
      <c r="P68" s="52">
        <v>1207.0471579</v>
      </c>
      <c r="Q68" s="52">
        <v>1407.7265571837888</v>
      </c>
      <c r="R68" s="58">
        <v>1686.6508079454056</v>
      </c>
      <c r="S68" s="69"/>
    </row>
    <row r="69" spans="2:19" x14ac:dyDescent="0.35">
      <c r="B69" s="30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65"/>
      <c r="N69" s="165"/>
      <c r="O69" s="69"/>
      <c r="P69" s="52"/>
      <c r="Q69" s="52"/>
      <c r="R69" s="58"/>
      <c r="S69" s="69"/>
    </row>
    <row r="70" spans="2:19" x14ac:dyDescent="0.35">
      <c r="B70" s="30" t="s">
        <v>97</v>
      </c>
      <c r="C70" s="52">
        <v>62418.141437621736</v>
      </c>
      <c r="D70" s="52">
        <v>61568.984312000182</v>
      </c>
      <c r="E70" s="52">
        <v>63565.844721973022</v>
      </c>
      <c r="F70" s="52">
        <v>74861.576513235384</v>
      </c>
      <c r="G70" s="52">
        <v>69063.569636627959</v>
      </c>
      <c r="H70" s="52">
        <v>70113.202860702833</v>
      </c>
      <c r="I70" s="52">
        <v>65125.850319510333</v>
      </c>
      <c r="J70" s="52">
        <v>76168.267566385766</v>
      </c>
      <c r="K70" s="52">
        <v>75166.175570413281</v>
      </c>
      <c r="L70" s="52">
        <v>79789.516398888009</v>
      </c>
      <c r="M70" s="165">
        <v>88153.216313866447</v>
      </c>
      <c r="N70" s="165">
        <v>90732.254711736459</v>
      </c>
      <c r="O70" s="69"/>
      <c r="P70" s="52">
        <v>262414.54698483035</v>
      </c>
      <c r="Q70" s="52">
        <v>280470.89038322686</v>
      </c>
      <c r="R70" s="58">
        <v>333841.16299490421</v>
      </c>
      <c r="S70" s="69"/>
    </row>
    <row r="71" spans="2:19" x14ac:dyDescent="0.35">
      <c r="B71" s="28" t="s">
        <v>69</v>
      </c>
      <c r="C71" s="52">
        <v>42611.491155866664</v>
      </c>
      <c r="D71" s="52">
        <v>41523.061402099993</v>
      </c>
      <c r="E71" s="52">
        <v>42290.88210168315</v>
      </c>
      <c r="F71" s="52">
        <v>53198.554604180084</v>
      </c>
      <c r="G71" s="52">
        <v>47836.176722960459</v>
      </c>
      <c r="H71" s="52">
        <v>47724.413532722836</v>
      </c>
      <c r="I71" s="52">
        <v>43826.115638339441</v>
      </c>
      <c r="J71" s="52">
        <v>53586.680831336198</v>
      </c>
      <c r="K71" s="52">
        <v>53475.343670465823</v>
      </c>
      <c r="L71" s="52">
        <v>54974.323385042058</v>
      </c>
      <c r="M71" s="165">
        <v>62007.003691399477</v>
      </c>
      <c r="N71" s="165">
        <v>64495.908401711786</v>
      </c>
      <c r="O71" s="69"/>
      <c r="P71" s="52">
        <v>179623.98926382989</v>
      </c>
      <c r="Q71" s="52">
        <v>192973.3867253589</v>
      </c>
      <c r="R71" s="58">
        <v>234952.57914861914</v>
      </c>
      <c r="S71" s="69"/>
    </row>
    <row r="72" spans="2:19" x14ac:dyDescent="0.35">
      <c r="B72" s="28" t="s">
        <v>70</v>
      </c>
      <c r="C72" s="52">
        <v>1060.8890237999999</v>
      </c>
      <c r="D72" s="52">
        <v>639.25915506666672</v>
      </c>
      <c r="E72" s="52">
        <v>1042.3443103</v>
      </c>
      <c r="F72" s="52">
        <v>1196.573353266667</v>
      </c>
      <c r="G72" s="52">
        <v>1254.4587904999998</v>
      </c>
      <c r="H72" s="52">
        <v>1139.5026105000002</v>
      </c>
      <c r="I72" s="52">
        <v>1148.7641897999999</v>
      </c>
      <c r="J72" s="52">
        <v>1182.07909513956</v>
      </c>
      <c r="K72" s="52">
        <v>1159.7570476774326</v>
      </c>
      <c r="L72" s="52">
        <v>1113.2465106287939</v>
      </c>
      <c r="M72" s="165">
        <v>1132.0496662468927</v>
      </c>
      <c r="N72" s="165">
        <v>1242.5779491554069</v>
      </c>
      <c r="O72" s="69"/>
      <c r="P72" s="52">
        <v>3939.0658424333333</v>
      </c>
      <c r="Q72" s="52">
        <v>4724.8046859395599</v>
      </c>
      <c r="R72" s="58">
        <v>4647.6311737085261</v>
      </c>
      <c r="S72" s="69"/>
    </row>
    <row r="73" spans="2:19" x14ac:dyDescent="0.35">
      <c r="B73" s="28" t="s">
        <v>71</v>
      </c>
      <c r="C73" s="52">
        <v>17540.395007353989</v>
      </c>
      <c r="D73" s="52">
        <v>17973.631124685704</v>
      </c>
      <c r="E73" s="52">
        <v>19028.750967257089</v>
      </c>
      <c r="F73" s="52">
        <v>18978.2010051545</v>
      </c>
      <c r="G73" s="52">
        <v>18706.764744330005</v>
      </c>
      <c r="H73" s="52">
        <v>19774.016524809998</v>
      </c>
      <c r="I73" s="52">
        <v>18859.008900559998</v>
      </c>
      <c r="J73" s="52">
        <v>19993.805617730002</v>
      </c>
      <c r="K73" s="52">
        <v>19102.994002721935</v>
      </c>
      <c r="L73" s="52">
        <v>21845.497566020051</v>
      </c>
      <c r="M73" s="165">
        <v>23075.375363010389</v>
      </c>
      <c r="N73" s="165">
        <v>23067.808325538164</v>
      </c>
      <c r="O73" s="69"/>
      <c r="P73" s="52">
        <v>73520.978104451293</v>
      </c>
      <c r="Q73" s="52">
        <v>77333.595787430007</v>
      </c>
      <c r="R73" s="58">
        <v>87091.675257290539</v>
      </c>
      <c r="S73" s="69"/>
    </row>
    <row r="74" spans="2:19" x14ac:dyDescent="0.35">
      <c r="B74" s="28" t="s">
        <v>72</v>
      </c>
      <c r="C74" s="52">
        <v>1205.3662506010828</v>
      </c>
      <c r="D74" s="52">
        <v>1433.032630147814</v>
      </c>
      <c r="E74" s="52">
        <v>1203.8673427327799</v>
      </c>
      <c r="F74" s="52">
        <v>1488.2475506341252</v>
      </c>
      <c r="G74" s="52">
        <v>1266.1693788374969</v>
      </c>
      <c r="H74" s="52">
        <v>1475.2701926700001</v>
      </c>
      <c r="I74" s="52">
        <v>1291.9615908108894</v>
      </c>
      <c r="J74" s="52">
        <v>1405.7020221800001</v>
      </c>
      <c r="K74" s="52">
        <v>1428.0808495480881</v>
      </c>
      <c r="L74" s="52">
        <v>1856.4489371971172</v>
      </c>
      <c r="M74" s="165">
        <v>1938.787593209692</v>
      </c>
      <c r="N74" s="165">
        <v>1925.9600353310909</v>
      </c>
      <c r="O74" s="69"/>
      <c r="P74" s="52">
        <v>5330.5137741158014</v>
      </c>
      <c r="Q74" s="52">
        <v>5439.1031844983863</v>
      </c>
      <c r="R74" s="58">
        <v>7149.2774152859884</v>
      </c>
      <c r="S74" s="69"/>
    </row>
    <row r="75" spans="2:19" x14ac:dyDescent="0.35">
      <c r="B75" s="50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6"/>
      <c r="N75" s="6"/>
      <c r="O75" s="69"/>
      <c r="P75" s="20"/>
      <c r="Q75" s="20"/>
      <c r="R75" s="42"/>
      <c r="S75" s="69"/>
    </row>
    <row r="76" spans="2:19" x14ac:dyDescent="0.35">
      <c r="B76" s="83" t="s">
        <v>203</v>
      </c>
      <c r="C76" s="84"/>
      <c r="D76" s="84"/>
      <c r="E76" s="84"/>
      <c r="F76" s="84"/>
      <c r="G76" s="84"/>
      <c r="H76" s="84"/>
      <c r="I76" s="84"/>
      <c r="J76" s="84"/>
      <c r="K76" s="84"/>
      <c r="L76" s="84"/>
      <c r="O76" s="69"/>
      <c r="S76" s="69"/>
    </row>
    <row r="77" spans="2:19" x14ac:dyDescent="0.35">
      <c r="B77" s="83" t="s">
        <v>204</v>
      </c>
      <c r="C77" s="84"/>
      <c r="D77" s="84"/>
      <c r="E77" s="84"/>
      <c r="F77" s="84"/>
      <c r="G77" s="84"/>
      <c r="H77" s="84"/>
      <c r="I77" s="84"/>
      <c r="J77" s="84"/>
      <c r="K77" s="84"/>
      <c r="L77" s="84"/>
      <c r="O77" s="69"/>
      <c r="S77" s="69"/>
    </row>
    <row r="78" spans="2:19" x14ac:dyDescent="0.35">
      <c r="C78" s="84"/>
      <c r="D78" s="84"/>
      <c r="E78" s="84"/>
      <c r="F78" s="84"/>
      <c r="G78" s="84"/>
      <c r="H78" s="84"/>
      <c r="I78" s="84"/>
      <c r="J78" s="84"/>
      <c r="K78" s="84"/>
      <c r="L78" s="84"/>
      <c r="O78" s="69"/>
      <c r="S78" s="69"/>
    </row>
    <row r="79" spans="2:19" x14ac:dyDescent="0.35">
      <c r="B79" s="199" t="s">
        <v>183</v>
      </c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69"/>
    </row>
    <row r="80" spans="2:19" x14ac:dyDescent="0.35">
      <c r="B80" s="199" t="s">
        <v>230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69"/>
    </row>
    <row r="81" spans="2:33" x14ac:dyDescent="0.35">
      <c r="B81" s="202" t="s">
        <v>202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69"/>
    </row>
    <row r="82" spans="2:33" x14ac:dyDescent="0.35">
      <c r="O82" s="69"/>
      <c r="S82" s="69"/>
    </row>
    <row r="83" spans="2:33" x14ac:dyDescent="0.35">
      <c r="B83" s="207" t="s">
        <v>201</v>
      </c>
      <c r="C83" s="208">
        <v>2020</v>
      </c>
      <c r="D83" s="209"/>
      <c r="E83" s="209"/>
      <c r="F83" s="210"/>
      <c r="G83" s="208">
        <v>2021</v>
      </c>
      <c r="H83" s="209"/>
      <c r="I83" s="209"/>
      <c r="J83" s="210"/>
      <c r="K83" s="204">
        <v>2022</v>
      </c>
      <c r="L83" s="204"/>
      <c r="M83" s="204"/>
      <c r="N83" s="204"/>
      <c r="O83" s="107"/>
      <c r="P83" s="216" t="s">
        <v>233</v>
      </c>
      <c r="Q83" s="216"/>
      <c r="R83" s="216"/>
      <c r="S83" s="107"/>
    </row>
    <row r="84" spans="2:33" x14ac:dyDescent="0.35">
      <c r="B84" s="201"/>
      <c r="C84" s="102" t="s">
        <v>114</v>
      </c>
      <c r="D84" s="102" t="s">
        <v>115</v>
      </c>
      <c r="E84" s="102" t="s">
        <v>116</v>
      </c>
      <c r="F84" s="102" t="s">
        <v>117</v>
      </c>
      <c r="G84" s="102" t="s">
        <v>114</v>
      </c>
      <c r="H84" s="102" t="s">
        <v>115</v>
      </c>
      <c r="I84" s="102" t="s">
        <v>116</v>
      </c>
      <c r="J84" s="102" t="s">
        <v>117</v>
      </c>
      <c r="K84" s="102" t="s">
        <v>114</v>
      </c>
      <c r="L84" s="102" t="s">
        <v>115</v>
      </c>
      <c r="M84" s="102" t="s">
        <v>116</v>
      </c>
      <c r="N84" s="102" t="s">
        <v>117</v>
      </c>
      <c r="O84" s="107"/>
      <c r="P84" s="102">
        <v>2020</v>
      </c>
      <c r="Q84" s="102">
        <v>2021</v>
      </c>
      <c r="R84" s="110">
        <v>2022</v>
      </c>
      <c r="S84" s="107"/>
    </row>
    <row r="85" spans="2:33" x14ac:dyDescent="0.35">
      <c r="B85" s="5"/>
      <c r="C85" s="52"/>
      <c r="D85" s="52"/>
      <c r="E85" s="52"/>
      <c r="F85" s="52"/>
      <c r="G85" s="52"/>
      <c r="H85" s="52"/>
      <c r="I85" s="52"/>
      <c r="J85" s="58"/>
      <c r="K85" s="52"/>
      <c r="L85" s="52"/>
      <c r="M85" s="5"/>
      <c r="N85" s="5"/>
      <c r="O85" s="69"/>
      <c r="P85" s="43"/>
      <c r="Q85" s="43"/>
      <c r="R85" s="36"/>
      <c r="S85" s="69"/>
    </row>
    <row r="86" spans="2:33" x14ac:dyDescent="0.35">
      <c r="B86" s="30" t="s">
        <v>98</v>
      </c>
      <c r="C86" s="52">
        <v>62606.536559999993</v>
      </c>
      <c r="D86" s="52">
        <v>73208.373189999998</v>
      </c>
      <c r="E86" s="52">
        <v>63368.522389999998</v>
      </c>
      <c r="F86" s="52">
        <v>74305.026389999985</v>
      </c>
      <c r="G86" s="52">
        <v>66882.022809999995</v>
      </c>
      <c r="H86" s="52">
        <v>80205.186300000001</v>
      </c>
      <c r="I86" s="52">
        <v>70685.398079999999</v>
      </c>
      <c r="J86" s="52">
        <v>84671.870020000002</v>
      </c>
      <c r="K86" s="52">
        <v>65293.603749999995</v>
      </c>
      <c r="L86" s="52">
        <v>93691.750369999965</v>
      </c>
      <c r="M86" s="165">
        <v>77268.114959999992</v>
      </c>
      <c r="N86" s="165">
        <v>89899.342589999986</v>
      </c>
      <c r="O86" s="69"/>
      <c r="P86" s="52">
        <v>273488.45853</v>
      </c>
      <c r="Q86" s="52">
        <v>302444.4772100001</v>
      </c>
      <c r="R86" s="58">
        <v>326152.81166999997</v>
      </c>
      <c r="S86" s="69"/>
    </row>
    <row r="87" spans="2:33" x14ac:dyDescent="0.35">
      <c r="B87" s="28" t="s">
        <v>197</v>
      </c>
      <c r="C87" s="52">
        <v>7333.9808700000003</v>
      </c>
      <c r="D87" s="52">
        <v>11584.706289999998</v>
      </c>
      <c r="E87" s="52">
        <v>9925.6159800000005</v>
      </c>
      <c r="F87" s="52">
        <v>15159.905189999999</v>
      </c>
      <c r="G87" s="52">
        <v>7679.6265399999984</v>
      </c>
      <c r="H87" s="52">
        <v>13386.894749999998</v>
      </c>
      <c r="I87" s="52">
        <v>12838.731920000004</v>
      </c>
      <c r="J87" s="52">
        <v>17617.363329999996</v>
      </c>
      <c r="K87" s="52">
        <v>6886.6614700000009</v>
      </c>
      <c r="L87" s="52">
        <v>11915.756579999999</v>
      </c>
      <c r="M87" s="165">
        <v>12319.624549999995</v>
      </c>
      <c r="N87" s="165">
        <v>15464.908449999999</v>
      </c>
      <c r="O87" s="69"/>
      <c r="P87" s="52">
        <v>44004.208329999994</v>
      </c>
      <c r="Q87" s="52">
        <v>51522.616540000003</v>
      </c>
      <c r="R87" s="58">
        <v>46586.951049999989</v>
      </c>
      <c r="S87" s="69"/>
    </row>
    <row r="88" spans="2:33" x14ac:dyDescent="0.35">
      <c r="B88" s="28" t="s">
        <v>74</v>
      </c>
      <c r="C88" s="52">
        <v>7403.0481400000008</v>
      </c>
      <c r="D88" s="52">
        <v>6564.6641000000027</v>
      </c>
      <c r="E88" s="52">
        <v>4856.9480700000004</v>
      </c>
      <c r="F88" s="52">
        <v>6679.9266700000007</v>
      </c>
      <c r="G88" s="52">
        <v>8040.8893999999991</v>
      </c>
      <c r="H88" s="52">
        <v>7562.6654000000017</v>
      </c>
      <c r="I88" s="52">
        <v>5052.2032799999997</v>
      </c>
      <c r="J88" s="52">
        <v>8202.4264700000003</v>
      </c>
      <c r="K88" s="52">
        <v>7152.1378699999996</v>
      </c>
      <c r="L88" s="52">
        <v>7048.2424800000017</v>
      </c>
      <c r="M88" s="165">
        <v>4659.6259999999993</v>
      </c>
      <c r="N88" s="165">
        <v>7105.929259999999</v>
      </c>
      <c r="O88" s="69"/>
      <c r="P88" s="52">
        <v>25504.586980000007</v>
      </c>
      <c r="Q88" s="52">
        <v>28858.184549999998</v>
      </c>
      <c r="R88" s="58">
        <v>25965.93561</v>
      </c>
      <c r="S88" s="69"/>
    </row>
    <row r="89" spans="2:33" x14ac:dyDescent="0.35">
      <c r="B89" s="28" t="s">
        <v>198</v>
      </c>
      <c r="C89" s="52">
        <v>4093.4468799999995</v>
      </c>
      <c r="D89" s="52">
        <v>6747.3801600000015</v>
      </c>
      <c r="E89" s="52">
        <v>2947.0690399999994</v>
      </c>
      <c r="F89" s="52">
        <v>6809.66878</v>
      </c>
      <c r="G89" s="52">
        <v>4348.03208</v>
      </c>
      <c r="H89" s="52">
        <v>6778.9055100000023</v>
      </c>
      <c r="I89" s="52">
        <v>3335.0305599999997</v>
      </c>
      <c r="J89" s="52">
        <v>6932.8466000000017</v>
      </c>
      <c r="K89" s="52">
        <v>3636.1816600000006</v>
      </c>
      <c r="L89" s="52">
        <v>5261.2778300000018</v>
      </c>
      <c r="M89" s="165">
        <v>2538.4000100000003</v>
      </c>
      <c r="N89" s="165">
        <v>6357.2362299999977</v>
      </c>
      <c r="O89" s="69"/>
      <c r="P89" s="52">
        <v>20597.564859999999</v>
      </c>
      <c r="Q89" s="52">
        <v>21394.814750000001</v>
      </c>
      <c r="R89" s="58">
        <v>17793.095730000001</v>
      </c>
      <c r="S89" s="69"/>
    </row>
    <row r="90" spans="2:33" x14ac:dyDescent="0.35">
      <c r="B90" s="28" t="s">
        <v>86</v>
      </c>
      <c r="C90" s="52">
        <v>4228.6830200000004</v>
      </c>
      <c r="D90" s="52">
        <v>4722.52405</v>
      </c>
      <c r="E90" s="52">
        <v>4432.9149500000003</v>
      </c>
      <c r="F90" s="52">
        <v>4631.3453200000004</v>
      </c>
      <c r="G90" s="52">
        <v>5546.254899999999</v>
      </c>
      <c r="H90" s="52">
        <v>5175.9849799999993</v>
      </c>
      <c r="I90" s="52">
        <v>4433.44175</v>
      </c>
      <c r="J90" s="52">
        <v>4270.7469899999996</v>
      </c>
      <c r="K90" s="52">
        <v>4403.6554299999998</v>
      </c>
      <c r="L90" s="52">
        <v>7425.6765200000009</v>
      </c>
      <c r="M90" s="165">
        <v>6129.5153999999993</v>
      </c>
      <c r="N90" s="165">
        <v>6866.7567099999997</v>
      </c>
      <c r="O90" s="69"/>
      <c r="P90" s="52">
        <v>18015.467340000003</v>
      </c>
      <c r="Q90" s="52">
        <v>19426.428619999999</v>
      </c>
      <c r="R90" s="58">
        <v>24825.604059999998</v>
      </c>
      <c r="S90" s="69"/>
      <c r="T90" s="69"/>
      <c r="U90" s="69"/>
      <c r="V90" s="69"/>
      <c r="W90" s="69"/>
      <c r="X90" s="69"/>
      <c r="Y90" s="69"/>
      <c r="Z90" s="69"/>
      <c r="AA90" s="69"/>
      <c r="AB90" s="63"/>
      <c r="AC90" s="63"/>
      <c r="AD90" s="63"/>
      <c r="AE90" s="63"/>
      <c r="AF90" s="63"/>
      <c r="AG90" s="63"/>
    </row>
    <row r="91" spans="2:33" x14ac:dyDescent="0.35">
      <c r="B91" s="28" t="s">
        <v>87</v>
      </c>
      <c r="C91" s="52">
        <v>3290.3370299999992</v>
      </c>
      <c r="D91" s="52">
        <v>4703.23873</v>
      </c>
      <c r="E91" s="52">
        <v>3423.2096099999999</v>
      </c>
      <c r="F91" s="52">
        <v>2416.1120299999998</v>
      </c>
      <c r="G91" s="52">
        <v>3352.36105</v>
      </c>
      <c r="H91" s="52">
        <v>4520.4741900000017</v>
      </c>
      <c r="I91" s="52">
        <v>3821.9106900000006</v>
      </c>
      <c r="J91" s="52">
        <v>3156.60925</v>
      </c>
      <c r="K91" s="52">
        <v>3661.3163</v>
      </c>
      <c r="L91" s="52">
        <v>5435.6556899999996</v>
      </c>
      <c r="M91" s="165">
        <v>4300.3314500000006</v>
      </c>
      <c r="N91" s="165">
        <v>3695.7650800000006</v>
      </c>
      <c r="O91" s="69"/>
      <c r="P91" s="52">
        <v>13832.8974</v>
      </c>
      <c r="Q91" s="52">
        <v>14851.355180000002</v>
      </c>
      <c r="R91" s="58">
        <v>17093.068520000001</v>
      </c>
      <c r="S91" s="69"/>
      <c r="T91" s="69"/>
      <c r="U91" s="69"/>
      <c r="V91" s="69"/>
      <c r="W91" s="69"/>
      <c r="X91" s="69"/>
      <c r="Y91" s="69"/>
      <c r="Z91" s="69"/>
      <c r="AA91" s="69"/>
      <c r="AB91" s="63"/>
      <c r="AC91" s="63"/>
      <c r="AD91" s="63"/>
      <c r="AE91" s="63"/>
      <c r="AF91" s="63"/>
      <c r="AG91" s="63"/>
    </row>
    <row r="92" spans="2:33" x14ac:dyDescent="0.35">
      <c r="B92" s="28" t="s">
        <v>75</v>
      </c>
      <c r="C92" s="52">
        <v>2458.7474200000001</v>
      </c>
      <c r="D92" s="52">
        <v>2463.7677100000001</v>
      </c>
      <c r="E92" s="52">
        <v>2279.4740799999995</v>
      </c>
      <c r="F92" s="52">
        <v>3412.13247</v>
      </c>
      <c r="G92" s="52">
        <v>2543.6478900000002</v>
      </c>
      <c r="H92" s="52">
        <v>2323.5418300000001</v>
      </c>
      <c r="I92" s="52">
        <v>2368.2023399999998</v>
      </c>
      <c r="J92" s="52">
        <v>2905.3314799999994</v>
      </c>
      <c r="K92" s="52">
        <v>2929.8901299999998</v>
      </c>
      <c r="L92" s="52">
        <v>4016.5677799999999</v>
      </c>
      <c r="M92" s="165">
        <v>3799.3689199999999</v>
      </c>
      <c r="N92" s="165">
        <v>5854.8865600000008</v>
      </c>
      <c r="O92" s="69"/>
      <c r="P92" s="52">
        <v>10614.12168</v>
      </c>
      <c r="Q92" s="52">
        <v>10140.723539999999</v>
      </c>
      <c r="R92" s="58">
        <v>16600.713389999997</v>
      </c>
      <c r="S92" s="69"/>
      <c r="T92" s="69"/>
      <c r="U92" s="69"/>
      <c r="V92" s="69"/>
      <c r="W92" s="69"/>
      <c r="X92" s="69"/>
      <c r="Y92" s="69"/>
      <c r="Z92" s="69"/>
      <c r="AA92" s="69"/>
      <c r="AB92" s="63"/>
      <c r="AC92" s="63"/>
      <c r="AD92" s="63"/>
      <c r="AE92" s="63"/>
      <c r="AF92" s="63"/>
      <c r="AG92" s="63"/>
    </row>
    <row r="93" spans="2:33" x14ac:dyDescent="0.35">
      <c r="B93" s="28" t="s">
        <v>102</v>
      </c>
      <c r="C93" s="52">
        <v>2670.1168700000003</v>
      </c>
      <c r="D93" s="52">
        <v>3084.5570600000001</v>
      </c>
      <c r="E93" s="52">
        <v>2413.4592299999999</v>
      </c>
      <c r="F93" s="52">
        <v>2703.2927</v>
      </c>
      <c r="G93" s="52">
        <v>2283.4501</v>
      </c>
      <c r="H93" s="52">
        <v>2677.3359399999999</v>
      </c>
      <c r="I93" s="52">
        <v>2443.2763300000001</v>
      </c>
      <c r="J93" s="52">
        <v>2863.5238899999999</v>
      </c>
      <c r="K93" s="52">
        <v>2505.0913999999998</v>
      </c>
      <c r="L93" s="52">
        <v>3838.8559799999994</v>
      </c>
      <c r="M93" s="165">
        <v>3529.2280700000001</v>
      </c>
      <c r="N93" s="165">
        <v>3865.2863700000003</v>
      </c>
      <c r="O93" s="69"/>
      <c r="P93" s="52">
        <v>10871.425860000001</v>
      </c>
      <c r="Q93" s="52">
        <v>10267.58626</v>
      </c>
      <c r="R93" s="58">
        <v>13738.461819999999</v>
      </c>
      <c r="S93" s="69"/>
      <c r="T93" s="69"/>
      <c r="U93" s="69"/>
      <c r="V93" s="69"/>
      <c r="W93" s="69"/>
      <c r="X93" s="69"/>
      <c r="Y93" s="69"/>
      <c r="Z93" s="69"/>
      <c r="AA93" s="69"/>
      <c r="AB93" s="63"/>
      <c r="AC93" s="63"/>
      <c r="AD93" s="63"/>
      <c r="AE93" s="63"/>
      <c r="AF93" s="63"/>
      <c r="AG93" s="63"/>
    </row>
    <row r="94" spans="2:33" x14ac:dyDescent="0.35">
      <c r="B94" s="28" t="s">
        <v>199</v>
      </c>
      <c r="C94" s="52">
        <v>3241.0648899999992</v>
      </c>
      <c r="D94" s="52">
        <v>1907.8542800000002</v>
      </c>
      <c r="E94" s="52">
        <v>1656.6207800000002</v>
      </c>
      <c r="F94" s="52">
        <v>2573.8888699999998</v>
      </c>
      <c r="G94" s="52">
        <v>4951.9682599999996</v>
      </c>
      <c r="H94" s="52">
        <v>2111.4160999999999</v>
      </c>
      <c r="I94" s="52">
        <v>2470.6586899999998</v>
      </c>
      <c r="J94" s="52">
        <v>2995.1974699999996</v>
      </c>
      <c r="K94" s="52">
        <v>2371.30555</v>
      </c>
      <c r="L94" s="52">
        <v>1885.4408600000006</v>
      </c>
      <c r="M94" s="165">
        <v>1548.3469799999998</v>
      </c>
      <c r="N94" s="165">
        <v>2227.7395599999995</v>
      </c>
      <c r="O94" s="69"/>
      <c r="P94" s="52">
        <v>9379.4288199999992</v>
      </c>
      <c r="Q94" s="52">
        <v>12529.240519999999</v>
      </c>
      <c r="R94" s="58">
        <v>8032.83295</v>
      </c>
      <c r="S94" s="69"/>
      <c r="T94" s="69"/>
      <c r="U94" s="69"/>
      <c r="V94" s="69"/>
      <c r="W94" s="69"/>
      <c r="X94" s="69"/>
      <c r="Y94" s="69"/>
      <c r="Z94" s="69"/>
      <c r="AA94" s="69"/>
      <c r="AB94" s="63"/>
      <c r="AC94" s="63"/>
      <c r="AD94" s="63"/>
      <c r="AE94" s="63"/>
      <c r="AF94" s="63"/>
      <c r="AG94" s="63"/>
    </row>
    <row r="95" spans="2:33" x14ac:dyDescent="0.35">
      <c r="B95" s="28" t="s">
        <v>103</v>
      </c>
      <c r="C95" s="52">
        <v>2127.1757299999999</v>
      </c>
      <c r="D95" s="52">
        <v>2500.7575000000006</v>
      </c>
      <c r="E95" s="52">
        <v>2225.7572800000003</v>
      </c>
      <c r="F95" s="52">
        <v>2080.1102100000003</v>
      </c>
      <c r="G95" s="52">
        <v>1984.4682299999999</v>
      </c>
      <c r="H95" s="52">
        <v>2415.4132300000006</v>
      </c>
      <c r="I95" s="52">
        <v>1957.50549</v>
      </c>
      <c r="J95" s="52">
        <v>1965.61292</v>
      </c>
      <c r="K95" s="52">
        <v>2087.6015200000002</v>
      </c>
      <c r="L95" s="52">
        <v>2630.25657</v>
      </c>
      <c r="M95" s="165">
        <v>2401.5479400000004</v>
      </c>
      <c r="N95" s="165">
        <v>2341.0020199999994</v>
      </c>
      <c r="O95" s="69"/>
      <c r="P95" s="52">
        <v>8933.8007200000011</v>
      </c>
      <c r="Q95" s="52">
        <v>8322.9998699999996</v>
      </c>
      <c r="R95" s="58">
        <v>9460.40805</v>
      </c>
      <c r="S95" s="69"/>
      <c r="T95" s="69"/>
      <c r="U95" s="69"/>
      <c r="V95" s="69"/>
      <c r="W95" s="69"/>
      <c r="X95" s="69"/>
      <c r="Y95" s="69"/>
      <c r="Z95" s="69"/>
      <c r="AA95" s="69"/>
      <c r="AB95" s="63"/>
      <c r="AC95" s="63"/>
      <c r="AD95" s="63"/>
      <c r="AE95" s="63"/>
      <c r="AF95" s="63"/>
      <c r="AG95" s="63"/>
    </row>
    <row r="96" spans="2:33" x14ac:dyDescent="0.35">
      <c r="B96" s="28" t="s">
        <v>109</v>
      </c>
      <c r="C96" s="52">
        <v>2125.3807099999999</v>
      </c>
      <c r="D96" s="52">
        <v>2068.1974299999997</v>
      </c>
      <c r="E96" s="52">
        <v>2111.7091600000003</v>
      </c>
      <c r="F96" s="52">
        <v>2501.02646</v>
      </c>
      <c r="G96" s="52">
        <v>2343.7992999999997</v>
      </c>
      <c r="H96" s="52">
        <v>2415.8755599999995</v>
      </c>
      <c r="I96" s="52">
        <v>2697.8494400000004</v>
      </c>
      <c r="J96" s="52">
        <v>2581.69022</v>
      </c>
      <c r="K96" s="52">
        <v>2399.8006500000006</v>
      </c>
      <c r="L96" s="52">
        <v>3661.8052299999999</v>
      </c>
      <c r="M96" s="165">
        <v>2902.7772300000006</v>
      </c>
      <c r="N96" s="165">
        <v>3751.3343699999996</v>
      </c>
      <c r="O96" s="69"/>
      <c r="P96" s="52">
        <v>8806.3137600000009</v>
      </c>
      <c r="Q96" s="52">
        <v>10039.21452</v>
      </c>
      <c r="R96" s="58">
        <v>12715.717480000003</v>
      </c>
      <c r="S96" s="69"/>
      <c r="T96" s="69"/>
      <c r="U96" s="69"/>
      <c r="V96" s="69"/>
      <c r="W96" s="69"/>
      <c r="X96" s="69"/>
      <c r="Y96" s="69"/>
      <c r="Z96" s="69"/>
      <c r="AA96" s="69"/>
      <c r="AB96" s="63"/>
      <c r="AC96" s="63"/>
      <c r="AD96" s="63"/>
      <c r="AE96" s="63"/>
      <c r="AF96" s="63"/>
      <c r="AG96" s="63"/>
    </row>
    <row r="97" spans="2:33" x14ac:dyDescent="0.35">
      <c r="B97" s="28" t="s">
        <v>200</v>
      </c>
      <c r="C97" s="52">
        <v>1374.5681499999998</v>
      </c>
      <c r="D97" s="52">
        <v>2763.05519</v>
      </c>
      <c r="E97" s="52">
        <v>2721.1143200000001</v>
      </c>
      <c r="F97" s="52">
        <v>1671.26035</v>
      </c>
      <c r="G97" s="52">
        <v>1558.1458499999999</v>
      </c>
      <c r="H97" s="52">
        <v>3243.8145199999999</v>
      </c>
      <c r="I97" s="52">
        <v>2751.5528999999992</v>
      </c>
      <c r="J97" s="52">
        <v>1678.2544100000002</v>
      </c>
      <c r="K97" s="52">
        <v>1712.8197400000001</v>
      </c>
      <c r="L97" s="52">
        <v>3632.8281199999992</v>
      </c>
      <c r="M97" s="165">
        <v>2772.61285</v>
      </c>
      <c r="N97" s="165">
        <v>1776.7944200000002</v>
      </c>
      <c r="O97" s="69"/>
      <c r="P97" s="52">
        <v>8529.9980100000012</v>
      </c>
      <c r="Q97" s="52">
        <v>9231.767679999999</v>
      </c>
      <c r="R97" s="58">
        <v>9895.0551299999988</v>
      </c>
      <c r="S97" s="69"/>
      <c r="T97" s="69"/>
      <c r="U97" s="69"/>
      <c r="V97" s="69"/>
      <c r="W97" s="69"/>
      <c r="X97" s="69"/>
      <c r="Y97" s="69"/>
      <c r="Z97" s="69"/>
      <c r="AA97" s="69"/>
      <c r="AB97" s="63"/>
      <c r="AC97" s="63"/>
      <c r="AD97" s="63"/>
      <c r="AE97" s="63"/>
      <c r="AF97" s="63"/>
      <c r="AG97" s="63"/>
    </row>
    <row r="98" spans="2:33" x14ac:dyDescent="0.35">
      <c r="B98" s="28" t="s">
        <v>89</v>
      </c>
      <c r="C98" s="52">
        <v>1399.8787300000001</v>
      </c>
      <c r="D98" s="52">
        <v>1534.2029400000004</v>
      </c>
      <c r="E98" s="52">
        <v>1272.9324000000001</v>
      </c>
      <c r="F98" s="52">
        <v>1400.3088599999999</v>
      </c>
      <c r="G98" s="52">
        <v>1365.58906</v>
      </c>
      <c r="H98" s="52">
        <v>1696.6417300000003</v>
      </c>
      <c r="I98" s="52">
        <v>1496.5206099999998</v>
      </c>
      <c r="J98" s="52">
        <v>1602.5013299999998</v>
      </c>
      <c r="K98" s="52">
        <v>1597.15904</v>
      </c>
      <c r="L98" s="52">
        <v>2646.91579</v>
      </c>
      <c r="M98" s="165">
        <v>2403.3130200000001</v>
      </c>
      <c r="N98" s="165">
        <v>1860.7443999999998</v>
      </c>
      <c r="O98" s="69"/>
      <c r="P98" s="52">
        <v>5607.3229300000012</v>
      </c>
      <c r="Q98" s="52">
        <v>6161.2527300000002</v>
      </c>
      <c r="R98" s="58">
        <v>8508.1322499999987</v>
      </c>
      <c r="S98" s="69"/>
      <c r="T98" s="69"/>
      <c r="U98" s="69"/>
      <c r="V98" s="69"/>
      <c r="W98" s="69"/>
      <c r="X98" s="69"/>
      <c r="Y98" s="69"/>
      <c r="Z98" s="69"/>
      <c r="AA98" s="69"/>
      <c r="AB98" s="63"/>
      <c r="AC98" s="63"/>
      <c r="AD98" s="63"/>
      <c r="AE98" s="63"/>
      <c r="AF98" s="63"/>
      <c r="AG98" s="63"/>
    </row>
    <row r="99" spans="2:33" x14ac:dyDescent="0.35">
      <c r="B99" s="28" t="s">
        <v>104</v>
      </c>
      <c r="C99" s="52">
        <v>1043.7149800000002</v>
      </c>
      <c r="D99" s="52">
        <v>1059.6983699999998</v>
      </c>
      <c r="E99" s="52">
        <v>1588.27835</v>
      </c>
      <c r="F99" s="52">
        <v>755.77723999999989</v>
      </c>
      <c r="G99" s="52">
        <v>1021.0620299999998</v>
      </c>
      <c r="H99" s="52">
        <v>1679.0559499999999</v>
      </c>
      <c r="I99" s="52">
        <v>1454.3903599999996</v>
      </c>
      <c r="J99" s="52">
        <v>1538.82873</v>
      </c>
      <c r="K99" s="52">
        <v>1212.2410499999994</v>
      </c>
      <c r="L99" s="52">
        <v>1299.9954599999999</v>
      </c>
      <c r="M99" s="165">
        <v>1045.7415500000002</v>
      </c>
      <c r="N99" s="165">
        <v>1168.6342800000002</v>
      </c>
      <c r="O99" s="69"/>
      <c r="P99" s="52">
        <v>4447.4689399999997</v>
      </c>
      <c r="Q99" s="52">
        <v>5693.3370699999996</v>
      </c>
      <c r="R99" s="58">
        <v>4726.6123399999997</v>
      </c>
      <c r="S99" s="69"/>
      <c r="T99" s="69"/>
      <c r="U99" s="69"/>
      <c r="V99" s="69"/>
      <c r="W99" s="69"/>
      <c r="X99" s="69"/>
      <c r="Y99" s="69"/>
      <c r="Z99" s="69"/>
      <c r="AA99" s="69"/>
      <c r="AB99" s="63"/>
      <c r="AC99" s="63"/>
      <c r="AD99" s="63"/>
      <c r="AE99" s="63"/>
      <c r="AF99" s="63"/>
      <c r="AG99" s="63"/>
    </row>
    <row r="100" spans="2:33" x14ac:dyDescent="0.35">
      <c r="B100" s="28" t="s">
        <v>105</v>
      </c>
      <c r="C100" s="52">
        <v>505.35608999999999</v>
      </c>
      <c r="D100" s="52">
        <v>570.77458000000001</v>
      </c>
      <c r="E100" s="52">
        <v>878.09370000000013</v>
      </c>
      <c r="F100" s="52">
        <v>586.73237999999992</v>
      </c>
      <c r="G100" s="52">
        <v>543.44932999999992</v>
      </c>
      <c r="H100" s="52">
        <v>662.90293000000008</v>
      </c>
      <c r="I100" s="52">
        <v>651.65992999999992</v>
      </c>
      <c r="J100" s="52">
        <v>683.06242999999995</v>
      </c>
      <c r="K100" s="52">
        <v>621.70845000000008</v>
      </c>
      <c r="L100" s="52">
        <v>1254.49774</v>
      </c>
      <c r="M100" s="165">
        <v>962.68411999999989</v>
      </c>
      <c r="N100" s="165">
        <v>400.87495000000007</v>
      </c>
      <c r="O100" s="69"/>
      <c r="P100" s="52">
        <v>2540.9567500000003</v>
      </c>
      <c r="Q100" s="52">
        <v>2541.0746199999999</v>
      </c>
      <c r="R100" s="58">
        <v>3239.7652599999997</v>
      </c>
      <c r="S100" s="69"/>
      <c r="T100" s="69"/>
      <c r="U100" s="69"/>
      <c r="V100" s="69"/>
      <c r="W100" s="69"/>
      <c r="X100" s="69"/>
      <c r="Y100" s="69"/>
      <c r="Z100" s="69"/>
      <c r="AA100" s="69"/>
      <c r="AB100" s="63"/>
      <c r="AC100" s="63"/>
      <c r="AD100" s="63"/>
      <c r="AE100" s="63"/>
      <c r="AF100" s="63"/>
      <c r="AG100" s="63"/>
    </row>
    <row r="101" spans="2:33" x14ac:dyDescent="0.35">
      <c r="B101" s="28" t="s">
        <v>90</v>
      </c>
      <c r="C101" s="52">
        <v>786.45058999999992</v>
      </c>
      <c r="D101" s="52">
        <v>853.24294000000009</v>
      </c>
      <c r="E101" s="52">
        <v>2023.5536599999998</v>
      </c>
      <c r="F101" s="52">
        <v>762.13259999999991</v>
      </c>
      <c r="G101" s="52">
        <v>703.64258999999981</v>
      </c>
      <c r="H101" s="52">
        <v>1042.53072</v>
      </c>
      <c r="I101" s="52">
        <v>1110.2067299999999</v>
      </c>
      <c r="J101" s="52">
        <v>968.90071000000012</v>
      </c>
      <c r="K101" s="52">
        <v>761.13343999999995</v>
      </c>
      <c r="L101" s="52">
        <v>1556.73748</v>
      </c>
      <c r="M101" s="165">
        <v>1034.2891800000002</v>
      </c>
      <c r="N101" s="165">
        <v>853.42594999999994</v>
      </c>
      <c r="O101" s="69"/>
      <c r="P101" s="52">
        <v>4425.37979</v>
      </c>
      <c r="Q101" s="52">
        <v>3825.2807499999999</v>
      </c>
      <c r="R101" s="58">
        <v>4205.5860499999999</v>
      </c>
      <c r="S101" s="69"/>
      <c r="T101" s="69"/>
      <c r="U101" s="69"/>
      <c r="V101" s="69"/>
      <c r="W101" s="69"/>
      <c r="X101" s="69"/>
      <c r="Y101" s="69"/>
      <c r="Z101" s="69"/>
      <c r="AA101" s="69"/>
      <c r="AB101" s="63"/>
      <c r="AC101" s="63"/>
      <c r="AD101" s="63"/>
      <c r="AE101" s="63"/>
      <c r="AF101" s="63"/>
      <c r="AG101" s="63"/>
    </row>
    <row r="102" spans="2:33" x14ac:dyDescent="0.35">
      <c r="B102" s="28" t="s">
        <v>106</v>
      </c>
      <c r="C102" s="52">
        <v>1151.9810699999998</v>
      </c>
      <c r="D102" s="52">
        <v>1189.2383400000001</v>
      </c>
      <c r="E102" s="52">
        <v>1230.42884</v>
      </c>
      <c r="F102" s="52">
        <v>1400.3326299999997</v>
      </c>
      <c r="G102" s="52">
        <v>1247.3975699999999</v>
      </c>
      <c r="H102" s="52">
        <v>1292.3317299999999</v>
      </c>
      <c r="I102" s="52">
        <v>1161.2965399999998</v>
      </c>
      <c r="J102" s="52">
        <v>1335.866</v>
      </c>
      <c r="K102" s="52">
        <v>1275.84548</v>
      </c>
      <c r="L102" s="52">
        <v>1445.17896</v>
      </c>
      <c r="M102" s="165">
        <v>1232.7401299999999</v>
      </c>
      <c r="N102" s="165">
        <v>1082.3343399999999</v>
      </c>
      <c r="O102" s="69"/>
      <c r="P102" s="52">
        <v>4971.9808799999992</v>
      </c>
      <c r="Q102" s="52">
        <v>5036.8918400000002</v>
      </c>
      <c r="R102" s="58">
        <v>5036.0989100000006</v>
      </c>
      <c r="S102" s="69"/>
      <c r="T102" s="69"/>
      <c r="U102" s="69"/>
      <c r="V102" s="69"/>
      <c r="W102" s="69"/>
      <c r="X102" s="69"/>
      <c r="Y102" s="69"/>
      <c r="Z102" s="69"/>
      <c r="AA102" s="69"/>
      <c r="AB102" s="63"/>
      <c r="AC102" s="63"/>
      <c r="AD102" s="63"/>
      <c r="AE102" s="63"/>
      <c r="AF102" s="63"/>
      <c r="AG102" s="63"/>
    </row>
    <row r="103" spans="2:33" x14ac:dyDescent="0.35">
      <c r="B103" s="28" t="s">
        <v>108</v>
      </c>
      <c r="C103" s="52">
        <v>1402.5113800000004</v>
      </c>
      <c r="D103" s="52">
        <v>1233.7375400000003</v>
      </c>
      <c r="E103" s="52">
        <v>1418.2976500000004</v>
      </c>
      <c r="F103" s="52">
        <v>1237.7661300000004</v>
      </c>
      <c r="G103" s="52">
        <v>1098.1059500000001</v>
      </c>
      <c r="H103" s="52">
        <v>1082.6030899999998</v>
      </c>
      <c r="I103" s="52">
        <v>1300.18841</v>
      </c>
      <c r="J103" s="52">
        <v>1481.0920900000001</v>
      </c>
      <c r="K103" s="52">
        <v>1807.5456499999996</v>
      </c>
      <c r="L103" s="52">
        <v>1147.55647</v>
      </c>
      <c r="M103" s="165">
        <v>1261.7997800000003</v>
      </c>
      <c r="N103" s="165">
        <v>1139.7418</v>
      </c>
      <c r="O103" s="69"/>
      <c r="P103" s="52">
        <v>5292.3127000000022</v>
      </c>
      <c r="Q103" s="52">
        <v>4961.9895399999996</v>
      </c>
      <c r="R103" s="58">
        <v>5356.6436999999996</v>
      </c>
      <c r="S103" s="69"/>
      <c r="T103" s="69"/>
      <c r="U103" s="69"/>
      <c r="V103" s="69"/>
      <c r="W103" s="69"/>
      <c r="X103" s="69"/>
      <c r="Y103" s="69"/>
      <c r="Z103" s="69"/>
      <c r="AA103" s="69"/>
      <c r="AB103" s="63"/>
      <c r="AC103" s="63"/>
      <c r="AD103" s="63"/>
      <c r="AE103" s="63"/>
      <c r="AF103" s="63"/>
      <c r="AG103" s="63"/>
    </row>
    <row r="104" spans="2:33" x14ac:dyDescent="0.35">
      <c r="B104" s="28" t="s">
        <v>91</v>
      </c>
      <c r="C104" s="52">
        <v>542.26717000000008</v>
      </c>
      <c r="D104" s="52">
        <v>640.67822000000001</v>
      </c>
      <c r="E104" s="52">
        <v>725.16647999999986</v>
      </c>
      <c r="F104" s="52">
        <v>721.16743999999994</v>
      </c>
      <c r="G104" s="52">
        <v>681.89855999999997</v>
      </c>
      <c r="H104" s="52">
        <v>714.89013000000011</v>
      </c>
      <c r="I104" s="52">
        <v>597.99041</v>
      </c>
      <c r="J104" s="52">
        <v>778.98958000000005</v>
      </c>
      <c r="K104" s="52">
        <v>690.48431000000005</v>
      </c>
      <c r="L104" s="52">
        <v>763.19362999999998</v>
      </c>
      <c r="M104" s="165">
        <v>817.30486999999971</v>
      </c>
      <c r="N104" s="165">
        <v>641.62734</v>
      </c>
      <c r="O104" s="69"/>
      <c r="P104" s="52">
        <v>2629.2793099999999</v>
      </c>
      <c r="Q104" s="52">
        <v>2773.7686800000001</v>
      </c>
      <c r="R104" s="58">
        <v>2912.6101499999995</v>
      </c>
      <c r="S104" s="69"/>
      <c r="T104" s="69"/>
      <c r="U104" s="69"/>
      <c r="V104" s="69"/>
      <c r="W104" s="69"/>
      <c r="X104" s="69"/>
      <c r="Y104" s="69"/>
      <c r="Z104" s="69"/>
      <c r="AA104" s="69"/>
      <c r="AB104" s="63"/>
      <c r="AC104" s="63"/>
      <c r="AD104" s="63"/>
      <c r="AE104" s="63"/>
      <c r="AF104" s="63"/>
      <c r="AG104" s="63"/>
    </row>
    <row r="105" spans="2:33" x14ac:dyDescent="0.35">
      <c r="B105" s="28" t="s">
        <v>92</v>
      </c>
      <c r="C105" s="52">
        <v>821.46199000000001</v>
      </c>
      <c r="D105" s="52">
        <v>908.03786000000014</v>
      </c>
      <c r="E105" s="52">
        <v>873.57623999999987</v>
      </c>
      <c r="F105" s="52">
        <v>853.15627000000006</v>
      </c>
      <c r="G105" s="52">
        <v>939.16799000000003</v>
      </c>
      <c r="H105" s="52">
        <v>1057.4108899999999</v>
      </c>
      <c r="I105" s="52">
        <v>1128.6216400000001</v>
      </c>
      <c r="J105" s="52">
        <v>1146.7458800000002</v>
      </c>
      <c r="K105" s="52">
        <v>904.34208000000012</v>
      </c>
      <c r="L105" s="52">
        <v>930.00752000000011</v>
      </c>
      <c r="M105" s="165">
        <v>1229.90915</v>
      </c>
      <c r="N105" s="165">
        <v>734.77387999999996</v>
      </c>
      <c r="O105" s="69"/>
      <c r="P105" s="52">
        <v>3456.23236</v>
      </c>
      <c r="Q105" s="52">
        <v>4271.9464000000007</v>
      </c>
      <c r="R105" s="58">
        <v>3799.0326299999997</v>
      </c>
      <c r="S105" s="69"/>
      <c r="T105" s="69"/>
      <c r="U105" s="69"/>
      <c r="V105" s="69"/>
      <c r="W105" s="69"/>
      <c r="X105" s="69"/>
      <c r="Y105" s="69"/>
      <c r="Z105" s="69"/>
      <c r="AA105" s="69"/>
      <c r="AB105" s="63"/>
      <c r="AC105" s="63"/>
      <c r="AD105" s="63"/>
      <c r="AE105" s="63"/>
      <c r="AF105" s="63"/>
      <c r="AG105" s="63"/>
    </row>
    <row r="106" spans="2:33" x14ac:dyDescent="0.35">
      <c r="B106" s="28" t="s">
        <v>107</v>
      </c>
      <c r="C106" s="52">
        <v>523.18831</v>
      </c>
      <c r="D106" s="52">
        <v>469.53653000000014</v>
      </c>
      <c r="E106" s="52">
        <v>482.69674999999995</v>
      </c>
      <c r="F106" s="52">
        <v>377.87645999999995</v>
      </c>
      <c r="G106" s="52">
        <v>397.86753999999996</v>
      </c>
      <c r="H106" s="52">
        <v>481.20193999999992</v>
      </c>
      <c r="I106" s="52">
        <v>523.51840000000004</v>
      </c>
      <c r="J106" s="52">
        <v>425.27391999999992</v>
      </c>
      <c r="K106" s="52">
        <v>435.00955000000005</v>
      </c>
      <c r="L106" s="52">
        <v>724.76980000000003</v>
      </c>
      <c r="M106" s="165">
        <v>781.31180000000006</v>
      </c>
      <c r="N106" s="165">
        <v>535.32394999999997</v>
      </c>
      <c r="O106" s="69"/>
      <c r="P106" s="52">
        <v>1853.2980499999999</v>
      </c>
      <c r="Q106" s="52">
        <v>1827.8617999999999</v>
      </c>
      <c r="R106" s="58">
        <v>2476.4151000000002</v>
      </c>
      <c r="S106" s="69"/>
      <c r="T106" s="69"/>
      <c r="U106" s="69"/>
      <c r="V106" s="69"/>
      <c r="W106" s="69"/>
      <c r="X106" s="69"/>
      <c r="Y106" s="69"/>
      <c r="Z106" s="69"/>
      <c r="AA106" s="69"/>
      <c r="AB106" s="63"/>
      <c r="AC106" s="63"/>
      <c r="AD106" s="63"/>
      <c r="AE106" s="63"/>
      <c r="AF106" s="63"/>
      <c r="AG106" s="63"/>
    </row>
    <row r="107" spans="2:33" x14ac:dyDescent="0.35">
      <c r="B107" s="28" t="s">
        <v>81</v>
      </c>
      <c r="C107" s="52">
        <v>14083.176539999995</v>
      </c>
      <c r="D107" s="52">
        <v>15638.523370000004</v>
      </c>
      <c r="E107" s="52">
        <v>13881.605819999999</v>
      </c>
      <c r="F107" s="52">
        <v>15571.107330000001</v>
      </c>
      <c r="G107" s="52">
        <v>14251.198589999998</v>
      </c>
      <c r="H107" s="52">
        <v>17883.295180000001</v>
      </c>
      <c r="I107" s="52">
        <v>17090.641659999998</v>
      </c>
      <c r="J107" s="52">
        <v>19541.006319999997</v>
      </c>
      <c r="K107" s="52">
        <v>16241.672980000001</v>
      </c>
      <c r="L107" s="52">
        <v>25170.533879999995</v>
      </c>
      <c r="M107" s="165">
        <v>19597.641960000004</v>
      </c>
      <c r="N107" s="165">
        <v>22174.222669999996</v>
      </c>
      <c r="O107" s="69"/>
      <c r="P107" s="52">
        <v>59174.413059999999</v>
      </c>
      <c r="Q107" s="52">
        <v>68766.141749999995</v>
      </c>
      <c r="R107" s="58">
        <v>83184.071490000002</v>
      </c>
      <c r="S107" s="69"/>
      <c r="T107" s="69"/>
      <c r="U107" s="69"/>
      <c r="V107" s="69"/>
      <c r="W107" s="69"/>
      <c r="X107" s="69"/>
      <c r="Y107" s="69"/>
      <c r="Z107" s="69"/>
      <c r="AA107" s="69"/>
      <c r="AB107" s="63"/>
      <c r="AC107" s="63"/>
      <c r="AD107" s="63"/>
      <c r="AE107" s="63"/>
      <c r="AF107" s="63"/>
      <c r="AG107" s="63"/>
    </row>
    <row r="108" spans="2:33" x14ac:dyDescent="0.35">
      <c r="B108" s="6"/>
      <c r="C108" s="54"/>
      <c r="D108" s="54"/>
      <c r="E108" s="54"/>
      <c r="F108" s="54"/>
      <c r="G108" s="54"/>
      <c r="H108" s="54"/>
      <c r="I108" s="54"/>
      <c r="J108" s="85"/>
      <c r="K108" s="54"/>
      <c r="L108" s="54"/>
      <c r="M108" s="6"/>
      <c r="N108" s="6"/>
      <c r="O108" s="69"/>
      <c r="P108" s="20"/>
      <c r="Q108" s="20"/>
      <c r="R108" s="42"/>
      <c r="S108" s="69"/>
      <c r="T108" s="69"/>
      <c r="U108" s="69"/>
      <c r="V108" s="69"/>
      <c r="W108" s="69"/>
      <c r="X108" s="69"/>
      <c r="Y108" s="69"/>
      <c r="Z108" s="69"/>
      <c r="AA108" s="69"/>
    </row>
    <row r="109" spans="2:33" x14ac:dyDescent="0.35">
      <c r="B109" s="83" t="s">
        <v>203</v>
      </c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O109" s="69"/>
      <c r="S109" s="69"/>
      <c r="T109" s="69"/>
      <c r="U109" s="69"/>
      <c r="V109" s="69"/>
      <c r="W109" s="69"/>
      <c r="X109" s="69"/>
      <c r="Y109" s="69"/>
      <c r="Z109" s="69"/>
      <c r="AA109" s="69"/>
    </row>
    <row r="110" spans="2:33" x14ac:dyDescent="0.35">
      <c r="B110" s="83" t="s">
        <v>204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O110" s="69"/>
      <c r="S110" s="69"/>
      <c r="T110" s="69"/>
      <c r="U110" s="69"/>
      <c r="V110" s="69"/>
      <c r="W110" s="69"/>
      <c r="X110" s="69"/>
      <c r="Y110" s="69"/>
      <c r="Z110" s="69"/>
      <c r="AA110" s="69"/>
    </row>
    <row r="111" spans="2:33" x14ac:dyDescent="0.35"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O111" s="69"/>
      <c r="S111" s="69"/>
      <c r="T111" s="69"/>
      <c r="U111" s="69"/>
      <c r="V111" s="69"/>
      <c r="W111" s="69"/>
      <c r="X111" s="69"/>
      <c r="Y111" s="69"/>
      <c r="Z111" s="69"/>
      <c r="AA111" s="69"/>
    </row>
    <row r="112" spans="2:33" x14ac:dyDescent="0.35">
      <c r="B112" s="24" t="s">
        <v>209</v>
      </c>
      <c r="C112" s="84">
        <v>448081.82944013632</v>
      </c>
      <c r="D112" s="84">
        <v>469345.27719524741</v>
      </c>
      <c r="E112" s="84">
        <v>424481.28293326998</v>
      </c>
      <c r="F112" s="84">
        <v>556772.43226548564</v>
      </c>
      <c r="G112" s="84">
        <v>488319.29233651754</v>
      </c>
      <c r="H112" s="84">
        <v>501776.66586185771</v>
      </c>
      <c r="I112" s="84">
        <v>446764.61908387532</v>
      </c>
      <c r="J112" s="84">
        <v>559118.0398816918</v>
      </c>
      <c r="K112" s="84">
        <v>499297.5547296037</v>
      </c>
      <c r="L112" s="84">
        <v>533254.75588212628</v>
      </c>
      <c r="M112" s="166">
        <v>500896.81321122707</v>
      </c>
      <c r="N112" s="166">
        <v>611571.30683593219</v>
      </c>
      <c r="O112" s="69"/>
      <c r="P112" s="84">
        <v>1898680.8218341393</v>
      </c>
      <c r="Q112" s="84">
        <v>1995978.6171639424</v>
      </c>
      <c r="R112" s="84">
        <v>2145020.4306588895</v>
      </c>
      <c r="S112" s="69"/>
      <c r="T112" s="69"/>
      <c r="U112" s="69"/>
      <c r="V112" s="69"/>
      <c r="W112" s="69"/>
      <c r="X112" s="69"/>
      <c r="Y112" s="69"/>
      <c r="Z112" s="69"/>
      <c r="AA112" s="69"/>
      <c r="AB112" s="63"/>
      <c r="AC112" s="63"/>
      <c r="AD112" s="63"/>
      <c r="AE112" s="63"/>
      <c r="AF112" s="63"/>
      <c r="AG112" s="63"/>
    </row>
    <row r="113" spans="3:20" x14ac:dyDescent="0.35"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O113" s="69"/>
      <c r="S113" s="69"/>
      <c r="T113" s="69"/>
    </row>
  </sheetData>
  <mergeCells count="32">
    <mergeCell ref="P25:R25"/>
    <mergeCell ref="P60:R60"/>
    <mergeCell ref="P83:R83"/>
    <mergeCell ref="P5:R5"/>
    <mergeCell ref="B1:R1"/>
    <mergeCell ref="B2:R2"/>
    <mergeCell ref="B3:R3"/>
    <mergeCell ref="B21:R21"/>
    <mergeCell ref="B22:R22"/>
    <mergeCell ref="B23:R23"/>
    <mergeCell ref="B56:R56"/>
    <mergeCell ref="B57:R57"/>
    <mergeCell ref="B58:R58"/>
    <mergeCell ref="B79:R79"/>
    <mergeCell ref="B80:R80"/>
    <mergeCell ref="B81:R81"/>
    <mergeCell ref="K5:N5"/>
    <mergeCell ref="K25:N25"/>
    <mergeCell ref="K60:N60"/>
    <mergeCell ref="K83:N83"/>
    <mergeCell ref="B25:B26"/>
    <mergeCell ref="B5:B6"/>
    <mergeCell ref="B60:B61"/>
    <mergeCell ref="B83:B84"/>
    <mergeCell ref="C83:F83"/>
    <mergeCell ref="G83:J83"/>
    <mergeCell ref="C25:F25"/>
    <mergeCell ref="G25:J25"/>
    <mergeCell ref="C60:F60"/>
    <mergeCell ref="G60:J60"/>
    <mergeCell ref="C5:F5"/>
    <mergeCell ref="G5:J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B1:AZ109"/>
  <sheetViews>
    <sheetView showGridLines="0" zoomScaleNormal="100" workbookViewId="0">
      <selection activeCell="E84" sqref="E84"/>
    </sheetView>
  </sheetViews>
  <sheetFormatPr defaultColWidth="9" defaultRowHeight="15.5" x14ac:dyDescent="0.35"/>
  <cols>
    <col min="1" max="1" width="9" style="1"/>
    <col min="2" max="2" width="35" style="1" bestFit="1" customWidth="1"/>
    <col min="3" max="8" width="8.58203125" style="1" customWidth="1"/>
    <col min="9" max="10" width="8.58203125" style="64" customWidth="1"/>
    <col min="11" max="11" width="4.75" style="1" customWidth="1"/>
    <col min="12" max="13" width="11.58203125" style="68" customWidth="1"/>
    <col min="14" max="14" width="9.25" style="1" bestFit="1" customWidth="1"/>
    <col min="15" max="15" width="38.08203125" style="1" bestFit="1" customWidth="1"/>
    <col min="16" max="23" width="8.58203125" style="1" customWidth="1"/>
    <col min="24" max="24" width="4.75" style="1" customWidth="1"/>
    <col min="25" max="26" width="11.58203125" style="1" customWidth="1"/>
    <col min="27" max="30" width="9" style="1"/>
    <col min="31" max="31" width="10.75" style="1" bestFit="1" customWidth="1"/>
    <col min="32" max="34" width="10.75" style="1" customWidth="1"/>
    <col min="35" max="35" width="10.75" style="1" bestFit="1" customWidth="1"/>
    <col min="36" max="38" width="9" style="1"/>
    <col min="39" max="40" width="10.75" style="1" bestFit="1" customWidth="1"/>
    <col min="41" max="48" width="9" style="1"/>
    <col min="49" max="49" width="13.33203125" style="1" bestFit="1" customWidth="1"/>
    <col min="50" max="50" width="12.33203125" style="1" bestFit="1" customWidth="1"/>
    <col min="51" max="51" width="13.33203125" style="1" bestFit="1" customWidth="1"/>
    <col min="52" max="56" width="9" style="1" customWidth="1"/>
    <col min="57" max="16384" width="9" style="1"/>
  </cols>
  <sheetData>
    <row r="1" spans="2:52" x14ac:dyDescent="0.35">
      <c r="B1" s="199" t="s">
        <v>223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2:52" x14ac:dyDescent="0.35">
      <c r="B2" s="199" t="s">
        <v>232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2:52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5" spans="2:52" x14ac:dyDescent="0.35">
      <c r="B5" s="200" t="s">
        <v>100</v>
      </c>
      <c r="C5" s="211" t="s">
        <v>126</v>
      </c>
      <c r="D5" s="212"/>
      <c r="E5" s="212"/>
      <c r="F5" s="213"/>
      <c r="G5" s="216" t="s">
        <v>208</v>
      </c>
      <c r="H5" s="216"/>
      <c r="I5" s="216"/>
      <c r="J5" s="216"/>
      <c r="L5" s="216" t="s">
        <v>233</v>
      </c>
      <c r="M5" s="216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</row>
    <row r="6" spans="2:52" x14ac:dyDescent="0.35">
      <c r="B6" s="201"/>
      <c r="C6" s="11" t="s">
        <v>114</v>
      </c>
      <c r="D6" s="11" t="s">
        <v>115</v>
      </c>
      <c r="E6" s="11" t="s">
        <v>116</v>
      </c>
      <c r="F6" s="11" t="s">
        <v>117</v>
      </c>
      <c r="G6" s="11" t="s">
        <v>114</v>
      </c>
      <c r="H6" s="11" t="s">
        <v>115</v>
      </c>
      <c r="I6" s="11" t="s">
        <v>116</v>
      </c>
      <c r="J6" s="11" t="s">
        <v>117</v>
      </c>
      <c r="L6" s="102" t="s">
        <v>126</v>
      </c>
      <c r="M6" s="110" t="s">
        <v>208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67"/>
      <c r="AD6" s="67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</row>
    <row r="7" spans="2:52" x14ac:dyDescent="0.35">
      <c r="B7" s="5"/>
      <c r="C7" s="21"/>
      <c r="D7" s="21"/>
      <c r="E7" s="21"/>
      <c r="F7" s="36"/>
      <c r="G7" s="21"/>
      <c r="H7" s="21"/>
      <c r="I7" s="114"/>
      <c r="J7" s="114"/>
      <c r="L7" s="117"/>
      <c r="M7" s="119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X7" s="67"/>
      <c r="AY7" s="67"/>
    </row>
    <row r="8" spans="2:52" x14ac:dyDescent="0.35">
      <c r="B8" s="5" t="s">
        <v>95</v>
      </c>
      <c r="C8" s="175">
        <v>8.6288990808920385</v>
      </c>
      <c r="D8" s="175">
        <v>1.5131040406638707</v>
      </c>
      <c r="E8" s="175">
        <v>1.8128383193276809</v>
      </c>
      <c r="F8" s="175">
        <v>-4.793310957288444</v>
      </c>
      <c r="G8" s="175">
        <v>-0.58092028947356322</v>
      </c>
      <c r="H8" s="175">
        <v>-0.31436202735862784</v>
      </c>
      <c r="I8" s="175">
        <v>4.1694041846112473</v>
      </c>
      <c r="J8" s="175">
        <v>8.1841457690380981</v>
      </c>
      <c r="K8" s="176"/>
      <c r="L8" s="177">
        <v>1.3186238767281644</v>
      </c>
      <c r="M8" s="175">
        <v>3.019940077590455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M8" s="35"/>
      <c r="AN8" s="35"/>
      <c r="AR8" s="35"/>
      <c r="AS8" s="35"/>
      <c r="AT8" s="35"/>
      <c r="AU8" s="35"/>
      <c r="AV8" s="35"/>
      <c r="AW8" s="35"/>
      <c r="AX8" s="35"/>
      <c r="AY8" s="35"/>
      <c r="AZ8" s="35"/>
    </row>
    <row r="9" spans="2:52" x14ac:dyDescent="0.35">
      <c r="B9" s="5"/>
      <c r="C9" s="175"/>
      <c r="D9" s="175"/>
      <c r="E9" s="175"/>
      <c r="F9" s="175"/>
      <c r="G9" s="175"/>
      <c r="H9" s="175"/>
      <c r="I9" s="175"/>
      <c r="J9" s="175"/>
      <c r="K9" s="176"/>
      <c r="L9" s="177"/>
      <c r="M9" s="175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R9" s="35"/>
      <c r="AS9" s="35"/>
      <c r="AT9" s="35"/>
      <c r="AU9" s="35"/>
      <c r="AV9" s="35"/>
      <c r="AW9" s="35"/>
      <c r="AX9" s="35"/>
      <c r="AY9" s="35"/>
      <c r="AZ9" s="35"/>
    </row>
    <row r="10" spans="2:52" x14ac:dyDescent="0.35">
      <c r="B10" s="30" t="s">
        <v>96</v>
      </c>
      <c r="C10" s="175">
        <v>10.573009702712511</v>
      </c>
      <c r="D10" s="175">
        <v>17.860340641890815</v>
      </c>
      <c r="E10" s="175">
        <v>13.206408988484997</v>
      </c>
      <c r="F10" s="175">
        <v>7.4928754559448807</v>
      </c>
      <c r="G10" s="175">
        <v>9.8089955785774166</v>
      </c>
      <c r="H10" s="175">
        <v>10.732001201030815</v>
      </c>
      <c r="I10" s="175">
        <v>18.686461689405618</v>
      </c>
      <c r="J10" s="175">
        <v>8.2016230957828284</v>
      </c>
      <c r="K10" s="176"/>
      <c r="L10" s="177">
        <v>12.095380947181633</v>
      </c>
      <c r="M10" s="175">
        <v>11.718585483546406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2:52" x14ac:dyDescent="0.35">
      <c r="B11" s="30"/>
      <c r="C11" s="175"/>
      <c r="D11" s="175"/>
      <c r="E11" s="175"/>
      <c r="F11" s="175"/>
      <c r="G11" s="175"/>
      <c r="H11" s="175"/>
      <c r="I11" s="175"/>
      <c r="J11" s="175"/>
      <c r="K11" s="176"/>
      <c r="L11" s="177"/>
      <c r="M11" s="175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2:52" x14ac:dyDescent="0.35">
      <c r="B12" s="30" t="s">
        <v>97</v>
      </c>
      <c r="C12" s="175">
        <v>10.646629402843422</v>
      </c>
      <c r="D12" s="175">
        <v>13.87747198395366</v>
      </c>
      <c r="E12" s="175">
        <v>2.4541569523075291</v>
      </c>
      <c r="F12" s="175">
        <v>1.7454762696847093</v>
      </c>
      <c r="G12" s="175">
        <v>8.8362156284328428</v>
      </c>
      <c r="H12" s="175">
        <v>13.800986324087283</v>
      </c>
      <c r="I12" s="175">
        <v>35.358257713922846</v>
      </c>
      <c r="J12" s="175">
        <v>19.120806617607776</v>
      </c>
      <c r="K12" s="176"/>
      <c r="L12" s="177">
        <v>6.8808469674664474</v>
      </c>
      <c r="M12" s="175">
        <v>19.028809919900723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R12" s="35"/>
      <c r="AS12" s="35"/>
      <c r="AT12" s="35"/>
      <c r="AU12" s="35"/>
      <c r="AV12" s="35"/>
      <c r="AW12" s="35"/>
      <c r="AX12" s="35"/>
      <c r="AY12" s="35"/>
      <c r="AZ12" s="35"/>
    </row>
    <row r="13" spans="2:52" x14ac:dyDescent="0.35">
      <c r="B13" s="30"/>
      <c r="C13" s="175"/>
      <c r="D13" s="175"/>
      <c r="E13" s="175"/>
      <c r="F13" s="175"/>
      <c r="G13" s="175"/>
      <c r="H13" s="175"/>
      <c r="I13" s="175"/>
      <c r="J13" s="175"/>
      <c r="K13" s="176"/>
      <c r="L13" s="177"/>
      <c r="M13" s="175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2:52" x14ac:dyDescent="0.35">
      <c r="B14" s="30" t="s">
        <v>98</v>
      </c>
      <c r="C14" s="175">
        <v>6.8291371555149416</v>
      </c>
      <c r="D14" s="175">
        <v>9.5573946054516856</v>
      </c>
      <c r="E14" s="175">
        <v>11.546546162096805</v>
      </c>
      <c r="F14" s="175">
        <v>13.951739382458772</v>
      </c>
      <c r="G14" s="175">
        <v>-2.3749566673729627</v>
      </c>
      <c r="H14" s="175">
        <v>16.815077293823279</v>
      </c>
      <c r="I14" s="175">
        <v>9.3126969060142173</v>
      </c>
      <c r="J14" s="175">
        <v>6.1738007779504889</v>
      </c>
      <c r="K14" s="176"/>
      <c r="L14" s="177">
        <v>10.587656545229972</v>
      </c>
      <c r="M14" s="175">
        <v>7.8389047400386769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R14" s="35"/>
      <c r="AS14" s="35"/>
      <c r="AT14" s="35"/>
      <c r="AU14" s="35"/>
      <c r="AV14" s="35"/>
      <c r="AW14" s="79"/>
      <c r="AX14" s="79"/>
      <c r="AY14" s="79"/>
      <c r="AZ14" s="35"/>
    </row>
    <row r="15" spans="2:52" x14ac:dyDescent="0.35">
      <c r="B15" s="5"/>
      <c r="C15" s="175"/>
      <c r="D15" s="175"/>
      <c r="E15" s="175"/>
      <c r="F15" s="175"/>
      <c r="G15" s="175"/>
      <c r="H15" s="175"/>
      <c r="I15" s="175"/>
      <c r="J15" s="175"/>
      <c r="K15" s="176"/>
      <c r="L15" s="177"/>
      <c r="M15" s="175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2:52" ht="31" x14ac:dyDescent="0.35">
      <c r="B16" s="173" t="s">
        <v>211</v>
      </c>
      <c r="C16" s="175">
        <v>8.9799363091015429</v>
      </c>
      <c r="D16" s="175">
        <v>6.9099211694248819</v>
      </c>
      <c r="E16" s="175">
        <v>5.2495450439232538</v>
      </c>
      <c r="F16" s="175">
        <v>0.42128659399711665</v>
      </c>
      <c r="G16" s="175">
        <v>2.2481729813616846</v>
      </c>
      <c r="H16" s="175">
        <v>6.2733267929470982</v>
      </c>
      <c r="I16" s="175">
        <v>12.116490835454673</v>
      </c>
      <c r="J16" s="175">
        <v>9.3723886670923129</v>
      </c>
      <c r="K16" s="176"/>
      <c r="L16" s="177">
        <v>5.1244945548990506</v>
      </c>
      <c r="M16" s="175">
        <v>7.4645720683093497</v>
      </c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R16" s="35"/>
      <c r="AS16" s="35"/>
      <c r="AT16" s="35"/>
      <c r="AU16" s="35"/>
      <c r="AV16" s="35"/>
      <c r="AW16" s="35"/>
      <c r="AX16" s="35"/>
      <c r="AY16" s="35"/>
      <c r="AZ16" s="35"/>
    </row>
    <row r="17" spans="2:52" x14ac:dyDescent="0.35">
      <c r="B17" s="6"/>
      <c r="C17" s="20"/>
      <c r="D17" s="20"/>
      <c r="E17" s="20"/>
      <c r="F17" s="42"/>
      <c r="G17" s="20"/>
      <c r="H17" s="20"/>
      <c r="I17" s="115"/>
      <c r="J17" s="115"/>
      <c r="L17" s="118"/>
      <c r="M17" s="120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2:52" x14ac:dyDescent="0.35">
      <c r="B18" s="83" t="s">
        <v>204</v>
      </c>
      <c r="C18" s="13"/>
      <c r="D18" s="13"/>
      <c r="E18" s="13"/>
      <c r="F18" s="13"/>
      <c r="G18" s="13"/>
      <c r="H18" s="13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M18" s="35"/>
      <c r="AN18" s="35"/>
    </row>
    <row r="20" spans="2:52" x14ac:dyDescent="0.35">
      <c r="B20" s="199" t="s">
        <v>222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</row>
    <row r="21" spans="2:52" x14ac:dyDescent="0.35">
      <c r="B21" s="199" t="s">
        <v>230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</row>
    <row r="22" spans="2:52" x14ac:dyDescent="0.35">
      <c r="B22" s="199" t="s">
        <v>205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</row>
    <row r="24" spans="2:52" x14ac:dyDescent="0.35">
      <c r="B24" s="207" t="s">
        <v>201</v>
      </c>
      <c r="C24" s="211" t="s">
        <v>126</v>
      </c>
      <c r="D24" s="212"/>
      <c r="E24" s="212"/>
      <c r="F24" s="213"/>
      <c r="G24" s="216" t="s">
        <v>208</v>
      </c>
      <c r="H24" s="216"/>
      <c r="I24" s="216"/>
      <c r="J24" s="216"/>
      <c r="L24" s="216" t="s">
        <v>233</v>
      </c>
      <c r="M24" s="216"/>
    </row>
    <row r="25" spans="2:52" x14ac:dyDescent="0.35">
      <c r="B25" s="201"/>
      <c r="C25" s="11" t="s">
        <v>114</v>
      </c>
      <c r="D25" s="11" t="s">
        <v>115</v>
      </c>
      <c r="E25" s="11" t="s">
        <v>116</v>
      </c>
      <c r="F25" s="11" t="s">
        <v>117</v>
      </c>
      <c r="G25" s="11" t="s">
        <v>114</v>
      </c>
      <c r="H25" s="11" t="s">
        <v>115</v>
      </c>
      <c r="I25" s="11" t="s">
        <v>116</v>
      </c>
      <c r="J25" s="11" t="s">
        <v>117</v>
      </c>
      <c r="K25" s="76"/>
      <c r="L25" s="102" t="s">
        <v>126</v>
      </c>
      <c r="M25" s="110" t="s">
        <v>208</v>
      </c>
      <c r="S25" s="67"/>
      <c r="T25" s="67"/>
    </row>
    <row r="26" spans="2:52" x14ac:dyDescent="0.35">
      <c r="B26" s="5"/>
      <c r="C26" s="26"/>
      <c r="D26" s="26"/>
      <c r="E26" s="26"/>
      <c r="F26" s="74"/>
      <c r="G26" s="21"/>
      <c r="H26" s="21"/>
      <c r="I26" s="116"/>
      <c r="J26" s="116"/>
      <c r="L26" s="121"/>
      <c r="M26" s="119"/>
    </row>
    <row r="27" spans="2:52" x14ac:dyDescent="0.35">
      <c r="B27" s="5" t="s">
        <v>95</v>
      </c>
      <c r="C27" s="178">
        <v>8.6288990808920385</v>
      </c>
      <c r="D27" s="178">
        <v>1.5131040406638707</v>
      </c>
      <c r="E27" s="178">
        <v>1.8128383193276809</v>
      </c>
      <c r="F27" s="178">
        <v>-4.793310957288444</v>
      </c>
      <c r="G27" s="178">
        <v>-0.58092028947356322</v>
      </c>
      <c r="H27" s="178">
        <v>-0.31436202735862784</v>
      </c>
      <c r="I27" s="178">
        <v>4.1694041846112473</v>
      </c>
      <c r="J27" s="178">
        <v>8.1841457690380981</v>
      </c>
      <c r="K27" s="179"/>
      <c r="L27" s="180">
        <v>1.3186238767281644</v>
      </c>
      <c r="M27" s="178">
        <v>3.019940077590455</v>
      </c>
      <c r="N27" s="69"/>
      <c r="O27" s="69"/>
      <c r="P27" s="69"/>
      <c r="Q27" s="69"/>
      <c r="R27" s="69"/>
      <c r="S27" s="69"/>
      <c r="T27" s="69"/>
      <c r="U27" s="35"/>
      <c r="V27" s="35"/>
      <c r="W27" s="35"/>
      <c r="X27" s="35"/>
    </row>
    <row r="28" spans="2:52" x14ac:dyDescent="0.35">
      <c r="B28" s="28" t="s">
        <v>47</v>
      </c>
      <c r="C28" s="178">
        <v>12.281126881695226</v>
      </c>
      <c r="D28" s="178">
        <v>-6.9476898861413954</v>
      </c>
      <c r="E28" s="178">
        <v>5.9502544163130722</v>
      </c>
      <c r="F28" s="178">
        <v>6.4312934606370442</v>
      </c>
      <c r="G28" s="178">
        <v>2.0113034023708565</v>
      </c>
      <c r="H28" s="178">
        <v>2.3616420179696673</v>
      </c>
      <c r="I28" s="178">
        <v>4.4739716617204328</v>
      </c>
      <c r="J28" s="178">
        <v>4.3964217902892511</v>
      </c>
      <c r="K28" s="179"/>
      <c r="L28" s="180">
        <v>4.3960802297791979</v>
      </c>
      <c r="M28" s="178">
        <v>3.4195067692856185</v>
      </c>
      <c r="N28" s="69"/>
      <c r="O28" s="69"/>
      <c r="P28" s="69"/>
      <c r="Q28" s="69"/>
      <c r="R28" s="69"/>
      <c r="S28" s="69"/>
      <c r="T28" s="69"/>
      <c r="U28" s="35"/>
      <c r="V28" s="35"/>
      <c r="W28" s="35"/>
      <c r="X28" s="35"/>
    </row>
    <row r="29" spans="2:52" x14ac:dyDescent="0.35">
      <c r="B29" s="28" t="s">
        <v>48</v>
      </c>
      <c r="C29" s="178">
        <v>8.9023310430420111</v>
      </c>
      <c r="D29" s="178">
        <v>13.405524312313455</v>
      </c>
      <c r="E29" s="178">
        <v>-1.2277426408675463</v>
      </c>
      <c r="F29" s="178">
        <v>67.106563357863209</v>
      </c>
      <c r="G29" s="178">
        <v>27.136502862890243</v>
      </c>
      <c r="H29" s="178">
        <v>32.859800755218238</v>
      </c>
      <c r="I29" s="178">
        <v>20.281308580136969</v>
      </c>
      <c r="J29" s="178">
        <v>9.8136313950476293</v>
      </c>
      <c r="K29" s="179"/>
      <c r="L29" s="180">
        <v>17.391261952228465</v>
      </c>
      <c r="M29" s="178">
        <v>21.264581308277151</v>
      </c>
      <c r="N29" s="69"/>
      <c r="O29" s="69"/>
      <c r="P29" s="69"/>
      <c r="Q29" s="69"/>
      <c r="R29" s="69"/>
      <c r="S29" s="69"/>
      <c r="T29" s="69"/>
      <c r="U29" s="35"/>
      <c r="V29" s="35"/>
      <c r="W29" s="35"/>
      <c r="X29" s="35"/>
    </row>
    <row r="30" spans="2:52" x14ac:dyDescent="0.35">
      <c r="B30" s="28" t="s">
        <v>51</v>
      </c>
      <c r="C30" s="178">
        <v>9.663875278224765</v>
      </c>
      <c r="D30" s="178">
        <v>-6.0922501403944729</v>
      </c>
      <c r="E30" s="178">
        <v>-12.566494375444003</v>
      </c>
      <c r="F30" s="178">
        <v>-16.342820603666265</v>
      </c>
      <c r="G30" s="178">
        <v>-25.182688472483328</v>
      </c>
      <c r="H30" s="178">
        <v>-20.716980060282729</v>
      </c>
      <c r="I30" s="178">
        <v>-19.910700436372409</v>
      </c>
      <c r="J30" s="178">
        <v>-18.811672053317039</v>
      </c>
      <c r="K30" s="179"/>
      <c r="L30" s="180">
        <v>-7.3165734980687684</v>
      </c>
      <c r="M30" s="178">
        <v>-21.151004055828704</v>
      </c>
      <c r="N30" s="69"/>
      <c r="O30" s="69"/>
      <c r="P30" s="69"/>
      <c r="Q30" s="69"/>
      <c r="R30" s="69"/>
      <c r="S30" s="69"/>
      <c r="T30" s="69"/>
      <c r="U30" s="35"/>
      <c r="V30" s="35"/>
      <c r="W30" s="35"/>
      <c r="X30" s="35"/>
    </row>
    <row r="31" spans="2:52" x14ac:dyDescent="0.35">
      <c r="B31" s="28" t="s">
        <v>49</v>
      </c>
      <c r="C31" s="178">
        <v>17.369351227828368</v>
      </c>
      <c r="D31" s="178">
        <v>15.826744771240865</v>
      </c>
      <c r="E31" s="178">
        <v>15.252249028578335</v>
      </c>
      <c r="F31" s="178">
        <v>4.8523371236862012</v>
      </c>
      <c r="G31" s="178">
        <v>8.8273057417310277</v>
      </c>
      <c r="H31" s="178">
        <v>13.958913015812691</v>
      </c>
      <c r="I31" s="178">
        <v>6.8295210198944911</v>
      </c>
      <c r="J31" s="178">
        <v>4.0322251528014164</v>
      </c>
      <c r="K31" s="179"/>
      <c r="L31" s="180">
        <v>12.601137139003903</v>
      </c>
      <c r="M31" s="178">
        <v>8.0676837916108681</v>
      </c>
      <c r="N31" s="69"/>
      <c r="O31" s="69"/>
      <c r="P31" s="69"/>
      <c r="Q31" s="69"/>
      <c r="R31" s="69"/>
      <c r="S31" s="69"/>
      <c r="T31" s="69"/>
      <c r="U31" s="35"/>
      <c r="V31" s="35"/>
      <c r="W31" s="35"/>
      <c r="X31" s="35"/>
    </row>
    <row r="32" spans="2:52" x14ac:dyDescent="0.35">
      <c r="B32" s="28" t="s">
        <v>54</v>
      </c>
      <c r="C32" s="178">
        <v>23.420947191266038</v>
      </c>
      <c r="D32" s="178">
        <v>10.116582894268333</v>
      </c>
      <c r="E32" s="178">
        <v>-5.109896420848548</v>
      </c>
      <c r="F32" s="178">
        <v>-12.996067251515676</v>
      </c>
      <c r="G32" s="178">
        <v>-21.289711777684918</v>
      </c>
      <c r="H32" s="178">
        <v>-0.20740093000103377</v>
      </c>
      <c r="I32" s="178">
        <v>14.711483489532974</v>
      </c>
      <c r="J32" s="178">
        <v>17.833342771938131</v>
      </c>
      <c r="K32" s="179"/>
      <c r="L32" s="180">
        <v>9.4939487930635558</v>
      </c>
      <c r="M32" s="178">
        <v>-1.799437193494402</v>
      </c>
      <c r="N32" s="69"/>
      <c r="O32" s="69"/>
      <c r="P32" s="69"/>
      <c r="Q32" s="69"/>
      <c r="R32" s="69"/>
      <c r="S32" s="69"/>
      <c r="T32" s="69"/>
      <c r="U32" s="35"/>
      <c r="V32" s="35"/>
      <c r="W32" s="35"/>
      <c r="X32" s="35"/>
    </row>
    <row r="33" spans="2:24" x14ac:dyDescent="0.35">
      <c r="B33" s="28" t="s">
        <v>50</v>
      </c>
      <c r="C33" s="178">
        <v>-10.567870415744739</v>
      </c>
      <c r="D33" s="178">
        <v>29.368905808141754</v>
      </c>
      <c r="E33" s="178">
        <v>165.66023760088976</v>
      </c>
      <c r="F33" s="178">
        <v>11.8814977547955</v>
      </c>
      <c r="G33" s="178">
        <v>10.949132560597686</v>
      </c>
      <c r="H33" s="178">
        <v>-36.124101188652205</v>
      </c>
      <c r="I33" s="178">
        <v>228.13795841849384</v>
      </c>
      <c r="J33" s="178">
        <v>132.34696559503197</v>
      </c>
      <c r="K33" s="179"/>
      <c r="L33" s="180">
        <v>6.6748484362215255</v>
      </c>
      <c r="M33" s="178">
        <v>40.436009323067658</v>
      </c>
      <c r="N33" s="69"/>
      <c r="O33" s="69"/>
      <c r="P33" s="69"/>
      <c r="Q33" s="69"/>
      <c r="R33" s="69"/>
      <c r="S33" s="69"/>
      <c r="T33" s="69"/>
      <c r="U33" s="35"/>
      <c r="V33" s="35"/>
      <c r="W33" s="35"/>
      <c r="X33" s="35"/>
    </row>
    <row r="34" spans="2:24" x14ac:dyDescent="0.35">
      <c r="B34" s="28" t="s">
        <v>52</v>
      </c>
      <c r="C34" s="178">
        <v>7.6918228581622561</v>
      </c>
      <c r="D34" s="178">
        <v>11.706625112154633</v>
      </c>
      <c r="E34" s="178">
        <v>17.520457903326104</v>
      </c>
      <c r="F34" s="178">
        <v>-68.954257368677816</v>
      </c>
      <c r="G34" s="178">
        <v>1.0058818373481104</v>
      </c>
      <c r="H34" s="178">
        <v>1.3911347709743893</v>
      </c>
      <c r="I34" s="178">
        <v>18.502556084092483</v>
      </c>
      <c r="J34" s="178">
        <v>34.841474957489368</v>
      </c>
      <c r="K34" s="179"/>
      <c r="L34" s="180">
        <v>-31.439682950686134</v>
      </c>
      <c r="M34" s="178">
        <v>13.530518844920824</v>
      </c>
      <c r="N34" s="69"/>
      <c r="O34" s="69"/>
      <c r="P34" s="69"/>
      <c r="Q34" s="69"/>
      <c r="R34" s="69"/>
      <c r="S34" s="69"/>
      <c r="T34" s="69"/>
      <c r="U34" s="35"/>
      <c r="V34" s="35"/>
      <c r="W34" s="35"/>
      <c r="X34" s="35"/>
    </row>
    <row r="35" spans="2:24" x14ac:dyDescent="0.35">
      <c r="B35" s="28" t="s">
        <v>57</v>
      </c>
      <c r="C35" s="178">
        <v>-3.3462721369869497</v>
      </c>
      <c r="D35" s="178">
        <v>-10.827758428663403</v>
      </c>
      <c r="E35" s="178">
        <v>-4.7310767911143525</v>
      </c>
      <c r="F35" s="178">
        <v>-19.277909993981023</v>
      </c>
      <c r="G35" s="178">
        <v>-12.919116357990678</v>
      </c>
      <c r="H35" s="178">
        <v>-0.79675976921166347</v>
      </c>
      <c r="I35" s="178">
        <v>8.58260160670965</v>
      </c>
      <c r="J35" s="178">
        <v>11.870903281383649</v>
      </c>
      <c r="K35" s="179"/>
      <c r="L35" s="180">
        <v>-11.456236449068991</v>
      </c>
      <c r="M35" s="178">
        <v>3.4870430078750569</v>
      </c>
      <c r="N35" s="69"/>
      <c r="O35" s="69"/>
      <c r="P35" s="69"/>
      <c r="Q35" s="69"/>
      <c r="R35" s="69"/>
      <c r="S35" s="69"/>
      <c r="T35" s="69"/>
      <c r="U35" s="35"/>
      <c r="V35" s="35"/>
      <c r="W35" s="35"/>
      <c r="X35" s="35"/>
    </row>
    <row r="36" spans="2:24" x14ac:dyDescent="0.35">
      <c r="B36" s="28" t="s">
        <v>63</v>
      </c>
      <c r="C36" s="178">
        <v>16.472102535713805</v>
      </c>
      <c r="D36" s="178">
        <v>55.986171077051658</v>
      </c>
      <c r="E36" s="178">
        <v>30.479787890569156</v>
      </c>
      <c r="F36" s="178">
        <v>5.1421704247576638</v>
      </c>
      <c r="G36" s="178">
        <v>13.982480502961625</v>
      </c>
      <c r="H36" s="178">
        <v>4.2126198057674147</v>
      </c>
      <c r="I36" s="178">
        <v>-0.56216145001983797</v>
      </c>
      <c r="J36" s="178">
        <v>-19.434366808969926</v>
      </c>
      <c r="K36" s="179"/>
      <c r="L36" s="180">
        <v>23.9451555473414</v>
      </c>
      <c r="M36" s="178">
        <v>-4.5031662241578392</v>
      </c>
      <c r="N36" s="69"/>
      <c r="O36" s="69"/>
      <c r="P36" s="69"/>
      <c r="Q36" s="69"/>
      <c r="R36" s="69"/>
      <c r="S36" s="69"/>
      <c r="T36" s="69"/>
      <c r="U36" s="35"/>
      <c r="V36" s="35"/>
      <c r="W36" s="35"/>
      <c r="X36" s="35"/>
    </row>
    <row r="37" spans="2:24" x14ac:dyDescent="0.35">
      <c r="B37" s="28" t="s">
        <v>76</v>
      </c>
      <c r="C37" s="178">
        <v>2.0579334813399575</v>
      </c>
      <c r="D37" s="178">
        <v>-14.535520286990744</v>
      </c>
      <c r="E37" s="178">
        <v>-4.4976348719543928</v>
      </c>
      <c r="F37" s="178">
        <v>8.003538107327369</v>
      </c>
      <c r="G37" s="178">
        <v>10.24213522528774</v>
      </c>
      <c r="H37" s="178">
        <v>24.648791220486888</v>
      </c>
      <c r="I37" s="178">
        <v>9.7671050531819237</v>
      </c>
      <c r="J37" s="178">
        <v>9.1539761250678087</v>
      </c>
      <c r="K37" s="179"/>
      <c r="L37" s="180">
        <v>-3.1143781496072886</v>
      </c>
      <c r="M37" s="178">
        <v>13.589322101183111</v>
      </c>
      <c r="N37" s="69"/>
      <c r="O37" s="69"/>
      <c r="P37" s="69"/>
      <c r="Q37" s="69"/>
      <c r="R37" s="69"/>
      <c r="S37" s="69"/>
      <c r="T37" s="69"/>
      <c r="U37" s="35"/>
      <c r="V37" s="35"/>
      <c r="W37" s="35"/>
      <c r="X37" s="35"/>
    </row>
    <row r="38" spans="2:24" x14ac:dyDescent="0.35">
      <c r="B38" s="28" t="s">
        <v>59</v>
      </c>
      <c r="C38" s="178">
        <v>-24.826838076789461</v>
      </c>
      <c r="D38" s="178">
        <v>23.692218980762547</v>
      </c>
      <c r="E38" s="178">
        <v>-12.825899253815498</v>
      </c>
      <c r="F38" s="178">
        <v>-34.112139030654163</v>
      </c>
      <c r="G38" s="178">
        <v>3.2213672510232438</v>
      </c>
      <c r="H38" s="178">
        <v>35.775528037345694</v>
      </c>
      <c r="I38" s="178">
        <v>-2.4931380402626546</v>
      </c>
      <c r="J38" s="178">
        <v>217.21786150074971</v>
      </c>
      <c r="K38" s="179"/>
      <c r="L38" s="180">
        <v>-15.508409291246672</v>
      </c>
      <c r="M38" s="178">
        <v>21.523776521421322</v>
      </c>
      <c r="N38" s="69"/>
      <c r="O38" s="69"/>
      <c r="P38" s="69"/>
      <c r="Q38" s="69"/>
      <c r="R38" s="69"/>
      <c r="S38" s="69"/>
      <c r="T38" s="69"/>
      <c r="U38" s="35"/>
      <c r="V38" s="35"/>
      <c r="W38" s="35"/>
      <c r="X38" s="35"/>
    </row>
    <row r="39" spans="2:24" x14ac:dyDescent="0.35">
      <c r="B39" s="28" t="s">
        <v>61</v>
      </c>
      <c r="C39" s="178">
        <v>28.848260471082888</v>
      </c>
      <c r="D39" s="178">
        <v>9.8419695470941981</v>
      </c>
      <c r="E39" s="178">
        <v>32.80281259751694</v>
      </c>
      <c r="F39" s="178">
        <v>-8.3831757217517673</v>
      </c>
      <c r="G39" s="178">
        <v>-15.883119256944877</v>
      </c>
      <c r="H39" s="178">
        <v>23.226345937783787</v>
      </c>
      <c r="I39" s="178">
        <v>30.762849646441492</v>
      </c>
      <c r="J39" s="178">
        <v>49.609805026056321</v>
      </c>
      <c r="K39" s="179"/>
      <c r="L39" s="180">
        <v>16.965501131844917</v>
      </c>
      <c r="M39" s="178">
        <v>11.716453333896681</v>
      </c>
      <c r="N39" s="69"/>
      <c r="O39" s="69"/>
      <c r="P39" s="69"/>
      <c r="Q39" s="69"/>
      <c r="R39" s="69"/>
      <c r="S39" s="69"/>
      <c r="T39" s="69"/>
      <c r="U39" s="35"/>
      <c r="V39" s="35"/>
      <c r="W39" s="35"/>
      <c r="X39" s="35"/>
    </row>
    <row r="40" spans="2:24" x14ac:dyDescent="0.35">
      <c r="B40" s="28" t="s">
        <v>53</v>
      </c>
      <c r="C40" s="178">
        <v>3.1911482918576484</v>
      </c>
      <c r="D40" s="178">
        <v>-0.47639695302815754</v>
      </c>
      <c r="E40" s="178">
        <v>4.4857194282043267</v>
      </c>
      <c r="F40" s="178">
        <v>-0.18186761580467614</v>
      </c>
      <c r="G40" s="178">
        <v>9.5627230320192602</v>
      </c>
      <c r="H40" s="178">
        <v>21.635757346903041</v>
      </c>
      <c r="I40" s="178">
        <v>13.101446905592828</v>
      </c>
      <c r="J40" s="178">
        <v>24.879204766061068</v>
      </c>
      <c r="K40" s="179"/>
      <c r="L40" s="180">
        <v>1.2516901474315834</v>
      </c>
      <c r="M40" s="178">
        <v>18.644783035805169</v>
      </c>
      <c r="N40" s="69"/>
      <c r="O40" s="69"/>
      <c r="P40" s="69"/>
      <c r="Q40" s="69"/>
      <c r="R40" s="69"/>
      <c r="S40" s="69"/>
      <c r="T40" s="69"/>
      <c r="U40" s="35"/>
      <c r="V40" s="35"/>
      <c r="W40" s="35"/>
      <c r="X40" s="35"/>
    </row>
    <row r="41" spans="2:24" x14ac:dyDescent="0.35">
      <c r="B41" s="28" t="s">
        <v>55</v>
      </c>
      <c r="C41" s="178">
        <v>-6.4714514401537411</v>
      </c>
      <c r="D41" s="178">
        <v>-2.5827898045873265</v>
      </c>
      <c r="E41" s="178">
        <v>-4.6900963469827195</v>
      </c>
      <c r="F41" s="178">
        <v>-38.910339017283732</v>
      </c>
      <c r="G41" s="178">
        <v>-26.228591002215463</v>
      </c>
      <c r="H41" s="178">
        <v>-15.044708966711262</v>
      </c>
      <c r="I41" s="178">
        <v>1.1049258573242238</v>
      </c>
      <c r="J41" s="178">
        <v>11.705446570078482</v>
      </c>
      <c r="K41" s="179"/>
      <c r="L41" s="180">
        <v>-7.7969978307835142</v>
      </c>
      <c r="M41" s="178">
        <v>-13.798915663980416</v>
      </c>
      <c r="N41" s="69"/>
      <c r="O41" s="69"/>
      <c r="P41" s="69"/>
      <c r="Q41" s="69"/>
      <c r="R41" s="69"/>
      <c r="S41" s="69"/>
      <c r="T41" s="69"/>
      <c r="U41" s="35"/>
      <c r="V41" s="35"/>
      <c r="W41" s="35"/>
      <c r="X41" s="35"/>
    </row>
    <row r="42" spans="2:24" x14ac:dyDescent="0.35">
      <c r="B42" s="28" t="s">
        <v>56</v>
      </c>
      <c r="C42" s="178">
        <v>-13.297905553353084</v>
      </c>
      <c r="D42" s="178">
        <v>-1.5200112689091494</v>
      </c>
      <c r="E42" s="178">
        <v>-20.023311814492139</v>
      </c>
      <c r="F42" s="178">
        <v>-10.702280617707171</v>
      </c>
      <c r="G42" s="178">
        <v>19.672034265240491</v>
      </c>
      <c r="H42" s="178">
        <v>4.5733393980813775</v>
      </c>
      <c r="I42" s="178">
        <v>23.884752686561072</v>
      </c>
      <c r="J42" s="178">
        <v>5.0758469421425367</v>
      </c>
      <c r="K42" s="179"/>
      <c r="L42" s="180">
        <v>-11.529075631496289</v>
      </c>
      <c r="M42" s="178">
        <v>12.762949252293643</v>
      </c>
      <c r="N42" s="69"/>
      <c r="O42" s="69"/>
      <c r="P42" s="69"/>
      <c r="Q42" s="69"/>
      <c r="R42" s="69"/>
      <c r="S42" s="69"/>
      <c r="T42" s="69"/>
      <c r="U42" s="35"/>
      <c r="V42" s="35"/>
      <c r="W42" s="35"/>
      <c r="X42" s="35"/>
    </row>
    <row r="43" spans="2:24" x14ac:dyDescent="0.35">
      <c r="B43" s="28" t="s">
        <v>58</v>
      </c>
      <c r="C43" s="178">
        <v>38.429261794337435</v>
      </c>
      <c r="D43" s="178">
        <v>-5.0001357291025723</v>
      </c>
      <c r="E43" s="178">
        <v>28.953913444389624</v>
      </c>
      <c r="F43" s="178">
        <v>-41.65743305876952</v>
      </c>
      <c r="G43" s="178">
        <v>-0.89727556333761838</v>
      </c>
      <c r="H43" s="178">
        <v>70.304109245780339</v>
      </c>
      <c r="I43" s="178">
        <v>-7.6827147592333445</v>
      </c>
      <c r="J43" s="178">
        <v>36.598427596358988</v>
      </c>
      <c r="K43" s="179"/>
      <c r="L43" s="180">
        <v>7.7102689355995624</v>
      </c>
      <c r="M43" s="178">
        <v>20.514532709167632</v>
      </c>
      <c r="N43" s="69"/>
      <c r="O43" s="69"/>
      <c r="P43" s="69"/>
      <c r="Q43" s="69"/>
      <c r="R43" s="69"/>
      <c r="S43" s="69"/>
      <c r="T43" s="69"/>
      <c r="U43" s="35"/>
      <c r="V43" s="35"/>
      <c r="W43" s="35"/>
      <c r="X43" s="35"/>
    </row>
    <row r="44" spans="2:24" x14ac:dyDescent="0.35">
      <c r="B44" s="28" t="s">
        <v>83</v>
      </c>
      <c r="C44" s="178">
        <v>-19.622290701963287</v>
      </c>
      <c r="D44" s="178">
        <v>-24.280375144064713</v>
      </c>
      <c r="E44" s="178">
        <v>-23.453762944437383</v>
      </c>
      <c r="F44" s="178">
        <v>0.30983733418632475</v>
      </c>
      <c r="G44" s="178">
        <v>-7.735646467351498</v>
      </c>
      <c r="H44" s="178">
        <v>28.852909941951932</v>
      </c>
      <c r="I44" s="178">
        <v>26.596117390984819</v>
      </c>
      <c r="J44" s="178">
        <v>16.433162860443986</v>
      </c>
      <c r="K44" s="179"/>
      <c r="L44" s="180">
        <v>-9.9057419120406109</v>
      </c>
      <c r="M44" s="178">
        <v>14.265617743954252</v>
      </c>
      <c r="N44" s="69"/>
      <c r="O44" s="69"/>
      <c r="P44" s="69"/>
      <c r="Q44" s="69"/>
      <c r="R44" s="69"/>
      <c r="S44" s="69"/>
      <c r="T44" s="69"/>
      <c r="U44" s="35"/>
      <c r="V44" s="35"/>
      <c r="W44" s="35"/>
      <c r="X44" s="35"/>
    </row>
    <row r="45" spans="2:24" x14ac:dyDescent="0.35">
      <c r="B45" s="28" t="s">
        <v>84</v>
      </c>
      <c r="C45" s="178">
        <v>18.000471035723464</v>
      </c>
      <c r="D45" s="178">
        <v>-2.3063559451428794</v>
      </c>
      <c r="E45" s="178">
        <v>21.714729074471649</v>
      </c>
      <c r="F45" s="178">
        <v>-11.16966307312336</v>
      </c>
      <c r="G45" s="178">
        <v>2.0223911989512455</v>
      </c>
      <c r="H45" s="178">
        <v>23.566347185877092</v>
      </c>
      <c r="I45" s="178">
        <v>3.158294236545256</v>
      </c>
      <c r="J45" s="178">
        <v>17.915108110803235</v>
      </c>
      <c r="K45" s="179"/>
      <c r="L45" s="180">
        <v>4.3232119447726536</v>
      </c>
      <c r="M45" s="178">
        <v>12.606903661388614</v>
      </c>
      <c r="N45" s="69"/>
      <c r="O45" s="69"/>
      <c r="P45" s="69"/>
      <c r="Q45" s="69"/>
      <c r="R45" s="69"/>
      <c r="S45" s="69"/>
      <c r="T45" s="69"/>
      <c r="U45" s="35"/>
      <c r="V45" s="35"/>
      <c r="W45" s="35"/>
      <c r="X45" s="35"/>
    </row>
    <row r="46" spans="2:24" x14ac:dyDescent="0.35">
      <c r="B46" s="28" t="s">
        <v>60</v>
      </c>
      <c r="C46" s="178">
        <v>62.961761686899131</v>
      </c>
      <c r="D46" s="178">
        <v>-31.511492935378637</v>
      </c>
      <c r="E46" s="178">
        <v>76.843017934118336</v>
      </c>
      <c r="F46" s="178">
        <v>-13.650609214742337</v>
      </c>
      <c r="G46" s="178">
        <v>-39.540690504919141</v>
      </c>
      <c r="H46" s="178">
        <v>26.541895824180518</v>
      </c>
      <c r="I46" s="178">
        <v>-34.745644921566488</v>
      </c>
      <c r="J46" s="178">
        <v>11.642826176436415</v>
      </c>
      <c r="K46" s="179"/>
      <c r="L46" s="180">
        <v>2.8468253673074706</v>
      </c>
      <c r="M46" s="178">
        <v>-6.3073382873020005</v>
      </c>
      <c r="N46" s="69"/>
      <c r="O46" s="69"/>
      <c r="P46" s="69"/>
      <c r="Q46" s="69"/>
      <c r="R46" s="69"/>
      <c r="S46" s="69"/>
      <c r="T46" s="69"/>
      <c r="U46" s="35"/>
      <c r="V46" s="35"/>
      <c r="W46" s="35"/>
      <c r="X46" s="35"/>
    </row>
    <row r="47" spans="2:24" x14ac:dyDescent="0.35">
      <c r="B47" s="28" t="s">
        <v>62</v>
      </c>
      <c r="C47" s="178">
        <v>21.789651370721487</v>
      </c>
      <c r="D47" s="178">
        <v>3.579038717693428</v>
      </c>
      <c r="E47" s="178">
        <v>33.72627069775649</v>
      </c>
      <c r="F47" s="178">
        <v>13.42555121726039</v>
      </c>
      <c r="G47" s="178">
        <v>11.436693153549914</v>
      </c>
      <c r="H47" s="178">
        <v>16.39570261089338</v>
      </c>
      <c r="I47" s="178">
        <v>9.6118572537314826</v>
      </c>
      <c r="J47" s="178">
        <v>28.006561018674248</v>
      </c>
      <c r="K47" s="179"/>
      <c r="L47" s="180">
        <v>22.582171819857045</v>
      </c>
      <c r="M47" s="178">
        <v>14.737219907448317</v>
      </c>
      <c r="N47" s="69"/>
      <c r="O47" s="69"/>
      <c r="P47" s="69"/>
      <c r="Q47" s="69"/>
      <c r="R47" s="69"/>
      <c r="S47" s="69"/>
      <c r="T47" s="69"/>
      <c r="U47" s="35"/>
      <c r="V47" s="35"/>
      <c r="W47" s="35"/>
      <c r="X47" s="35"/>
    </row>
    <row r="48" spans="2:24" x14ac:dyDescent="0.35">
      <c r="B48" s="28" t="s">
        <v>112</v>
      </c>
      <c r="C48" s="178">
        <v>13.846464679208403</v>
      </c>
      <c r="D48" s="178">
        <v>-4.6866170997262646</v>
      </c>
      <c r="E48" s="178">
        <v>-1.1359609304966156</v>
      </c>
      <c r="F48" s="178">
        <v>10.614154121018672</v>
      </c>
      <c r="G48" s="178">
        <v>4.5876320419272254</v>
      </c>
      <c r="H48" s="178">
        <v>3.6793211404015036</v>
      </c>
      <c r="I48" s="178">
        <v>-0.31793122187554479</v>
      </c>
      <c r="J48" s="178">
        <v>-1.5002936615841733</v>
      </c>
      <c r="K48" s="179"/>
      <c r="L48" s="180">
        <v>1.1550346633417696</v>
      </c>
      <c r="M48" s="178">
        <v>3.2636588524806998</v>
      </c>
      <c r="N48" s="69"/>
      <c r="O48" s="69"/>
      <c r="P48" s="69"/>
      <c r="Q48" s="69"/>
      <c r="R48" s="69"/>
      <c r="S48" s="69"/>
      <c r="T48" s="69"/>
      <c r="U48" s="35"/>
      <c r="V48" s="35"/>
      <c r="W48" s="35"/>
      <c r="X48" s="35"/>
    </row>
    <row r="49" spans="2:24" x14ac:dyDescent="0.35">
      <c r="B49" s="28" t="s">
        <v>113</v>
      </c>
      <c r="C49" s="178">
        <v>5.5037988237406799</v>
      </c>
      <c r="D49" s="178">
        <v>0.97541433011780754</v>
      </c>
      <c r="E49" s="178">
        <v>-4.4409276268200459</v>
      </c>
      <c r="F49" s="178">
        <v>2.9088273498634187</v>
      </c>
      <c r="G49" s="178">
        <v>8.1143576256446295</v>
      </c>
      <c r="H49" s="178">
        <v>-1.9477708708471098</v>
      </c>
      <c r="I49" s="178">
        <v>6.6421348978201067</v>
      </c>
      <c r="J49" s="178">
        <v>18.168054292894276</v>
      </c>
      <c r="K49" s="179"/>
      <c r="L49" s="180">
        <v>1.1254628204699468</v>
      </c>
      <c r="M49" s="178">
        <v>8.5715080751401995</v>
      </c>
      <c r="N49" s="69"/>
      <c r="O49" s="69"/>
      <c r="P49" s="69"/>
      <c r="Q49" s="69"/>
      <c r="R49" s="69"/>
      <c r="S49" s="69"/>
      <c r="T49" s="69"/>
      <c r="U49" s="35"/>
      <c r="V49" s="35"/>
      <c r="W49" s="35"/>
      <c r="X49" s="35"/>
    </row>
    <row r="50" spans="2:24" x14ac:dyDescent="0.35">
      <c r="B50" s="28" t="s">
        <v>99</v>
      </c>
      <c r="C50" s="178">
        <v>18.424290371433539</v>
      </c>
      <c r="D50" s="178">
        <v>3.0348095060171998</v>
      </c>
      <c r="E50" s="178">
        <v>8.2082696360529219</v>
      </c>
      <c r="F50" s="178">
        <v>-18.38333019086058</v>
      </c>
      <c r="G50" s="178">
        <v>-3.9614745226282611</v>
      </c>
      <c r="H50" s="178">
        <v>-6.1977655423032685</v>
      </c>
      <c r="I50" s="178">
        <v>7.1352834855026748</v>
      </c>
      <c r="J50" s="178">
        <v>8.3343089386430425</v>
      </c>
      <c r="K50" s="179"/>
      <c r="L50" s="180">
        <v>0.79288349754322862</v>
      </c>
      <c r="M50" s="178">
        <v>0.77867299479623675</v>
      </c>
      <c r="N50" s="69"/>
      <c r="O50" s="69"/>
      <c r="P50" s="69"/>
      <c r="Q50" s="69"/>
      <c r="R50" s="69"/>
      <c r="S50" s="69"/>
      <c r="T50" s="69"/>
      <c r="U50" s="35"/>
      <c r="V50" s="35"/>
      <c r="W50" s="35"/>
      <c r="X50" s="35"/>
    </row>
    <row r="51" spans="2:24" x14ac:dyDescent="0.35">
      <c r="B51" s="6"/>
      <c r="C51" s="20"/>
      <c r="D51" s="20"/>
      <c r="E51" s="20"/>
      <c r="F51" s="42"/>
      <c r="G51" s="20"/>
      <c r="H51" s="20"/>
      <c r="I51" s="115"/>
      <c r="J51" s="115"/>
      <c r="K51" s="80"/>
      <c r="L51" s="118"/>
      <c r="M51" s="120"/>
      <c r="N51" s="69"/>
      <c r="O51" s="69"/>
      <c r="P51" s="69"/>
      <c r="Q51" s="69"/>
      <c r="R51" s="69"/>
      <c r="S51" s="69"/>
      <c r="T51" s="69"/>
      <c r="U51" s="35"/>
      <c r="V51" s="35"/>
      <c r="W51" s="35"/>
      <c r="X51" s="35"/>
    </row>
    <row r="52" spans="2:24" x14ac:dyDescent="0.35">
      <c r="B52" s="83" t="s">
        <v>204</v>
      </c>
      <c r="K52" s="64"/>
      <c r="N52" s="69"/>
      <c r="O52" s="69"/>
      <c r="P52" s="69"/>
      <c r="Q52" s="69"/>
      <c r="R52" s="69"/>
      <c r="S52" s="69"/>
      <c r="T52" s="69"/>
      <c r="U52" s="35"/>
      <c r="V52" s="35"/>
      <c r="W52" s="35"/>
      <c r="X52" s="35"/>
    </row>
    <row r="53" spans="2:24" x14ac:dyDescent="0.35">
      <c r="K53" s="64"/>
      <c r="L53" s="64"/>
      <c r="M53" s="69"/>
      <c r="N53" s="69"/>
      <c r="O53" s="69"/>
      <c r="P53" s="69"/>
      <c r="Q53" s="69"/>
      <c r="R53" s="69"/>
      <c r="S53" s="69"/>
      <c r="T53" s="69"/>
      <c r="U53" s="35"/>
      <c r="V53" s="35"/>
      <c r="W53" s="35"/>
      <c r="X53" s="35"/>
    </row>
    <row r="54" spans="2:24" x14ac:dyDescent="0.35">
      <c r="B54" s="199" t="s">
        <v>221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69"/>
    </row>
    <row r="55" spans="2:24" x14ac:dyDescent="0.35">
      <c r="B55" s="199" t="s">
        <v>230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69"/>
    </row>
    <row r="56" spans="2:24" x14ac:dyDescent="0.35">
      <c r="B56" s="199" t="s">
        <v>205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69"/>
    </row>
    <row r="57" spans="2:24" x14ac:dyDescent="0.35">
      <c r="K57" s="64"/>
      <c r="L57" s="1"/>
      <c r="M57" s="1"/>
      <c r="N57" s="69"/>
    </row>
    <row r="58" spans="2:24" x14ac:dyDescent="0.35">
      <c r="B58" s="207" t="s">
        <v>201</v>
      </c>
      <c r="C58" s="9" t="s">
        <v>126</v>
      </c>
      <c r="D58" s="9"/>
      <c r="E58" s="9"/>
      <c r="F58" s="17"/>
      <c r="G58" s="216" t="s">
        <v>208</v>
      </c>
      <c r="H58" s="216"/>
      <c r="I58" s="216"/>
      <c r="J58" s="216"/>
      <c r="K58" s="64"/>
      <c r="L58" s="216" t="s">
        <v>233</v>
      </c>
      <c r="M58" s="216"/>
      <c r="N58" s="69"/>
    </row>
    <row r="59" spans="2:24" x14ac:dyDescent="0.35">
      <c r="B59" s="201"/>
      <c r="C59" s="11" t="s">
        <v>114</v>
      </c>
      <c r="D59" s="11" t="s">
        <v>115</v>
      </c>
      <c r="E59" s="11" t="s">
        <v>116</v>
      </c>
      <c r="F59" s="11" t="s">
        <v>117</v>
      </c>
      <c r="G59" s="11" t="s">
        <v>114</v>
      </c>
      <c r="H59" s="11" t="s">
        <v>115</v>
      </c>
      <c r="I59" s="11" t="s">
        <v>116</v>
      </c>
      <c r="J59" s="11" t="s">
        <v>117</v>
      </c>
      <c r="K59" s="81"/>
      <c r="L59" s="102" t="s">
        <v>126</v>
      </c>
      <c r="M59" s="110" t="s">
        <v>208</v>
      </c>
      <c r="N59" s="69"/>
    </row>
    <row r="60" spans="2:24" x14ac:dyDescent="0.35">
      <c r="B60" s="5"/>
      <c r="C60" s="26"/>
      <c r="D60" s="26"/>
      <c r="E60" s="26"/>
      <c r="F60" s="74"/>
      <c r="G60" s="43"/>
      <c r="H60" s="43"/>
      <c r="I60" s="116"/>
      <c r="J60" s="116"/>
      <c r="K60" s="64"/>
      <c r="L60" s="119"/>
      <c r="M60" s="119"/>
      <c r="N60" s="69"/>
    </row>
    <row r="61" spans="2:24" x14ac:dyDescent="0.35">
      <c r="B61" s="30" t="s">
        <v>96</v>
      </c>
      <c r="C61" s="178">
        <v>10.573009702712511</v>
      </c>
      <c r="D61" s="178">
        <v>17.860340641890815</v>
      </c>
      <c r="E61" s="178">
        <v>13.206408988484997</v>
      </c>
      <c r="F61" s="178">
        <v>7.4928754559448807</v>
      </c>
      <c r="G61" s="178">
        <v>9.8089955785774166</v>
      </c>
      <c r="H61" s="178">
        <v>10.732001201030815</v>
      </c>
      <c r="I61" s="178">
        <v>18.686461689405618</v>
      </c>
      <c r="J61" s="178">
        <v>8.2016230957828284</v>
      </c>
      <c r="K61" s="179"/>
      <c r="L61" s="178">
        <v>12.095380947181633</v>
      </c>
      <c r="M61" s="178">
        <v>11.718585483546406</v>
      </c>
      <c r="N61" s="69"/>
    </row>
    <row r="62" spans="2:24" x14ac:dyDescent="0.35">
      <c r="B62" s="28" t="s">
        <v>66</v>
      </c>
      <c r="C62" s="178">
        <v>12.767050088545862</v>
      </c>
      <c r="D62" s="178">
        <v>12.221547914764997</v>
      </c>
      <c r="E62" s="178">
        <v>12.84847575446706</v>
      </c>
      <c r="F62" s="178">
        <v>5.4405295262085485</v>
      </c>
      <c r="G62" s="178">
        <v>10.725759410892643</v>
      </c>
      <c r="H62" s="178">
        <v>9.6863620879327428</v>
      </c>
      <c r="I62" s="178">
        <v>19.246482977729951</v>
      </c>
      <c r="J62" s="178">
        <v>7.2604862838191897</v>
      </c>
      <c r="K62" s="179"/>
      <c r="L62" s="178">
        <v>10.662688862747904</v>
      </c>
      <c r="M62" s="178">
        <v>11.597787286948513</v>
      </c>
      <c r="N62" s="69"/>
    </row>
    <row r="63" spans="2:24" x14ac:dyDescent="0.35">
      <c r="B63" s="28" t="s">
        <v>65</v>
      </c>
      <c r="C63" s="178">
        <v>-0.32083403639355801</v>
      </c>
      <c r="D63" s="178">
        <v>54.17188558356596</v>
      </c>
      <c r="E63" s="178">
        <v>15.241407354002391</v>
      </c>
      <c r="F63" s="178">
        <v>13.573535867187193</v>
      </c>
      <c r="G63" s="178">
        <v>-4.3318973705075763</v>
      </c>
      <c r="H63" s="178">
        <v>10.029912701335153</v>
      </c>
      <c r="I63" s="178">
        <v>9.1186541294070889</v>
      </c>
      <c r="J63" s="178">
        <v>8.7476855136958918</v>
      </c>
      <c r="K63" s="179"/>
      <c r="L63" s="178">
        <v>18.413780085944829</v>
      </c>
      <c r="M63" s="178">
        <v>6.3013778286304278</v>
      </c>
      <c r="N63" s="69"/>
    </row>
    <row r="64" spans="2:24" x14ac:dyDescent="0.35">
      <c r="B64" s="28" t="s">
        <v>64</v>
      </c>
      <c r="C64" s="178">
        <v>1.0320539067760093</v>
      </c>
      <c r="D64" s="178">
        <v>46.491311795294841</v>
      </c>
      <c r="E64" s="178">
        <v>23.953197374046574</v>
      </c>
      <c r="F64" s="178">
        <v>19.506963257287822</v>
      </c>
      <c r="G64" s="178">
        <v>23.917066036284652</v>
      </c>
      <c r="H64" s="178">
        <v>25.274155086774861</v>
      </c>
      <c r="I64" s="178">
        <v>23.681991271684311</v>
      </c>
      <c r="J64" s="178">
        <v>13.366291383236618</v>
      </c>
      <c r="K64" s="179"/>
      <c r="L64" s="178">
        <v>22.100835192542554</v>
      </c>
      <c r="M64" s="178">
        <v>21.138017707039648</v>
      </c>
      <c r="N64" s="69"/>
    </row>
    <row r="65" spans="2:14" x14ac:dyDescent="0.35">
      <c r="B65" s="28" t="s">
        <v>67</v>
      </c>
      <c r="C65" s="178">
        <v>2.4233418509970184</v>
      </c>
      <c r="D65" s="178">
        <v>40.202933734061276</v>
      </c>
      <c r="E65" s="178">
        <v>4.2433675363304113</v>
      </c>
      <c r="F65" s="178">
        <v>16.799561513645635</v>
      </c>
      <c r="G65" s="178">
        <v>5.6619996029818376</v>
      </c>
      <c r="H65" s="178">
        <v>13.70605024576963</v>
      </c>
      <c r="I65" s="178">
        <v>25.468293492356111</v>
      </c>
      <c r="J65" s="178">
        <v>19.176465286783472</v>
      </c>
      <c r="K65" s="179"/>
      <c r="L65" s="178">
        <v>14.558651046342174</v>
      </c>
      <c r="M65" s="178">
        <v>16.450654755735417</v>
      </c>
      <c r="N65" s="69"/>
    </row>
    <row r="66" spans="2:14" x14ac:dyDescent="0.35">
      <c r="B66" s="28" t="s">
        <v>68</v>
      </c>
      <c r="C66" s="178">
        <v>23.942422832618114</v>
      </c>
      <c r="D66" s="178">
        <v>11.411343153466236</v>
      </c>
      <c r="E66" s="178">
        <v>12.822689285683131</v>
      </c>
      <c r="F66" s="178">
        <v>18.650951271567372</v>
      </c>
      <c r="G66" s="178">
        <v>40.443244569773398</v>
      </c>
      <c r="H66" s="178">
        <v>27.296312511096499</v>
      </c>
      <c r="I66" s="178">
        <v>18.628882400425351</v>
      </c>
      <c r="J66" s="178">
        <v>-5.0973674599480212</v>
      </c>
      <c r="K66" s="179"/>
      <c r="L66" s="178">
        <v>16.625646974135421</v>
      </c>
      <c r="M66" s="178">
        <v>19.81380896298608</v>
      </c>
      <c r="N66" s="69"/>
    </row>
    <row r="67" spans="2:14" x14ac:dyDescent="0.35">
      <c r="B67" s="30"/>
      <c r="C67" s="178"/>
      <c r="D67" s="178"/>
      <c r="E67" s="178"/>
      <c r="F67" s="178"/>
      <c r="G67" s="178"/>
      <c r="H67" s="178"/>
      <c r="I67" s="178"/>
      <c r="J67" s="178"/>
      <c r="K67" s="179"/>
      <c r="L67" s="178"/>
      <c r="M67" s="178"/>
      <c r="N67" s="69"/>
    </row>
    <row r="68" spans="2:14" x14ac:dyDescent="0.35">
      <c r="B68" s="30" t="s">
        <v>97</v>
      </c>
      <c r="C68" s="178">
        <v>10.646629402843422</v>
      </c>
      <c r="D68" s="178">
        <v>13.87747198395366</v>
      </c>
      <c r="E68" s="178">
        <v>2.4541569523075291</v>
      </c>
      <c r="F68" s="178">
        <v>1.7454762696847093</v>
      </c>
      <c r="G68" s="178">
        <v>8.8362156284328428</v>
      </c>
      <c r="H68" s="178">
        <v>13.800986324087283</v>
      </c>
      <c r="I68" s="178">
        <v>35.358257713922846</v>
      </c>
      <c r="J68" s="178">
        <v>19.120806617607776</v>
      </c>
      <c r="K68" s="179"/>
      <c r="L68" s="178">
        <v>6.8808469674664474</v>
      </c>
      <c r="M68" s="178">
        <v>19.028809919900723</v>
      </c>
      <c r="N68" s="69"/>
    </row>
    <row r="69" spans="2:14" x14ac:dyDescent="0.35">
      <c r="B69" s="28" t="s">
        <v>69</v>
      </c>
      <c r="C69" s="178">
        <v>12.261212704297652</v>
      </c>
      <c r="D69" s="178">
        <v>14.934718012649274</v>
      </c>
      <c r="E69" s="178">
        <v>3.6301761996002213</v>
      </c>
      <c r="F69" s="178">
        <v>0.72958039939983177</v>
      </c>
      <c r="G69" s="178">
        <v>11.788498441596129</v>
      </c>
      <c r="H69" s="178">
        <v>15.191197367670606</v>
      </c>
      <c r="I69" s="178">
        <v>41.484142019547932</v>
      </c>
      <c r="J69" s="178">
        <v>20.358095334757387</v>
      </c>
      <c r="K69" s="179"/>
      <c r="L69" s="178">
        <v>7.4318566892095594</v>
      </c>
      <c r="M69" s="178">
        <v>21.753876602168631</v>
      </c>
      <c r="N69" s="69"/>
    </row>
    <row r="70" spans="2:14" x14ac:dyDescent="0.35">
      <c r="B70" s="28" t="s">
        <v>70</v>
      </c>
      <c r="C70" s="178">
        <v>18.245995797623781</v>
      </c>
      <c r="D70" s="178">
        <v>78.253623975266223</v>
      </c>
      <c r="E70" s="178">
        <v>10.20966665701577</v>
      </c>
      <c r="F70" s="178">
        <v>-1.2113137976487165</v>
      </c>
      <c r="G70" s="178">
        <v>-7.5492111450565229</v>
      </c>
      <c r="H70" s="178">
        <v>-2.3041719807632033</v>
      </c>
      <c r="I70" s="178">
        <v>-1.4550003996918859</v>
      </c>
      <c r="J70" s="178">
        <v>5.1180038852395304</v>
      </c>
      <c r="K70" s="179"/>
      <c r="L70" s="178">
        <v>19.947339672312793</v>
      </c>
      <c r="M70" s="178">
        <v>-1.6333693636203184</v>
      </c>
      <c r="N70" s="69"/>
    </row>
    <row r="71" spans="2:14" x14ac:dyDescent="0.35">
      <c r="B71" s="28" t="s">
        <v>71</v>
      </c>
      <c r="C71" s="178">
        <v>6.6496206983195361</v>
      </c>
      <c r="D71" s="178">
        <v>10.016815120076505</v>
      </c>
      <c r="E71" s="178">
        <v>-0.89202947155684331</v>
      </c>
      <c r="F71" s="178">
        <v>5.3514272100904758</v>
      </c>
      <c r="G71" s="178">
        <v>2.11810681220026</v>
      </c>
      <c r="H71" s="178">
        <v>10.475772782990301</v>
      </c>
      <c r="I71" s="178">
        <v>22.357306710455973</v>
      </c>
      <c r="J71" s="178">
        <v>15.374775400848218</v>
      </c>
      <c r="K71" s="179"/>
      <c r="L71" s="178">
        <v>5.1857548434164347</v>
      </c>
      <c r="M71" s="178">
        <v>12.618163387466108</v>
      </c>
      <c r="N71" s="69"/>
    </row>
    <row r="72" spans="2:14" x14ac:dyDescent="0.35">
      <c r="B72" s="28" t="s">
        <v>72</v>
      </c>
      <c r="C72" s="178">
        <v>5.0443695603799465</v>
      </c>
      <c r="D72" s="178">
        <v>2.9474250364996513</v>
      </c>
      <c r="E72" s="178">
        <v>7.3176042700963562</v>
      </c>
      <c r="F72" s="178">
        <v>-5.546491806349918</v>
      </c>
      <c r="G72" s="178">
        <v>12.787504848620369</v>
      </c>
      <c r="H72" s="178">
        <v>25.837893724216386</v>
      </c>
      <c r="I72" s="178">
        <v>50.065420442787875</v>
      </c>
      <c r="J72" s="178">
        <v>37.010547394977841</v>
      </c>
      <c r="K72" s="179"/>
      <c r="L72" s="178">
        <v>2.0371284079572005</v>
      </c>
      <c r="M72" s="178">
        <v>31.44220973159053</v>
      </c>
      <c r="N72" s="69"/>
    </row>
    <row r="73" spans="2:14" x14ac:dyDescent="0.35">
      <c r="B73" s="6"/>
      <c r="C73" s="20"/>
      <c r="D73" s="20"/>
      <c r="E73" s="20"/>
      <c r="F73" s="42"/>
      <c r="G73" s="20"/>
      <c r="H73" s="20"/>
      <c r="I73" s="115"/>
      <c r="J73" s="115"/>
      <c r="K73" s="64"/>
      <c r="L73" s="120"/>
      <c r="M73" s="120"/>
      <c r="N73" s="69"/>
    </row>
    <row r="74" spans="2:14" x14ac:dyDescent="0.35">
      <c r="B74" s="83" t="s">
        <v>204</v>
      </c>
      <c r="K74" s="64"/>
      <c r="N74" s="69"/>
    </row>
    <row r="75" spans="2:14" x14ac:dyDescent="0.35">
      <c r="B75" s="83"/>
      <c r="K75" s="64"/>
      <c r="L75" s="64"/>
      <c r="M75" s="69"/>
      <c r="N75" s="69"/>
    </row>
    <row r="76" spans="2:14" x14ac:dyDescent="0.35">
      <c r="B76" s="199" t="s">
        <v>220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69"/>
    </row>
    <row r="77" spans="2:14" x14ac:dyDescent="0.35">
      <c r="B77" s="199" t="s">
        <v>230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69"/>
    </row>
    <row r="78" spans="2:14" x14ac:dyDescent="0.35">
      <c r="B78" s="199" t="s">
        <v>205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69"/>
    </row>
    <row r="79" spans="2:14" x14ac:dyDescent="0.35">
      <c r="K79" s="64"/>
      <c r="L79" s="1"/>
      <c r="M79" s="1"/>
      <c r="N79" s="69"/>
    </row>
    <row r="80" spans="2:14" x14ac:dyDescent="0.35">
      <c r="B80" s="207" t="s">
        <v>201</v>
      </c>
      <c r="C80" s="211" t="s">
        <v>126</v>
      </c>
      <c r="D80" s="212"/>
      <c r="E80" s="212"/>
      <c r="F80" s="213"/>
      <c r="G80" s="216" t="s">
        <v>208</v>
      </c>
      <c r="H80" s="216"/>
      <c r="I80" s="216"/>
      <c r="J80" s="216"/>
      <c r="K80" s="64"/>
      <c r="L80" s="211" t="s">
        <v>233</v>
      </c>
      <c r="M80" s="213"/>
      <c r="N80" s="69"/>
    </row>
    <row r="81" spans="2:26" x14ac:dyDescent="0.35">
      <c r="B81" s="201"/>
      <c r="C81" s="11" t="s">
        <v>114</v>
      </c>
      <c r="D81" s="11" t="s">
        <v>115</v>
      </c>
      <c r="E81" s="11" t="s">
        <v>116</v>
      </c>
      <c r="F81" s="11" t="s">
        <v>117</v>
      </c>
      <c r="G81" s="11" t="s">
        <v>114</v>
      </c>
      <c r="H81" s="11" t="s">
        <v>115</v>
      </c>
      <c r="I81" s="11" t="s">
        <v>116</v>
      </c>
      <c r="J81" s="11" t="s">
        <v>117</v>
      </c>
      <c r="K81" s="81"/>
      <c r="L81" s="102" t="s">
        <v>126</v>
      </c>
      <c r="M81" s="110" t="s">
        <v>208</v>
      </c>
      <c r="N81" s="69"/>
    </row>
    <row r="82" spans="2:26" x14ac:dyDescent="0.35">
      <c r="B82" s="30"/>
      <c r="C82" s="26"/>
      <c r="D82" s="26"/>
      <c r="E82" s="26"/>
      <c r="F82" s="74"/>
      <c r="G82" s="43"/>
      <c r="H82" s="43"/>
      <c r="I82" s="116"/>
      <c r="J82" s="116"/>
      <c r="K82" s="64"/>
      <c r="L82" s="121"/>
      <c r="M82" s="119"/>
      <c r="N82" s="69"/>
    </row>
    <row r="83" spans="2:26" x14ac:dyDescent="0.35">
      <c r="B83" s="30" t="s">
        <v>98</v>
      </c>
      <c r="C83" s="178">
        <v>6.8291371555149416</v>
      </c>
      <c r="D83" s="178">
        <v>9.5573946054516856</v>
      </c>
      <c r="E83" s="178">
        <v>11.546546162096805</v>
      </c>
      <c r="F83" s="178">
        <v>13.951739382458772</v>
      </c>
      <c r="G83" s="178">
        <v>-2.3749566673729627</v>
      </c>
      <c r="H83" s="178">
        <v>16.815077293823279</v>
      </c>
      <c r="I83" s="178">
        <v>9.3126969060142173</v>
      </c>
      <c r="J83" s="178">
        <v>6.1738007779504889</v>
      </c>
      <c r="K83" s="181"/>
      <c r="L83" s="180">
        <v>10.587656545229972</v>
      </c>
      <c r="M83" s="178">
        <v>7.8389047400386769</v>
      </c>
      <c r="N83" s="69"/>
    </row>
    <row r="84" spans="2:26" x14ac:dyDescent="0.35">
      <c r="B84" s="28" t="s">
        <v>197</v>
      </c>
      <c r="C84" s="178">
        <v>4.712933891249671</v>
      </c>
      <c r="D84" s="178">
        <v>15.556617620557734</v>
      </c>
      <c r="E84" s="178">
        <v>29.34947257550462</v>
      </c>
      <c r="F84" s="178">
        <v>16.210247420419364</v>
      </c>
      <c r="G84" s="178">
        <v>-10.32556812326446</v>
      </c>
      <c r="H84" s="178">
        <v>-10.989390724835557</v>
      </c>
      <c r="I84" s="178">
        <v>-4.0432916057025148</v>
      </c>
      <c r="J84" s="178">
        <v>-12.217803763714496</v>
      </c>
      <c r="K84" s="179"/>
      <c r="L84" s="180">
        <v>17.085657248091678</v>
      </c>
      <c r="M84" s="178">
        <v>-9.5796095413131273</v>
      </c>
      <c r="N84" s="69"/>
    </row>
    <row r="85" spans="2:26" x14ac:dyDescent="0.35">
      <c r="B85" s="28" t="s">
        <v>74</v>
      </c>
      <c r="C85" s="178">
        <v>8.6159274928070175</v>
      </c>
      <c r="D85" s="178">
        <v>15.202625523520673</v>
      </c>
      <c r="E85" s="178">
        <v>4.0201214257577833</v>
      </c>
      <c r="F85" s="178">
        <v>22.792163375649732</v>
      </c>
      <c r="G85" s="178">
        <v>-11.052900814678534</v>
      </c>
      <c r="H85" s="178">
        <v>-6.8021377753933132</v>
      </c>
      <c r="I85" s="178">
        <v>-7.7704173455190091</v>
      </c>
      <c r="J85" s="178">
        <v>-13.367961468601875</v>
      </c>
      <c r="K85" s="179"/>
      <c r="L85" s="180">
        <v>13.148997757265345</v>
      </c>
      <c r="M85" s="178">
        <v>-10.022283054531222</v>
      </c>
      <c r="N85" s="69"/>
      <c r="P85" s="73"/>
      <c r="Q85" s="73"/>
      <c r="R85" s="73"/>
      <c r="S85" s="73"/>
      <c r="T85" s="73"/>
      <c r="U85" s="73"/>
      <c r="V85" s="64"/>
      <c r="W85" s="64"/>
      <c r="X85" s="64"/>
      <c r="Y85" s="68"/>
      <c r="Z85" s="68"/>
    </row>
    <row r="86" spans="2:26" x14ac:dyDescent="0.35">
      <c r="B86" s="28" t="s">
        <v>198</v>
      </c>
      <c r="C86" s="178">
        <v>6.2193356225988428</v>
      </c>
      <c r="D86" s="178">
        <v>0.46722356310808788</v>
      </c>
      <c r="E86" s="178">
        <v>13.164317317791795</v>
      </c>
      <c r="F86" s="178">
        <v>1.808866539320908</v>
      </c>
      <c r="G86" s="178">
        <v>-16.371783991069343</v>
      </c>
      <c r="H86" s="178">
        <v>-22.387503082337545</v>
      </c>
      <c r="I86" s="178">
        <v>-23.886754129173539</v>
      </c>
      <c r="J86" s="178">
        <v>-8.3026555066140322</v>
      </c>
      <c r="K86" s="179"/>
      <c r="L86" s="180">
        <v>3.8706026436563956</v>
      </c>
      <c r="M86" s="178">
        <v>-16.834541743344612</v>
      </c>
      <c r="N86" s="69"/>
      <c r="O86" s="69"/>
      <c r="P86" s="69"/>
      <c r="Q86" s="69"/>
      <c r="R86" s="69"/>
      <c r="S86" s="69"/>
      <c r="T86" s="69"/>
      <c r="U86" s="35"/>
      <c r="V86" s="35"/>
      <c r="W86" s="35"/>
      <c r="X86" s="35"/>
    </row>
    <row r="87" spans="2:26" x14ac:dyDescent="0.35">
      <c r="B87" s="28" t="s">
        <v>86</v>
      </c>
      <c r="C87" s="178">
        <v>31.157972204783469</v>
      </c>
      <c r="D87" s="178">
        <v>9.6020883154634085</v>
      </c>
      <c r="E87" s="190">
        <v>1.1883828269687591E-2</v>
      </c>
      <c r="F87" s="178">
        <v>-7.786038506841475</v>
      </c>
      <c r="G87" s="178">
        <v>-20.601279432721341</v>
      </c>
      <c r="H87" s="178">
        <v>43.464027594608702</v>
      </c>
      <c r="I87" s="178">
        <v>38.256364820852774</v>
      </c>
      <c r="J87" s="178">
        <v>60.785846740127305</v>
      </c>
      <c r="K87" s="179"/>
      <c r="L87" s="180">
        <v>7.8319438145643794</v>
      </c>
      <c r="M87" s="178">
        <v>27.792938916427556</v>
      </c>
      <c r="N87" s="69"/>
      <c r="O87" s="69"/>
      <c r="P87" s="69"/>
      <c r="Q87" s="69"/>
      <c r="R87" s="69"/>
      <c r="S87" s="69"/>
      <c r="T87" s="69"/>
      <c r="U87" s="35"/>
      <c r="V87" s="35"/>
      <c r="W87" s="35"/>
      <c r="X87" s="35"/>
    </row>
    <row r="88" spans="2:26" x14ac:dyDescent="0.35">
      <c r="B88" s="28" t="s">
        <v>87</v>
      </c>
      <c r="C88" s="178">
        <v>1.8850354670202574</v>
      </c>
      <c r="D88" s="178">
        <v>-3.8859294731143357</v>
      </c>
      <c r="E88" s="178">
        <v>11.646995814550799</v>
      </c>
      <c r="F88" s="178">
        <v>30.648298208258183</v>
      </c>
      <c r="G88" s="178">
        <v>9.2160493870431903</v>
      </c>
      <c r="H88" s="178">
        <v>20.245254403277492</v>
      </c>
      <c r="I88" s="178">
        <v>12.517842482603903</v>
      </c>
      <c r="J88" s="178">
        <v>17.08022080971854</v>
      </c>
      <c r="K88" s="179"/>
      <c r="L88" s="180">
        <v>7.3625774163553315</v>
      </c>
      <c r="M88" s="178">
        <v>15.094335249747882</v>
      </c>
      <c r="N88" s="69"/>
      <c r="O88" s="69"/>
      <c r="P88" s="69"/>
      <c r="Q88" s="69"/>
      <c r="R88" s="69"/>
      <c r="S88" s="69"/>
      <c r="T88" s="69"/>
      <c r="U88" s="35"/>
      <c r="V88" s="35"/>
      <c r="W88" s="35"/>
      <c r="X88" s="35"/>
    </row>
    <row r="89" spans="2:26" x14ac:dyDescent="0.35">
      <c r="B89" s="28" t="s">
        <v>75</v>
      </c>
      <c r="C89" s="178">
        <v>3.4529968108720999</v>
      </c>
      <c r="D89" s="178">
        <v>-5.6915219495266456</v>
      </c>
      <c r="E89" s="178">
        <v>3.8924882181595288</v>
      </c>
      <c r="F89" s="178">
        <v>-14.852910737079339</v>
      </c>
      <c r="G89" s="178">
        <v>15.184579655008768</v>
      </c>
      <c r="H89" s="178">
        <v>72.864018548785907</v>
      </c>
      <c r="I89" s="178">
        <v>60.43261404766622</v>
      </c>
      <c r="J89" s="178">
        <v>101.52215333446226</v>
      </c>
      <c r="K89" s="179"/>
      <c r="L89" s="180">
        <v>-4.4600783208658452</v>
      </c>
      <c r="M89" s="178">
        <v>63.703441125464288</v>
      </c>
      <c r="N89" s="69"/>
      <c r="O89" s="69"/>
      <c r="P89" s="69"/>
      <c r="Q89" s="69"/>
      <c r="R89" s="69"/>
      <c r="S89" s="69"/>
      <c r="T89" s="69"/>
      <c r="U89" s="35"/>
      <c r="V89" s="35"/>
      <c r="W89" s="35"/>
      <c r="X89" s="35"/>
    </row>
    <row r="90" spans="2:26" x14ac:dyDescent="0.35">
      <c r="B90" s="28" t="s">
        <v>102</v>
      </c>
      <c r="C90" s="178">
        <v>-14.481267630805995</v>
      </c>
      <c r="D90" s="178">
        <v>-13.201931819669444</v>
      </c>
      <c r="E90" s="178">
        <v>1.2354507434542583</v>
      </c>
      <c r="F90" s="178">
        <v>5.9272601150441417</v>
      </c>
      <c r="G90" s="178">
        <v>9.7064218745134703</v>
      </c>
      <c r="H90" s="178">
        <v>43.383425391137109</v>
      </c>
      <c r="I90" s="178">
        <v>44.446537899378733</v>
      </c>
      <c r="J90" s="178">
        <v>34.98355587317976</v>
      </c>
      <c r="K90" s="179"/>
      <c r="L90" s="180">
        <v>-5.5543735272274635</v>
      </c>
      <c r="M90" s="178">
        <v>33.80420161184017</v>
      </c>
      <c r="N90" s="69"/>
      <c r="O90" s="69"/>
      <c r="P90" s="69"/>
      <c r="Q90" s="69"/>
      <c r="R90" s="69"/>
      <c r="S90" s="69"/>
      <c r="T90" s="69"/>
      <c r="U90" s="35"/>
      <c r="V90" s="35"/>
      <c r="W90" s="35"/>
      <c r="X90" s="35"/>
    </row>
    <row r="91" spans="2:26" x14ac:dyDescent="0.35">
      <c r="B91" s="28" t="s">
        <v>199</v>
      </c>
      <c r="C91" s="178">
        <v>52.788309647203668</v>
      </c>
      <c r="D91" s="178">
        <v>10.669673367297206</v>
      </c>
      <c r="E91" s="178">
        <v>49.138458229408386</v>
      </c>
      <c r="F91" s="178">
        <v>16.368562174947353</v>
      </c>
      <c r="G91" s="178">
        <v>-52.113878250100086</v>
      </c>
      <c r="H91" s="178">
        <v>-10.702544136136849</v>
      </c>
      <c r="I91" s="178">
        <v>-37.33059988144295</v>
      </c>
      <c r="J91" s="178">
        <v>-25.622948659875846</v>
      </c>
      <c r="K91" s="179"/>
      <c r="L91" s="180">
        <v>33.582127019116292</v>
      </c>
      <c r="M91" s="178">
        <v>-35.887311468101657</v>
      </c>
      <c r="N91" s="69"/>
      <c r="O91" s="69"/>
      <c r="P91" s="69"/>
      <c r="Q91" s="69"/>
      <c r="R91" s="69"/>
      <c r="S91" s="69"/>
      <c r="T91" s="69"/>
      <c r="U91" s="35"/>
      <c r="V91" s="35"/>
      <c r="W91" s="35"/>
      <c r="X91" s="35"/>
    </row>
    <row r="92" spans="2:26" x14ac:dyDescent="0.35">
      <c r="B92" s="28" t="s">
        <v>103</v>
      </c>
      <c r="C92" s="178">
        <v>-6.7087781224356107</v>
      </c>
      <c r="D92" s="178">
        <v>-3.4127367407675524</v>
      </c>
      <c r="E92" s="178">
        <v>-12.05215826588244</v>
      </c>
      <c r="F92" s="178">
        <v>-5.5043857507915517</v>
      </c>
      <c r="G92" s="178">
        <v>5.1970239906536708</v>
      </c>
      <c r="H92" s="178">
        <v>8.8946825881217606</v>
      </c>
      <c r="I92" s="178">
        <v>22.6840972997731</v>
      </c>
      <c r="J92" s="178">
        <v>19.097814029427497</v>
      </c>
      <c r="K92" s="179"/>
      <c r="L92" s="180">
        <v>-6.8369652418215239</v>
      </c>
      <c r="M92" s="178">
        <v>13.66584401977169</v>
      </c>
      <c r="N92" s="69"/>
      <c r="O92" s="69"/>
      <c r="P92" s="69"/>
      <c r="Q92" s="69"/>
      <c r="R92" s="69"/>
      <c r="S92" s="69"/>
      <c r="T92" s="69"/>
      <c r="U92" s="35"/>
      <c r="V92" s="35"/>
      <c r="W92" s="35"/>
      <c r="X92" s="35"/>
    </row>
    <row r="93" spans="2:26" x14ac:dyDescent="0.35">
      <c r="B93" s="28" t="s">
        <v>109</v>
      </c>
      <c r="C93" s="178">
        <v>10.276680736412613</v>
      </c>
      <c r="D93" s="178">
        <v>16.810683784671365</v>
      </c>
      <c r="E93" s="178">
        <v>27.756676492325294</v>
      </c>
      <c r="F93" s="178">
        <v>3.2252261737366839</v>
      </c>
      <c r="G93" s="178">
        <v>2.3893406743487278</v>
      </c>
      <c r="H93" s="178">
        <v>51.572593002265421</v>
      </c>
      <c r="I93" s="178">
        <v>7.5959683650841603</v>
      </c>
      <c r="J93" s="178">
        <v>45.305363940992095</v>
      </c>
      <c r="K93" s="179"/>
      <c r="L93" s="180">
        <v>14.000191153761454</v>
      </c>
      <c r="M93" s="178">
        <v>26.66048180032319</v>
      </c>
      <c r="N93" s="69"/>
      <c r="O93" s="69"/>
      <c r="P93" s="69"/>
      <c r="Q93" s="69"/>
      <c r="R93" s="69"/>
      <c r="S93" s="69"/>
      <c r="T93" s="69"/>
      <c r="U93" s="35"/>
      <c r="V93" s="35"/>
      <c r="W93" s="35"/>
      <c r="X93" s="35"/>
    </row>
    <row r="94" spans="2:26" x14ac:dyDescent="0.35">
      <c r="B94" s="28" t="s">
        <v>200</v>
      </c>
      <c r="C94" s="178">
        <v>13.355299990036883</v>
      </c>
      <c r="D94" s="178">
        <v>17.399555815604238</v>
      </c>
      <c r="E94" s="178">
        <v>1.1186071741373649</v>
      </c>
      <c r="F94" s="178">
        <v>0.41849015325470251</v>
      </c>
      <c r="G94" s="178">
        <v>9.9267915131308282</v>
      </c>
      <c r="H94" s="178">
        <v>11.992473601727372</v>
      </c>
      <c r="I94" s="178">
        <v>0.76538415816032046</v>
      </c>
      <c r="J94" s="178">
        <v>5.8715775994892194</v>
      </c>
      <c r="K94" s="179"/>
      <c r="L94" s="180">
        <v>8.2270789416045496</v>
      </c>
      <c r="M94" s="178">
        <v>7.1848368913893568</v>
      </c>
      <c r="N94" s="69"/>
      <c r="O94" s="69"/>
      <c r="P94" s="69"/>
      <c r="Q94" s="69"/>
      <c r="R94" s="69"/>
      <c r="S94" s="69"/>
      <c r="T94" s="69"/>
      <c r="U94" s="35"/>
      <c r="V94" s="35"/>
      <c r="W94" s="35"/>
      <c r="X94" s="35"/>
    </row>
    <row r="95" spans="2:26" x14ac:dyDescent="0.35">
      <c r="B95" s="28" t="s">
        <v>89</v>
      </c>
      <c r="C95" s="178">
        <v>-2.449474319821987</v>
      </c>
      <c r="D95" s="178">
        <v>10.587829404107385</v>
      </c>
      <c r="E95" s="178">
        <v>17.564814125243377</v>
      </c>
      <c r="F95" s="178">
        <v>14.43913380652322</v>
      </c>
      <c r="G95" s="178">
        <v>16.957515755142328</v>
      </c>
      <c r="H95" s="178">
        <v>56.009117493532322</v>
      </c>
      <c r="I95" s="178">
        <v>60.593379332076182</v>
      </c>
      <c r="J95" s="178">
        <v>16.114998793791948</v>
      </c>
      <c r="K95" s="179"/>
      <c r="L95" s="180">
        <v>9.8786855495051498</v>
      </c>
      <c r="M95" s="178">
        <v>38.09094713113641</v>
      </c>
      <c r="N95" s="69"/>
      <c r="O95" s="69"/>
      <c r="P95" s="69"/>
      <c r="Q95" s="69"/>
      <c r="R95" s="69"/>
      <c r="S95" s="69"/>
      <c r="T95" s="69"/>
      <c r="U95" s="35"/>
      <c r="V95" s="35"/>
      <c r="W95" s="35"/>
      <c r="X95" s="35"/>
    </row>
    <row r="96" spans="2:26" x14ac:dyDescent="0.35">
      <c r="B96" s="28" t="s">
        <v>104</v>
      </c>
      <c r="C96" s="178">
        <v>-2.170415336953424</v>
      </c>
      <c r="D96" s="178">
        <v>58.446591741006479</v>
      </c>
      <c r="E96" s="178">
        <v>-8.4297560311138433</v>
      </c>
      <c r="F96" s="178">
        <v>103.60876837201398</v>
      </c>
      <c r="G96" s="178">
        <v>18.723546110122193</v>
      </c>
      <c r="H96" s="178">
        <v>-22.575810532102881</v>
      </c>
      <c r="I96" s="178">
        <v>-28.097601664521456</v>
      </c>
      <c r="J96" s="178">
        <v>-24.05689748202191</v>
      </c>
      <c r="K96" s="179"/>
      <c r="L96" s="180">
        <v>28.01296977691765</v>
      </c>
      <c r="M96" s="178">
        <v>-16.979931420080142</v>
      </c>
      <c r="N96" s="69"/>
      <c r="O96" s="69"/>
      <c r="P96" s="69"/>
      <c r="Q96" s="69"/>
      <c r="R96" s="69"/>
      <c r="S96" s="69"/>
      <c r="T96" s="69"/>
      <c r="U96" s="35"/>
      <c r="V96" s="35"/>
      <c r="W96" s="35"/>
      <c r="X96" s="35"/>
    </row>
    <row r="97" spans="2:24" x14ac:dyDescent="0.35">
      <c r="B97" s="28" t="s">
        <v>105</v>
      </c>
      <c r="C97" s="178">
        <v>7.5379006514000757</v>
      </c>
      <c r="D97" s="178">
        <v>16.140934307200581</v>
      </c>
      <c r="E97" s="178">
        <v>-25.78697125375119</v>
      </c>
      <c r="F97" s="178">
        <v>16.418055877536553</v>
      </c>
      <c r="G97" s="178">
        <v>14.400444655990308</v>
      </c>
      <c r="H97" s="178">
        <v>89.243052523542147</v>
      </c>
      <c r="I97" s="178">
        <v>47.727990579380887</v>
      </c>
      <c r="J97" s="178">
        <v>-41.312106713291186</v>
      </c>
      <c r="K97" s="179"/>
      <c r="L97" s="192">
        <v>4.6388038678513155E-3</v>
      </c>
      <c r="M97" s="178">
        <v>27.495872592674985</v>
      </c>
      <c r="N97" s="69"/>
      <c r="O97" s="69"/>
      <c r="P97" s="69"/>
      <c r="Q97" s="69"/>
      <c r="R97" s="69"/>
      <c r="S97" s="69"/>
      <c r="T97" s="69"/>
      <c r="U97" s="35"/>
      <c r="V97" s="35"/>
      <c r="W97" s="35"/>
      <c r="X97" s="35"/>
    </row>
    <row r="98" spans="2:24" x14ac:dyDescent="0.35">
      <c r="B98" s="28" t="s">
        <v>90</v>
      </c>
      <c r="C98" s="178">
        <v>-10.529332809070702</v>
      </c>
      <c r="D98" s="178">
        <v>22.184511717143529</v>
      </c>
      <c r="E98" s="178">
        <v>-45.135789974553973</v>
      </c>
      <c r="F98" s="178">
        <v>27.130201489871997</v>
      </c>
      <c r="G98" s="178">
        <v>8.1704619386385069</v>
      </c>
      <c r="H98" s="178">
        <v>49.322936018614392</v>
      </c>
      <c r="I98" s="178">
        <v>-6.8381453605491753</v>
      </c>
      <c r="J98" s="178">
        <v>-11.91812110448347</v>
      </c>
      <c r="K98" s="179"/>
      <c r="L98" s="180">
        <v>-13.560396360918892</v>
      </c>
      <c r="M98" s="178">
        <v>9.9418925003086365</v>
      </c>
      <c r="N98" s="69"/>
      <c r="O98" s="69"/>
      <c r="P98" s="69"/>
      <c r="Q98" s="69"/>
      <c r="R98" s="69"/>
      <c r="S98" s="69"/>
      <c r="T98" s="69"/>
      <c r="U98" s="35"/>
      <c r="V98" s="35"/>
      <c r="W98" s="35"/>
      <c r="X98" s="35"/>
    </row>
    <row r="99" spans="2:24" x14ac:dyDescent="0.35">
      <c r="B99" s="28" t="s">
        <v>106</v>
      </c>
      <c r="C99" s="178">
        <v>8.2828183973544078</v>
      </c>
      <c r="D99" s="178">
        <v>8.6688585906169013</v>
      </c>
      <c r="E99" s="178">
        <v>-5.6185532842354498</v>
      </c>
      <c r="F99" s="178">
        <v>-4.603665487677711</v>
      </c>
      <c r="G99" s="178">
        <v>2.2805808415996998</v>
      </c>
      <c r="H99" s="178">
        <v>11.827244232407729</v>
      </c>
      <c r="I99" s="178">
        <v>6.1520539792532247</v>
      </c>
      <c r="J99" s="178">
        <v>-18.978824223387679</v>
      </c>
      <c r="K99" s="179"/>
      <c r="L99" s="180">
        <v>1.3055351894273759</v>
      </c>
      <c r="M99" s="190">
        <v>-1.5742446436961544E-2</v>
      </c>
      <c r="N99" s="69"/>
      <c r="O99" s="69"/>
      <c r="P99" s="69"/>
      <c r="Q99" s="69"/>
      <c r="R99" s="69"/>
      <c r="S99" s="69"/>
      <c r="T99" s="69"/>
      <c r="U99" s="35"/>
      <c r="V99" s="35"/>
      <c r="W99" s="35"/>
      <c r="X99" s="35"/>
    </row>
    <row r="100" spans="2:24" x14ac:dyDescent="0.35">
      <c r="B100" s="28" t="s">
        <v>108</v>
      </c>
      <c r="C100" s="178">
        <v>-21.704310876964161</v>
      </c>
      <c r="D100" s="178">
        <v>-12.250129796650299</v>
      </c>
      <c r="E100" s="178">
        <v>-8.3275354788891036</v>
      </c>
      <c r="F100" s="178">
        <v>19.658476193721629</v>
      </c>
      <c r="G100" s="178">
        <v>64.605760491508079</v>
      </c>
      <c r="H100" s="178">
        <v>5.9997408653249096</v>
      </c>
      <c r="I100" s="178">
        <v>-2.9525436240428915</v>
      </c>
      <c r="J100" s="178">
        <v>-23.047202284363021</v>
      </c>
      <c r="K100" s="179"/>
      <c r="L100" s="180">
        <v>-6.2415654313095033</v>
      </c>
      <c r="M100" s="178">
        <v>7.9535467944577665</v>
      </c>
      <c r="N100" s="69"/>
      <c r="O100" s="69"/>
      <c r="P100" s="69"/>
      <c r="Q100" s="69"/>
      <c r="R100" s="69"/>
      <c r="S100" s="69"/>
      <c r="T100" s="69"/>
      <c r="U100" s="35"/>
      <c r="V100" s="35"/>
      <c r="W100" s="35"/>
      <c r="X100" s="35"/>
    </row>
    <row r="101" spans="2:24" x14ac:dyDescent="0.35">
      <c r="B101" s="28" t="s">
        <v>91</v>
      </c>
      <c r="C101" s="178">
        <v>25.749556256558904</v>
      </c>
      <c r="D101" s="178">
        <v>11.583335859302357</v>
      </c>
      <c r="E101" s="178">
        <v>-17.53749980280389</v>
      </c>
      <c r="F101" s="178">
        <v>8.0178522757488935</v>
      </c>
      <c r="G101" s="178">
        <v>1.2590949011536345</v>
      </c>
      <c r="H101" s="178">
        <v>6.7567725406979529</v>
      </c>
      <c r="I101" s="178">
        <v>36.675247016085045</v>
      </c>
      <c r="J101" s="178">
        <v>-17.633386058899536</v>
      </c>
      <c r="K101" s="179"/>
      <c r="L101" s="180">
        <v>5.4953982808315649</v>
      </c>
      <c r="M101" s="178">
        <v>5.0055172589229535</v>
      </c>
      <c r="N101" s="69"/>
      <c r="O101" s="69"/>
      <c r="P101" s="69"/>
      <c r="Q101" s="69"/>
      <c r="R101" s="69"/>
      <c r="S101" s="69"/>
      <c r="T101" s="69"/>
      <c r="U101" s="35"/>
      <c r="V101" s="35"/>
      <c r="W101" s="35"/>
      <c r="X101" s="35"/>
    </row>
    <row r="102" spans="2:24" x14ac:dyDescent="0.35">
      <c r="B102" s="28" t="s">
        <v>92</v>
      </c>
      <c r="C102" s="178">
        <v>14.328843139778137</v>
      </c>
      <c r="D102" s="178">
        <v>16.450088325612299</v>
      </c>
      <c r="E102" s="178">
        <v>29.195551380838868</v>
      </c>
      <c r="F102" s="178">
        <v>34.412172813311216</v>
      </c>
      <c r="G102" s="178">
        <v>-3.7081662035776897</v>
      </c>
      <c r="H102" s="178">
        <v>-12.048615273860076</v>
      </c>
      <c r="I102" s="178">
        <v>8.9744433750180264</v>
      </c>
      <c r="J102" s="178">
        <v>-35.9253089272054</v>
      </c>
      <c r="K102" s="179"/>
      <c r="L102" s="180">
        <v>23.601250003920484</v>
      </c>
      <c r="M102" s="178">
        <v>-11.070217781758707</v>
      </c>
      <c r="N102" s="69"/>
      <c r="O102" s="69"/>
      <c r="P102" s="69"/>
      <c r="Q102" s="69"/>
      <c r="R102" s="69"/>
      <c r="S102" s="69"/>
      <c r="T102" s="69"/>
      <c r="U102" s="35"/>
      <c r="V102" s="35"/>
      <c r="W102" s="35"/>
      <c r="X102" s="35"/>
    </row>
    <row r="103" spans="2:24" x14ac:dyDescent="0.35">
      <c r="B103" s="28" t="s">
        <v>107</v>
      </c>
      <c r="C103" s="178">
        <v>-23.953281754326671</v>
      </c>
      <c r="D103" s="178">
        <v>2.4844520616957633</v>
      </c>
      <c r="E103" s="178">
        <v>8.4569970690708161</v>
      </c>
      <c r="F103" s="178">
        <v>12.543109988910128</v>
      </c>
      <c r="G103" s="178">
        <v>9.3352702258646438</v>
      </c>
      <c r="H103" s="178">
        <v>50.616558195920859</v>
      </c>
      <c r="I103" s="178">
        <v>49.242471706820609</v>
      </c>
      <c r="J103" s="178">
        <v>25.877446235123024</v>
      </c>
      <c r="K103" s="179"/>
      <c r="L103" s="180">
        <v>-1.3724856614401593</v>
      </c>
      <c r="M103" s="178">
        <v>35.481528198685488</v>
      </c>
      <c r="N103" s="69"/>
      <c r="O103" s="69"/>
      <c r="P103" s="69"/>
      <c r="Q103" s="69"/>
      <c r="R103" s="69"/>
      <c r="S103" s="69"/>
      <c r="T103" s="69"/>
      <c r="U103" s="35"/>
      <c r="V103" s="35"/>
      <c r="W103" s="35"/>
      <c r="X103" s="35"/>
    </row>
    <row r="104" spans="2:24" x14ac:dyDescent="0.35">
      <c r="B104" s="28" t="s">
        <v>81</v>
      </c>
      <c r="C104" s="178">
        <v>1.193069259075008</v>
      </c>
      <c r="D104" s="178">
        <v>14.354116158474595</v>
      </c>
      <c r="E104" s="178">
        <v>23.11718025717575</v>
      </c>
      <c r="F104" s="178">
        <v>25.495290128476668</v>
      </c>
      <c r="G104" s="178">
        <v>13.967066541313301</v>
      </c>
      <c r="H104" s="178">
        <v>40.748858790575504</v>
      </c>
      <c r="I104" s="178">
        <v>14.668848308179939</v>
      </c>
      <c r="J104" s="178">
        <v>13.475336463634079</v>
      </c>
      <c r="K104" s="179"/>
      <c r="L104" s="180">
        <v>16.209250238400251</v>
      </c>
      <c r="M104" s="178">
        <v>20.96661143563432</v>
      </c>
      <c r="N104" s="69"/>
      <c r="O104" s="69"/>
      <c r="P104" s="69"/>
      <c r="Q104" s="69"/>
      <c r="R104" s="69"/>
      <c r="S104" s="69"/>
      <c r="T104" s="69"/>
      <c r="U104" s="35"/>
      <c r="V104" s="35"/>
      <c r="W104" s="35"/>
      <c r="X104" s="35"/>
    </row>
    <row r="105" spans="2:24" x14ac:dyDescent="0.35">
      <c r="B105" s="6"/>
      <c r="C105" s="51"/>
      <c r="D105" s="51"/>
      <c r="E105" s="51"/>
      <c r="F105" s="86"/>
      <c r="G105" s="51"/>
      <c r="H105" s="51"/>
      <c r="I105" s="115"/>
      <c r="J105" s="115"/>
      <c r="K105" s="64"/>
      <c r="L105" s="118"/>
      <c r="M105" s="120"/>
      <c r="N105" s="69"/>
      <c r="O105" s="69"/>
      <c r="P105" s="69"/>
      <c r="Q105" s="69"/>
      <c r="R105" s="69"/>
      <c r="S105" s="69"/>
      <c r="T105" s="69"/>
      <c r="U105" s="35"/>
      <c r="V105" s="35"/>
      <c r="W105" s="35"/>
      <c r="X105" s="35"/>
    </row>
    <row r="106" spans="2:24" x14ac:dyDescent="0.35">
      <c r="B106" s="83" t="s">
        <v>204</v>
      </c>
      <c r="C106" s="73"/>
      <c r="D106" s="73"/>
      <c r="E106" s="73"/>
      <c r="F106" s="73"/>
      <c r="G106" s="73"/>
      <c r="H106" s="73"/>
      <c r="K106" s="64"/>
      <c r="N106" s="69"/>
      <c r="O106" s="69"/>
      <c r="P106" s="69"/>
      <c r="Q106" s="69"/>
      <c r="R106" s="69"/>
      <c r="S106" s="69"/>
      <c r="T106" s="69"/>
      <c r="U106" s="35"/>
      <c r="V106" s="35"/>
      <c r="W106" s="35"/>
      <c r="X106" s="35"/>
    </row>
    <row r="107" spans="2:24" x14ac:dyDescent="0.35">
      <c r="N107" s="69"/>
      <c r="O107" s="69"/>
      <c r="P107" s="69"/>
      <c r="Q107" s="69"/>
      <c r="R107" s="69"/>
      <c r="S107" s="69"/>
      <c r="T107" s="69"/>
      <c r="U107" s="35"/>
      <c r="V107" s="35"/>
      <c r="W107" s="35"/>
      <c r="X107" s="35"/>
    </row>
    <row r="108" spans="2:24" x14ac:dyDescent="0.35">
      <c r="B108" s="24" t="s">
        <v>209</v>
      </c>
      <c r="C108" s="72"/>
      <c r="D108" s="72"/>
      <c r="E108" s="72"/>
      <c r="F108" s="72"/>
      <c r="G108" s="72"/>
      <c r="H108" s="72"/>
      <c r="K108" s="80"/>
      <c r="L108" s="72"/>
      <c r="M108" s="72"/>
      <c r="N108" s="69"/>
      <c r="O108" s="69"/>
      <c r="P108" s="69"/>
      <c r="Q108" s="69"/>
      <c r="R108" s="69"/>
      <c r="S108" s="69"/>
      <c r="T108" s="69"/>
      <c r="U108" s="35"/>
      <c r="V108" s="35"/>
      <c r="W108" s="35"/>
      <c r="X108" s="35"/>
    </row>
    <row r="109" spans="2:24" x14ac:dyDescent="0.35">
      <c r="N109" s="69"/>
      <c r="O109" s="69"/>
      <c r="P109" s="69"/>
      <c r="Q109" s="69"/>
      <c r="R109" s="69"/>
      <c r="S109" s="69"/>
    </row>
  </sheetData>
  <mergeCells count="35">
    <mergeCell ref="L24:M24"/>
    <mergeCell ref="L58:M58"/>
    <mergeCell ref="B24:B25"/>
    <mergeCell ref="G58:J58"/>
    <mergeCell ref="AM6:AP6"/>
    <mergeCell ref="AE5:AP5"/>
    <mergeCell ref="G80:J80"/>
    <mergeCell ref="B1:M1"/>
    <mergeCell ref="B2:M2"/>
    <mergeCell ref="B3:M3"/>
    <mergeCell ref="B20:M20"/>
    <mergeCell ref="B21:M21"/>
    <mergeCell ref="L5:M5"/>
    <mergeCell ref="B5:B6"/>
    <mergeCell ref="C5:F5"/>
    <mergeCell ref="G5:J5"/>
    <mergeCell ref="B54:M54"/>
    <mergeCell ref="B55:M55"/>
    <mergeCell ref="B56:M56"/>
    <mergeCell ref="B80:B81"/>
    <mergeCell ref="N6:Q6"/>
    <mergeCell ref="R6:U6"/>
    <mergeCell ref="AI6:AL6"/>
    <mergeCell ref="AE6:AH6"/>
    <mergeCell ref="V6:Z6"/>
    <mergeCell ref="AA6:AB6"/>
    <mergeCell ref="C80:F80"/>
    <mergeCell ref="C24:F24"/>
    <mergeCell ref="L80:M80"/>
    <mergeCell ref="B77:M77"/>
    <mergeCell ref="B78:M78"/>
    <mergeCell ref="B22:M22"/>
    <mergeCell ref="B76:M76"/>
    <mergeCell ref="B58:B59"/>
    <mergeCell ref="G24:J24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53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"/>
  <sheetViews>
    <sheetView workbookViewId="0"/>
  </sheetViews>
  <sheetFormatPr defaultColWidth="9" defaultRowHeight="15.5" x14ac:dyDescent="0.35"/>
  <cols>
    <col min="1" max="1" width="35.25" style="1" customWidth="1"/>
    <col min="2" max="2" width="16.33203125" style="1" customWidth="1"/>
    <col min="3" max="3" width="9" style="1"/>
    <col min="4" max="4" width="35" style="1" customWidth="1"/>
    <col min="5" max="5" width="18.25" style="13" customWidth="1"/>
    <col min="6" max="6" width="9" style="1"/>
    <col min="7" max="7" width="35" style="1" customWidth="1"/>
    <col min="8" max="8" width="18.25" style="1" customWidth="1"/>
    <col min="9" max="16384" width="9" style="1"/>
  </cols>
  <sheetData>
    <row r="1" spans="1:8" x14ac:dyDescent="0.35">
      <c r="A1" s="1" t="s">
        <v>158</v>
      </c>
    </row>
    <row r="2" spans="1:8" x14ac:dyDescent="0.35">
      <c r="A2" s="16" t="s">
        <v>122</v>
      </c>
    </row>
    <row r="4" spans="1:8" x14ac:dyDescent="0.35">
      <c r="A4" s="200" t="s">
        <v>100</v>
      </c>
      <c r="B4" s="9">
        <v>2018</v>
      </c>
      <c r="D4" s="200" t="s">
        <v>100</v>
      </c>
      <c r="E4" s="9" t="s">
        <v>127</v>
      </c>
      <c r="G4" s="200" t="s">
        <v>100</v>
      </c>
      <c r="H4" s="9" t="s">
        <v>128</v>
      </c>
    </row>
    <row r="5" spans="1:8" x14ac:dyDescent="0.35">
      <c r="A5" s="201"/>
      <c r="B5" s="11"/>
      <c r="D5" s="201"/>
      <c r="E5" s="11"/>
      <c r="G5" s="201"/>
      <c r="H5" s="11"/>
    </row>
    <row r="6" spans="1:8" x14ac:dyDescent="0.35">
      <c r="A6" s="5"/>
      <c r="B6" s="21"/>
      <c r="D6" s="5"/>
      <c r="E6" s="21"/>
      <c r="G6" s="5"/>
      <c r="H6" s="21"/>
    </row>
    <row r="7" spans="1:8" x14ac:dyDescent="0.35">
      <c r="A7" s="27" t="s">
        <v>95</v>
      </c>
      <c r="B7" s="21" t="e">
        <f>SUM(B8:B30)</f>
        <v>#REF!</v>
      </c>
      <c r="D7" s="27" t="s">
        <v>95</v>
      </c>
      <c r="E7" s="21" t="e">
        <f>(SUM(Table1_Constant!#REF!)/SUM(Table1_Constant!#REF!))*100</f>
        <v>#REF!</v>
      </c>
      <c r="G7" s="27" t="s">
        <v>95</v>
      </c>
      <c r="H7" s="21">
        <v>51.017764994371312</v>
      </c>
    </row>
    <row r="8" spans="1:8" x14ac:dyDescent="0.35">
      <c r="A8" s="28" t="s">
        <v>47</v>
      </c>
      <c r="B8" s="21" t="e">
        <f>((Table1_Constant!#REF!+Table1_Constant!#REF!+Table1_Constant!#REF!+Table1_Constant!#REF!)/(Table1_Constant!#REF!+Table1_Constant!#REF!+Table1_Constant!#REF!+Table1_Constant!#REF!))*100</f>
        <v>#REF!</v>
      </c>
      <c r="D8" s="29" t="s">
        <v>96</v>
      </c>
      <c r="E8" s="21" t="e">
        <f>(SUM(Table1_Constant!#REF!)/SUM(Table1_Constant!#REF!))*100</f>
        <v>#REF!</v>
      </c>
      <c r="G8" s="29" t="s">
        <v>96</v>
      </c>
      <c r="H8" s="21">
        <v>17.950506333361123</v>
      </c>
    </row>
    <row r="9" spans="1:8" x14ac:dyDescent="0.35">
      <c r="A9" s="28" t="s">
        <v>48</v>
      </c>
      <c r="B9" s="21" t="e">
        <f>((Table1_Constant!#REF!+Table1_Constant!#REF!+Table1_Constant!#REF!+Table1_Constant!#REF!)/(Table1_Constant!#REF!+Table1_Constant!#REF!+Table1_Constant!#REF!+Table1_Constant!#REF!))*100</f>
        <v>#REF!</v>
      </c>
      <c r="D9" s="29" t="s">
        <v>97</v>
      </c>
      <c r="E9" s="21" t="e">
        <f>(SUM(Table1_Constant!#REF!)/SUM(Table1_Constant!#REF!))*100</f>
        <v>#REF!</v>
      </c>
      <c r="G9" s="29" t="s">
        <v>97</v>
      </c>
      <c r="H9" s="21">
        <v>13.366951828719888</v>
      </c>
    </row>
    <row r="10" spans="1:8" x14ac:dyDescent="0.35">
      <c r="A10" s="28" t="s">
        <v>51</v>
      </c>
      <c r="B10" s="21" t="e">
        <f>((Table1_Constant!#REF!+Table1_Constant!#REF!+Table1_Constant!#REF!+Table1_Constant!#REF!)/(Table1_Constant!#REF!+Table1_Constant!#REF!+Table1_Constant!#REF!+Table1_Constant!#REF!))*100</f>
        <v>#REF!</v>
      </c>
      <c r="D10" s="29" t="s">
        <v>98</v>
      </c>
      <c r="E10" s="21" t="e">
        <f>(SUM(Table1_Constant!#REF!)/SUM(Table1_Constant!#REF!))*100</f>
        <v>#REF!</v>
      </c>
      <c r="G10" s="29" t="s">
        <v>98</v>
      </c>
      <c r="H10" s="21">
        <v>17.664776843547649</v>
      </c>
    </row>
    <row r="11" spans="1:8" x14ac:dyDescent="0.35">
      <c r="A11" s="28" t="s">
        <v>49</v>
      </c>
      <c r="B11" s="21" t="e">
        <f>((Table1_Constant!#REF!+Table1_Constant!#REF!+Table1_Constant!#REF!+Table1_Constant!#REF!)/(Table1_Constant!#REF!+Table1_Constant!#REF!+Table1_Constant!#REF!+Table1_Constant!#REF!))*100</f>
        <v>#REF!</v>
      </c>
      <c r="D11" s="29" t="s">
        <v>129</v>
      </c>
      <c r="E11" s="21" t="e">
        <f>E10+E9+E8+E7</f>
        <v>#REF!</v>
      </c>
      <c r="G11" s="29" t="s">
        <v>129</v>
      </c>
      <c r="H11" s="21">
        <f>SUM(H7:H10)</f>
        <v>99.999999999999972</v>
      </c>
    </row>
    <row r="12" spans="1:8" x14ac:dyDescent="0.35">
      <c r="A12" s="28" t="s">
        <v>54</v>
      </c>
      <c r="B12" s="21" t="e">
        <f>((Table1_Constant!#REF!+Table1_Constant!#REF!+Table1_Constant!#REF!+Table1_Constant!#REF!)/(Table1_Constant!#REF!+Table1_Constant!#REF!+Table1_Constant!#REF!+Table1_Constant!#REF!))*100</f>
        <v>#REF!</v>
      </c>
      <c r="D12" s="6"/>
      <c r="E12" s="20"/>
      <c r="G12" s="6"/>
      <c r="H12" s="20"/>
    </row>
    <row r="13" spans="1:8" x14ac:dyDescent="0.35">
      <c r="A13" s="28" t="s">
        <v>50</v>
      </c>
      <c r="B13" s="21" t="e">
        <f>((Table1_Constant!#REF!+Table1_Constant!#REF!+Table1_Constant!#REF!+Table1_Constant!#REF!)/(Table1_Constant!#REF!+Table1_Constant!#REF!+Table1_Constant!#REF!+Table1_Constant!#REF!))*100</f>
        <v>#REF!</v>
      </c>
    </row>
    <row r="14" spans="1:8" x14ac:dyDescent="0.35">
      <c r="A14" s="28" t="s">
        <v>52</v>
      </c>
      <c r="B14" s="21" t="e">
        <f>((Table1_Constant!#REF!+Table1_Constant!#REF!+Table1_Constant!#REF!+Table1_Constant!#REF!)/(Table1_Constant!#REF!+Table1_Constant!#REF!+Table1_Constant!#REF!+Table1_Constant!#REF!))*100</f>
        <v>#REF!</v>
      </c>
    </row>
    <row r="15" spans="1:8" x14ac:dyDescent="0.35">
      <c r="A15" s="28" t="s">
        <v>57</v>
      </c>
      <c r="B15" s="21" t="e">
        <f>((Table1_Constant!#REF!+Table1_Constant!#REF!+Table1_Constant!#REF!+Table1_Constant!#REF!)/(Table1_Constant!#REF!+Table1_Constant!#REF!+Table1_Constant!#REF!+Table1_Constant!#REF!))*100</f>
        <v>#REF!</v>
      </c>
    </row>
    <row r="16" spans="1:8" x14ac:dyDescent="0.35">
      <c r="A16" s="28" t="s">
        <v>63</v>
      </c>
      <c r="B16" s="21" t="e">
        <f>((Table1_Constant!#REF!+Table1_Constant!#REF!+Table1_Constant!#REF!+Table1_Constant!#REF!)/(Table1_Constant!#REF!+Table1_Constant!#REF!+Table1_Constant!#REF!+Table1_Constant!#REF!))*100</f>
        <v>#REF!</v>
      </c>
    </row>
    <row r="17" spans="1:2" x14ac:dyDescent="0.35">
      <c r="A17" s="28" t="s">
        <v>76</v>
      </c>
      <c r="B17" s="21" t="e">
        <f>((Table1_Constant!#REF!+Table1_Constant!#REF!+Table1_Constant!#REF!+Table1_Constant!#REF!)/(Table1_Constant!#REF!+Table1_Constant!#REF!+Table1_Constant!#REF!+Table1_Constant!#REF!))*100</f>
        <v>#REF!</v>
      </c>
    </row>
    <row r="18" spans="1:2" x14ac:dyDescent="0.35">
      <c r="A18" s="28" t="s">
        <v>59</v>
      </c>
      <c r="B18" s="21" t="e">
        <f>((Table1_Constant!#REF!+Table1_Constant!#REF!+Table1_Constant!#REF!+Table1_Constant!#REF!)/(Table1_Constant!#REF!+Table1_Constant!#REF!+Table1_Constant!#REF!+Table1_Constant!#REF!))*100</f>
        <v>#REF!</v>
      </c>
    </row>
    <row r="19" spans="1:2" x14ac:dyDescent="0.35">
      <c r="A19" s="28" t="s">
        <v>61</v>
      </c>
      <c r="B19" s="21" t="e">
        <f>((Table1_Constant!#REF!+Table1_Constant!#REF!+Table1_Constant!#REF!+Table1_Constant!#REF!)/(Table1_Constant!#REF!+Table1_Constant!#REF!+Table1_Constant!#REF!+Table1_Constant!#REF!))*100</f>
        <v>#REF!</v>
      </c>
    </row>
    <row r="20" spans="1:2" x14ac:dyDescent="0.35">
      <c r="A20" s="28" t="s">
        <v>53</v>
      </c>
      <c r="B20" s="21" t="e">
        <f>((Table1_Constant!#REF!+Table1_Constant!#REF!+Table1_Constant!#REF!+Table1_Constant!#REF!)/(Table1_Constant!#REF!+Table1_Constant!#REF!+Table1_Constant!#REF!+Table1_Constant!#REF!))*100</f>
        <v>#REF!</v>
      </c>
    </row>
    <row r="21" spans="1:2" x14ac:dyDescent="0.35">
      <c r="A21" s="28" t="s">
        <v>55</v>
      </c>
      <c r="B21" s="21" t="e">
        <f>((Table1_Constant!#REF!+Table1_Constant!#REF!+Table1_Constant!#REF!+Table1_Constant!#REF!)/(Table1_Constant!#REF!+Table1_Constant!#REF!+Table1_Constant!#REF!+Table1_Constant!#REF!))*100</f>
        <v>#REF!</v>
      </c>
    </row>
    <row r="22" spans="1:2" x14ac:dyDescent="0.35">
      <c r="A22" s="28" t="s">
        <v>56</v>
      </c>
      <c r="B22" s="21" t="e">
        <f>((Table1_Constant!#REF!+Table1_Constant!#REF!+Table1_Constant!#REF!+Table1_Constant!#REF!)/(Table1_Constant!#REF!+Table1_Constant!#REF!+Table1_Constant!#REF!+Table1_Constant!#REF!))*100</f>
        <v>#REF!</v>
      </c>
    </row>
    <row r="23" spans="1:2" x14ac:dyDescent="0.35">
      <c r="A23" s="28" t="s">
        <v>58</v>
      </c>
      <c r="B23" s="21" t="e">
        <f>((Table1_Constant!#REF!+Table1_Constant!#REF!+Table1_Constant!#REF!+Table1_Constant!#REF!)/(Table1_Constant!#REF!+Table1_Constant!#REF!+Table1_Constant!#REF!+Table1_Constant!#REF!))*100</f>
        <v>#REF!</v>
      </c>
    </row>
    <row r="24" spans="1:2" x14ac:dyDescent="0.35">
      <c r="A24" s="28" t="s">
        <v>83</v>
      </c>
      <c r="B24" s="21" t="e">
        <f>((Table1_Constant!#REF!+Table1_Constant!#REF!+Table1_Constant!#REF!+Table1_Constant!#REF!)/(Table1_Constant!#REF!+Table1_Constant!#REF!+Table1_Constant!#REF!+Table1_Constant!#REF!))*100</f>
        <v>#REF!</v>
      </c>
    </row>
    <row r="25" spans="1:2" x14ac:dyDescent="0.35">
      <c r="A25" s="28" t="s">
        <v>84</v>
      </c>
      <c r="B25" s="21" t="e">
        <f>((Table1_Constant!#REF!+Table1_Constant!#REF!+Table1_Constant!#REF!+Table1_Constant!#REF!)/(Table1_Constant!#REF!+Table1_Constant!#REF!+Table1_Constant!#REF!+Table1_Constant!#REF!))*100</f>
        <v>#REF!</v>
      </c>
    </row>
    <row r="26" spans="1:2" x14ac:dyDescent="0.35">
      <c r="A26" s="28" t="s">
        <v>60</v>
      </c>
      <c r="B26" s="21" t="e">
        <f>((Table1_Constant!#REF!+Table1_Constant!#REF!+Table1_Constant!#REF!+Table1_Constant!#REF!)/(Table1_Constant!#REF!+Table1_Constant!#REF!+Table1_Constant!#REF!+Table1_Constant!#REF!))*100</f>
        <v>#REF!</v>
      </c>
    </row>
    <row r="27" spans="1:2" x14ac:dyDescent="0.35">
      <c r="A27" s="28" t="s">
        <v>62</v>
      </c>
      <c r="B27" s="21" t="e">
        <f>((Table1_Constant!#REF!+Table1_Constant!#REF!+Table1_Constant!#REF!+Table1_Constant!#REF!)/(Table1_Constant!#REF!+Table1_Constant!#REF!+Table1_Constant!#REF!+Table1_Constant!#REF!))*100</f>
        <v>#REF!</v>
      </c>
    </row>
    <row r="28" spans="1:2" x14ac:dyDescent="0.35">
      <c r="A28" s="28" t="s">
        <v>112</v>
      </c>
      <c r="B28" s="21" t="e">
        <f>((Table1_Constant!#REF!+Table1_Constant!#REF!+Table1_Constant!#REF!+Table1_Constant!#REF!)/(Table1_Constant!#REF!+Table1_Constant!#REF!+Table1_Constant!#REF!+Table1_Constant!#REF!))*100</f>
        <v>#REF!</v>
      </c>
    </row>
    <row r="29" spans="1:2" x14ac:dyDescent="0.35">
      <c r="A29" s="28" t="s">
        <v>113</v>
      </c>
      <c r="B29" s="21" t="e">
        <f>((Table1_Constant!#REF!+Table1_Constant!#REF!+Table1_Constant!#REF!+Table1_Constant!#REF!)/(Table1_Constant!#REF!+Table1_Constant!#REF!+Table1_Constant!#REF!+Table1_Constant!#REF!))*100</f>
        <v>#REF!</v>
      </c>
    </row>
    <row r="30" spans="1:2" x14ac:dyDescent="0.35">
      <c r="A30" s="28" t="s">
        <v>99</v>
      </c>
      <c r="B30" s="21" t="e">
        <f>((Table1_Constant!#REF!+Table1_Constant!#REF!+Table1_Constant!#REF!+Table1_Constant!#REF!)/(Table1_Constant!#REF!+Table1_Constant!#REF!+Table1_Constant!#REF!+Table1_Constant!#REF!))*100</f>
        <v>#REF!</v>
      </c>
    </row>
    <row r="31" spans="1:2" x14ac:dyDescent="0.35">
      <c r="A31" s="5"/>
      <c r="B31" s="21"/>
    </row>
    <row r="32" spans="1:2" x14ac:dyDescent="0.35">
      <c r="A32" s="29" t="s">
        <v>96</v>
      </c>
      <c r="B32" s="21" t="e">
        <f>SUM(B33:B37)</f>
        <v>#REF!</v>
      </c>
    </row>
    <row r="33" spans="1:2" x14ac:dyDescent="0.35">
      <c r="A33" s="28" t="s">
        <v>66</v>
      </c>
      <c r="B33" s="21" t="e">
        <f>((Table1_Constant!#REF!+Table1_Constant!#REF!+Table1_Constant!#REF!+Table1_Constant!#REF!)/(Table1_Constant!#REF!+Table1_Constant!#REF!+Table1_Constant!#REF!+Table1_Constant!#REF!))*100</f>
        <v>#REF!</v>
      </c>
    </row>
    <row r="34" spans="1:2" x14ac:dyDescent="0.35">
      <c r="A34" s="28" t="s">
        <v>65</v>
      </c>
      <c r="B34" s="21" t="e">
        <f>((Table1_Constant!#REF!+Table1_Constant!#REF!+Table1_Constant!#REF!+Table1_Constant!#REF!)/(Table1_Constant!#REF!+Table1_Constant!#REF!+Table1_Constant!#REF!+Table1_Constant!#REF!))*100</f>
        <v>#REF!</v>
      </c>
    </row>
    <row r="35" spans="1:2" x14ac:dyDescent="0.35">
      <c r="A35" s="28" t="s">
        <v>64</v>
      </c>
      <c r="B35" s="21" t="e">
        <f>((Table1_Constant!#REF!+Table1_Constant!#REF!+Table1_Constant!#REF!+Table1_Constant!#REF!)/(Table1_Constant!#REF!+Table1_Constant!#REF!+Table1_Constant!#REF!+Table1_Constant!#REF!))*100</f>
        <v>#REF!</v>
      </c>
    </row>
    <row r="36" spans="1:2" x14ac:dyDescent="0.35">
      <c r="A36" s="28" t="s">
        <v>67</v>
      </c>
      <c r="B36" s="21" t="e">
        <f>((Table1_Constant!#REF!+Table1_Constant!#REF!+Table1_Constant!#REF!+Table1_Constant!#REF!)/(Table1_Constant!#REF!+Table1_Constant!#REF!+Table1_Constant!#REF!+Table1_Constant!#REF!))*100</f>
        <v>#REF!</v>
      </c>
    </row>
    <row r="37" spans="1:2" x14ac:dyDescent="0.35">
      <c r="A37" s="28" t="s">
        <v>68</v>
      </c>
      <c r="B37" s="21" t="e">
        <f>((Table1_Constant!#REF!+Table1_Constant!#REF!+Table1_Constant!#REF!+Table1_Constant!#REF!)/(Table1_Constant!#REF!+Table1_Constant!#REF!+Table1_Constant!#REF!+Table1_Constant!#REF!))*100</f>
        <v>#REF!</v>
      </c>
    </row>
    <row r="38" spans="1:2" x14ac:dyDescent="0.35">
      <c r="A38" s="30"/>
      <c r="B38" s="21"/>
    </row>
    <row r="39" spans="1:2" x14ac:dyDescent="0.35">
      <c r="A39" s="29" t="s">
        <v>97</v>
      </c>
      <c r="B39" s="21" t="e">
        <f>SUM(B40:B43)</f>
        <v>#REF!</v>
      </c>
    </row>
    <row r="40" spans="1:2" x14ac:dyDescent="0.35">
      <c r="A40" s="28" t="s">
        <v>69</v>
      </c>
      <c r="B40" s="21" t="e">
        <f>(SUM(Table1_Constant!#REF!)/(SUM(Table1_Constant!#REF!))*100)</f>
        <v>#REF!</v>
      </c>
    </row>
    <row r="41" spans="1:2" x14ac:dyDescent="0.35">
      <c r="A41" s="28" t="s">
        <v>70</v>
      </c>
      <c r="B41" s="21" t="e">
        <f>(SUM(Table1_Constant!#REF!)/(SUM(Table1_Constant!#REF!))*100)</f>
        <v>#REF!</v>
      </c>
    </row>
    <row r="42" spans="1:2" x14ac:dyDescent="0.35">
      <c r="A42" s="28" t="s">
        <v>71</v>
      </c>
      <c r="B42" s="21" t="e">
        <f>(SUM(Table1_Constant!#REF!)/(SUM(Table1_Constant!#REF!))*100)</f>
        <v>#REF!</v>
      </c>
    </row>
    <row r="43" spans="1:2" x14ac:dyDescent="0.35">
      <c r="A43" s="28" t="s">
        <v>72</v>
      </c>
      <c r="B43" s="21" t="e">
        <f>(SUM(Table1_Constant!#REF!)/(SUM(Table1_Constant!#REF!))*100)</f>
        <v>#REF!</v>
      </c>
    </row>
    <row r="44" spans="1:2" x14ac:dyDescent="0.35">
      <c r="A44" s="30"/>
      <c r="B44" s="21"/>
    </row>
    <row r="45" spans="1:2" x14ac:dyDescent="0.35">
      <c r="A45" s="29" t="s">
        <v>98</v>
      </c>
      <c r="B45" s="21" t="e">
        <f>SUM(B46:B66)</f>
        <v>#REF!</v>
      </c>
    </row>
    <row r="46" spans="1:2" x14ac:dyDescent="0.35">
      <c r="A46" s="28" t="s">
        <v>73</v>
      </c>
      <c r="B46" s="21" t="e">
        <f>(SUM(Table1_Constant!#REF!)/(SUM(Table1_Constant!#REF!))*100)</f>
        <v>#REF!</v>
      </c>
    </row>
    <row r="47" spans="1:2" x14ac:dyDescent="0.35">
      <c r="A47" s="28" t="s">
        <v>74</v>
      </c>
      <c r="B47" s="21" t="e">
        <f>(SUM(Table1_Constant!#REF!)/(SUM(Table1_Constant!#REF!))*100)</f>
        <v>#REF!</v>
      </c>
    </row>
    <row r="48" spans="1:2" x14ac:dyDescent="0.35">
      <c r="A48" s="28" t="s">
        <v>110</v>
      </c>
      <c r="B48" s="21" t="e">
        <f>(SUM(Table1_Constant!#REF!)/(SUM(Table1_Constant!#REF!))*100)</f>
        <v>#REF!</v>
      </c>
    </row>
    <row r="49" spans="1:2" x14ac:dyDescent="0.35">
      <c r="A49" s="28" t="s">
        <v>86</v>
      </c>
      <c r="B49" s="21" t="e">
        <f>(SUM(Table1_Constant!#REF!)/(SUM(Table1_Constant!#REF!))*100)</f>
        <v>#REF!</v>
      </c>
    </row>
    <row r="50" spans="1:2" x14ac:dyDescent="0.35">
      <c r="A50" s="28" t="s">
        <v>87</v>
      </c>
      <c r="B50" s="21" t="e">
        <f>(SUM(Table1_Constant!#REF!)/(SUM(Table1_Constant!#REF!))*100)</f>
        <v>#REF!</v>
      </c>
    </row>
    <row r="51" spans="1:2" x14ac:dyDescent="0.35">
      <c r="A51" s="28" t="s">
        <v>75</v>
      </c>
      <c r="B51" s="21" t="e">
        <f>(SUM(Table1_Constant!#REF!)/(SUM(Table1_Constant!#REF!))*100)</f>
        <v>#REF!</v>
      </c>
    </row>
    <row r="52" spans="1:2" x14ac:dyDescent="0.35">
      <c r="A52" s="28" t="s">
        <v>102</v>
      </c>
      <c r="B52" s="21" t="e">
        <f>(SUM(Table1_Constant!#REF!)/(SUM(Table1_Constant!#REF!))*100)</f>
        <v>#REF!</v>
      </c>
    </row>
    <row r="53" spans="1:2" x14ac:dyDescent="0.35">
      <c r="A53" s="28" t="s">
        <v>88</v>
      </c>
      <c r="B53" s="21" t="e">
        <f>(SUM(Table1_Constant!#REF!)/(SUM(Table1_Constant!#REF!))*100)</f>
        <v>#REF!</v>
      </c>
    </row>
    <row r="54" spans="1:2" x14ac:dyDescent="0.35">
      <c r="A54" s="28" t="s">
        <v>103</v>
      </c>
      <c r="B54" s="21" t="e">
        <f>(SUM(Table1_Constant!#REF!)/(SUM(Table1_Constant!#REF!))*100)</f>
        <v>#REF!</v>
      </c>
    </row>
    <row r="55" spans="1:2" x14ac:dyDescent="0.35">
      <c r="A55" s="28" t="s">
        <v>109</v>
      </c>
      <c r="B55" s="21" t="e">
        <f>(SUM(Table1_Constant!#REF!)/(SUM(Table1_Constant!#REF!))*100)</f>
        <v>#REF!</v>
      </c>
    </row>
    <row r="56" spans="1:2" x14ac:dyDescent="0.35">
      <c r="A56" s="28" t="s">
        <v>101</v>
      </c>
      <c r="B56" s="21" t="e">
        <f>(SUM(Table1_Constant!#REF!)/(SUM(Table1_Constant!#REF!))*100)</f>
        <v>#REF!</v>
      </c>
    </row>
    <row r="57" spans="1:2" x14ac:dyDescent="0.35">
      <c r="A57" s="28" t="s">
        <v>89</v>
      </c>
      <c r="B57" s="21" t="e">
        <f>(SUM(Table1_Constant!#REF!)/(SUM(Table1_Constant!#REF!))*100)</f>
        <v>#REF!</v>
      </c>
    </row>
    <row r="58" spans="1:2" x14ac:dyDescent="0.35">
      <c r="A58" s="28" t="s">
        <v>104</v>
      </c>
      <c r="B58" s="21" t="e">
        <f>(SUM(Table1_Constant!#REF!)/(SUM(Table1_Constant!#REF!))*100)</f>
        <v>#REF!</v>
      </c>
    </row>
    <row r="59" spans="1:2" x14ac:dyDescent="0.35">
      <c r="A59" s="28" t="s">
        <v>105</v>
      </c>
      <c r="B59" s="21" t="e">
        <f>(SUM(Table1_Constant!#REF!)/(SUM(Table1_Constant!#REF!))*100)</f>
        <v>#REF!</v>
      </c>
    </row>
    <row r="60" spans="1:2" x14ac:dyDescent="0.35">
      <c r="A60" s="28" t="s">
        <v>90</v>
      </c>
      <c r="B60" s="21" t="e">
        <f>(SUM(Table1_Constant!#REF!)/(SUM(Table1_Constant!#REF!))*100)</f>
        <v>#REF!</v>
      </c>
    </row>
    <row r="61" spans="1:2" x14ac:dyDescent="0.35">
      <c r="A61" s="28" t="s">
        <v>106</v>
      </c>
      <c r="B61" s="21" t="e">
        <f>(SUM(Table1_Constant!#REF!)/(SUM(Table1_Constant!#REF!))*100)</f>
        <v>#REF!</v>
      </c>
    </row>
    <row r="62" spans="1:2" x14ac:dyDescent="0.35">
      <c r="A62" s="28" t="s">
        <v>108</v>
      </c>
      <c r="B62" s="21" t="e">
        <f>(SUM(Table1_Constant!#REF!)/(SUM(Table1_Constant!#REF!))*100)</f>
        <v>#REF!</v>
      </c>
    </row>
    <row r="63" spans="1:2" x14ac:dyDescent="0.35">
      <c r="A63" s="28" t="s">
        <v>91</v>
      </c>
      <c r="B63" s="21" t="e">
        <f>(SUM(Table1_Constant!#REF!)/(SUM(Table1_Constant!#REF!))*100)</f>
        <v>#REF!</v>
      </c>
    </row>
    <row r="64" spans="1:2" x14ac:dyDescent="0.35">
      <c r="A64" s="28" t="s">
        <v>92</v>
      </c>
      <c r="B64" s="21" t="e">
        <f>(SUM(Table1_Constant!#REF!)/(SUM(Table1_Constant!#REF!))*100)</f>
        <v>#REF!</v>
      </c>
    </row>
    <row r="65" spans="1:2" x14ac:dyDescent="0.35">
      <c r="A65" s="28" t="s">
        <v>107</v>
      </c>
      <c r="B65" s="21" t="e">
        <f>(SUM(Table1_Constant!#REF!)/(SUM(Table1_Constant!#REF!))*100)</f>
        <v>#REF!</v>
      </c>
    </row>
    <row r="66" spans="1:2" x14ac:dyDescent="0.35">
      <c r="A66" s="28" t="s">
        <v>81</v>
      </c>
      <c r="B66" s="21" t="e">
        <f>(SUM(Table1_Constant!#REF!)/(SUM(Table1_Constant!#REF!))*100)</f>
        <v>#REF!</v>
      </c>
    </row>
    <row r="67" spans="1:2" x14ac:dyDescent="0.35">
      <c r="A67" s="5"/>
      <c r="B67" s="21"/>
    </row>
    <row r="68" spans="1:2" x14ac:dyDescent="0.35">
      <c r="A68" s="29" t="s">
        <v>93</v>
      </c>
      <c r="B68" s="21" t="e">
        <f>SUM(B45+B39+B32+B7)</f>
        <v>#REF!</v>
      </c>
    </row>
    <row r="69" spans="1:2" x14ac:dyDescent="0.35">
      <c r="A69" s="6"/>
      <c r="B69" s="20"/>
    </row>
  </sheetData>
  <mergeCells count="3">
    <mergeCell ref="A4:A5"/>
    <mergeCell ref="D4:D5"/>
    <mergeCell ref="G4:G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0070C0"/>
  </sheetPr>
  <dimension ref="B1:AD149"/>
  <sheetViews>
    <sheetView showGridLines="0" topLeftCell="A18" zoomScaleNormal="100" workbookViewId="0">
      <selection activeCell="L116" sqref="L116"/>
    </sheetView>
  </sheetViews>
  <sheetFormatPr defaultColWidth="8.83203125" defaultRowHeight="15.5" x14ac:dyDescent="0.35"/>
  <cols>
    <col min="1" max="1" width="8.83203125" style="1"/>
    <col min="2" max="2" width="37" style="1" bestFit="1" customWidth="1"/>
    <col min="3" max="12" width="8.58203125" style="1" customWidth="1"/>
    <col min="13" max="14" width="8.58203125" style="157" customWidth="1"/>
    <col min="15" max="15" width="4.58203125" style="1" customWidth="1"/>
    <col min="16" max="18" width="8.58203125" style="35" customWidth="1"/>
    <col min="19" max="19" width="9.08203125" style="1" bestFit="1" customWidth="1"/>
    <col min="20" max="20" width="21.5" style="1" customWidth="1"/>
    <col min="21" max="32" width="9.33203125" style="1" customWidth="1"/>
    <col min="33" max="33" width="4.58203125" style="1" customWidth="1"/>
    <col min="34" max="36" width="9.33203125" style="1" customWidth="1"/>
    <col min="37" max="37" width="8.83203125" style="1"/>
    <col min="38" max="38" width="40" style="1" bestFit="1" customWidth="1"/>
    <col min="39" max="50" width="8.83203125" style="1"/>
    <col min="51" max="51" width="4.58203125" style="1" customWidth="1"/>
    <col min="52" max="16384" width="8.83203125" style="1"/>
  </cols>
  <sheetData>
    <row r="1" spans="2:19" x14ac:dyDescent="0.35">
      <c r="B1" s="199" t="s">
        <v>215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19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9" x14ac:dyDescent="0.35">
      <c r="B3" s="199" t="s">
        <v>205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2:19" x14ac:dyDescent="0.35">
      <c r="O4" s="35"/>
    </row>
    <row r="5" spans="2:19" x14ac:dyDescent="0.35">
      <c r="B5" s="200" t="s">
        <v>100</v>
      </c>
      <c r="C5" s="211">
        <v>2020</v>
      </c>
      <c r="D5" s="212"/>
      <c r="E5" s="212"/>
      <c r="F5" s="213"/>
      <c r="G5" s="211">
        <v>2021</v>
      </c>
      <c r="H5" s="212"/>
      <c r="I5" s="212"/>
      <c r="J5" s="213"/>
      <c r="K5" s="216">
        <v>2022</v>
      </c>
      <c r="L5" s="216"/>
      <c r="M5" s="216"/>
      <c r="N5" s="216"/>
      <c r="O5" s="70"/>
      <c r="P5" s="216" t="s">
        <v>233</v>
      </c>
      <c r="Q5" s="216"/>
      <c r="R5" s="216"/>
    </row>
    <row r="6" spans="2:19" x14ac:dyDescent="0.35">
      <c r="B6" s="201"/>
      <c r="C6" s="11" t="s">
        <v>114</v>
      </c>
      <c r="D6" s="11" t="s">
        <v>115</v>
      </c>
      <c r="E6" s="11" t="s">
        <v>116</v>
      </c>
      <c r="F6" s="11" t="s">
        <v>117</v>
      </c>
      <c r="G6" s="11" t="s">
        <v>114</v>
      </c>
      <c r="H6" s="11" t="s">
        <v>115</v>
      </c>
      <c r="I6" s="11" t="s">
        <v>116</v>
      </c>
      <c r="J6" s="11" t="s">
        <v>117</v>
      </c>
      <c r="K6" s="11" t="s">
        <v>114</v>
      </c>
      <c r="L6" s="147" t="s">
        <v>115</v>
      </c>
      <c r="M6" s="147" t="s">
        <v>116</v>
      </c>
      <c r="N6" s="147" t="s">
        <v>117</v>
      </c>
      <c r="O6" s="67"/>
      <c r="P6" s="102">
        <v>2020</v>
      </c>
      <c r="Q6" s="102">
        <v>2021</v>
      </c>
      <c r="R6" s="102">
        <v>2022</v>
      </c>
    </row>
    <row r="7" spans="2:19" x14ac:dyDescent="0.35">
      <c r="B7" s="5"/>
      <c r="C7" s="21"/>
      <c r="D7" s="21"/>
      <c r="E7" s="21"/>
      <c r="F7" s="21"/>
      <c r="G7" s="21"/>
      <c r="H7" s="21"/>
      <c r="I7" s="21"/>
      <c r="J7" s="43"/>
      <c r="K7" s="21"/>
      <c r="L7" s="21"/>
      <c r="M7" s="160"/>
      <c r="N7" s="160"/>
      <c r="P7" s="93"/>
      <c r="Q7" s="93"/>
      <c r="R7" s="93"/>
    </row>
    <row r="8" spans="2:19" x14ac:dyDescent="0.35">
      <c r="B8" s="5" t="s">
        <v>95</v>
      </c>
      <c r="C8" s="153">
        <v>55.564238466366881</v>
      </c>
      <c r="D8" s="153">
        <v>55.867869219900889</v>
      </c>
      <c r="E8" s="153">
        <v>53.529557731339906</v>
      </c>
      <c r="F8" s="153">
        <v>58.283288827175582</v>
      </c>
      <c r="G8" s="153">
        <v>55.385259500885724</v>
      </c>
      <c r="H8" s="153">
        <v>53.047656930383582</v>
      </c>
      <c r="I8" s="153">
        <v>51.781660474937027</v>
      </c>
      <c r="J8" s="153">
        <v>55.256800066602139</v>
      </c>
      <c r="K8" s="153">
        <v>53.852810945682883</v>
      </c>
      <c r="L8" s="153">
        <v>49.75932986799134</v>
      </c>
      <c r="M8" s="153">
        <v>48.111251780797417</v>
      </c>
      <c r="N8" s="153">
        <v>54.656479445936235</v>
      </c>
      <c r="O8" s="66"/>
      <c r="P8" s="153">
        <v>55.981747320484125</v>
      </c>
      <c r="Q8" s="153">
        <v>53.955014240416538</v>
      </c>
      <c r="R8" s="153">
        <v>51.723486419320118</v>
      </c>
      <c r="S8" s="78"/>
    </row>
    <row r="9" spans="2:19" x14ac:dyDescent="0.35">
      <c r="B9" s="5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66"/>
      <c r="P9" s="153"/>
      <c r="Q9" s="153"/>
      <c r="R9" s="153"/>
      <c r="S9" s="78"/>
    </row>
    <row r="10" spans="2:19" x14ac:dyDescent="0.35">
      <c r="B10" s="30" t="s">
        <v>96</v>
      </c>
      <c r="C10" s="153">
        <v>16.53356381366843</v>
      </c>
      <c r="D10" s="153">
        <v>15.416095048917578</v>
      </c>
      <c r="E10" s="153">
        <v>16.567034929984221</v>
      </c>
      <c r="F10" s="153">
        <v>14.925405738343354</v>
      </c>
      <c r="G10" s="153">
        <v>16.775252160213412</v>
      </c>
      <c r="H10" s="153">
        <v>16.995113212681147</v>
      </c>
      <c r="I10" s="153">
        <v>17.819502509275654</v>
      </c>
      <c r="J10" s="153">
        <v>15.976441196652546</v>
      </c>
      <c r="K10" s="153">
        <v>18.015711543581112</v>
      </c>
      <c r="L10" s="153">
        <v>17.70813950658367</v>
      </c>
      <c r="M10" s="153">
        <v>18.863716533862515</v>
      </c>
      <c r="N10" s="153">
        <v>15.805423012510806</v>
      </c>
      <c r="O10" s="66"/>
      <c r="P10" s="153">
        <v>15.793234585261132</v>
      </c>
      <c r="Q10" s="153">
        <v>16.840496163323031</v>
      </c>
      <c r="R10" s="153">
        <v>17.507131643455836</v>
      </c>
      <c r="S10" s="78"/>
    </row>
    <row r="11" spans="2:19" x14ac:dyDescent="0.35">
      <c r="B11" s="30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66"/>
      <c r="P11" s="153"/>
      <c r="Q11" s="153"/>
      <c r="R11" s="153"/>
      <c r="S11" s="78"/>
    </row>
    <row r="12" spans="2:19" x14ac:dyDescent="0.35">
      <c r="B12" s="30" t="s">
        <v>97</v>
      </c>
      <c r="C12" s="153">
        <v>13.930076458492231</v>
      </c>
      <c r="D12" s="153">
        <v>13.118057707947813</v>
      </c>
      <c r="E12" s="153">
        <v>14.974946429373141</v>
      </c>
      <c r="F12" s="153">
        <v>13.445632753156707</v>
      </c>
      <c r="G12" s="153">
        <v>14.143117161349808</v>
      </c>
      <c r="H12" s="153">
        <v>13.972989903840096</v>
      </c>
      <c r="I12" s="153">
        <v>14.577217518490121</v>
      </c>
      <c r="J12" s="153">
        <v>13.62293149806127</v>
      </c>
      <c r="K12" s="153">
        <v>15.054384876993796</v>
      </c>
      <c r="L12" s="153">
        <v>14.962738825816521</v>
      </c>
      <c r="M12" s="153">
        <v>17.599077093088319</v>
      </c>
      <c r="N12" s="153">
        <v>14.837150475746448</v>
      </c>
      <c r="O12" s="66"/>
      <c r="P12" s="153">
        <v>13.820887848402872</v>
      </c>
      <c r="Q12" s="153">
        <v>14.051798349510575</v>
      </c>
      <c r="R12" s="153">
        <v>15.563909133826062</v>
      </c>
      <c r="S12" s="78"/>
    </row>
    <row r="13" spans="2:19" x14ac:dyDescent="0.35">
      <c r="B13" s="30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66"/>
      <c r="P13" s="153"/>
      <c r="Q13" s="153"/>
      <c r="R13" s="153"/>
      <c r="S13" s="78"/>
    </row>
    <row r="14" spans="2:19" x14ac:dyDescent="0.35">
      <c r="B14" s="30" t="s">
        <v>98</v>
      </c>
      <c r="C14" s="153">
        <v>13.972121261472447</v>
      </c>
      <c r="D14" s="153">
        <v>15.59797802323371</v>
      </c>
      <c r="E14" s="153">
        <v>14.928460909302748</v>
      </c>
      <c r="F14" s="153">
        <v>13.345672681324341</v>
      </c>
      <c r="G14" s="153">
        <v>13.696371177551043</v>
      </c>
      <c r="H14" s="153">
        <v>15.984239953095191</v>
      </c>
      <c r="I14" s="153">
        <v>15.821619497297203</v>
      </c>
      <c r="J14" s="153">
        <v>15.14382723868405</v>
      </c>
      <c r="K14" s="153">
        <v>13.077092633742211</v>
      </c>
      <c r="L14" s="153">
        <v>17.569791799608474</v>
      </c>
      <c r="M14" s="153">
        <v>15.425954592251763</v>
      </c>
      <c r="N14" s="153">
        <v>14.70094706580652</v>
      </c>
      <c r="O14" s="66"/>
      <c r="P14" s="153">
        <v>14.404130245851864</v>
      </c>
      <c r="Q14" s="153">
        <v>15.152691246749882</v>
      </c>
      <c r="R14" s="153">
        <v>15.205472803397967</v>
      </c>
      <c r="S14" s="78"/>
    </row>
    <row r="15" spans="2:19" x14ac:dyDescent="0.35">
      <c r="B15" s="5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66"/>
      <c r="P15" s="153"/>
      <c r="Q15" s="153"/>
      <c r="R15" s="153"/>
      <c r="S15" s="78"/>
    </row>
    <row r="16" spans="2:19" ht="31" x14ac:dyDescent="0.35">
      <c r="B16" s="90" t="s">
        <v>210</v>
      </c>
      <c r="C16" s="153">
        <v>99.999999999999986</v>
      </c>
      <c r="D16" s="153">
        <v>99.999999999999986</v>
      </c>
      <c r="E16" s="153">
        <v>100.00000000000001</v>
      </c>
      <c r="F16" s="153">
        <v>99.999999999999986</v>
      </c>
      <c r="G16" s="153">
        <v>99.999999999999986</v>
      </c>
      <c r="H16" s="153">
        <v>100.00000000000001</v>
      </c>
      <c r="I16" s="153">
        <v>100</v>
      </c>
      <c r="J16" s="153">
        <v>100</v>
      </c>
      <c r="K16" s="153">
        <v>100</v>
      </c>
      <c r="L16" s="153">
        <v>100</v>
      </c>
      <c r="M16" s="153">
        <v>100.00000000000001</v>
      </c>
      <c r="N16" s="153">
        <v>100</v>
      </c>
      <c r="O16" s="66"/>
      <c r="P16" s="153">
        <v>100</v>
      </c>
      <c r="Q16" s="153">
        <v>100.00000000000003</v>
      </c>
      <c r="R16" s="153">
        <v>99.999999999999972</v>
      </c>
      <c r="S16" s="78"/>
    </row>
    <row r="17" spans="2:19" x14ac:dyDescent="0.35">
      <c r="B17" s="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61"/>
      <c r="N17" s="161"/>
      <c r="O17" s="66"/>
      <c r="P17" s="54"/>
      <c r="Q17" s="54"/>
      <c r="R17" s="54"/>
      <c r="S17" s="78"/>
    </row>
    <row r="18" spans="2:19" x14ac:dyDescent="0.35">
      <c r="B18" s="83" t="s">
        <v>203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O18" s="66"/>
      <c r="S18" s="78"/>
    </row>
    <row r="19" spans="2:19" x14ac:dyDescent="0.35">
      <c r="B19" s="83" t="s">
        <v>204</v>
      </c>
      <c r="O19" s="66"/>
      <c r="S19" s="78"/>
    </row>
    <row r="20" spans="2:19" x14ac:dyDescent="0.35">
      <c r="B20" s="83"/>
      <c r="O20" s="66"/>
      <c r="S20" s="78"/>
    </row>
    <row r="21" spans="2:19" x14ac:dyDescent="0.35">
      <c r="B21" s="199" t="s">
        <v>191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78"/>
    </row>
    <row r="22" spans="2:19" x14ac:dyDescent="0.35">
      <c r="B22" s="199" t="s">
        <v>230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78"/>
    </row>
    <row r="23" spans="2:19" x14ac:dyDescent="0.35">
      <c r="B23" s="199" t="s">
        <v>205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78"/>
    </row>
    <row r="24" spans="2:19" x14ac:dyDescent="0.35">
      <c r="O24" s="66"/>
      <c r="S24" s="78"/>
    </row>
    <row r="25" spans="2:19" x14ac:dyDescent="0.35">
      <c r="B25" s="207" t="s">
        <v>201</v>
      </c>
      <c r="C25" s="211">
        <v>2020</v>
      </c>
      <c r="D25" s="212"/>
      <c r="E25" s="212"/>
      <c r="F25" s="213"/>
      <c r="G25" s="211">
        <v>2021</v>
      </c>
      <c r="H25" s="212"/>
      <c r="I25" s="212"/>
      <c r="J25" s="213"/>
      <c r="K25" s="216">
        <v>2022</v>
      </c>
      <c r="L25" s="216"/>
      <c r="M25" s="216"/>
      <c r="N25" s="216"/>
      <c r="O25" s="66"/>
      <c r="P25" s="211" t="s">
        <v>233</v>
      </c>
      <c r="Q25" s="212"/>
      <c r="R25" s="213"/>
      <c r="S25" s="78"/>
    </row>
    <row r="26" spans="2:19" x14ac:dyDescent="0.35">
      <c r="B26" s="220"/>
      <c r="C26" s="11" t="s">
        <v>114</v>
      </c>
      <c r="D26" s="11" t="s">
        <v>115</v>
      </c>
      <c r="E26" s="11" t="s">
        <v>116</v>
      </c>
      <c r="F26" s="11" t="s">
        <v>117</v>
      </c>
      <c r="G26" s="11" t="s">
        <v>114</v>
      </c>
      <c r="H26" s="11" t="s">
        <v>115</v>
      </c>
      <c r="I26" s="11" t="s">
        <v>116</v>
      </c>
      <c r="J26" s="11" t="s">
        <v>117</v>
      </c>
      <c r="K26" s="11" t="s">
        <v>114</v>
      </c>
      <c r="L26" s="147" t="s">
        <v>115</v>
      </c>
      <c r="M26" s="147" t="s">
        <v>116</v>
      </c>
      <c r="N26" s="147" t="s">
        <v>117</v>
      </c>
      <c r="O26" s="66"/>
      <c r="P26" s="102">
        <v>2020</v>
      </c>
      <c r="Q26" s="102">
        <v>2021</v>
      </c>
      <c r="R26" s="110">
        <v>2022</v>
      </c>
      <c r="S26" s="78"/>
    </row>
    <row r="27" spans="2:19" x14ac:dyDescent="0.35">
      <c r="B27" s="5"/>
      <c r="C27" s="21"/>
      <c r="D27" s="21"/>
      <c r="E27" s="21"/>
      <c r="F27" s="21"/>
      <c r="G27" s="21"/>
      <c r="H27" s="21"/>
      <c r="I27" s="21"/>
      <c r="J27" s="43"/>
      <c r="K27" s="21"/>
      <c r="L27" s="21"/>
      <c r="M27" s="162"/>
      <c r="N27" s="162"/>
      <c r="O27" s="66"/>
      <c r="P27" s="43"/>
      <c r="Q27" s="43"/>
      <c r="R27" s="112"/>
      <c r="S27" s="78"/>
    </row>
    <row r="28" spans="2:19" x14ac:dyDescent="0.35">
      <c r="B28" s="5" t="s">
        <v>95</v>
      </c>
      <c r="C28" s="87">
        <v>55.564238466366881</v>
      </c>
      <c r="D28" s="87">
        <v>55.867869219900889</v>
      </c>
      <c r="E28" s="155">
        <v>53.529557731339906</v>
      </c>
      <c r="F28" s="87">
        <v>58.283288827175582</v>
      </c>
      <c r="G28" s="87">
        <v>55.385259500885724</v>
      </c>
      <c r="H28" s="155">
        <v>53.047656930383582</v>
      </c>
      <c r="I28" s="87">
        <v>51.781660474937027</v>
      </c>
      <c r="J28" s="87">
        <v>55.256800066602139</v>
      </c>
      <c r="K28" s="155">
        <v>53.852810945682883</v>
      </c>
      <c r="L28" s="87">
        <v>49.75932986799134</v>
      </c>
      <c r="M28" s="87">
        <v>48.111251780797417</v>
      </c>
      <c r="N28" s="87">
        <v>54.656479445936235</v>
      </c>
      <c r="O28" s="66"/>
      <c r="P28" s="87">
        <v>55.981747320484125</v>
      </c>
      <c r="Q28" s="87">
        <v>53.955014240416538</v>
      </c>
      <c r="R28" s="155">
        <v>51.723486419320118</v>
      </c>
      <c r="S28" s="78"/>
    </row>
    <row r="29" spans="2:19" x14ac:dyDescent="0.35">
      <c r="B29" s="28" t="s">
        <v>47</v>
      </c>
      <c r="C29" s="87">
        <v>15.422717722107443</v>
      </c>
      <c r="D29" s="87">
        <v>16.310078091764559</v>
      </c>
      <c r="E29" s="155">
        <v>14.118469486966426</v>
      </c>
      <c r="F29" s="87">
        <v>20.325892568968225</v>
      </c>
      <c r="G29" s="87">
        <v>15.889898490167248</v>
      </c>
      <c r="H29" s="155">
        <v>14.195973843914597</v>
      </c>
      <c r="I29" s="87">
        <v>14.21246460959796</v>
      </c>
      <c r="J29" s="87">
        <v>21.542355313604947</v>
      </c>
      <c r="K29" s="155">
        <v>15.853087724206091</v>
      </c>
      <c r="L29" s="87">
        <v>13.673451622892868</v>
      </c>
      <c r="M29" s="87">
        <v>13.24365946349074</v>
      </c>
      <c r="N29" s="87">
        <v>20.562272060462348</v>
      </c>
      <c r="O29" s="66"/>
      <c r="P29" s="87">
        <v>16.78829849273831</v>
      </c>
      <c r="Q29" s="87">
        <v>16.671971302122309</v>
      </c>
      <c r="R29" s="155">
        <v>16.044422973565553</v>
      </c>
      <c r="S29" s="78"/>
    </row>
    <row r="30" spans="2:19" x14ac:dyDescent="0.35">
      <c r="B30" s="28" t="s">
        <v>48</v>
      </c>
      <c r="C30" s="87">
        <v>6.384394236428145</v>
      </c>
      <c r="D30" s="87">
        <v>3.6433793509546493</v>
      </c>
      <c r="E30" s="155">
        <v>8.3401075129394577</v>
      </c>
      <c r="F30" s="87">
        <v>3.5048826555280534</v>
      </c>
      <c r="G30" s="87">
        <v>6.3798478710133084</v>
      </c>
      <c r="H30" s="155">
        <v>3.8647427763872795</v>
      </c>
      <c r="I30" s="87">
        <v>7.8268390169963213</v>
      </c>
      <c r="J30" s="87">
        <v>5.8323181807639308</v>
      </c>
      <c r="K30" s="155">
        <v>7.9327730116580302</v>
      </c>
      <c r="L30" s="87">
        <v>4.8315882332485671</v>
      </c>
      <c r="M30" s="87">
        <v>8.3968239818712185</v>
      </c>
      <c r="N30" s="87">
        <v>5.855847592672605</v>
      </c>
      <c r="O30" s="66"/>
      <c r="P30" s="87">
        <v>5.2996666963877193</v>
      </c>
      <c r="Q30" s="87">
        <v>5.9180742228468475</v>
      </c>
      <c r="R30" s="155">
        <v>6.6780407623887248</v>
      </c>
      <c r="S30" s="78"/>
    </row>
    <row r="31" spans="2:19" x14ac:dyDescent="0.35">
      <c r="B31" s="28" t="s">
        <v>51</v>
      </c>
      <c r="C31" s="87">
        <v>10.977136532491723</v>
      </c>
      <c r="D31" s="87">
        <v>12.585329078341498</v>
      </c>
      <c r="E31" s="155">
        <v>14.760664905923385</v>
      </c>
      <c r="F31" s="87">
        <v>11.512902904793176</v>
      </c>
      <c r="G31" s="87">
        <v>11.046027116375559</v>
      </c>
      <c r="H31" s="155">
        <v>11.054726465626773</v>
      </c>
      <c r="I31" s="87">
        <v>12.262064197385829</v>
      </c>
      <c r="J31" s="87">
        <v>9.5909643895802077</v>
      </c>
      <c r="K31" s="155">
        <v>8.0826290368817979</v>
      </c>
      <c r="L31" s="87">
        <v>8.2471502986822269</v>
      </c>
      <c r="M31" s="87">
        <v>8.7592835403149181</v>
      </c>
      <c r="N31" s="87">
        <v>7.1194784321326736</v>
      </c>
      <c r="O31" s="66"/>
      <c r="P31" s="87">
        <v>12.377653391269222</v>
      </c>
      <c r="Q31" s="87">
        <v>10.912807079010287</v>
      </c>
      <c r="R31" s="155">
        <v>8.0069539621435073</v>
      </c>
      <c r="S31" s="78"/>
    </row>
    <row r="32" spans="2:19" x14ac:dyDescent="0.35">
      <c r="B32" s="28" t="s">
        <v>49</v>
      </c>
      <c r="C32" s="87">
        <v>5.1403580202229771</v>
      </c>
      <c r="D32" s="87">
        <v>5.1317271968766116</v>
      </c>
      <c r="E32" s="155">
        <v>6.7602455937229884</v>
      </c>
      <c r="F32" s="87">
        <v>6.109725591476904</v>
      </c>
      <c r="G32" s="87">
        <v>5.53606935685049</v>
      </c>
      <c r="H32" s="155">
        <v>5.5597389818135259</v>
      </c>
      <c r="I32" s="87">
        <v>7.4027256681913389</v>
      </c>
      <c r="J32" s="87">
        <v>6.3793148761454299</v>
      </c>
      <c r="K32" s="155">
        <v>5.8922863356709456</v>
      </c>
      <c r="L32" s="87">
        <v>5.9618140331065526</v>
      </c>
      <c r="M32" s="87">
        <v>7.0536424345924535</v>
      </c>
      <c r="N32" s="87">
        <v>6.0678415238402437</v>
      </c>
      <c r="O32" s="66"/>
      <c r="P32" s="87">
        <v>5.7846360081660286</v>
      </c>
      <c r="Q32" s="87">
        <v>6.1960496952930963</v>
      </c>
      <c r="R32" s="155">
        <v>6.2308231107310208</v>
      </c>
      <c r="S32" s="78"/>
    </row>
    <row r="33" spans="2:19" x14ac:dyDescent="0.35">
      <c r="B33" s="28" t="s">
        <v>54</v>
      </c>
      <c r="C33" s="87">
        <v>0.96633293017904065</v>
      </c>
      <c r="D33" s="87">
        <v>4.4150053884662306</v>
      </c>
      <c r="E33" s="155">
        <v>0.62972742173277363</v>
      </c>
      <c r="F33" s="87">
        <v>0.27286918163584889</v>
      </c>
      <c r="G33" s="87">
        <v>1.0943824118829861</v>
      </c>
      <c r="H33" s="155">
        <v>4.5474292892540387</v>
      </c>
      <c r="I33" s="87">
        <v>0.56774497457369211</v>
      </c>
      <c r="J33" s="87">
        <v>0.23641095163581083</v>
      </c>
      <c r="K33" s="155">
        <v>0.84245177740676169</v>
      </c>
      <c r="L33" s="87">
        <v>4.2701193380897848</v>
      </c>
      <c r="M33" s="87">
        <v>0.58088571798645949</v>
      </c>
      <c r="N33" s="87">
        <v>0.25469949992528745</v>
      </c>
      <c r="O33" s="66"/>
      <c r="P33" s="87">
        <v>1.5402229080668517</v>
      </c>
      <c r="Q33" s="87">
        <v>1.6042416083884612</v>
      </c>
      <c r="R33" s="155">
        <v>1.4659475749945081</v>
      </c>
      <c r="S33" s="78"/>
    </row>
    <row r="34" spans="2:19" x14ac:dyDescent="0.35">
      <c r="B34" s="28" t="s">
        <v>50</v>
      </c>
      <c r="C34" s="87">
        <v>4.8105777030948449</v>
      </c>
      <c r="D34" s="87">
        <v>1.9812544948932451</v>
      </c>
      <c r="E34" s="155">
        <v>0.15013008259467792</v>
      </c>
      <c r="F34" s="87">
        <v>2.0464459582953958</v>
      </c>
      <c r="G34" s="87">
        <v>3.9477010456132651</v>
      </c>
      <c r="H34" s="155">
        <v>2.3974643637199167</v>
      </c>
      <c r="I34" s="87">
        <v>0.37894314314136862</v>
      </c>
      <c r="J34" s="87">
        <v>2.2799891004585393</v>
      </c>
      <c r="K34" s="155">
        <v>4.2836365076097351</v>
      </c>
      <c r="L34" s="87">
        <v>1.4410030787795851</v>
      </c>
      <c r="M34" s="87">
        <v>1.1090752878592047</v>
      </c>
      <c r="N34" s="87">
        <v>4.8435309453991788</v>
      </c>
      <c r="O34" s="66"/>
      <c r="P34" s="87">
        <v>2.258703491611906</v>
      </c>
      <c r="Q34" s="87">
        <v>2.2920143744827715</v>
      </c>
      <c r="R34" s="155">
        <v>2.9952322506701572</v>
      </c>
      <c r="S34" s="78"/>
    </row>
    <row r="35" spans="2:19" x14ac:dyDescent="0.35">
      <c r="B35" s="28" t="s">
        <v>52</v>
      </c>
      <c r="C35" s="87">
        <v>2.1059694623422591</v>
      </c>
      <c r="D35" s="87">
        <v>2.0165907175738083</v>
      </c>
      <c r="E35" s="155">
        <v>1.9279087238548092</v>
      </c>
      <c r="F35" s="87">
        <v>5.6413050596737548</v>
      </c>
      <c r="G35" s="87">
        <v>2.0810774713613114</v>
      </c>
      <c r="H35" s="155">
        <v>2.1070686502114095</v>
      </c>
      <c r="I35" s="87">
        <v>2.1526811914358528</v>
      </c>
      <c r="J35" s="87">
        <v>1.7440376530475192</v>
      </c>
      <c r="K35" s="155">
        <v>2.0557928717709637</v>
      </c>
      <c r="L35" s="87">
        <v>2.0102700078403712</v>
      </c>
      <c r="M35" s="87">
        <v>2.2752961827327218</v>
      </c>
      <c r="N35" s="87">
        <v>2.1501643365779621</v>
      </c>
      <c r="O35" s="66"/>
      <c r="P35" s="87">
        <v>3.0807749355239871</v>
      </c>
      <c r="Q35" s="87">
        <v>2.0092263675693527</v>
      </c>
      <c r="R35" s="155">
        <v>2.1226391879367283</v>
      </c>
      <c r="S35" s="78"/>
    </row>
    <row r="36" spans="2:19" x14ac:dyDescent="0.35">
      <c r="B36" s="28" t="s">
        <v>57</v>
      </c>
      <c r="C36" s="87">
        <v>0.9121029662867316</v>
      </c>
      <c r="D36" s="87">
        <v>1.3013412615906115</v>
      </c>
      <c r="E36" s="155">
        <v>1.2391040396176654</v>
      </c>
      <c r="F36" s="87">
        <v>1.6614998451048597</v>
      </c>
      <c r="G36" s="87">
        <v>0.8089392861864072</v>
      </c>
      <c r="H36" s="155">
        <v>1.0854326340902136</v>
      </c>
      <c r="I36" s="87">
        <v>1.1216020700981741</v>
      </c>
      <c r="J36" s="87">
        <v>1.3355708195991025</v>
      </c>
      <c r="K36" s="155">
        <v>0.68894285149417134</v>
      </c>
      <c r="L36" s="87">
        <v>1.0132216389892388</v>
      </c>
      <c r="M36" s="87">
        <v>1.0862493985605395</v>
      </c>
      <c r="N36" s="87">
        <v>1.3660807430985922</v>
      </c>
      <c r="O36" s="66"/>
      <c r="P36" s="87">
        <v>1.3011817968036925</v>
      </c>
      <c r="Q36" s="87">
        <v>1.0959532679873663</v>
      </c>
      <c r="R36" s="155">
        <v>1.0553893324651851</v>
      </c>
      <c r="S36" s="78"/>
    </row>
    <row r="37" spans="2:19" x14ac:dyDescent="0.35">
      <c r="B37" s="28" t="s">
        <v>63</v>
      </c>
      <c r="C37" s="87">
        <v>0.23339587979222556</v>
      </c>
      <c r="D37" s="87">
        <v>0.4591757027436717</v>
      </c>
      <c r="E37" s="155">
        <v>0.51722667455580362</v>
      </c>
      <c r="F37" s="87">
        <v>0.72197884466576645</v>
      </c>
      <c r="G37" s="87">
        <v>0.24944140878804064</v>
      </c>
      <c r="H37" s="155">
        <v>0.66995709040971407</v>
      </c>
      <c r="I37" s="87">
        <v>0.64121537778829762</v>
      </c>
      <c r="J37" s="87">
        <v>0.75591963918788663</v>
      </c>
      <c r="K37" s="155">
        <v>0.27806805427219561</v>
      </c>
      <c r="L37" s="87">
        <v>0.65696619891341546</v>
      </c>
      <c r="M37" s="87">
        <v>0.56870377173911746</v>
      </c>
      <c r="N37" s="87">
        <v>0.55682375702772646</v>
      </c>
      <c r="O37" s="66"/>
      <c r="P37" s="87">
        <v>0.49593557233520019</v>
      </c>
      <c r="Q37" s="87">
        <v>0.58472396861271347</v>
      </c>
      <c r="R37" s="155">
        <v>0.51960647644755953</v>
      </c>
      <c r="S37" s="78"/>
    </row>
    <row r="38" spans="2:19" x14ac:dyDescent="0.35">
      <c r="B38" s="28" t="s">
        <v>76</v>
      </c>
      <c r="C38" s="87">
        <v>0.52164431187026117</v>
      </c>
      <c r="D38" s="87">
        <v>0.74807055056985239</v>
      </c>
      <c r="E38" s="155">
        <v>0.72858760863697614</v>
      </c>
      <c r="F38" s="87">
        <v>0.52160797242445112</v>
      </c>
      <c r="G38" s="87">
        <v>0.4885113928748761</v>
      </c>
      <c r="H38" s="155">
        <v>0.59801241731119248</v>
      </c>
      <c r="I38" s="87">
        <v>0.66111297487110132</v>
      </c>
      <c r="J38" s="87">
        <v>0.56099168251641907</v>
      </c>
      <c r="K38" s="155">
        <v>0.52670416949379273</v>
      </c>
      <c r="L38" s="87">
        <v>0.7014133009867205</v>
      </c>
      <c r="M38" s="87">
        <v>0.64725944260243862</v>
      </c>
      <c r="N38" s="87">
        <v>0.55987140324917217</v>
      </c>
      <c r="O38" s="66"/>
      <c r="P38" s="87">
        <v>0.62387076659559215</v>
      </c>
      <c r="Q38" s="87">
        <v>0.57497643562347389</v>
      </c>
      <c r="R38" s="155">
        <v>0.60774618359909527</v>
      </c>
      <c r="S38" s="78"/>
    </row>
    <row r="39" spans="2:19" x14ac:dyDescent="0.35">
      <c r="B39" s="28" t="s">
        <v>59</v>
      </c>
      <c r="C39" s="87">
        <v>2.2660251610852251</v>
      </c>
      <c r="D39" s="87">
        <v>0.58580250270383261</v>
      </c>
      <c r="E39" s="188">
        <v>3.1751669332030649E-4</v>
      </c>
      <c r="F39" s="87">
        <v>0.12712064848878379</v>
      </c>
      <c r="G39" s="87">
        <v>1.5630792430744194</v>
      </c>
      <c r="H39" s="155">
        <v>0.67775946938630582</v>
      </c>
      <c r="I39" s="187">
        <v>2.6298671600479158E-4</v>
      </c>
      <c r="J39" s="87">
        <v>8.3405699110637999E-2</v>
      </c>
      <c r="K39" s="155">
        <v>1.577956572595645</v>
      </c>
      <c r="L39" s="87">
        <v>0.86591012641889076</v>
      </c>
      <c r="M39" s="187">
        <v>2.287175528206485E-4</v>
      </c>
      <c r="N39" s="87">
        <v>0.24190545558425863</v>
      </c>
      <c r="O39" s="66"/>
      <c r="P39" s="87">
        <v>0.71692955163380112</v>
      </c>
      <c r="Q39" s="87">
        <v>0.57621697493175006</v>
      </c>
      <c r="R39" s="155">
        <v>0.65160137468323009</v>
      </c>
      <c r="S39" s="78"/>
    </row>
    <row r="40" spans="2:19" x14ac:dyDescent="0.35">
      <c r="B40" s="28" t="s">
        <v>61</v>
      </c>
      <c r="C40" s="87">
        <v>0.56759123139892842</v>
      </c>
      <c r="D40" s="87">
        <v>0.58558208925340305</v>
      </c>
      <c r="E40" s="155">
        <v>0.20617534452539507</v>
      </c>
      <c r="F40" s="87">
        <v>0.1736160610019683</v>
      </c>
      <c r="G40" s="87">
        <v>0.6710697886348832</v>
      </c>
      <c r="H40" s="155">
        <v>0.60164191790173516</v>
      </c>
      <c r="I40" s="87">
        <v>0.26014996672724716</v>
      </c>
      <c r="J40" s="87">
        <v>0.15839422787926896</v>
      </c>
      <c r="K40" s="155">
        <v>0.55207145257409507</v>
      </c>
      <c r="L40" s="87">
        <v>0.6976175240140422</v>
      </c>
      <c r="M40" s="87">
        <v>0.30341612309831817</v>
      </c>
      <c r="N40" s="87">
        <v>0.21666647166681255</v>
      </c>
      <c r="O40" s="66"/>
      <c r="P40" s="87">
        <v>0.37570807502510539</v>
      </c>
      <c r="Q40" s="87">
        <v>0.41802705887582597</v>
      </c>
      <c r="R40" s="155">
        <v>0.43456647634089435</v>
      </c>
      <c r="S40" s="78"/>
    </row>
    <row r="41" spans="2:19" x14ac:dyDescent="0.35">
      <c r="B41" s="28" t="s">
        <v>53</v>
      </c>
      <c r="C41" s="87">
        <v>0.20042009053146603</v>
      </c>
      <c r="D41" s="87">
        <v>6.3458420244030977E-2</v>
      </c>
      <c r="E41" s="155">
        <v>6.2937805606079533E-2</v>
      </c>
      <c r="F41" s="87">
        <v>0.26197969990404329</v>
      </c>
      <c r="G41" s="87">
        <v>0.18977419131573495</v>
      </c>
      <c r="H41" s="155">
        <v>5.907413042000316E-2</v>
      </c>
      <c r="I41" s="87">
        <v>6.2481048210130695E-2</v>
      </c>
      <c r="J41" s="87">
        <v>0.26040618731284754</v>
      </c>
      <c r="K41" s="155">
        <v>0.20335010940040371</v>
      </c>
      <c r="L41" s="87">
        <v>6.7613641259639937E-2</v>
      </c>
      <c r="M41" s="87">
        <v>6.3029951295168224E-2</v>
      </c>
      <c r="N41" s="87">
        <v>0.29732657377331895</v>
      </c>
      <c r="O41" s="66"/>
      <c r="P41" s="87">
        <v>0.15387921049726408</v>
      </c>
      <c r="Q41" s="87">
        <v>0.14821027399341055</v>
      </c>
      <c r="R41" s="155">
        <v>0.16362951494794026</v>
      </c>
      <c r="S41" s="78"/>
    </row>
    <row r="42" spans="2:19" x14ac:dyDescent="0.35">
      <c r="B42" s="28" t="s">
        <v>55</v>
      </c>
      <c r="C42" s="87">
        <v>0.23696110007427246</v>
      </c>
      <c r="D42" s="87">
        <v>0.85052655729794036</v>
      </c>
      <c r="E42" s="155">
        <v>9.0582571064846143E-2</v>
      </c>
      <c r="F42" s="87">
        <v>0.13517648003190641</v>
      </c>
      <c r="G42" s="87">
        <v>0.20336429351757893</v>
      </c>
      <c r="H42" s="155">
        <v>0.77500687964935167</v>
      </c>
      <c r="I42" s="87">
        <v>8.2028061187629245E-2</v>
      </c>
      <c r="J42" s="87">
        <v>8.223241922176E-2</v>
      </c>
      <c r="K42" s="155">
        <v>0.14672604932868136</v>
      </c>
      <c r="L42" s="87">
        <v>0.61954336991529302</v>
      </c>
      <c r="M42" s="87">
        <v>7.397164309010526E-2</v>
      </c>
      <c r="N42" s="87">
        <v>8.3986545632320178E-2</v>
      </c>
      <c r="O42" s="66"/>
      <c r="P42" s="87">
        <v>0.32605887332646177</v>
      </c>
      <c r="Q42" s="87">
        <v>0.28598098979597897</v>
      </c>
      <c r="R42" s="155">
        <v>0.22939533415935157</v>
      </c>
      <c r="S42" s="78"/>
    </row>
    <row r="43" spans="2:19" x14ac:dyDescent="0.35">
      <c r="B43" s="28" t="s">
        <v>56</v>
      </c>
      <c r="C43" s="87">
        <v>0.20982153396200079</v>
      </c>
      <c r="D43" s="87">
        <v>0.24520352317191346</v>
      </c>
      <c r="E43" s="155">
        <v>0.29884815639066836</v>
      </c>
      <c r="F43" s="87">
        <v>0.19973703326441705</v>
      </c>
      <c r="G43" s="87">
        <v>0.16692950161867923</v>
      </c>
      <c r="H43" s="155">
        <v>0.22586903006434716</v>
      </c>
      <c r="I43" s="87">
        <v>0.22708778274049482</v>
      </c>
      <c r="J43" s="87">
        <v>0.17761235841170542</v>
      </c>
      <c r="K43" s="155">
        <v>0.19537555004754528</v>
      </c>
      <c r="L43" s="87">
        <v>0.22225594561891487</v>
      </c>
      <c r="M43" s="87">
        <v>0.25092395947563217</v>
      </c>
      <c r="N43" s="87">
        <v>0.17063510466345447</v>
      </c>
      <c r="O43" s="66"/>
      <c r="P43" s="87">
        <v>0.23551396835889016</v>
      </c>
      <c r="Q43" s="87">
        <v>0.19820441059551838</v>
      </c>
      <c r="R43" s="155">
        <v>0.2079765774282939</v>
      </c>
      <c r="S43" s="78"/>
    </row>
    <row r="44" spans="2:19" x14ac:dyDescent="0.35">
      <c r="B44" s="28" t="s">
        <v>58</v>
      </c>
      <c r="C44" s="87">
        <v>0.47449513639515267</v>
      </c>
      <c r="D44" s="87">
        <v>0.35175395558674899</v>
      </c>
      <c r="E44" s="155">
        <v>0.17124901239034693</v>
      </c>
      <c r="F44" s="87">
        <v>0.21745441409494287</v>
      </c>
      <c r="G44" s="87">
        <v>0.60271655206224217</v>
      </c>
      <c r="H44" s="155">
        <v>0.31256760525092619</v>
      </c>
      <c r="I44" s="87">
        <v>0.20981782212936045</v>
      </c>
      <c r="J44" s="87">
        <v>0.1263362494278045</v>
      </c>
      <c r="K44" s="155">
        <v>0.58417525351115773</v>
      </c>
      <c r="L44" s="87">
        <v>0.50089283169855958</v>
      </c>
      <c r="M44" s="87">
        <v>0.17276505525436303</v>
      </c>
      <c r="N44" s="87">
        <v>0.15778509759704867</v>
      </c>
      <c r="O44" s="66"/>
      <c r="P44" s="87">
        <v>0.30098335829649686</v>
      </c>
      <c r="Q44" s="87">
        <v>0.30838672380322796</v>
      </c>
      <c r="R44" s="155">
        <v>0.34583566656026271</v>
      </c>
      <c r="S44" s="78"/>
    </row>
    <row r="45" spans="2:19" x14ac:dyDescent="0.35">
      <c r="B45" s="28" t="s">
        <v>83</v>
      </c>
      <c r="C45" s="87">
        <v>0.21490526482651098</v>
      </c>
      <c r="D45" s="87">
        <v>0.11838657194030171</v>
      </c>
      <c r="E45" s="155">
        <v>0.13765901949110906</v>
      </c>
      <c r="F45" s="87">
        <v>0.44411771803539679</v>
      </c>
      <c r="G45" s="87">
        <v>0.15850250502853597</v>
      </c>
      <c r="H45" s="155">
        <v>8.3848035030293366E-2</v>
      </c>
      <c r="I45" s="87">
        <v>0.1001171067713906</v>
      </c>
      <c r="J45" s="87">
        <v>0.44362482860305935</v>
      </c>
      <c r="K45" s="155">
        <v>0.14302584323368789</v>
      </c>
      <c r="L45" s="87">
        <v>0.10166298197870134</v>
      </c>
      <c r="M45" s="87">
        <v>0.11304703623196774</v>
      </c>
      <c r="N45" s="87">
        <v>0.4722640014281565</v>
      </c>
      <c r="O45" s="66"/>
      <c r="P45" s="87">
        <v>0.24099126965688289</v>
      </c>
      <c r="Q45" s="87">
        <v>0.20653540107223653</v>
      </c>
      <c r="R45" s="155">
        <v>0.2196062826594917</v>
      </c>
      <c r="S45" s="78"/>
    </row>
    <row r="46" spans="2:19" x14ac:dyDescent="0.35">
      <c r="B46" s="28" t="s">
        <v>84</v>
      </c>
      <c r="C46" s="87">
        <v>0.17293527289887115</v>
      </c>
      <c r="D46" s="87">
        <v>0.26493013126701742</v>
      </c>
      <c r="E46" s="155">
        <v>0.16515599244336931</v>
      </c>
      <c r="F46" s="87">
        <v>0.16864554240435845</v>
      </c>
      <c r="G46" s="87">
        <v>0.18724954658515355</v>
      </c>
      <c r="H46" s="155">
        <v>0.2420915632552964</v>
      </c>
      <c r="I46" s="87">
        <v>0.19099290991596354</v>
      </c>
      <c r="J46" s="87">
        <v>0.14917992849028616</v>
      </c>
      <c r="K46" s="155">
        <v>0.18683606695856653</v>
      </c>
      <c r="L46" s="87">
        <v>0.28148521419921302</v>
      </c>
      <c r="M46" s="87">
        <v>0.17573242483231924</v>
      </c>
      <c r="N46" s="87">
        <v>0.16083188463073764</v>
      </c>
      <c r="O46" s="66"/>
      <c r="P46" s="87">
        <v>0.192678870264478</v>
      </c>
      <c r="Q46" s="87">
        <v>0.19121022845330526</v>
      </c>
      <c r="R46" s="155">
        <v>0.20035990801533177</v>
      </c>
      <c r="S46" s="78"/>
    </row>
    <row r="47" spans="2:19" x14ac:dyDescent="0.35">
      <c r="B47" s="28" t="s">
        <v>60</v>
      </c>
      <c r="C47" s="87">
        <v>0.14004222717212472</v>
      </c>
      <c r="D47" s="87">
        <v>0.14247402943418488</v>
      </c>
      <c r="E47" s="155">
        <v>6.2286868879225486E-2</v>
      </c>
      <c r="F47" s="87">
        <v>0.37354633358951722</v>
      </c>
      <c r="G47" s="87">
        <v>0.20941036325986934</v>
      </c>
      <c r="H47" s="155">
        <v>9.1271543975461125E-2</v>
      </c>
      <c r="I47" s="87">
        <v>0.10465601410126869</v>
      </c>
      <c r="J47" s="87">
        <v>0.32120180321857761</v>
      </c>
      <c r="K47" s="155">
        <v>0.1238242757268008</v>
      </c>
      <c r="L47" s="87">
        <v>0.10867895602776419</v>
      </c>
      <c r="M47" s="87">
        <v>6.0912187443331135E-2</v>
      </c>
      <c r="N47" s="87">
        <v>0.32786956124218786</v>
      </c>
      <c r="O47" s="66"/>
      <c r="P47" s="87">
        <v>0.19173301627634451</v>
      </c>
      <c r="Q47" s="87">
        <v>0.18757885234656155</v>
      </c>
      <c r="R47" s="155">
        <v>0.16354005435569224</v>
      </c>
      <c r="S47" s="78"/>
    </row>
    <row r="48" spans="2:19" x14ac:dyDescent="0.35">
      <c r="B48" s="28" t="s">
        <v>62</v>
      </c>
      <c r="C48" s="87">
        <v>8.2982411198116127E-2</v>
      </c>
      <c r="D48" s="87">
        <v>9.3335981339552967E-2</v>
      </c>
      <c r="E48" s="155">
        <v>0.30639994153508032</v>
      </c>
      <c r="F48" s="87">
        <v>0.11523355215252552</v>
      </c>
      <c r="G48" s="87">
        <v>9.2736326263354346E-2</v>
      </c>
      <c r="H48" s="155">
        <v>9.0428008169632021E-2</v>
      </c>
      <c r="I48" s="87">
        <v>0.38930069965050734</v>
      </c>
      <c r="J48" s="87">
        <v>0.13015596209663022</v>
      </c>
      <c r="K48" s="155">
        <v>0.10107006543657936</v>
      </c>
      <c r="L48" s="87">
        <v>9.9041141029815316E-2</v>
      </c>
      <c r="M48" s="87">
        <v>0.38060389154968999</v>
      </c>
      <c r="N48" s="87">
        <v>0.15233110757760579</v>
      </c>
      <c r="O48" s="66"/>
      <c r="P48" s="87">
        <v>0.14494780527318812</v>
      </c>
      <c r="Q48" s="87">
        <v>0.16901880809167796</v>
      </c>
      <c r="R48" s="155">
        <v>0.18045712907303765</v>
      </c>
      <c r="S48" s="78"/>
    </row>
    <row r="49" spans="2:19" x14ac:dyDescent="0.35">
      <c r="B49" s="28" t="s">
        <v>112</v>
      </c>
      <c r="C49" s="87">
        <v>0.11788901212616487</v>
      </c>
      <c r="D49" s="87">
        <v>0.30489496501893681</v>
      </c>
      <c r="E49" s="36">
        <v>2.1565276402978704E-2</v>
      </c>
      <c r="F49" s="21">
        <v>3.541333300698106E-2</v>
      </c>
      <c r="G49" s="87">
        <v>0.12315337767331137</v>
      </c>
      <c r="H49" s="155">
        <v>0.27182295363553693</v>
      </c>
      <c r="I49" s="21">
        <v>2.0256907789567895E-2</v>
      </c>
      <c r="J49" s="21">
        <v>3.9007824018531541E-2</v>
      </c>
      <c r="K49" s="155">
        <v>0.12597115208273379</v>
      </c>
      <c r="L49" s="87">
        <v>0.26518807826745899</v>
      </c>
      <c r="M49" s="21">
        <v>1.8010289659130884E-2</v>
      </c>
      <c r="N49" s="21">
        <v>3.5130065801351654E-2</v>
      </c>
      <c r="O49" s="66"/>
      <c r="P49" s="87">
        <v>0.11839597117052419</v>
      </c>
      <c r="Q49" s="87">
        <v>0.11392538550090239</v>
      </c>
      <c r="R49" s="155">
        <v>0.10947191168755203</v>
      </c>
      <c r="S49" s="78"/>
    </row>
    <row r="50" spans="2:19" x14ac:dyDescent="0.35">
      <c r="B50" s="28" t="s">
        <v>113</v>
      </c>
      <c r="C50" s="21">
        <v>4.4629401788259686E-2</v>
      </c>
      <c r="D50" s="21">
        <v>4.3104421479329788E-2</v>
      </c>
      <c r="E50" s="36">
        <v>5.6298580701294648E-2</v>
      </c>
      <c r="F50" s="21">
        <v>4.8848634081703347E-2</v>
      </c>
      <c r="G50" s="21">
        <v>4.3205855934228543E-2</v>
      </c>
      <c r="H50" s="36">
        <v>4.0711720397190988E-2</v>
      </c>
      <c r="I50" s="21">
        <v>5.1115091713671408E-2</v>
      </c>
      <c r="J50" s="21">
        <v>5.0058666060659299E-2</v>
      </c>
      <c r="K50" s="36">
        <v>4.5684663342070178E-2</v>
      </c>
      <c r="L50" s="21">
        <v>3.7562340966372204E-2</v>
      </c>
      <c r="M50" s="21">
        <v>4.8619275052444046E-2</v>
      </c>
      <c r="N50" s="21">
        <v>5.4084355667598616E-2</v>
      </c>
      <c r="O50" s="66"/>
      <c r="P50" s="21">
        <v>4.8098525129339098E-2</v>
      </c>
      <c r="Q50" s="21">
        <v>4.6268813327290777E-2</v>
      </c>
      <c r="R50" s="36">
        <v>4.6745404025784018E-2</v>
      </c>
      <c r="S50" s="78"/>
    </row>
    <row r="51" spans="2:19" x14ac:dyDescent="0.35">
      <c r="B51" s="28" t="s">
        <v>99</v>
      </c>
      <c r="C51" s="87">
        <v>3.360910858094134</v>
      </c>
      <c r="D51" s="87">
        <v>3.6264642373889688</v>
      </c>
      <c r="E51" s="155">
        <v>2.7779095946712253</v>
      </c>
      <c r="F51" s="87">
        <v>3.663288794552614</v>
      </c>
      <c r="G51" s="87">
        <v>3.6521721048042424</v>
      </c>
      <c r="H51" s="155">
        <v>3.4950175605088458</v>
      </c>
      <c r="I51" s="87">
        <v>2.8560008532038554</v>
      </c>
      <c r="J51" s="87">
        <v>2.9773113062105847</v>
      </c>
      <c r="K51" s="155">
        <v>3.4303715509804258</v>
      </c>
      <c r="L51" s="87">
        <v>3.0848799650673531</v>
      </c>
      <c r="M51" s="87">
        <v>2.7291120045122996</v>
      </c>
      <c r="N51" s="87">
        <v>2.9490529262855802</v>
      </c>
      <c r="O51" s="66"/>
      <c r="P51" s="87">
        <v>3.3848847660768517</v>
      </c>
      <c r="Q51" s="87">
        <v>3.2454119976921545</v>
      </c>
      <c r="R51" s="155">
        <v>3.0434989704412221</v>
      </c>
      <c r="S51" s="78"/>
    </row>
    <row r="52" spans="2:19" x14ac:dyDescent="0.35"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61"/>
      <c r="N52" s="161"/>
      <c r="O52" s="66"/>
      <c r="P52" s="20"/>
      <c r="Q52" s="20"/>
      <c r="R52" s="42"/>
      <c r="S52" s="78"/>
    </row>
    <row r="53" spans="2:19" x14ac:dyDescent="0.35">
      <c r="B53" s="83" t="s">
        <v>203</v>
      </c>
      <c r="O53" s="66"/>
      <c r="S53" s="78"/>
    </row>
    <row r="54" spans="2:19" x14ac:dyDescent="0.35">
      <c r="B54" s="83" t="s">
        <v>204</v>
      </c>
      <c r="O54" s="66"/>
      <c r="S54" s="78"/>
    </row>
    <row r="55" spans="2:19" x14ac:dyDescent="0.35">
      <c r="B55" s="83"/>
      <c r="O55" s="66"/>
      <c r="S55" s="78"/>
    </row>
    <row r="56" spans="2:19" x14ac:dyDescent="0.35">
      <c r="B56" s="83"/>
      <c r="O56" s="66"/>
      <c r="S56" s="78"/>
    </row>
    <row r="57" spans="2:19" x14ac:dyDescent="0.35">
      <c r="B57" s="199" t="s">
        <v>184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78"/>
    </row>
    <row r="58" spans="2:19" x14ac:dyDescent="0.35">
      <c r="B58" s="199" t="s">
        <v>230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78"/>
    </row>
    <row r="59" spans="2:19" x14ac:dyDescent="0.35">
      <c r="B59" s="199" t="s">
        <v>205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78"/>
    </row>
    <row r="60" spans="2:19" x14ac:dyDescent="0.35">
      <c r="O60" s="66"/>
      <c r="S60" s="78"/>
    </row>
    <row r="61" spans="2:19" x14ac:dyDescent="0.35">
      <c r="B61" s="207" t="s">
        <v>201</v>
      </c>
      <c r="C61" s="9">
        <v>2020</v>
      </c>
      <c r="D61" s="7"/>
      <c r="E61" s="7"/>
      <c r="F61" s="7"/>
      <c r="G61" s="9">
        <v>2021</v>
      </c>
      <c r="H61" s="9"/>
      <c r="I61" s="7"/>
      <c r="J61" s="7"/>
      <c r="K61" s="216">
        <v>2022</v>
      </c>
      <c r="L61" s="216"/>
      <c r="M61" s="216"/>
      <c r="N61" s="216"/>
      <c r="O61" s="66"/>
      <c r="P61" s="216" t="s">
        <v>233</v>
      </c>
      <c r="Q61" s="216"/>
      <c r="R61" s="216"/>
      <c r="S61" s="78"/>
    </row>
    <row r="62" spans="2:19" x14ac:dyDescent="0.35">
      <c r="B62" s="201"/>
      <c r="C62" s="11" t="s">
        <v>114</v>
      </c>
      <c r="D62" s="11" t="s">
        <v>115</v>
      </c>
      <c r="E62" s="11" t="s">
        <v>116</v>
      </c>
      <c r="F62" s="11" t="s">
        <v>117</v>
      </c>
      <c r="G62" s="11" t="s">
        <v>114</v>
      </c>
      <c r="H62" s="11" t="s">
        <v>115</v>
      </c>
      <c r="I62" s="11" t="s">
        <v>116</v>
      </c>
      <c r="J62" s="11" t="s">
        <v>117</v>
      </c>
      <c r="K62" s="11" t="s">
        <v>114</v>
      </c>
      <c r="L62" s="147" t="s">
        <v>115</v>
      </c>
      <c r="M62" s="147" t="s">
        <v>116</v>
      </c>
      <c r="N62" s="147" t="s">
        <v>117</v>
      </c>
      <c r="O62" s="66"/>
      <c r="P62" s="102">
        <v>2020</v>
      </c>
      <c r="Q62" s="102">
        <v>2021</v>
      </c>
      <c r="R62" s="110">
        <v>2022</v>
      </c>
      <c r="S62" s="78"/>
    </row>
    <row r="63" spans="2:19" x14ac:dyDescent="0.35">
      <c r="B63" s="5"/>
      <c r="C63" s="21"/>
      <c r="D63" s="21"/>
      <c r="E63" s="21"/>
      <c r="F63" s="21"/>
      <c r="G63" s="21"/>
      <c r="H63" s="21"/>
      <c r="I63" s="21"/>
      <c r="J63" s="36"/>
      <c r="K63" s="21"/>
      <c r="L63" s="21"/>
      <c r="M63" s="162"/>
      <c r="N63" s="162"/>
      <c r="O63" s="66"/>
      <c r="P63" s="21"/>
      <c r="Q63" s="21"/>
      <c r="R63" s="36"/>
      <c r="S63" s="78"/>
    </row>
    <row r="64" spans="2:19" ht="15" customHeight="1" x14ac:dyDescent="0.35">
      <c r="B64" s="30" t="s">
        <v>96</v>
      </c>
      <c r="C64" s="87">
        <v>16.53356381366843</v>
      </c>
      <c r="D64" s="87">
        <v>15.416095048917578</v>
      </c>
      <c r="E64" s="155">
        <v>16.567034929984221</v>
      </c>
      <c r="F64" s="87">
        <v>14.925405738343354</v>
      </c>
      <c r="G64" s="87">
        <v>16.775252160213412</v>
      </c>
      <c r="H64" s="155">
        <v>16.995113212681147</v>
      </c>
      <c r="I64" s="87">
        <v>17.819502509275654</v>
      </c>
      <c r="J64" s="87">
        <v>15.976441196652546</v>
      </c>
      <c r="K64" s="155">
        <v>18.015711543581112</v>
      </c>
      <c r="L64" s="87">
        <v>17.70813950658367</v>
      </c>
      <c r="M64" s="87">
        <v>18.863716533862515</v>
      </c>
      <c r="N64" s="87">
        <v>15.805423012510806</v>
      </c>
      <c r="O64" s="66"/>
      <c r="P64" s="87">
        <v>15.793234585261132</v>
      </c>
      <c r="Q64" s="87">
        <v>16.840496163323031</v>
      </c>
      <c r="R64" s="155">
        <v>17.507131643455836</v>
      </c>
      <c r="S64" s="78"/>
    </row>
    <row r="65" spans="2:19" x14ac:dyDescent="0.35">
      <c r="B65" s="28" t="s">
        <v>66</v>
      </c>
      <c r="C65" s="87">
        <v>13.446112930781689</v>
      </c>
      <c r="D65" s="87">
        <v>13.013137552355127</v>
      </c>
      <c r="E65" s="155">
        <v>13.49083202578705</v>
      </c>
      <c r="F65" s="87">
        <v>11.940207471509137</v>
      </c>
      <c r="G65" s="87">
        <v>13.913372880500299</v>
      </c>
      <c r="H65" s="155">
        <v>13.659671837553415</v>
      </c>
      <c r="I65" s="87">
        <v>14.46485901800596</v>
      </c>
      <c r="J65" s="87">
        <v>12.537001278810274</v>
      </c>
      <c r="K65" s="155">
        <v>15.066956535655041</v>
      </c>
      <c r="L65" s="87">
        <v>14.098360862414024</v>
      </c>
      <c r="M65" s="87">
        <v>15.384744490419333</v>
      </c>
      <c r="N65" s="87">
        <v>12.294920775655061</v>
      </c>
      <c r="O65" s="66"/>
      <c r="P65" s="87">
        <v>12.907486762682527</v>
      </c>
      <c r="Q65" s="87">
        <v>13.587482134078977</v>
      </c>
      <c r="R65" s="155">
        <v>14.11007285266356</v>
      </c>
      <c r="S65" s="78"/>
    </row>
    <row r="66" spans="2:19" x14ac:dyDescent="0.35">
      <c r="B66" s="28" t="s">
        <v>65</v>
      </c>
      <c r="C66" s="87">
        <v>1.7130280021077346</v>
      </c>
      <c r="D66" s="87">
        <v>1.2501603429376282</v>
      </c>
      <c r="E66" s="155">
        <v>1.6089406865493401</v>
      </c>
      <c r="F66" s="87">
        <v>1.6454842950805695</v>
      </c>
      <c r="G66" s="87">
        <v>1.5668315499661516</v>
      </c>
      <c r="H66" s="155">
        <v>1.8028221819287347</v>
      </c>
      <c r="I66" s="87">
        <v>1.7616854209648301</v>
      </c>
      <c r="J66" s="87">
        <v>1.8609945754010846</v>
      </c>
      <c r="K66" s="155">
        <v>1.4659998037579824</v>
      </c>
      <c r="L66" s="87">
        <v>1.8665489571068345</v>
      </c>
      <c r="M66" s="87">
        <v>1.7145804395287969</v>
      </c>
      <c r="N66" s="87">
        <v>1.8503651176935703</v>
      </c>
      <c r="O66" s="66"/>
      <c r="P66" s="87">
        <v>1.5555321567554394</v>
      </c>
      <c r="Q66" s="87">
        <v>1.7521743482006598</v>
      </c>
      <c r="R66" s="155">
        <v>1.7332088503671537</v>
      </c>
      <c r="S66" s="78"/>
    </row>
    <row r="67" spans="2:19" x14ac:dyDescent="0.35">
      <c r="B67" s="28" t="s">
        <v>64</v>
      </c>
      <c r="C67" s="87">
        <v>0.72416734545103301</v>
      </c>
      <c r="D67" s="87">
        <v>0.63798000539668998</v>
      </c>
      <c r="E67" s="155">
        <v>0.71363497572075718</v>
      </c>
      <c r="F67" s="87">
        <v>0.71175088300296263</v>
      </c>
      <c r="G67" s="87">
        <v>0.67135398276999447</v>
      </c>
      <c r="H67" s="155">
        <v>0.87418012161492986</v>
      </c>
      <c r="I67" s="87">
        <v>0.84045339066902858</v>
      </c>
      <c r="J67" s="87">
        <v>0.84702346990704469</v>
      </c>
      <c r="K67" s="155">
        <v>0.81363034067901463</v>
      </c>
      <c r="L67" s="87">
        <v>1.0304765968447342</v>
      </c>
      <c r="M67" s="87">
        <v>0.92715128840005079</v>
      </c>
      <c r="N67" s="87">
        <v>0.87795384802465781</v>
      </c>
      <c r="O67" s="66"/>
      <c r="P67" s="87">
        <v>0.69686651730487126</v>
      </c>
      <c r="Q67" s="87">
        <v>0.80940207266545072</v>
      </c>
      <c r="R67" s="155">
        <v>0.91238778253671682</v>
      </c>
      <c r="S67" s="78"/>
    </row>
    <row r="68" spans="2:19" x14ac:dyDescent="0.35">
      <c r="B68" s="28" t="s">
        <v>67</v>
      </c>
      <c r="C68" s="87">
        <v>0.58664873735624712</v>
      </c>
      <c r="D68" s="87">
        <v>0.45281274887866724</v>
      </c>
      <c r="E68" s="155">
        <v>0.67901369691717894</v>
      </c>
      <c r="F68" s="87">
        <v>0.57151248477212369</v>
      </c>
      <c r="G68" s="87">
        <v>0.55135400338526797</v>
      </c>
      <c r="H68" s="155">
        <v>0.59382398874249809</v>
      </c>
      <c r="I68" s="87">
        <v>0.67252237850910024</v>
      </c>
      <c r="J68" s="87">
        <v>0.66472368443991214</v>
      </c>
      <c r="K68" s="155">
        <v>0.56976242008173628</v>
      </c>
      <c r="L68" s="87">
        <v>0.63535585399194372</v>
      </c>
      <c r="M68" s="87">
        <v>0.75261216738219183</v>
      </c>
      <c r="N68" s="87">
        <v>0.72430912471962261</v>
      </c>
      <c r="O68" s="66"/>
      <c r="P68" s="87">
        <v>0.56977621177087445</v>
      </c>
      <c r="Q68" s="87">
        <v>0.62090947019658704</v>
      </c>
      <c r="R68" s="155">
        <v>0.67282931441320781</v>
      </c>
      <c r="S68" s="78"/>
    </row>
    <row r="69" spans="2:19" x14ac:dyDescent="0.35">
      <c r="B69" s="28" t="s">
        <v>68</v>
      </c>
      <c r="C69" s="87">
        <v>6.3606797971725706E-2</v>
      </c>
      <c r="D69" s="87">
        <v>6.2004399349466138E-2</v>
      </c>
      <c r="E69" s="155">
        <v>7.4613545009896129E-2</v>
      </c>
      <c r="F69" s="87">
        <v>5.6450603978562608E-2</v>
      </c>
      <c r="G69" s="87">
        <v>7.2339743591703129E-2</v>
      </c>
      <c r="H69" s="155">
        <v>6.4615082841568347E-2</v>
      </c>
      <c r="I69" s="87">
        <v>7.9982301126734198E-2</v>
      </c>
      <c r="J69" s="87">
        <v>6.669818809422981E-2</v>
      </c>
      <c r="K69" s="155">
        <v>9.9362443407338033E-2</v>
      </c>
      <c r="L69" s="87">
        <v>7.7397236226132218E-2</v>
      </c>
      <c r="M69" s="87">
        <v>8.4628148132141645E-2</v>
      </c>
      <c r="N69" s="87">
        <v>5.7874146417892645E-2</v>
      </c>
      <c r="O69" s="66"/>
      <c r="P69" s="87">
        <v>6.3572936747419387E-2</v>
      </c>
      <c r="Q69" s="87">
        <v>7.052813818136025E-2</v>
      </c>
      <c r="R69" s="155">
        <v>7.8632843475198708E-2</v>
      </c>
      <c r="S69" s="78"/>
    </row>
    <row r="70" spans="2:19" x14ac:dyDescent="0.35">
      <c r="B70" s="30"/>
      <c r="C70" s="87"/>
      <c r="D70" s="87"/>
      <c r="E70" s="155"/>
      <c r="F70" s="87"/>
      <c r="G70" s="87"/>
      <c r="H70" s="155"/>
      <c r="I70" s="87"/>
      <c r="J70" s="87"/>
      <c r="K70" s="155"/>
      <c r="L70" s="87"/>
      <c r="M70" s="87"/>
      <c r="N70" s="87"/>
      <c r="O70" s="66"/>
      <c r="P70" s="87"/>
      <c r="Q70" s="87"/>
      <c r="R70" s="155"/>
      <c r="S70" s="78"/>
    </row>
    <row r="71" spans="2:19" x14ac:dyDescent="0.35">
      <c r="B71" s="30" t="s">
        <v>97</v>
      </c>
      <c r="C71" s="87">
        <v>13.930076458492231</v>
      </c>
      <c r="D71" s="87">
        <v>13.118057707947813</v>
      </c>
      <c r="E71" s="155">
        <v>14.974946429373141</v>
      </c>
      <c r="F71" s="87">
        <v>13.445632753156707</v>
      </c>
      <c r="G71" s="87">
        <v>14.143117161349808</v>
      </c>
      <c r="H71" s="155">
        <v>13.972989903840096</v>
      </c>
      <c r="I71" s="87">
        <v>14.577217518490121</v>
      </c>
      <c r="J71" s="87">
        <v>13.62293149806127</v>
      </c>
      <c r="K71" s="155">
        <v>15.054384876993796</v>
      </c>
      <c r="L71" s="87">
        <v>14.962738825816521</v>
      </c>
      <c r="M71" s="87">
        <v>17.599077093088319</v>
      </c>
      <c r="N71" s="87">
        <v>14.837150475746448</v>
      </c>
      <c r="O71" s="66"/>
      <c r="P71" s="87">
        <v>13.820887848402872</v>
      </c>
      <c r="Q71" s="87">
        <v>14.051798349510575</v>
      </c>
      <c r="R71" s="155">
        <v>15.563909133826062</v>
      </c>
      <c r="S71" s="78"/>
    </row>
    <row r="72" spans="2:19" x14ac:dyDescent="0.35">
      <c r="B72" s="28" t="s">
        <v>69</v>
      </c>
      <c r="C72" s="87">
        <v>9.5097565569905704</v>
      </c>
      <c r="D72" s="87">
        <v>8.8470180525171074</v>
      </c>
      <c r="E72" s="155">
        <v>9.9629556830969701</v>
      </c>
      <c r="F72" s="87">
        <v>9.5548111798059416</v>
      </c>
      <c r="G72" s="87">
        <v>9.7960857729116526</v>
      </c>
      <c r="H72" s="155">
        <v>9.5110866605864981</v>
      </c>
      <c r="I72" s="87">
        <v>9.809665709027767</v>
      </c>
      <c r="J72" s="87">
        <v>9.5841444934731541</v>
      </c>
      <c r="K72" s="155">
        <v>10.710115273732029</v>
      </c>
      <c r="L72" s="87">
        <v>10.309204517848482</v>
      </c>
      <c r="M72" s="87">
        <v>12.379197083302516</v>
      </c>
      <c r="N72" s="87">
        <v>10.546806106234406</v>
      </c>
      <c r="O72" s="66"/>
      <c r="P72" s="87">
        <v>9.4604626116311561</v>
      </c>
      <c r="Q72" s="87">
        <v>9.6681089199017585</v>
      </c>
      <c r="R72" s="155">
        <v>10.953654006660052</v>
      </c>
      <c r="S72" s="78"/>
    </row>
    <row r="73" spans="2:19" x14ac:dyDescent="0.35">
      <c r="B73" s="28" t="s">
        <v>70</v>
      </c>
      <c r="C73" s="87">
        <v>0.23676233984438652</v>
      </c>
      <c r="D73" s="87">
        <v>0.13620231972649322</v>
      </c>
      <c r="E73" s="155">
        <v>0.24555718996539605</v>
      </c>
      <c r="F73" s="87">
        <v>0.21491246403810907</v>
      </c>
      <c r="G73" s="87">
        <v>0.25689314556827081</v>
      </c>
      <c r="H73" s="155">
        <v>0.22709358326632759</v>
      </c>
      <c r="I73" s="87">
        <v>0.25712962502617775</v>
      </c>
      <c r="J73" s="87">
        <v>0.21141852181869955</v>
      </c>
      <c r="K73" s="155">
        <v>0.23227773432727966</v>
      </c>
      <c r="L73" s="87">
        <v>0.20876447858157918</v>
      </c>
      <c r="M73" s="87">
        <v>0.22600456548912198</v>
      </c>
      <c r="N73" s="87">
        <v>0.20319473012146375</v>
      </c>
      <c r="O73" s="66"/>
      <c r="P73" s="87">
        <v>0.2074632975240234</v>
      </c>
      <c r="Q73" s="87">
        <v>0.23671619752384759</v>
      </c>
      <c r="R73" s="155">
        <v>0.21667582459338905</v>
      </c>
      <c r="S73" s="78"/>
    </row>
    <row r="74" spans="2:19" x14ac:dyDescent="0.35">
      <c r="B74" s="28" t="s">
        <v>71</v>
      </c>
      <c r="C74" s="87">
        <v>3.9145517302654613</v>
      </c>
      <c r="D74" s="87">
        <v>3.8295114488195185</v>
      </c>
      <c r="E74" s="155">
        <v>4.4828245042428589</v>
      </c>
      <c r="F74" s="87">
        <v>3.4086100362284335</v>
      </c>
      <c r="G74" s="87">
        <v>3.830846955651003</v>
      </c>
      <c r="H74" s="155">
        <v>3.9408003341179496</v>
      </c>
      <c r="I74" s="87">
        <v>4.2212404686906106</v>
      </c>
      <c r="J74" s="87">
        <v>3.5759543050981955</v>
      </c>
      <c r="K74" s="155">
        <v>3.825973875050765</v>
      </c>
      <c r="L74" s="87">
        <v>4.0966343619162968</v>
      </c>
      <c r="M74" s="87">
        <v>4.6068121725660802</v>
      </c>
      <c r="N74" s="87">
        <v>3.7722036596475563</v>
      </c>
      <c r="O74" s="66"/>
      <c r="P74" s="87">
        <v>3.8722136579769897</v>
      </c>
      <c r="Q74" s="87">
        <v>3.8744701532580654</v>
      </c>
      <c r="R74" s="155">
        <v>4.0602749758508594</v>
      </c>
      <c r="S74" s="78"/>
    </row>
    <row r="75" spans="2:19" x14ac:dyDescent="0.35">
      <c r="B75" s="28" t="s">
        <v>72</v>
      </c>
      <c r="C75" s="87">
        <v>0.26900583139181267</v>
      </c>
      <c r="D75" s="87">
        <v>0.30532588688469386</v>
      </c>
      <c r="E75" s="155">
        <v>0.28360905206791703</v>
      </c>
      <c r="F75" s="87">
        <v>0.26729907308422279</v>
      </c>
      <c r="G75" s="87">
        <v>0.25929128721888306</v>
      </c>
      <c r="H75" s="155">
        <v>0.29400932586932038</v>
      </c>
      <c r="I75" s="87">
        <v>0.28918171574556517</v>
      </c>
      <c r="J75" s="87">
        <v>0.2514141776712201</v>
      </c>
      <c r="K75" s="155">
        <v>0.28601799388372134</v>
      </c>
      <c r="L75" s="87">
        <v>0.34813546747016311</v>
      </c>
      <c r="M75" s="87">
        <v>0.38706327173060084</v>
      </c>
      <c r="N75" s="87">
        <v>0.31494597974302291</v>
      </c>
      <c r="O75" s="66"/>
      <c r="P75" s="87">
        <v>0.28074828127070284</v>
      </c>
      <c r="Q75" s="87">
        <v>0.27250307882690294</v>
      </c>
      <c r="R75" s="155">
        <v>0.33330432672176019</v>
      </c>
      <c r="S75" s="78"/>
    </row>
    <row r="76" spans="2:19" x14ac:dyDescent="0.35">
      <c r="B76" s="6"/>
      <c r="C76" s="20"/>
      <c r="D76" s="20"/>
      <c r="E76" s="20"/>
      <c r="F76" s="20"/>
      <c r="G76" s="20"/>
      <c r="H76" s="20"/>
      <c r="I76" s="20"/>
      <c r="J76" s="42"/>
      <c r="K76" s="20"/>
      <c r="L76" s="20"/>
      <c r="M76" s="161"/>
      <c r="N76" s="161"/>
      <c r="O76" s="66"/>
      <c r="P76" s="20"/>
      <c r="Q76" s="20"/>
      <c r="R76" s="42"/>
      <c r="S76" s="78"/>
    </row>
    <row r="77" spans="2:19" x14ac:dyDescent="0.35">
      <c r="B77" s="83" t="s">
        <v>203</v>
      </c>
      <c r="O77" s="66"/>
      <c r="S77" s="78"/>
    </row>
    <row r="78" spans="2:19" x14ac:dyDescent="0.35">
      <c r="B78" s="83" t="s">
        <v>204</v>
      </c>
      <c r="O78" s="66"/>
      <c r="S78" s="78"/>
    </row>
    <row r="79" spans="2:19" x14ac:dyDescent="0.35">
      <c r="O79" s="66"/>
      <c r="S79" s="78"/>
    </row>
    <row r="80" spans="2:19" x14ac:dyDescent="0.35">
      <c r="B80" s="199" t="s">
        <v>185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78"/>
    </row>
    <row r="81" spans="2:19" x14ac:dyDescent="0.35">
      <c r="B81" s="199" t="s">
        <v>230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78"/>
    </row>
    <row r="82" spans="2:19" x14ac:dyDescent="0.35">
      <c r="B82" s="199" t="s">
        <v>205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78"/>
    </row>
    <row r="83" spans="2:19" x14ac:dyDescent="0.35">
      <c r="O83" s="66"/>
      <c r="S83" s="78"/>
    </row>
    <row r="84" spans="2:19" x14ac:dyDescent="0.35">
      <c r="B84" s="207" t="s">
        <v>201</v>
      </c>
      <c r="C84" s="9">
        <v>2020</v>
      </c>
      <c r="D84" s="7"/>
      <c r="E84" s="7"/>
      <c r="F84" s="7"/>
      <c r="G84" s="9">
        <v>2021</v>
      </c>
      <c r="H84" s="9"/>
      <c r="I84" s="7"/>
      <c r="J84" s="7"/>
      <c r="K84" s="216">
        <v>2022</v>
      </c>
      <c r="L84" s="216"/>
      <c r="M84" s="216"/>
      <c r="N84" s="216"/>
      <c r="O84" s="66"/>
      <c r="P84" s="216" t="s">
        <v>233</v>
      </c>
      <c r="Q84" s="216"/>
      <c r="R84" s="216"/>
      <c r="S84" s="78"/>
    </row>
    <row r="85" spans="2:19" x14ac:dyDescent="0.35">
      <c r="B85" s="201"/>
      <c r="C85" s="11" t="s">
        <v>114</v>
      </c>
      <c r="D85" s="11" t="s">
        <v>115</v>
      </c>
      <c r="E85" s="11" t="s">
        <v>116</v>
      </c>
      <c r="F85" s="11" t="s">
        <v>117</v>
      </c>
      <c r="G85" s="11" t="s">
        <v>114</v>
      </c>
      <c r="H85" s="11" t="s">
        <v>115</v>
      </c>
      <c r="I85" s="11" t="s">
        <v>116</v>
      </c>
      <c r="J85" s="11" t="s">
        <v>117</v>
      </c>
      <c r="K85" s="3" t="s">
        <v>114</v>
      </c>
      <c r="L85" s="195" t="s">
        <v>115</v>
      </c>
      <c r="M85" s="195" t="s">
        <v>116</v>
      </c>
      <c r="N85" s="195" t="s">
        <v>117</v>
      </c>
      <c r="O85" s="66"/>
      <c r="P85" s="102">
        <v>2020</v>
      </c>
      <c r="Q85" s="102">
        <v>2021</v>
      </c>
      <c r="R85" s="110">
        <v>2022</v>
      </c>
      <c r="S85" s="78"/>
    </row>
    <row r="86" spans="2:19" x14ac:dyDescent="0.35">
      <c r="B86" s="30"/>
      <c r="C86" s="21"/>
      <c r="D86" s="21"/>
      <c r="E86" s="21"/>
      <c r="F86" s="21"/>
      <c r="G86" s="21"/>
      <c r="H86" s="21"/>
      <c r="I86" s="21"/>
      <c r="J86" s="36"/>
      <c r="K86" s="21"/>
      <c r="L86" s="21"/>
      <c r="M86" s="162"/>
      <c r="N86" s="162"/>
      <c r="O86" s="66"/>
      <c r="P86" s="43"/>
      <c r="Q86" s="43"/>
      <c r="R86" s="36"/>
      <c r="S86" s="78"/>
    </row>
    <row r="87" spans="2:19" x14ac:dyDescent="0.35">
      <c r="B87" s="30" t="s">
        <v>98</v>
      </c>
      <c r="C87" s="87">
        <v>13.972121261472447</v>
      </c>
      <c r="D87" s="87">
        <v>15.59797802323371</v>
      </c>
      <c r="E87" s="155">
        <v>14.928460909302748</v>
      </c>
      <c r="F87" s="87">
        <v>13.345672681324341</v>
      </c>
      <c r="G87" s="87">
        <v>13.696371177551043</v>
      </c>
      <c r="H87" s="155">
        <v>15.984239953095191</v>
      </c>
      <c r="I87" s="87">
        <v>15.821619497297203</v>
      </c>
      <c r="J87" s="87">
        <v>15.14382723868405</v>
      </c>
      <c r="K87" s="155">
        <v>13.077092633742211</v>
      </c>
      <c r="L87" s="87">
        <v>17.569791799608474</v>
      </c>
      <c r="M87" s="87">
        <v>15.425954592251763</v>
      </c>
      <c r="N87" s="87">
        <v>14.69973191762535</v>
      </c>
      <c r="O87" s="66"/>
      <c r="P87" s="87">
        <v>14.404130245851864</v>
      </c>
      <c r="Q87" s="87">
        <v>15.152691246749882</v>
      </c>
      <c r="R87" s="155">
        <v>15.205114459903543</v>
      </c>
      <c r="S87" s="78"/>
    </row>
    <row r="88" spans="2:19" x14ac:dyDescent="0.35">
      <c r="B88" s="28" t="s">
        <v>197</v>
      </c>
      <c r="C88" s="87">
        <v>1.6367503407053063</v>
      </c>
      <c r="D88" s="87">
        <v>2.4682694921804371</v>
      </c>
      <c r="E88" s="155">
        <v>2.3382929658079514</v>
      </c>
      <c r="F88" s="87">
        <v>2.7228189313028532</v>
      </c>
      <c r="G88" s="87">
        <v>1.572664987953764</v>
      </c>
      <c r="H88" s="155">
        <v>2.6678990197773556</v>
      </c>
      <c r="I88" s="87">
        <v>2.8737127721364319</v>
      </c>
      <c r="J88" s="87">
        <v>3.1509202124345324</v>
      </c>
      <c r="K88" s="155">
        <v>1.3792700174006451</v>
      </c>
      <c r="L88" s="87">
        <v>2.2345335786623397</v>
      </c>
      <c r="M88" s="87">
        <v>2.4595134616687679</v>
      </c>
      <c r="N88" s="87">
        <v>2.5287171384822358</v>
      </c>
      <c r="O88" s="66"/>
      <c r="P88" s="87">
        <v>2.3176200983318309</v>
      </c>
      <c r="Q88" s="87">
        <v>2.5813210671168285</v>
      </c>
      <c r="R88" s="155">
        <v>2.1718651432932878</v>
      </c>
      <c r="S88" s="78"/>
    </row>
    <row r="89" spans="2:19" x14ac:dyDescent="0.35">
      <c r="B89" s="28" t="s">
        <v>74</v>
      </c>
      <c r="C89" s="87">
        <v>1.6521643266029933</v>
      </c>
      <c r="D89" s="87">
        <v>1.3986854494903345</v>
      </c>
      <c r="E89" s="155">
        <v>1.1442078285377615</v>
      </c>
      <c r="F89" s="87">
        <v>1.1997588750613308</v>
      </c>
      <c r="G89" s="87">
        <v>1.6466458577800256</v>
      </c>
      <c r="H89" s="155">
        <v>1.5071775780984704</v>
      </c>
      <c r="I89" s="87">
        <v>1.1308422968586735</v>
      </c>
      <c r="J89" s="87">
        <v>1.4670294794522487</v>
      </c>
      <c r="K89" s="155">
        <v>1.4324399953997902</v>
      </c>
      <c r="L89" s="87">
        <v>1.3217402005802243</v>
      </c>
      <c r="M89" s="87">
        <v>0.93025666706229282</v>
      </c>
      <c r="N89" s="87">
        <v>1.1619134482884308</v>
      </c>
      <c r="O89" s="66"/>
      <c r="P89" s="87">
        <v>1.3432793277683395</v>
      </c>
      <c r="Q89" s="87">
        <v>1.4458163179625731</v>
      </c>
      <c r="R89" s="155">
        <v>1.2105215987161484</v>
      </c>
      <c r="S89" s="78"/>
    </row>
    <row r="90" spans="2:19" x14ac:dyDescent="0.35">
      <c r="B90" s="28" t="s">
        <v>198</v>
      </c>
      <c r="C90" s="87">
        <v>0.91354895714352624</v>
      </c>
      <c r="D90" s="87">
        <v>1.4376154374710146</v>
      </c>
      <c r="E90" s="155">
        <v>0.69427537997318234</v>
      </c>
      <c r="F90" s="87">
        <v>1.2230614134919933</v>
      </c>
      <c r="G90" s="87">
        <v>0.89040759770015843</v>
      </c>
      <c r="H90" s="155">
        <v>1.3509806197058749</v>
      </c>
      <c r="I90" s="87">
        <v>0.74648493133559501</v>
      </c>
      <c r="J90" s="87">
        <v>1.2399611719677257</v>
      </c>
      <c r="K90" s="155">
        <v>0.72825945682213233</v>
      </c>
      <c r="L90" s="87">
        <v>0.98663495673782331</v>
      </c>
      <c r="M90" s="87">
        <v>0.50677104406522999</v>
      </c>
      <c r="N90" s="87">
        <v>1.0394922323760147</v>
      </c>
      <c r="O90" s="66"/>
      <c r="P90" s="87">
        <v>1.0848355670492633</v>
      </c>
      <c r="Q90" s="87">
        <v>1.0718959895672424</v>
      </c>
      <c r="R90" s="155">
        <v>0.82950705157313898</v>
      </c>
      <c r="S90" s="78"/>
    </row>
    <row r="91" spans="2:19" x14ac:dyDescent="0.35">
      <c r="B91" s="28" t="s">
        <v>86</v>
      </c>
      <c r="C91" s="87">
        <v>0.94373008280286708</v>
      </c>
      <c r="D91" s="87">
        <v>1.006194006728107</v>
      </c>
      <c r="E91" s="155">
        <v>1.0443134074999652</v>
      </c>
      <c r="F91" s="87">
        <v>0.83182015696345346</v>
      </c>
      <c r="G91" s="87">
        <v>1.1357845137475922</v>
      </c>
      <c r="H91" s="155">
        <v>1.0315316219636608</v>
      </c>
      <c r="I91" s="87">
        <v>0.9923439683050792</v>
      </c>
      <c r="J91" s="87">
        <v>0.7638363789699365</v>
      </c>
      <c r="K91" s="155">
        <v>0.88197015753157748</v>
      </c>
      <c r="L91" s="87">
        <v>1.3925195111886475</v>
      </c>
      <c r="M91" s="87">
        <v>1.2237082046308001</v>
      </c>
      <c r="N91" s="87">
        <v>1.1228055720151964</v>
      </c>
      <c r="O91" s="66"/>
      <c r="P91" s="87">
        <v>0.94884127615493219</v>
      </c>
      <c r="Q91" s="87">
        <v>0.97327839351318968</v>
      </c>
      <c r="R91" s="155">
        <v>1.1573597950474661</v>
      </c>
      <c r="S91" s="78"/>
    </row>
    <row r="92" spans="2:19" x14ac:dyDescent="0.35">
      <c r="B92" s="28" t="s">
        <v>87</v>
      </c>
      <c r="C92" s="87">
        <v>0.73431610340262365</v>
      </c>
      <c r="D92" s="87">
        <v>1.002085023227677</v>
      </c>
      <c r="E92" s="155">
        <v>0.80644535993313549</v>
      </c>
      <c r="F92" s="87">
        <v>0.43394965159624249</v>
      </c>
      <c r="G92" s="87">
        <v>0.68651005655737496</v>
      </c>
      <c r="H92" s="155">
        <v>0.90089366396414239</v>
      </c>
      <c r="I92" s="87">
        <v>0.85546404678085697</v>
      </c>
      <c r="J92" s="87">
        <v>0.56456937978032895</v>
      </c>
      <c r="K92" s="155">
        <v>0.73329345704142257</v>
      </c>
      <c r="L92" s="87">
        <v>1.019335623366016</v>
      </c>
      <c r="M92" s="87">
        <v>0.85852641433886712</v>
      </c>
      <c r="N92" s="87">
        <v>0.60430648702612744</v>
      </c>
      <c r="O92" s="66"/>
      <c r="P92" s="87">
        <v>0.72855306910601869</v>
      </c>
      <c r="Q92" s="87">
        <v>0.74406384178113505</v>
      </c>
      <c r="R92" s="155">
        <v>0.79687206124882892</v>
      </c>
      <c r="S92" s="78"/>
    </row>
    <row r="93" spans="2:19" x14ac:dyDescent="0.35">
      <c r="B93" s="28" t="s">
        <v>75</v>
      </c>
      <c r="C93" s="87">
        <v>0.54872732131810054</v>
      </c>
      <c r="D93" s="87">
        <v>0.52493714749260678</v>
      </c>
      <c r="E93" s="155">
        <v>0.5370022593807372</v>
      </c>
      <c r="F93" s="87">
        <v>0.61284149003501565</v>
      </c>
      <c r="G93" s="87">
        <v>0.52089850430219853</v>
      </c>
      <c r="H93" s="155">
        <v>0.46306294973064493</v>
      </c>
      <c r="I93" s="87">
        <v>0.53007830943644951</v>
      </c>
      <c r="J93" s="87">
        <v>0.51962756927227061</v>
      </c>
      <c r="K93" s="155">
        <v>0.58680241916800335</v>
      </c>
      <c r="L93" s="87">
        <v>0.75321743232381877</v>
      </c>
      <c r="M93" s="87">
        <v>0.75851329451317839</v>
      </c>
      <c r="N93" s="87">
        <v>0.95735141504451027</v>
      </c>
      <c r="O93" s="66"/>
      <c r="P93" s="87">
        <v>0.55902611739379571</v>
      </c>
      <c r="Q93" s="87">
        <v>0.5080577243061255</v>
      </c>
      <c r="R93" s="155">
        <v>0.77391866076076155</v>
      </c>
      <c r="S93" s="78"/>
    </row>
    <row r="94" spans="2:19" x14ac:dyDescent="0.35">
      <c r="B94" s="28" t="s">
        <v>102</v>
      </c>
      <c r="C94" s="87">
        <v>0.59589938590819991</v>
      </c>
      <c r="D94" s="87">
        <v>0.65720423958092289</v>
      </c>
      <c r="E94" s="155">
        <v>0.56856670176889867</v>
      </c>
      <c r="F94" s="87">
        <v>0.48552919349839319</v>
      </c>
      <c r="G94" s="87">
        <v>0.46761414833194764</v>
      </c>
      <c r="H94" s="155">
        <v>0.53357123241300497</v>
      </c>
      <c r="I94" s="87">
        <v>0.54688223409680992</v>
      </c>
      <c r="J94" s="87">
        <v>0.51215015180084611</v>
      </c>
      <c r="K94" s="155">
        <v>0.50172314610205548</v>
      </c>
      <c r="L94" s="87">
        <v>0.71989155983234443</v>
      </c>
      <c r="M94" s="87">
        <v>0.70458185736385048</v>
      </c>
      <c r="N94" s="87">
        <v>0.63202546077541055</v>
      </c>
      <c r="O94" s="66"/>
      <c r="P94" s="87">
        <v>0.57257785168431441</v>
      </c>
      <c r="Q94" s="87">
        <v>0.51441364009144874</v>
      </c>
      <c r="R94" s="155">
        <v>0.64048163008778114</v>
      </c>
      <c r="S94" s="78"/>
    </row>
    <row r="95" spans="2:19" x14ac:dyDescent="0.35">
      <c r="B95" s="28" t="s">
        <v>199</v>
      </c>
      <c r="C95" s="87">
        <v>0.72331986638458523</v>
      </c>
      <c r="D95" s="87">
        <v>0.40649269795599408</v>
      </c>
      <c r="E95" s="155">
        <v>0.39026945276652564</v>
      </c>
      <c r="F95" s="87">
        <v>0.46228741238623194</v>
      </c>
      <c r="G95" s="87">
        <v>1.0140840916413003</v>
      </c>
      <c r="H95" s="155">
        <v>0.42078802057752246</v>
      </c>
      <c r="I95" s="87">
        <v>0.55301126912562426</v>
      </c>
      <c r="J95" s="87">
        <v>0.5357003810203973</v>
      </c>
      <c r="K95" s="155">
        <v>0.47492833232163306</v>
      </c>
      <c r="L95" s="87">
        <v>0.35357225401225856</v>
      </c>
      <c r="M95" s="87">
        <v>0.30911495924152854</v>
      </c>
      <c r="N95" s="87">
        <v>0.36426489194295064</v>
      </c>
      <c r="O95" s="66"/>
      <c r="P95" s="87">
        <v>0.49399713275343471</v>
      </c>
      <c r="Q95" s="87">
        <v>0.62772418563294119</v>
      </c>
      <c r="R95" s="155">
        <v>0.37448747970817886</v>
      </c>
      <c r="S95" s="78"/>
    </row>
    <row r="96" spans="2:19" x14ac:dyDescent="0.35">
      <c r="B96" s="28" t="s">
        <v>103</v>
      </c>
      <c r="C96" s="87">
        <v>0.47472929948037323</v>
      </c>
      <c r="D96" s="87">
        <v>0.5328182942298334</v>
      </c>
      <c r="E96" s="155">
        <v>0.52434756713404906</v>
      </c>
      <c r="F96" s="87">
        <v>0.3736015092442907</v>
      </c>
      <c r="G96" s="87">
        <v>0.40638743157262669</v>
      </c>
      <c r="H96" s="155">
        <v>0.48137217099389373</v>
      </c>
      <c r="I96" s="87">
        <v>0.43815141270900393</v>
      </c>
      <c r="J96" s="87">
        <v>0.35155598277886357</v>
      </c>
      <c r="K96" s="155">
        <v>0.41810769955213334</v>
      </c>
      <c r="L96" s="87">
        <v>0.49324577811761838</v>
      </c>
      <c r="M96" s="87">
        <v>0.47944963446738342</v>
      </c>
      <c r="N96" s="87">
        <v>0.3827848026604731</v>
      </c>
      <c r="O96" s="66"/>
      <c r="P96" s="87">
        <v>0.47052672662327127</v>
      </c>
      <c r="Q96" s="87">
        <v>0.4169884285547123</v>
      </c>
      <c r="R96" s="155">
        <v>0.44104046352108783</v>
      </c>
      <c r="S96" s="78"/>
    </row>
    <row r="97" spans="2:19" x14ac:dyDescent="0.35">
      <c r="B97" s="28" t="s">
        <v>109</v>
      </c>
      <c r="C97" s="87">
        <v>0.47432869854499432</v>
      </c>
      <c r="D97" s="87">
        <v>0.44065585199009694</v>
      </c>
      <c r="E97" s="155">
        <v>0.49747992312112588</v>
      </c>
      <c r="F97" s="87">
        <v>0.44920084312066594</v>
      </c>
      <c r="G97" s="87">
        <v>0.47997270162834516</v>
      </c>
      <c r="H97" s="155">
        <v>0.48146430959487968</v>
      </c>
      <c r="I97" s="87">
        <v>0.60386371811002959</v>
      </c>
      <c r="J97" s="87">
        <v>0.46174332356478431</v>
      </c>
      <c r="K97" s="155">
        <v>0.4806353700850029</v>
      </c>
      <c r="L97" s="87">
        <v>0.68668965247999147</v>
      </c>
      <c r="M97" s="87">
        <v>0.57951601077084636</v>
      </c>
      <c r="N97" s="87">
        <v>0.61339280114499872</v>
      </c>
      <c r="O97" s="66"/>
      <c r="P97" s="87">
        <v>0.46381222471573913</v>
      </c>
      <c r="Q97" s="87">
        <v>0.50297204757957659</v>
      </c>
      <c r="R97" s="155">
        <v>0.59280169541760941</v>
      </c>
      <c r="S97" s="78"/>
    </row>
    <row r="98" spans="2:19" x14ac:dyDescent="0.35">
      <c r="B98" s="28" t="s">
        <v>200</v>
      </c>
      <c r="C98" s="87">
        <v>0.30676721520207101</v>
      </c>
      <c r="D98" s="87">
        <v>0.58870416391780811</v>
      </c>
      <c r="E98" s="155">
        <v>0.64104459475726039</v>
      </c>
      <c r="F98" s="87">
        <v>0.30016937857352344</v>
      </c>
      <c r="G98" s="87">
        <v>0.31908341006650792</v>
      </c>
      <c r="H98" s="155">
        <v>0.64646579657672698</v>
      </c>
      <c r="I98" s="87">
        <v>0.61588424473770254</v>
      </c>
      <c r="J98" s="87">
        <v>0.30016101972941445</v>
      </c>
      <c r="K98" s="155">
        <v>0.34304588992581458</v>
      </c>
      <c r="L98" s="87">
        <v>0.68125564374769876</v>
      </c>
      <c r="M98" s="87">
        <v>0.55352974442478542</v>
      </c>
      <c r="N98" s="87">
        <v>0.29052939536888139</v>
      </c>
      <c r="O98" s="66"/>
      <c r="P98" s="87">
        <v>0.44925918626807226</v>
      </c>
      <c r="Q98" s="87">
        <v>0.46251836570861093</v>
      </c>
      <c r="R98" s="155">
        <v>0.46130353765257692</v>
      </c>
      <c r="S98" s="78"/>
    </row>
    <row r="99" spans="2:19" x14ac:dyDescent="0.35">
      <c r="B99" s="28" t="s">
        <v>89</v>
      </c>
      <c r="C99" s="87">
        <v>0.31241586648338387</v>
      </c>
      <c r="D99" s="87">
        <v>0.3268815122990516</v>
      </c>
      <c r="E99" s="155">
        <v>0.29987951204908836</v>
      </c>
      <c r="F99" s="87">
        <v>0.25150470440898032</v>
      </c>
      <c r="G99" s="87">
        <v>0.27965085169293824</v>
      </c>
      <c r="H99" s="155">
        <v>0.33812686906949485</v>
      </c>
      <c r="I99" s="87">
        <v>0.3349684702134042</v>
      </c>
      <c r="J99" s="87">
        <v>0.28661234581861922</v>
      </c>
      <c r="K99" s="155">
        <v>0.31988120608059994</v>
      </c>
      <c r="L99" s="87">
        <v>0.496369842144472</v>
      </c>
      <c r="M99" s="87">
        <v>0.4798020184222111</v>
      </c>
      <c r="N99" s="87">
        <v>0.30425632779060163</v>
      </c>
      <c r="O99" s="66"/>
      <c r="P99" s="87">
        <v>0.29532730649184558</v>
      </c>
      <c r="Q99" s="87">
        <v>0.30868330336897276</v>
      </c>
      <c r="R99" s="155">
        <v>0.39664574418000026</v>
      </c>
      <c r="S99" s="78"/>
    </row>
    <row r="100" spans="2:19" x14ac:dyDescent="0.35">
      <c r="B100" s="28" t="s">
        <v>104</v>
      </c>
      <c r="C100" s="87">
        <v>0.23292954800333862</v>
      </c>
      <c r="D100" s="87">
        <v>0.22578225913609562</v>
      </c>
      <c r="E100" s="155">
        <v>0.3741692305075518</v>
      </c>
      <c r="F100" s="87">
        <v>0.13574257563808814</v>
      </c>
      <c r="G100" s="87">
        <v>0.20909721283269533</v>
      </c>
      <c r="H100" s="155">
        <v>0.33462216644052845</v>
      </c>
      <c r="I100" s="87">
        <v>0.32553839267360452</v>
      </c>
      <c r="J100" s="87">
        <v>0.27522430331985226</v>
      </c>
      <c r="K100" s="155">
        <v>0.24278930239433932</v>
      </c>
      <c r="L100" s="87">
        <v>0.24378506626715549</v>
      </c>
      <c r="M100" s="87">
        <v>0.20877384771042917</v>
      </c>
      <c r="N100" s="87">
        <v>0.19108716627765415</v>
      </c>
      <c r="O100" s="66"/>
      <c r="P100" s="87">
        <v>0.23423994643310889</v>
      </c>
      <c r="Q100" s="87">
        <v>0.28524038389196682</v>
      </c>
      <c r="R100" s="155">
        <v>0.22035278883325687</v>
      </c>
      <c r="S100" s="78"/>
    </row>
    <row r="101" spans="2:19" x14ac:dyDescent="0.35">
      <c r="B101" s="28" t="s">
        <v>105</v>
      </c>
      <c r="C101" s="87">
        <v>0.11278209844648823</v>
      </c>
      <c r="D101" s="87">
        <v>0.12161080716756804</v>
      </c>
      <c r="E101" s="155">
        <v>0.20686276057501449</v>
      </c>
      <c r="F101" s="87">
        <v>0.10538100415866647</v>
      </c>
      <c r="G101" s="87">
        <v>0.11128975212093206</v>
      </c>
      <c r="H101" s="155">
        <v>0.13211115125518841</v>
      </c>
      <c r="I101" s="87">
        <v>0.14586202715342095</v>
      </c>
      <c r="J101" s="87">
        <v>0.12216783957543823</v>
      </c>
      <c r="K101" s="155">
        <v>0.12451662222473499</v>
      </c>
      <c r="L101" s="87">
        <v>0.23525298671265887</v>
      </c>
      <c r="M101" s="87">
        <v>0.19219210316557517</v>
      </c>
      <c r="N101" s="87">
        <v>6.5548358060484327E-2</v>
      </c>
      <c r="O101" s="66"/>
      <c r="P101" s="87">
        <v>0.13382748278593862</v>
      </c>
      <c r="Q101" s="87">
        <v>0.1273097115444341</v>
      </c>
      <c r="R101" s="155">
        <v>0.15103656886870936</v>
      </c>
      <c r="S101" s="78"/>
    </row>
    <row r="102" spans="2:19" x14ac:dyDescent="0.35">
      <c r="B102" s="28" t="s">
        <v>90</v>
      </c>
      <c r="C102" s="87">
        <v>0.17551494801354572</v>
      </c>
      <c r="D102" s="87">
        <v>0.18179429547025172</v>
      </c>
      <c r="E102" s="155">
        <v>0.47671210518794771</v>
      </c>
      <c r="F102" s="87">
        <v>0.13688404019913694</v>
      </c>
      <c r="G102" s="87">
        <v>0.14409477590639519</v>
      </c>
      <c r="H102" s="155">
        <v>0.20776787581569511</v>
      </c>
      <c r="I102" s="87">
        <v>0.24849925051732227</v>
      </c>
      <c r="J102" s="87">
        <v>0.17329090476226047</v>
      </c>
      <c r="K102" s="155">
        <v>0.15244085070919172</v>
      </c>
      <c r="L102" s="87">
        <v>0.29193128853108818</v>
      </c>
      <c r="M102" s="87">
        <v>0.2064874746096344</v>
      </c>
      <c r="N102" s="87">
        <v>0.139546433990722</v>
      </c>
      <c r="O102" s="66"/>
      <c r="P102" s="87">
        <v>0.2330765518411384</v>
      </c>
      <c r="Q102" s="87">
        <v>0.19164938527424141</v>
      </c>
      <c r="R102" s="155">
        <v>0.19606275026052611</v>
      </c>
      <c r="S102" s="78"/>
    </row>
    <row r="103" spans="2:19" x14ac:dyDescent="0.35">
      <c r="B103" s="28" t="s">
        <v>106</v>
      </c>
      <c r="C103" s="87">
        <v>0.25709167261688842</v>
      </c>
      <c r="D103" s="87">
        <v>0.25338240263260975</v>
      </c>
      <c r="E103" s="155">
        <v>0.28986645335630212</v>
      </c>
      <c r="F103" s="87">
        <v>0.25150897365771147</v>
      </c>
      <c r="G103" s="87">
        <v>0.25544712027072147</v>
      </c>
      <c r="H103" s="155">
        <v>0.25755118121730014</v>
      </c>
      <c r="I103" s="87">
        <v>0.25993475991481291</v>
      </c>
      <c r="J103" s="87">
        <v>0.23892378795051333</v>
      </c>
      <c r="K103" s="155">
        <v>0.25552808498950863</v>
      </c>
      <c r="L103" s="87">
        <v>0.27101098378566563</v>
      </c>
      <c r="M103" s="87">
        <v>0.24610660269466642</v>
      </c>
      <c r="N103" s="87">
        <v>0.17697598430502567</v>
      </c>
      <c r="O103" s="66"/>
      <c r="P103" s="87">
        <v>0.26186501821812419</v>
      </c>
      <c r="Q103" s="87">
        <v>0.25235199398863539</v>
      </c>
      <c r="R103" s="155">
        <v>0.23478092973002845</v>
      </c>
      <c r="S103" s="78"/>
    </row>
    <row r="104" spans="2:19" x14ac:dyDescent="0.35">
      <c r="B104" s="28" t="s">
        <v>108</v>
      </c>
      <c r="C104" s="87">
        <v>0.31300340425595757</v>
      </c>
      <c r="D104" s="87">
        <v>0.262863524987973</v>
      </c>
      <c r="E104" s="155">
        <v>0.33412489714486704</v>
      </c>
      <c r="F104" s="87">
        <v>0.22231095835035827</v>
      </c>
      <c r="G104" s="87">
        <v>0.22487457842301625</v>
      </c>
      <c r="H104" s="155">
        <v>0.21575397256476794</v>
      </c>
      <c r="I104" s="87">
        <v>0.29102313711997491</v>
      </c>
      <c r="J104" s="87">
        <v>0.26489792572484266</v>
      </c>
      <c r="K104" s="155">
        <v>0.36201772527784204</v>
      </c>
      <c r="L104" s="87">
        <v>0.21519854391203264</v>
      </c>
      <c r="M104" s="87">
        <v>0.25190812692751197</v>
      </c>
      <c r="N104" s="87">
        <v>0.18636286353861947</v>
      </c>
      <c r="O104" s="66"/>
      <c r="P104" s="87">
        <v>0.27873630149629836</v>
      </c>
      <c r="Q104" s="87">
        <v>0.24859933354648961</v>
      </c>
      <c r="R104" s="155">
        <v>0.24972460044842515</v>
      </c>
      <c r="S104" s="78"/>
    </row>
    <row r="105" spans="2:19" x14ac:dyDescent="0.35">
      <c r="B105" s="28" t="s">
        <v>91</v>
      </c>
      <c r="C105" s="87">
        <v>0.12101967416923494</v>
      </c>
      <c r="D105" s="87">
        <v>0.13650466961734831</v>
      </c>
      <c r="E105" s="155">
        <v>0.17083591412769047</v>
      </c>
      <c r="F105" s="87">
        <v>0.12952642735302058</v>
      </c>
      <c r="G105" s="87">
        <v>0.13964194548555339</v>
      </c>
      <c r="H105" s="155">
        <v>0.1424717765167689</v>
      </c>
      <c r="I105" s="87">
        <v>0.13384909736725004</v>
      </c>
      <c r="J105" s="87">
        <v>0.13932470863662932</v>
      </c>
      <c r="K105" s="155">
        <v>0.1382911459227823</v>
      </c>
      <c r="L105" s="87">
        <v>0.14311989186810004</v>
      </c>
      <c r="M105" s="87">
        <v>0.16316831100607224</v>
      </c>
      <c r="N105" s="87">
        <v>0.10491455907563221</v>
      </c>
      <c r="O105" s="66"/>
      <c r="P105" s="87">
        <v>0.13847926833010812</v>
      </c>
      <c r="Q105" s="87">
        <v>0.1389678554743842</v>
      </c>
      <c r="R105" s="155">
        <v>0.13578472765899616</v>
      </c>
      <c r="S105" s="78"/>
    </row>
    <row r="106" spans="2:19" x14ac:dyDescent="0.35">
      <c r="B106" s="28" t="s">
        <v>92</v>
      </c>
      <c r="C106" s="87">
        <v>0.18332856546010581</v>
      </c>
      <c r="D106" s="87">
        <v>0.19346905234166378</v>
      </c>
      <c r="E106" s="155">
        <v>0.20579852990534078</v>
      </c>
      <c r="F106" s="87">
        <v>0.15323249150977894</v>
      </c>
      <c r="G106" s="87">
        <v>0.19232662004940554</v>
      </c>
      <c r="H106" s="155">
        <v>0.21073337242252546</v>
      </c>
      <c r="I106" s="87">
        <v>0.25262108765781949</v>
      </c>
      <c r="J106" s="87">
        <v>0.20509906642301312</v>
      </c>
      <c r="K106" s="155">
        <v>0.18112287381213987</v>
      </c>
      <c r="L106" s="87">
        <v>0.17440210513670026</v>
      </c>
      <c r="M106" s="87">
        <v>0.24554142042052682</v>
      </c>
      <c r="N106" s="87">
        <v>0.12014525073150949</v>
      </c>
      <c r="O106" s="66"/>
      <c r="P106" s="87">
        <v>0.18203335285502356</v>
      </c>
      <c r="Q106" s="87">
        <v>0.21402766358639397</v>
      </c>
      <c r="R106" s="155">
        <v>0.17710939139321133</v>
      </c>
      <c r="S106" s="78"/>
    </row>
    <row r="107" spans="2:19" x14ac:dyDescent="0.35">
      <c r="B107" s="28" t="s">
        <v>107</v>
      </c>
      <c r="C107" s="87">
        <v>0.11676177778815686</v>
      </c>
      <c r="D107" s="87">
        <v>0.10004074885037635</v>
      </c>
      <c r="E107" s="155">
        <v>0.11371449564617944</v>
      </c>
      <c r="F107" s="87">
        <v>6.7869103802865233E-2</v>
      </c>
      <c r="G107" s="87">
        <v>8.1476924267373782E-2</v>
      </c>
      <c r="H107" s="155">
        <v>9.5899624820831725E-2</v>
      </c>
      <c r="I107" s="87">
        <v>0.11717991480021719</v>
      </c>
      <c r="J107" s="87">
        <v>7.6061562973354785E-2</v>
      </c>
      <c r="K107" s="155">
        <v>8.7124310119159498E-2</v>
      </c>
      <c r="L107" s="87">
        <v>0.13591436213279781</v>
      </c>
      <c r="M107" s="87">
        <v>0.15598258551318087</v>
      </c>
      <c r="N107" s="87">
        <v>8.7532548374381583E-2</v>
      </c>
      <c r="O107" s="66"/>
      <c r="P107" s="87">
        <v>9.7609773516841067E-2</v>
      </c>
      <c r="Q107" s="87">
        <v>9.1577223537453664E-2</v>
      </c>
      <c r="R107" s="155">
        <v>0.11544948778130358</v>
      </c>
      <c r="S107" s="78"/>
    </row>
    <row r="108" spans="2:19" x14ac:dyDescent="0.35">
      <c r="B108" s="28" t="s">
        <v>81</v>
      </c>
      <c r="C108" s="87">
        <v>3.1429921087397061</v>
      </c>
      <c r="D108" s="87">
        <v>3.3319869464659355</v>
      </c>
      <c r="E108" s="155">
        <v>3.2702515701221713</v>
      </c>
      <c r="F108" s="87">
        <v>2.7966735469717428</v>
      </c>
      <c r="G108" s="87">
        <v>2.9184180952201677</v>
      </c>
      <c r="H108" s="155">
        <v>3.5639949795759107</v>
      </c>
      <c r="I108" s="87">
        <v>3.8254241562471201</v>
      </c>
      <c r="J108" s="87">
        <v>3.4949697427281783</v>
      </c>
      <c r="K108" s="155">
        <v>3.2529045708617046</v>
      </c>
      <c r="L108" s="87">
        <v>4.7201705380690191</v>
      </c>
      <c r="M108" s="87">
        <v>3.912510809234421</v>
      </c>
      <c r="N108" s="87">
        <v>3.6257787803554904</v>
      </c>
      <c r="O108" s="66"/>
      <c r="P108" s="87">
        <v>3.1166066660344254</v>
      </c>
      <c r="Q108" s="87">
        <v>3.4452343907225229</v>
      </c>
      <c r="R108" s="155">
        <v>3.8780083537222168</v>
      </c>
      <c r="S108" s="78"/>
    </row>
    <row r="109" spans="2:19" x14ac:dyDescent="0.35">
      <c r="B109" s="6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161"/>
      <c r="N109" s="161"/>
      <c r="O109" s="66"/>
      <c r="P109" s="20"/>
      <c r="Q109" s="20"/>
      <c r="R109" s="42"/>
      <c r="S109" s="78"/>
    </row>
    <row r="110" spans="2:19" x14ac:dyDescent="0.35">
      <c r="B110" s="83" t="s">
        <v>203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O110" s="66"/>
      <c r="S110" s="78"/>
    </row>
    <row r="111" spans="2:19" x14ac:dyDescent="0.35">
      <c r="B111" s="83" t="s">
        <v>204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O111" s="66"/>
      <c r="S111" s="78"/>
    </row>
    <row r="112" spans="2:19" x14ac:dyDescent="0.35"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O112" s="66"/>
      <c r="S112" s="78"/>
    </row>
    <row r="113" spans="2:30" x14ac:dyDescent="0.35">
      <c r="B113" s="24" t="s">
        <v>209</v>
      </c>
      <c r="C113" s="69">
        <v>99.999999999999986</v>
      </c>
      <c r="D113" s="69">
        <v>99.999999999999986</v>
      </c>
      <c r="E113" s="69">
        <v>100.00000000000001</v>
      </c>
      <c r="F113" s="69">
        <v>99.999999999999986</v>
      </c>
      <c r="G113" s="69">
        <v>99.999999999999986</v>
      </c>
      <c r="H113" s="69">
        <v>100.00000000000001</v>
      </c>
      <c r="I113" s="69">
        <v>100</v>
      </c>
      <c r="J113" s="69">
        <v>100</v>
      </c>
      <c r="K113" s="69">
        <v>100</v>
      </c>
      <c r="L113" s="69">
        <v>100</v>
      </c>
      <c r="M113" s="157">
        <v>100.00000000000001</v>
      </c>
      <c r="N113" s="157">
        <v>100</v>
      </c>
      <c r="O113" s="66"/>
      <c r="P113" s="35">
        <v>100</v>
      </c>
      <c r="Q113" s="35">
        <v>100.00000000000003</v>
      </c>
      <c r="R113" s="35">
        <v>99.999999999999972</v>
      </c>
      <c r="S113" s="78"/>
    </row>
    <row r="114" spans="2:30" x14ac:dyDescent="0.3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O114" s="66"/>
      <c r="S114" s="78"/>
    </row>
    <row r="115" spans="2:30" x14ac:dyDescent="0.35">
      <c r="S115" s="78"/>
    </row>
    <row r="116" spans="2:30" x14ac:dyDescent="0.35">
      <c r="S116" s="78"/>
    </row>
    <row r="117" spans="2:30" x14ac:dyDescent="0.35">
      <c r="S117" s="78"/>
    </row>
    <row r="118" spans="2:30" x14ac:dyDescent="0.35">
      <c r="S118" s="78"/>
    </row>
    <row r="119" spans="2:30" x14ac:dyDescent="0.35">
      <c r="S119" s="78"/>
    </row>
    <row r="120" spans="2:30" x14ac:dyDescent="0.35">
      <c r="S120" s="78"/>
    </row>
    <row r="121" spans="2:30" x14ac:dyDescent="0.35">
      <c r="S121" s="78"/>
    </row>
    <row r="122" spans="2:30" x14ac:dyDescent="0.35">
      <c r="S122" s="78"/>
    </row>
    <row r="123" spans="2:30" x14ac:dyDescent="0.35">
      <c r="S123" s="78"/>
    </row>
    <row r="124" spans="2:30" x14ac:dyDescent="0.35">
      <c r="S124" s="78"/>
      <c r="T124" s="78"/>
      <c r="U124" s="78"/>
      <c r="V124" s="78"/>
      <c r="W124" s="78"/>
      <c r="X124" s="66"/>
      <c r="Y124" s="66"/>
      <c r="Z124" s="66"/>
      <c r="AA124" s="66"/>
      <c r="AB124" s="66"/>
      <c r="AC124" s="66"/>
      <c r="AD124" s="66"/>
    </row>
    <row r="125" spans="2:30" x14ac:dyDescent="0.35">
      <c r="S125" s="78"/>
      <c r="T125" s="78"/>
      <c r="U125" s="78"/>
      <c r="V125" s="78"/>
      <c r="W125" s="78"/>
      <c r="X125" s="66"/>
      <c r="Y125" s="66"/>
      <c r="Z125" s="66"/>
      <c r="AA125" s="66"/>
      <c r="AB125" s="66"/>
      <c r="AC125" s="66"/>
      <c r="AD125" s="66"/>
    </row>
    <row r="126" spans="2:30" x14ac:dyDescent="0.35">
      <c r="S126" s="78"/>
      <c r="T126" s="78"/>
      <c r="U126" s="78"/>
      <c r="V126" s="78"/>
      <c r="W126" s="78"/>
      <c r="X126" s="66"/>
      <c r="Y126" s="66"/>
      <c r="Z126" s="66"/>
      <c r="AA126" s="66"/>
      <c r="AB126" s="66"/>
      <c r="AC126" s="66"/>
      <c r="AD126" s="66"/>
    </row>
    <row r="127" spans="2:30" x14ac:dyDescent="0.35">
      <c r="S127" s="78"/>
      <c r="T127" s="78"/>
      <c r="U127" s="78"/>
      <c r="V127" s="78"/>
      <c r="W127" s="78"/>
      <c r="X127" s="66"/>
      <c r="Y127" s="66"/>
      <c r="Z127" s="66"/>
      <c r="AA127" s="66"/>
      <c r="AB127" s="66"/>
      <c r="AC127" s="66"/>
      <c r="AD127" s="66"/>
    </row>
    <row r="128" spans="2:30" x14ac:dyDescent="0.35">
      <c r="S128" s="78"/>
      <c r="T128" s="78"/>
      <c r="U128" s="78"/>
      <c r="V128" s="78"/>
      <c r="W128" s="78"/>
      <c r="X128" s="66"/>
      <c r="Y128" s="66"/>
      <c r="Z128" s="66"/>
      <c r="AA128" s="66"/>
      <c r="AB128" s="66"/>
      <c r="AC128" s="66"/>
      <c r="AD128" s="66"/>
    </row>
    <row r="129" spans="19:30" x14ac:dyDescent="0.35">
      <c r="S129" s="78"/>
      <c r="T129" s="78"/>
      <c r="U129" s="78"/>
      <c r="V129" s="78"/>
      <c r="W129" s="78"/>
      <c r="X129" s="66"/>
      <c r="Y129" s="66"/>
      <c r="Z129" s="66"/>
      <c r="AA129" s="66"/>
      <c r="AB129" s="66"/>
      <c r="AC129" s="66"/>
      <c r="AD129" s="66"/>
    </row>
    <row r="130" spans="19:30" x14ac:dyDescent="0.35">
      <c r="S130" s="78"/>
      <c r="T130" s="78"/>
      <c r="U130" s="78"/>
      <c r="V130" s="78"/>
      <c r="W130" s="78"/>
      <c r="X130" s="66"/>
      <c r="Y130" s="66"/>
      <c r="Z130" s="66"/>
      <c r="AA130" s="66"/>
      <c r="AB130" s="66"/>
      <c r="AC130" s="66"/>
      <c r="AD130" s="66"/>
    </row>
    <row r="131" spans="19:30" x14ac:dyDescent="0.35">
      <c r="S131" s="78"/>
      <c r="T131" s="78"/>
      <c r="U131" s="78"/>
      <c r="V131" s="78"/>
      <c r="W131" s="78"/>
      <c r="X131" s="66"/>
      <c r="Y131" s="66"/>
      <c r="Z131" s="66"/>
      <c r="AA131" s="66"/>
      <c r="AB131" s="66"/>
      <c r="AC131" s="66"/>
      <c r="AD131" s="66"/>
    </row>
    <row r="132" spans="19:30" x14ac:dyDescent="0.35">
      <c r="S132" s="78"/>
      <c r="T132" s="78"/>
      <c r="U132" s="78"/>
      <c r="V132" s="78"/>
      <c r="W132" s="78"/>
      <c r="X132" s="66"/>
      <c r="Y132" s="66"/>
      <c r="Z132" s="66"/>
      <c r="AA132" s="66"/>
      <c r="AB132" s="66"/>
      <c r="AC132" s="66"/>
      <c r="AD132" s="66"/>
    </row>
    <row r="133" spans="19:30" x14ac:dyDescent="0.35">
      <c r="S133" s="78"/>
      <c r="T133" s="78"/>
      <c r="U133" s="78"/>
      <c r="V133" s="78"/>
      <c r="W133" s="78"/>
      <c r="X133" s="66"/>
      <c r="Y133" s="66"/>
      <c r="Z133" s="66"/>
      <c r="AA133" s="66"/>
      <c r="AB133" s="66"/>
      <c r="AC133" s="66"/>
      <c r="AD133" s="66"/>
    </row>
    <row r="134" spans="19:30" x14ac:dyDescent="0.35">
      <c r="S134" s="78"/>
      <c r="T134" s="78"/>
      <c r="U134" s="78"/>
      <c r="V134" s="78"/>
      <c r="W134" s="78"/>
      <c r="X134" s="66"/>
      <c r="Y134" s="66"/>
      <c r="Z134" s="66"/>
      <c r="AA134" s="66"/>
      <c r="AB134" s="66"/>
      <c r="AC134" s="66"/>
      <c r="AD134" s="66"/>
    </row>
    <row r="135" spans="19:30" x14ac:dyDescent="0.35">
      <c r="S135" s="78"/>
      <c r="T135" s="78"/>
      <c r="U135" s="78"/>
      <c r="V135" s="78"/>
      <c r="W135" s="78"/>
      <c r="X135" s="66"/>
      <c r="Y135" s="66"/>
      <c r="Z135" s="66"/>
      <c r="AA135" s="66"/>
      <c r="AB135" s="66"/>
      <c r="AC135" s="66"/>
      <c r="AD135" s="66"/>
    </row>
    <row r="136" spans="19:30" x14ac:dyDescent="0.35">
      <c r="S136" s="78"/>
      <c r="T136" s="78"/>
      <c r="U136" s="78"/>
      <c r="V136" s="78"/>
      <c r="W136" s="78"/>
      <c r="X136" s="66"/>
      <c r="Y136" s="66"/>
      <c r="Z136" s="66"/>
      <c r="AA136" s="66"/>
      <c r="AB136" s="66"/>
      <c r="AC136" s="66"/>
      <c r="AD136" s="66"/>
    </row>
    <row r="137" spans="19:30" x14ac:dyDescent="0.35">
      <c r="S137" s="78"/>
      <c r="T137" s="78"/>
      <c r="U137" s="78"/>
      <c r="V137" s="78"/>
      <c r="W137" s="78"/>
      <c r="X137" s="66"/>
      <c r="Y137" s="66"/>
      <c r="Z137" s="66"/>
      <c r="AA137" s="66"/>
      <c r="AB137" s="66"/>
      <c r="AC137" s="66"/>
      <c r="AD137" s="66"/>
    </row>
    <row r="138" spans="19:30" x14ac:dyDescent="0.35">
      <c r="S138" s="78"/>
      <c r="T138" s="78"/>
      <c r="U138" s="78"/>
      <c r="V138" s="78"/>
      <c r="W138" s="78"/>
      <c r="X138" s="66"/>
      <c r="Y138" s="66"/>
      <c r="Z138" s="66"/>
      <c r="AA138" s="66"/>
      <c r="AB138" s="66"/>
      <c r="AC138" s="66"/>
      <c r="AD138" s="66"/>
    </row>
    <row r="139" spans="19:30" x14ac:dyDescent="0.35">
      <c r="S139" s="78"/>
      <c r="T139" s="78"/>
      <c r="U139" s="78"/>
      <c r="V139" s="78"/>
      <c r="W139" s="78"/>
      <c r="X139" s="66"/>
      <c r="Y139" s="66"/>
      <c r="Z139" s="66"/>
      <c r="AA139" s="66"/>
      <c r="AB139" s="66"/>
      <c r="AC139" s="66"/>
      <c r="AD139" s="66"/>
    </row>
    <row r="140" spans="19:30" x14ac:dyDescent="0.35">
      <c r="S140" s="78"/>
      <c r="T140" s="78"/>
      <c r="U140" s="78"/>
      <c r="V140" s="78"/>
      <c r="W140" s="78"/>
      <c r="X140" s="66"/>
      <c r="Y140" s="66"/>
      <c r="Z140" s="66"/>
      <c r="AA140" s="66"/>
      <c r="AB140" s="66"/>
      <c r="AC140" s="66"/>
      <c r="AD140" s="66"/>
    </row>
    <row r="141" spans="19:30" x14ac:dyDescent="0.35">
      <c r="S141" s="78"/>
      <c r="T141" s="78"/>
      <c r="U141" s="78"/>
      <c r="V141" s="78"/>
      <c r="W141" s="78"/>
      <c r="X141" s="66"/>
      <c r="Y141" s="66"/>
      <c r="Z141" s="66"/>
      <c r="AA141" s="66"/>
      <c r="AB141" s="66"/>
      <c r="AC141" s="66"/>
      <c r="AD141" s="66"/>
    </row>
    <row r="142" spans="19:30" x14ac:dyDescent="0.35">
      <c r="S142" s="78"/>
      <c r="T142" s="78"/>
      <c r="U142" s="78"/>
      <c r="V142" s="78"/>
      <c r="W142" s="78"/>
      <c r="X142" s="66"/>
      <c r="Y142" s="66"/>
      <c r="Z142" s="66"/>
      <c r="AA142" s="66"/>
      <c r="AB142" s="66"/>
      <c r="AC142" s="66"/>
      <c r="AD142" s="66"/>
    </row>
    <row r="143" spans="19:30" x14ac:dyDescent="0.35">
      <c r="S143" s="78"/>
      <c r="T143" s="78"/>
      <c r="U143" s="78"/>
      <c r="V143" s="78"/>
      <c r="W143" s="78"/>
      <c r="X143" s="66"/>
      <c r="Y143" s="66"/>
      <c r="Z143" s="66"/>
      <c r="AA143" s="66"/>
      <c r="AB143" s="66"/>
      <c r="AC143" s="66"/>
      <c r="AD143" s="66"/>
    </row>
    <row r="144" spans="19:30" x14ac:dyDescent="0.35">
      <c r="S144" s="78"/>
      <c r="T144" s="78"/>
      <c r="U144" s="78"/>
      <c r="V144" s="78"/>
      <c r="W144" s="78"/>
      <c r="X144" s="66"/>
      <c r="Y144" s="66"/>
      <c r="Z144" s="66"/>
      <c r="AA144" s="66"/>
      <c r="AB144" s="66"/>
      <c r="AC144" s="66"/>
      <c r="AD144" s="66"/>
    </row>
    <row r="145" spans="19:30" x14ac:dyDescent="0.35">
      <c r="S145" s="78"/>
      <c r="T145" s="78"/>
      <c r="U145" s="78"/>
      <c r="V145" s="78"/>
      <c r="W145" s="78"/>
      <c r="X145" s="66"/>
      <c r="Y145" s="66"/>
      <c r="Z145" s="66"/>
      <c r="AA145" s="66"/>
      <c r="AB145" s="66"/>
      <c r="AC145" s="66"/>
      <c r="AD145" s="66"/>
    </row>
    <row r="146" spans="19:30" x14ac:dyDescent="0.35">
      <c r="S146" s="78"/>
      <c r="T146" s="78"/>
      <c r="U146" s="78"/>
      <c r="V146" s="78"/>
      <c r="W146" s="78"/>
      <c r="X146" s="66"/>
      <c r="Y146" s="66"/>
      <c r="Z146" s="66"/>
      <c r="AA146" s="66"/>
      <c r="AB146" s="66"/>
      <c r="AC146" s="66"/>
      <c r="AD146" s="66"/>
    </row>
    <row r="147" spans="19:30" x14ac:dyDescent="0.35">
      <c r="S147" s="78"/>
      <c r="T147" s="78"/>
      <c r="U147" s="78"/>
      <c r="V147" s="78"/>
      <c r="W147" s="78"/>
      <c r="X147" s="66"/>
      <c r="Y147" s="66"/>
      <c r="Z147" s="66"/>
      <c r="AA147" s="66"/>
      <c r="AB147" s="66"/>
      <c r="AC147" s="66"/>
      <c r="AD147" s="66"/>
    </row>
    <row r="148" spans="19:30" x14ac:dyDescent="0.35">
      <c r="S148" s="78"/>
    </row>
    <row r="149" spans="19:30" x14ac:dyDescent="0.35">
      <c r="S149" s="78"/>
    </row>
  </sheetData>
  <mergeCells count="28">
    <mergeCell ref="B1:R1"/>
    <mergeCell ref="B2:R2"/>
    <mergeCell ref="B5:B6"/>
    <mergeCell ref="B84:B85"/>
    <mergeCell ref="P5:R5"/>
    <mergeCell ref="P61:R61"/>
    <mergeCell ref="C5:F5"/>
    <mergeCell ref="B58:R58"/>
    <mergeCell ref="B59:R59"/>
    <mergeCell ref="B57:R57"/>
    <mergeCell ref="B22:R22"/>
    <mergeCell ref="G5:J5"/>
    <mergeCell ref="B23:R23"/>
    <mergeCell ref="K5:N5"/>
    <mergeCell ref="P84:R84"/>
    <mergeCell ref="B3:R3"/>
    <mergeCell ref="K84:N84"/>
    <mergeCell ref="P25:R25"/>
    <mergeCell ref="B25:B26"/>
    <mergeCell ref="B61:B62"/>
    <mergeCell ref="B21:R21"/>
    <mergeCell ref="K61:N61"/>
    <mergeCell ref="G25:J25"/>
    <mergeCell ref="C25:F25"/>
    <mergeCell ref="K25:N25"/>
    <mergeCell ref="B80:R80"/>
    <mergeCell ref="B81:R81"/>
    <mergeCell ref="B82:R82"/>
  </mergeCells>
  <pageMargins left="0.7" right="0.7" top="0.75" bottom="0.75" header="0.3" footer="0.3"/>
  <pageSetup paperSize="9" scale="43" orientation="portrait" r:id="rId1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B1:AD109"/>
  <sheetViews>
    <sheetView showGridLines="0" topLeftCell="B23" zoomScale="70" zoomScaleNormal="70" zoomScaleSheetLayoutView="70" workbookViewId="0">
      <selection activeCell="B37" sqref="B36:R37"/>
    </sheetView>
  </sheetViews>
  <sheetFormatPr defaultColWidth="9" defaultRowHeight="15.5" x14ac:dyDescent="0.35"/>
  <cols>
    <col min="1" max="1" width="9" style="1"/>
    <col min="2" max="2" width="35" style="1" bestFit="1" customWidth="1"/>
    <col min="3" max="14" width="12.75" style="13" customWidth="1"/>
    <col min="15" max="15" width="4.75" style="1" customWidth="1"/>
    <col min="16" max="18" width="12.75" style="1" customWidth="1"/>
    <col min="19" max="19" width="3.58203125" style="1" customWidth="1"/>
    <col min="20" max="20" width="22.75" style="1" customWidth="1"/>
    <col min="21" max="32" width="11.75" style="1" customWidth="1"/>
    <col min="33" max="33" width="4.75" style="1" customWidth="1"/>
    <col min="34" max="36" width="11.75" style="1" customWidth="1"/>
    <col min="37" max="37" width="9" style="1"/>
    <col min="38" max="38" width="38.83203125" style="1" bestFit="1" customWidth="1"/>
    <col min="39" max="50" width="11.75" style="1" customWidth="1"/>
    <col min="51" max="51" width="4.75" style="1" customWidth="1"/>
    <col min="52" max="54" width="11.75" style="1" customWidth="1"/>
    <col min="55" max="16384" width="9" style="1"/>
  </cols>
  <sheetData>
    <row r="1" spans="2:19" x14ac:dyDescent="0.35">
      <c r="B1" s="199" t="s">
        <v>192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2:19" x14ac:dyDescent="0.35">
      <c r="B2" s="199" t="s">
        <v>230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2:19" x14ac:dyDescent="0.35">
      <c r="B3" s="199" t="s">
        <v>206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4" spans="2:19" x14ac:dyDescent="0.35">
      <c r="P4" s="35"/>
    </row>
    <row r="5" spans="2:19" x14ac:dyDescent="0.35">
      <c r="B5" s="207" t="s">
        <v>201</v>
      </c>
      <c r="C5" s="208">
        <v>2020</v>
      </c>
      <c r="D5" s="209"/>
      <c r="E5" s="209"/>
      <c r="F5" s="210"/>
      <c r="G5" s="208">
        <v>2021</v>
      </c>
      <c r="H5" s="209"/>
      <c r="I5" s="209"/>
      <c r="J5" s="210"/>
      <c r="K5" s="204">
        <v>2022</v>
      </c>
      <c r="L5" s="204"/>
      <c r="M5" s="204"/>
      <c r="N5" s="204"/>
      <c r="P5" s="216" t="s">
        <v>233</v>
      </c>
      <c r="Q5" s="216"/>
      <c r="R5" s="216"/>
      <c r="S5" s="70"/>
    </row>
    <row r="6" spans="2:19" x14ac:dyDescent="0.35">
      <c r="B6" s="201"/>
      <c r="C6" s="109" t="s">
        <v>114</v>
      </c>
      <c r="D6" s="109" t="s">
        <v>115</v>
      </c>
      <c r="E6" s="109" t="s">
        <v>116</v>
      </c>
      <c r="F6" s="109" t="s">
        <v>117</v>
      </c>
      <c r="G6" s="109" t="s">
        <v>114</v>
      </c>
      <c r="H6" s="109" t="s">
        <v>115</v>
      </c>
      <c r="I6" s="109" t="s">
        <v>116</v>
      </c>
      <c r="J6" s="109" t="s">
        <v>117</v>
      </c>
      <c r="K6" s="196" t="s">
        <v>114</v>
      </c>
      <c r="L6" s="196" t="s">
        <v>115</v>
      </c>
      <c r="M6" s="196" t="s">
        <v>116</v>
      </c>
      <c r="N6" s="196" t="s">
        <v>117</v>
      </c>
      <c r="P6" s="102">
        <v>2020</v>
      </c>
      <c r="Q6" s="102">
        <v>2021</v>
      </c>
      <c r="R6" s="110">
        <v>2022</v>
      </c>
      <c r="S6" s="67"/>
    </row>
    <row r="7" spans="2:19" x14ac:dyDescent="0.35">
      <c r="B7" s="5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P7" s="129"/>
      <c r="Q7" s="129"/>
      <c r="R7" s="2"/>
    </row>
    <row r="8" spans="2:19" x14ac:dyDescent="0.35">
      <c r="B8" s="5" t="s">
        <v>95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33"/>
      <c r="Q8" s="33"/>
      <c r="R8" s="5"/>
    </row>
    <row r="9" spans="2:19" x14ac:dyDescent="0.35">
      <c r="B9" s="28" t="s">
        <v>47</v>
      </c>
      <c r="C9" s="21">
        <v>4261.4426959058883</v>
      </c>
      <c r="D9" s="21">
        <v>4125.2334056342925</v>
      </c>
      <c r="E9" s="21">
        <v>3516.3462004000003</v>
      </c>
      <c r="F9" s="21">
        <v>7391.8332093999998</v>
      </c>
      <c r="G9" s="21">
        <v>4626.9194907677811</v>
      </c>
      <c r="H9" s="21">
        <v>4172.9399086476897</v>
      </c>
      <c r="I9" s="21">
        <v>3752.7342420508817</v>
      </c>
      <c r="J9" s="21">
        <v>7407.5765543528569</v>
      </c>
      <c r="K9" s="21">
        <v>4541.2552699999997</v>
      </c>
      <c r="L9" s="21">
        <v>4202.4151350624597</v>
      </c>
      <c r="M9" s="21">
        <v>3789.6004238472101</v>
      </c>
      <c r="N9" s="21">
        <v>7223.1215556040179</v>
      </c>
      <c r="P9" s="170">
        <v>19294.855511340182</v>
      </c>
      <c r="Q9" s="170">
        <v>19960.17019581921</v>
      </c>
      <c r="R9" s="171">
        <v>19756.392384513689</v>
      </c>
      <c r="S9" s="65"/>
    </row>
    <row r="10" spans="2:19" x14ac:dyDescent="0.35">
      <c r="B10" s="28" t="s">
        <v>48</v>
      </c>
      <c r="C10" s="21">
        <v>2296.0409136338367</v>
      </c>
      <c r="D10" s="21">
        <v>1352.5629167576744</v>
      </c>
      <c r="E10" s="21">
        <v>2817.3748753708746</v>
      </c>
      <c r="F10" s="21">
        <v>1652.5671789277853</v>
      </c>
      <c r="G10" s="21">
        <v>2445.1951038571428</v>
      </c>
      <c r="H10" s="21">
        <v>1437.142159502368</v>
      </c>
      <c r="I10" s="21">
        <v>2292.1338037108089</v>
      </c>
      <c r="J10" s="21">
        <v>2125.8507281774282</v>
      </c>
      <c r="K10" s="21">
        <v>2441.3909542211895</v>
      </c>
      <c r="L10" s="21">
        <v>1484.6410576382173</v>
      </c>
      <c r="M10" s="21">
        <v>2349.5262302271494</v>
      </c>
      <c r="N10" s="21">
        <v>1980.0514403089442</v>
      </c>
      <c r="P10" s="170">
        <v>8118.5458846901711</v>
      </c>
      <c r="Q10" s="170">
        <v>8300.321795247748</v>
      </c>
      <c r="R10" s="171">
        <v>8255.6096823954995</v>
      </c>
      <c r="S10" s="65"/>
    </row>
    <row r="11" spans="2:19" x14ac:dyDescent="0.35">
      <c r="B11" s="28" t="s">
        <v>51</v>
      </c>
      <c r="C11" s="21">
        <v>2063.1072847598039</v>
      </c>
      <c r="D11" s="21">
        <v>2230.6640990188771</v>
      </c>
      <c r="E11" s="21">
        <v>2362.5043232080775</v>
      </c>
      <c r="F11" s="21">
        <v>2399.8737461655001</v>
      </c>
      <c r="G11" s="21">
        <v>2084.1556716621672</v>
      </c>
      <c r="H11" s="21">
        <v>2258.9020437851264</v>
      </c>
      <c r="I11" s="21">
        <v>2358.2251534505035</v>
      </c>
      <c r="J11" s="21">
        <v>2390.0251565260401</v>
      </c>
      <c r="K11" s="21">
        <v>2014.6112755729753</v>
      </c>
      <c r="L11" s="21">
        <v>2267.4572730441532</v>
      </c>
      <c r="M11" s="21">
        <v>2359.6089678615263</v>
      </c>
      <c r="N11" s="21">
        <v>2371.6110257818841</v>
      </c>
      <c r="P11" s="170">
        <v>9056.1494531522585</v>
      </c>
      <c r="Q11" s="170">
        <v>9091.3080254238375</v>
      </c>
      <c r="R11" s="171">
        <v>9013.2885422605395</v>
      </c>
      <c r="S11" s="65"/>
    </row>
    <row r="12" spans="2:19" x14ac:dyDescent="0.35">
      <c r="B12" s="28" t="s">
        <v>49</v>
      </c>
      <c r="C12" s="21">
        <v>3167.3761944390935</v>
      </c>
      <c r="D12" s="21">
        <v>3263.6836152553706</v>
      </c>
      <c r="E12" s="21">
        <v>4002.3139874811741</v>
      </c>
      <c r="F12" s="21">
        <v>4057.5488880570001</v>
      </c>
      <c r="G12" s="21">
        <v>3141.8632524600116</v>
      </c>
      <c r="H12" s="21">
        <v>3292.0402659299084</v>
      </c>
      <c r="I12" s="21">
        <v>4080.5690660104001</v>
      </c>
      <c r="J12" s="36">
        <v>4202.8213251854522</v>
      </c>
      <c r="K12" s="21">
        <v>3204.6156626750621</v>
      </c>
      <c r="L12" s="21">
        <v>3359.2942638957607</v>
      </c>
      <c r="M12" s="21">
        <v>4123.1762443420766</v>
      </c>
      <c r="N12" s="21">
        <v>4244.0721250000006</v>
      </c>
      <c r="P12" s="170">
        <v>14490.922685232639</v>
      </c>
      <c r="Q12" s="170">
        <v>14717.293909585771</v>
      </c>
      <c r="R12" s="171">
        <v>14931.158295912899</v>
      </c>
      <c r="S12" s="65"/>
    </row>
    <row r="13" spans="2:19" x14ac:dyDescent="0.35">
      <c r="B13" s="28" t="s">
        <v>54</v>
      </c>
      <c r="C13" s="21">
        <v>94.068975886724274</v>
      </c>
      <c r="D13" s="21">
        <v>558.06719961400563</v>
      </c>
      <c r="E13" s="21">
        <v>59.581501666880001</v>
      </c>
      <c r="F13" s="21">
        <v>27.532107845500004</v>
      </c>
      <c r="G13" s="21">
        <v>97.898580011000021</v>
      </c>
      <c r="H13" s="21">
        <v>556.81509464659416</v>
      </c>
      <c r="I13" s="21">
        <v>59.927398520000004</v>
      </c>
      <c r="J13" s="36">
        <v>27.053915180000001</v>
      </c>
      <c r="K13" s="21">
        <v>93.997566848499986</v>
      </c>
      <c r="L13" s="21">
        <v>535.42649790173539</v>
      </c>
      <c r="M13" s="21">
        <v>57.657744705879992</v>
      </c>
      <c r="N13" s="21">
        <v>25.471365296000002</v>
      </c>
      <c r="P13" s="170">
        <v>739.24978501311</v>
      </c>
      <c r="Q13" s="171">
        <v>741.69498835759418</v>
      </c>
      <c r="R13" s="172">
        <v>712.55317475211541</v>
      </c>
      <c r="S13" s="65"/>
    </row>
    <row r="14" spans="2:19" x14ac:dyDescent="0.35">
      <c r="B14" s="28" t="s">
        <v>50</v>
      </c>
      <c r="C14" s="21">
        <v>12182.87605714092</v>
      </c>
      <c r="D14" s="21">
        <v>5124.6246594366767</v>
      </c>
      <c r="E14" s="21">
        <v>499.44193537099994</v>
      </c>
      <c r="F14" s="21">
        <v>6591.9986013906291</v>
      </c>
      <c r="G14" s="21">
        <v>11634.404529009</v>
      </c>
      <c r="H14" s="36">
        <v>6908.2220930306103</v>
      </c>
      <c r="I14" s="21">
        <v>1052.6700764500001</v>
      </c>
      <c r="J14" s="21">
        <v>6682.1050417116285</v>
      </c>
      <c r="K14" s="21">
        <v>10455.05612904167</v>
      </c>
      <c r="L14" s="21">
        <v>3188.958940647</v>
      </c>
      <c r="M14" s="21">
        <v>1881.6726304280776</v>
      </c>
      <c r="N14" s="21">
        <v>7929.7158028714393</v>
      </c>
      <c r="P14" s="170">
        <v>24398.941253339224</v>
      </c>
      <c r="Q14" s="171">
        <v>26277.40174020124</v>
      </c>
      <c r="R14" s="172">
        <v>23455.403502988189</v>
      </c>
      <c r="S14" s="65"/>
    </row>
    <row r="15" spans="2:19" x14ac:dyDescent="0.35">
      <c r="B15" s="28" t="s">
        <v>52</v>
      </c>
      <c r="C15" s="21">
        <v>626.52206446699995</v>
      </c>
      <c r="D15" s="21">
        <v>712.26188084463217</v>
      </c>
      <c r="E15" s="21">
        <v>651.12942724848108</v>
      </c>
      <c r="F15" s="21">
        <v>712.64043797199997</v>
      </c>
      <c r="G15" s="21">
        <v>662.50029242966673</v>
      </c>
      <c r="H15" s="36">
        <v>744.82415078909901</v>
      </c>
      <c r="I15" s="21">
        <v>736.40259762699998</v>
      </c>
      <c r="J15" s="21">
        <v>716.47532259499997</v>
      </c>
      <c r="K15" s="21">
        <v>669.12745212699997</v>
      </c>
      <c r="L15" s="21">
        <v>734.30822057647231</v>
      </c>
      <c r="M15" s="21">
        <v>747.42674332965532</v>
      </c>
      <c r="N15" s="21">
        <v>763.5622603999999</v>
      </c>
      <c r="P15" s="170">
        <v>2702.5538105321129</v>
      </c>
      <c r="Q15" s="171">
        <v>2860.2023634407656</v>
      </c>
      <c r="R15" s="172">
        <v>2914.4246764331278</v>
      </c>
      <c r="S15" s="65"/>
    </row>
    <row r="16" spans="2:19" x14ac:dyDescent="0.35">
      <c r="B16" s="28" t="s">
        <v>57</v>
      </c>
      <c r="C16" s="21">
        <v>515.45556233635818</v>
      </c>
      <c r="D16" s="21">
        <v>722.79132737110751</v>
      </c>
      <c r="E16" s="21">
        <v>590.93176281239994</v>
      </c>
      <c r="F16" s="21">
        <v>778.57997278480002</v>
      </c>
      <c r="G16" s="21">
        <v>477.67661548299998</v>
      </c>
      <c r="H16" s="36">
        <v>692.60041497224154</v>
      </c>
      <c r="I16" s="21">
        <v>589.43258640268243</v>
      </c>
      <c r="J16" s="21">
        <v>800.10526300185006</v>
      </c>
      <c r="K16" s="21">
        <v>465.24847648539293</v>
      </c>
      <c r="L16" s="21">
        <v>698.62796133298923</v>
      </c>
      <c r="M16" s="21">
        <v>591.05920923134568</v>
      </c>
      <c r="N16" s="21">
        <v>805.10724637033218</v>
      </c>
      <c r="P16" s="170">
        <v>2607.7586253046657</v>
      </c>
      <c r="Q16" s="171">
        <v>2559.814879859774</v>
      </c>
      <c r="R16" s="172">
        <v>2560.04289342006</v>
      </c>
      <c r="S16" s="65"/>
    </row>
    <row r="17" spans="2:30" x14ac:dyDescent="0.35">
      <c r="B17" s="28" t="s">
        <v>63</v>
      </c>
      <c r="C17" s="21">
        <v>45.754901327588122</v>
      </c>
      <c r="D17" s="21">
        <v>116.93540286790619</v>
      </c>
      <c r="E17" s="36">
        <v>104.43303110009028</v>
      </c>
      <c r="F17" s="21">
        <v>155.283769272</v>
      </c>
      <c r="G17" s="21">
        <v>47.488129520000001</v>
      </c>
      <c r="H17" s="36">
        <v>123.81909211650002</v>
      </c>
      <c r="I17" s="21">
        <v>107.13251458800001</v>
      </c>
      <c r="J17" s="21">
        <v>152.19600539099997</v>
      </c>
      <c r="K17" s="21">
        <v>47.336754022000008</v>
      </c>
      <c r="L17" s="21">
        <v>123.112119151</v>
      </c>
      <c r="M17" s="21">
        <v>106.77785304727502</v>
      </c>
      <c r="N17" s="21">
        <v>138.5229229159165</v>
      </c>
      <c r="P17" s="170">
        <v>422.40710456758461</v>
      </c>
      <c r="Q17" s="171">
        <v>430.63574161549997</v>
      </c>
      <c r="R17" s="172">
        <v>415.74964913619158</v>
      </c>
      <c r="S17" s="65"/>
    </row>
    <row r="18" spans="2:30" x14ac:dyDescent="0.35">
      <c r="B18" s="28" t="s">
        <v>76</v>
      </c>
      <c r="C18" s="21">
        <v>116.52010846454021</v>
      </c>
      <c r="D18" s="21">
        <v>157.46899981408671</v>
      </c>
      <c r="E18" s="21">
        <v>137.6989326996914</v>
      </c>
      <c r="F18" s="21">
        <v>135.20341689750001</v>
      </c>
      <c r="G18" s="21">
        <v>115.40858135799999</v>
      </c>
      <c r="H18" s="21">
        <v>157.68191114156596</v>
      </c>
      <c r="I18" s="21">
        <v>135.73616102467611</v>
      </c>
      <c r="J18" s="21">
        <v>136.73085000807001</v>
      </c>
      <c r="K18" s="21">
        <v>114.389779858259</v>
      </c>
      <c r="L18" s="21">
        <v>163.93818850026275</v>
      </c>
      <c r="M18" s="21">
        <v>138.67802061427753</v>
      </c>
      <c r="N18" s="21">
        <v>141.31465839018125</v>
      </c>
      <c r="P18" s="170">
        <v>546.89145787581833</v>
      </c>
      <c r="Q18" s="171">
        <v>545.55750353231201</v>
      </c>
      <c r="R18" s="172">
        <v>558.32064736298048</v>
      </c>
      <c r="S18" s="65"/>
    </row>
    <row r="19" spans="2:30" x14ac:dyDescent="0.35">
      <c r="B19" s="28" t="s">
        <v>59</v>
      </c>
      <c r="C19" s="21">
        <v>163.66466576012428</v>
      </c>
      <c r="D19" s="21">
        <v>55.976635599999994</v>
      </c>
      <c r="E19" s="21">
        <v>2.494E-2</v>
      </c>
      <c r="F19" s="21">
        <v>9.8729992929999995</v>
      </c>
      <c r="G19" s="21">
        <v>141.1735912</v>
      </c>
      <c r="H19" s="21">
        <v>68.273797802249973</v>
      </c>
      <c r="I19" s="21">
        <v>2.2918000000000001E-2</v>
      </c>
      <c r="J19" s="21">
        <v>8.5770231230107008</v>
      </c>
      <c r="K19" s="21">
        <v>147.14761632399998</v>
      </c>
      <c r="L19" s="21">
        <v>82.07597699999998</v>
      </c>
      <c r="M19" s="21">
        <v>2.3300000000000001E-2</v>
      </c>
      <c r="N19" s="21">
        <v>10.578164999999998</v>
      </c>
      <c r="P19" s="170">
        <v>229.53924065312424</v>
      </c>
      <c r="Q19" s="171">
        <v>218.04733012526066</v>
      </c>
      <c r="R19" s="172">
        <v>239.825058324</v>
      </c>
      <c r="S19" s="65"/>
    </row>
    <row r="20" spans="2:30" x14ac:dyDescent="0.35">
      <c r="B20" s="28" t="s">
        <v>61</v>
      </c>
      <c r="C20" s="21">
        <v>75.400924203798269</v>
      </c>
      <c r="D20" s="21">
        <v>104.43579024745175</v>
      </c>
      <c r="E20" s="21">
        <v>39.762641868854452</v>
      </c>
      <c r="F20" s="21">
        <v>23.131044882608002</v>
      </c>
      <c r="G20" s="21">
        <v>76.119935956934398</v>
      </c>
      <c r="H20" s="21">
        <v>106.656023885344</v>
      </c>
      <c r="I20" s="21">
        <v>37.766304074599972</v>
      </c>
      <c r="J20" s="21">
        <v>23.600551690987579</v>
      </c>
      <c r="K20" s="21">
        <v>79.152311932883279</v>
      </c>
      <c r="L20" s="21">
        <v>106.86541028175212</v>
      </c>
      <c r="M20" s="21">
        <v>38.630621640810617</v>
      </c>
      <c r="N20" s="21">
        <v>23.503089699579444</v>
      </c>
      <c r="P20" s="170">
        <v>242.73040120271247</v>
      </c>
      <c r="Q20" s="171">
        <v>244.14281560786594</v>
      </c>
      <c r="R20" s="172">
        <v>248.15143355502545</v>
      </c>
      <c r="S20" s="65"/>
    </row>
    <row r="21" spans="2:30" x14ac:dyDescent="0.35">
      <c r="B21" s="28" t="s">
        <v>53</v>
      </c>
      <c r="C21" s="21">
        <v>17.220459842419423</v>
      </c>
      <c r="D21" s="21">
        <v>5.8837376816310121</v>
      </c>
      <c r="E21" s="21">
        <v>5.7482379927817044</v>
      </c>
      <c r="F21" s="21">
        <v>31.788514934000002</v>
      </c>
      <c r="G21" s="21">
        <v>19.350323258</v>
      </c>
      <c r="H21" s="21">
        <v>5.8661574301279007</v>
      </c>
      <c r="I21" s="21">
        <v>5.5000068057984857</v>
      </c>
      <c r="J21" s="21">
        <v>29.890692354999999</v>
      </c>
      <c r="K21" s="21">
        <v>18.597474809066664</v>
      </c>
      <c r="L21" s="21">
        <v>5.4468433266540002</v>
      </c>
      <c r="M21" s="21">
        <v>5.2789027235976622</v>
      </c>
      <c r="N21" s="21">
        <v>30.590783651418</v>
      </c>
      <c r="P21" s="170">
        <v>60.640950450832136</v>
      </c>
      <c r="Q21" s="171">
        <v>60.607179848926386</v>
      </c>
      <c r="R21" s="172">
        <v>59.914004510736326</v>
      </c>
      <c r="S21" s="65"/>
    </row>
    <row r="22" spans="2:30" x14ac:dyDescent="0.35">
      <c r="B22" s="28" t="s">
        <v>55</v>
      </c>
      <c r="C22" s="21">
        <v>12.717738714880573</v>
      </c>
      <c r="D22" s="21">
        <v>37.618359637407671</v>
      </c>
      <c r="E22" s="21">
        <v>0.91151899999999986</v>
      </c>
      <c r="F22" s="21">
        <v>1.1871998986111112</v>
      </c>
      <c r="G22" s="21">
        <v>11.931240859999999</v>
      </c>
      <c r="H22" s="21">
        <v>36.831327498447195</v>
      </c>
      <c r="I22" s="21">
        <v>0.94093813999999987</v>
      </c>
      <c r="J22" s="21">
        <v>1.2271500000000002</v>
      </c>
      <c r="K22" s="21">
        <v>9.0612531714000024</v>
      </c>
      <c r="L22" s="21">
        <v>36.378504325500003</v>
      </c>
      <c r="M22" s="21">
        <v>0.95881704013199998</v>
      </c>
      <c r="N22" s="21">
        <v>1.3318110099999996</v>
      </c>
      <c r="P22" s="170">
        <v>52.434817250899357</v>
      </c>
      <c r="Q22" s="171">
        <v>50.930656498447199</v>
      </c>
      <c r="R22" s="172">
        <v>47.730385547032007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2:30" x14ac:dyDescent="0.35">
      <c r="B23" s="28" t="s">
        <v>56</v>
      </c>
      <c r="C23" s="21">
        <v>14.966922280758133</v>
      </c>
      <c r="D23" s="21">
        <v>18.278116716455028</v>
      </c>
      <c r="E23" s="21">
        <v>20.087957058899985</v>
      </c>
      <c r="F23" s="21">
        <v>17.619446605353318</v>
      </c>
      <c r="G23" s="21">
        <v>12.770624487000001</v>
      </c>
      <c r="H23" s="21">
        <v>18.2036313567523</v>
      </c>
      <c r="I23" s="21">
        <v>15.854787741000001</v>
      </c>
      <c r="J23" s="21">
        <v>15.575011558017133</v>
      </c>
      <c r="K23" s="21">
        <v>14.5597812526404</v>
      </c>
      <c r="L23" s="21">
        <v>17.967659828387429</v>
      </c>
      <c r="M23" s="21">
        <v>19.266552841374398</v>
      </c>
      <c r="N23" s="21">
        <v>16.028176234102883</v>
      </c>
      <c r="P23" s="170">
        <v>70.952442661466463</v>
      </c>
      <c r="Q23" s="171">
        <v>62.404055142769437</v>
      </c>
      <c r="R23" s="172">
        <v>67.822170156505109</v>
      </c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2:30" x14ac:dyDescent="0.35">
      <c r="B24" s="28" t="s">
        <v>58</v>
      </c>
      <c r="C24" s="21">
        <v>94.215353962948456</v>
      </c>
      <c r="D24" s="21">
        <v>74.266332788748286</v>
      </c>
      <c r="E24" s="21">
        <v>27.524422749151803</v>
      </c>
      <c r="F24" s="21">
        <v>25.996125760629994</v>
      </c>
      <c r="G24" s="21">
        <v>95.869094521999983</v>
      </c>
      <c r="H24" s="21">
        <v>76.469590843117999</v>
      </c>
      <c r="I24" s="21">
        <v>27.956808643194762</v>
      </c>
      <c r="J24" s="21">
        <v>25.200455278658065</v>
      </c>
      <c r="K24" s="21">
        <v>89.996073931400005</v>
      </c>
      <c r="L24" s="21">
        <v>71.587668633724618</v>
      </c>
      <c r="M24" s="21">
        <v>29.652302728988428</v>
      </c>
      <c r="N24" s="21">
        <v>25.372929140431612</v>
      </c>
      <c r="P24" s="170">
        <v>222.00223526147852</v>
      </c>
      <c r="Q24" s="171">
        <v>225.49594928697081</v>
      </c>
      <c r="R24" s="172">
        <v>216.60897443454465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2:30" x14ac:dyDescent="0.35">
      <c r="B25" s="28" t="s">
        <v>83</v>
      </c>
      <c r="C25" s="21">
        <v>23.131190060000005</v>
      </c>
      <c r="D25" s="21">
        <v>12.520094281999999</v>
      </c>
      <c r="E25" s="21">
        <v>16.578497409000001</v>
      </c>
      <c r="F25" s="21">
        <v>61.332575961000003</v>
      </c>
      <c r="G25" s="21">
        <v>17.022175300000001</v>
      </c>
      <c r="H25" s="21">
        <v>15.628895786244001</v>
      </c>
      <c r="I25" s="21">
        <v>14.428639055</v>
      </c>
      <c r="J25" s="21">
        <v>55.978028574000007</v>
      </c>
      <c r="K25" s="21">
        <v>19.012900370000001</v>
      </c>
      <c r="L25" s="21">
        <v>15.117321503790102</v>
      </c>
      <c r="M25" s="21">
        <v>14.288623032</v>
      </c>
      <c r="N25" s="21">
        <v>58.997350000000004</v>
      </c>
      <c r="P25" s="170">
        <v>113.56235771200001</v>
      </c>
      <c r="Q25" s="171">
        <v>103.057738715244</v>
      </c>
      <c r="R25" s="172">
        <v>107.41619490579012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2:30" x14ac:dyDescent="0.35">
      <c r="B26" s="28" t="s">
        <v>84</v>
      </c>
      <c r="C26" s="21">
        <v>18.259952899675298</v>
      </c>
      <c r="D26" s="21">
        <v>30.666813358325772</v>
      </c>
      <c r="E26" s="21">
        <v>20.375594135771802</v>
      </c>
      <c r="F26" s="21">
        <v>18.501909130089999</v>
      </c>
      <c r="G26" s="21">
        <v>18.630310936999994</v>
      </c>
      <c r="H26" s="21">
        <v>31.494917667494853</v>
      </c>
      <c r="I26" s="21">
        <v>19.597812275224246</v>
      </c>
      <c r="J26" s="21">
        <v>18.580795100730619</v>
      </c>
      <c r="K26" s="21">
        <v>18.785096932684006</v>
      </c>
      <c r="L26" s="21">
        <v>32.050910745820694</v>
      </c>
      <c r="M26" s="21">
        <v>20.134698348740855</v>
      </c>
      <c r="N26" s="21">
        <v>17.704489541593571</v>
      </c>
      <c r="P26" s="170">
        <v>87.804269523862871</v>
      </c>
      <c r="Q26" s="171">
        <v>88.303835980449719</v>
      </c>
      <c r="R26" s="172">
        <v>88.675195568839129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2:30" x14ac:dyDescent="0.35">
      <c r="B27" s="28" t="s">
        <v>60</v>
      </c>
      <c r="C27" s="21">
        <v>32.323339981193406</v>
      </c>
      <c r="D27" s="21">
        <v>22.356908337650065</v>
      </c>
      <c r="E27" s="21">
        <v>15.06530485</v>
      </c>
      <c r="F27" s="21">
        <v>60.057840229999989</v>
      </c>
      <c r="G27" s="21">
        <v>29.208546242499995</v>
      </c>
      <c r="H27" s="21">
        <v>25.274796370900003</v>
      </c>
      <c r="I27" s="21">
        <v>12.336834901</v>
      </c>
      <c r="J27" s="21">
        <v>57.727329675999997</v>
      </c>
      <c r="K27" s="21">
        <v>27.068808269069994</v>
      </c>
      <c r="L27" s="21">
        <v>24.439583878999997</v>
      </c>
      <c r="M27" s="21">
        <v>12.481343232056</v>
      </c>
      <c r="N27" s="21">
        <v>57.259446559783186</v>
      </c>
      <c r="P27" s="170">
        <v>129.80339339884347</v>
      </c>
      <c r="Q27" s="171">
        <v>124.5475071904</v>
      </c>
      <c r="R27" s="172">
        <v>121.24918193990916</v>
      </c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2:30" x14ac:dyDescent="0.35">
      <c r="B28" s="28" t="s">
        <v>62</v>
      </c>
      <c r="C28" s="21">
        <v>13.311304518259735</v>
      </c>
      <c r="D28" s="21">
        <v>14.51357328573261</v>
      </c>
      <c r="E28" s="21">
        <v>55.471015186305003</v>
      </c>
      <c r="F28" s="21">
        <v>25.392690676999997</v>
      </c>
      <c r="G28" s="21">
        <v>13.103280444099999</v>
      </c>
      <c r="H28" s="21">
        <v>13.380909595955998</v>
      </c>
      <c r="I28" s="21">
        <v>60.098748717500015</v>
      </c>
      <c r="J28" s="21">
        <v>25.54318933183</v>
      </c>
      <c r="K28" s="21">
        <v>12.903103177919999</v>
      </c>
      <c r="L28" s="21">
        <v>13.693689559908666</v>
      </c>
      <c r="M28" s="21">
        <v>56.396460949668892</v>
      </c>
      <c r="N28" s="21">
        <v>24.903100859398844</v>
      </c>
      <c r="P28" s="170">
        <v>108.68858366729734</v>
      </c>
      <c r="Q28" s="171">
        <v>112.12612808938601</v>
      </c>
      <c r="R28" s="172">
        <v>107.8963545468964</v>
      </c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2:30" x14ac:dyDescent="0.35">
      <c r="B29" s="28" t="s">
        <v>112</v>
      </c>
      <c r="C29" s="21">
        <v>8.6299500448263959</v>
      </c>
      <c r="D29" s="21">
        <v>23.799484557890299</v>
      </c>
      <c r="E29" s="21">
        <v>1.4745052394516729</v>
      </c>
      <c r="F29" s="21">
        <v>3.1321397200000001</v>
      </c>
      <c r="G29" s="21">
        <v>9.168335740565599</v>
      </c>
      <c r="H29" s="21">
        <v>21.7731733166544</v>
      </c>
      <c r="I29" s="21">
        <v>1.3618684328486388</v>
      </c>
      <c r="J29" s="21">
        <v>3.1907702290000004</v>
      </c>
      <c r="K29" s="21">
        <v>9.1722372449999998</v>
      </c>
      <c r="L29" s="21">
        <v>23.173691598923675</v>
      </c>
      <c r="M29" s="21">
        <v>1.3715423299514864</v>
      </c>
      <c r="N29" s="21">
        <v>3.1315782999999997</v>
      </c>
      <c r="P29" s="170">
        <v>37.036079562168368</v>
      </c>
      <c r="Q29" s="171">
        <v>35.494147719068643</v>
      </c>
      <c r="R29" s="172">
        <v>36.849049473875162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2:30" x14ac:dyDescent="0.35">
      <c r="B30" s="28" t="s">
        <v>113</v>
      </c>
      <c r="C30" s="21">
        <v>2.0119008685840196</v>
      </c>
      <c r="D30" s="21">
        <v>2.0238277349251543</v>
      </c>
      <c r="E30" s="21">
        <v>2.5414967311930003</v>
      </c>
      <c r="F30" s="21">
        <v>2.763512902</v>
      </c>
      <c r="G30" s="21">
        <v>2.2495205240000007</v>
      </c>
      <c r="H30" s="21">
        <v>2.22456618996</v>
      </c>
      <c r="I30" s="21">
        <v>2.4489452524284996</v>
      </c>
      <c r="J30" s="21">
        <v>3.0770342180000001</v>
      </c>
      <c r="K30" s="21">
        <v>2.3840134506000004</v>
      </c>
      <c r="L30" s="21">
        <v>2.2550746578765204</v>
      </c>
      <c r="M30" s="21">
        <v>2.6496862705965056</v>
      </c>
      <c r="N30" s="21">
        <v>3.1572976224485996</v>
      </c>
      <c r="P30" s="170">
        <v>9.3407382367021743</v>
      </c>
      <c r="Q30" s="171">
        <v>10.000066184388499</v>
      </c>
      <c r="R30" s="172">
        <v>10.446072001521626</v>
      </c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2:30" x14ac:dyDescent="0.35">
      <c r="B31" s="28" t="s">
        <v>99</v>
      </c>
      <c r="C31" s="21">
        <v>804.80644553287641</v>
      </c>
      <c r="D31" s="21">
        <v>961.34904726053128</v>
      </c>
      <c r="E31" s="21">
        <v>755.15245347869222</v>
      </c>
      <c r="F31" s="21">
        <v>893.1840150787084</v>
      </c>
      <c r="G31" s="21">
        <v>798.64492841712547</v>
      </c>
      <c r="H31" s="21">
        <v>991.61494625612431</v>
      </c>
      <c r="I31" s="21">
        <v>757.61269475334552</v>
      </c>
      <c r="J31" s="21">
        <v>898.57630080981289</v>
      </c>
      <c r="K31" s="21">
        <v>807.01189582940856</v>
      </c>
      <c r="L31" s="21">
        <v>864.04740404837844</v>
      </c>
      <c r="M31" s="21">
        <v>766.91303397369575</v>
      </c>
      <c r="N31" s="21">
        <v>891.32037010153897</v>
      </c>
      <c r="P31" s="170">
        <v>3414.4919613508082</v>
      </c>
      <c r="Q31" s="171">
        <v>3446.4488702364079</v>
      </c>
      <c r="R31" s="172">
        <v>3329.2927039530218</v>
      </c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2:30" x14ac:dyDescent="0.35">
      <c r="B32" s="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P32" s="125"/>
      <c r="Q32" s="128"/>
      <c r="R32" s="126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2:30" x14ac:dyDescent="0.35">
      <c r="B33" s="83" t="s">
        <v>204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2:30" x14ac:dyDescent="0.35">
      <c r="B34" s="83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2:30" x14ac:dyDescent="0.35">
      <c r="B35" s="199" t="s">
        <v>186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2:30" x14ac:dyDescent="0.35">
      <c r="B36" s="199" t="s">
        <v>230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2:30" x14ac:dyDescent="0.35">
      <c r="B37" s="199" t="s">
        <v>206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x14ac:dyDescent="0.35"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2:30" x14ac:dyDescent="0.35">
      <c r="B39" s="207" t="s">
        <v>201</v>
      </c>
      <c r="C39" s="208">
        <v>2020</v>
      </c>
      <c r="D39" s="209"/>
      <c r="E39" s="209"/>
      <c r="F39" s="210"/>
      <c r="G39" s="208">
        <v>2021</v>
      </c>
      <c r="H39" s="209"/>
      <c r="I39" s="209"/>
      <c r="J39" s="210"/>
      <c r="K39" s="204">
        <v>2022</v>
      </c>
      <c r="L39" s="204"/>
      <c r="M39" s="204"/>
      <c r="N39" s="204"/>
      <c r="P39" s="216" t="s">
        <v>233</v>
      </c>
      <c r="Q39" s="216"/>
      <c r="R39" s="216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2:30" x14ac:dyDescent="0.35">
      <c r="B40" s="201"/>
      <c r="C40" s="102" t="s">
        <v>114</v>
      </c>
      <c r="D40" s="102" t="s">
        <v>115</v>
      </c>
      <c r="E40" s="102" t="s">
        <v>116</v>
      </c>
      <c r="F40" s="102" t="s">
        <v>117</v>
      </c>
      <c r="G40" s="102" t="s">
        <v>114</v>
      </c>
      <c r="H40" s="102" t="s">
        <v>115</v>
      </c>
      <c r="I40" s="102" t="s">
        <v>116</v>
      </c>
      <c r="J40" s="102" t="s">
        <v>117</v>
      </c>
      <c r="K40" s="196" t="s">
        <v>114</v>
      </c>
      <c r="L40" s="196" t="s">
        <v>115</v>
      </c>
      <c r="M40" s="196" t="s">
        <v>116</v>
      </c>
      <c r="N40" s="196" t="s">
        <v>117</v>
      </c>
      <c r="P40" s="102">
        <v>2020</v>
      </c>
      <c r="Q40" s="102">
        <v>2021</v>
      </c>
      <c r="R40" s="110">
        <v>2022</v>
      </c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0" x14ac:dyDescent="0.35">
      <c r="B41" s="5"/>
      <c r="C41" s="21"/>
      <c r="D41" s="21"/>
      <c r="E41" s="21"/>
      <c r="F41" s="21"/>
      <c r="G41" s="21"/>
      <c r="H41" s="21"/>
      <c r="I41" s="21"/>
      <c r="J41" s="21"/>
      <c r="K41" s="43"/>
      <c r="L41" s="43"/>
      <c r="M41" s="43"/>
      <c r="N41" s="43"/>
      <c r="P41" s="129"/>
      <c r="Q41" s="129"/>
      <c r="R41" s="2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0" x14ac:dyDescent="0.35">
      <c r="B42" s="30" t="s">
        <v>96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P42" s="33"/>
      <c r="Q42" s="33"/>
      <c r="R42" s="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2:30" x14ac:dyDescent="0.35">
      <c r="B43" s="28" t="s">
        <v>66</v>
      </c>
      <c r="C43" s="21">
        <v>568.67263000000003</v>
      </c>
      <c r="D43" s="21">
        <v>550.01727000000005</v>
      </c>
      <c r="E43" s="21">
        <v>508.90598999999997</v>
      </c>
      <c r="F43" s="21">
        <v>515.05084999999997</v>
      </c>
      <c r="G43" s="21">
        <v>421.79368999999997</v>
      </c>
      <c r="H43" s="21">
        <v>406.06594926690002</v>
      </c>
      <c r="I43" s="21">
        <v>418.07379160641801</v>
      </c>
      <c r="J43" s="21">
        <v>450.21618721731397</v>
      </c>
      <c r="K43" s="21">
        <v>416.72167230269201</v>
      </c>
      <c r="L43" s="21">
        <v>418.40335038210003</v>
      </c>
      <c r="M43" s="21">
        <v>436.67812581421595</v>
      </c>
      <c r="N43" s="21">
        <v>465.31593325146503</v>
      </c>
      <c r="P43" s="123">
        <v>2142.6467400000001</v>
      </c>
      <c r="Q43" s="123">
        <v>1696.149618090632</v>
      </c>
      <c r="R43" s="127">
        <v>1737.119081750473</v>
      </c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2:30" x14ac:dyDescent="0.35">
      <c r="B44" s="28" t="s">
        <v>65</v>
      </c>
      <c r="C44" s="21">
        <v>60.618699999999997</v>
      </c>
      <c r="D44" s="21">
        <v>45.99541</v>
      </c>
      <c r="E44" s="21">
        <v>53.361730000000001</v>
      </c>
      <c r="F44" s="21">
        <v>69.150999999999996</v>
      </c>
      <c r="G44" s="21">
        <v>53.240138200000004</v>
      </c>
      <c r="H44" s="21">
        <v>60.988710000000005</v>
      </c>
      <c r="I44" s="21">
        <v>51.971422137831873</v>
      </c>
      <c r="J44" s="21">
        <v>69.905363027746091</v>
      </c>
      <c r="K44" s="21">
        <v>52.892000901613301</v>
      </c>
      <c r="L44" s="21">
        <v>61.537669131998143</v>
      </c>
      <c r="M44" s="21">
        <v>52.612755283615009</v>
      </c>
      <c r="N44" s="21">
        <v>69.60597383744684</v>
      </c>
      <c r="P44" s="123">
        <v>229.12684000000002</v>
      </c>
      <c r="Q44" s="123">
        <v>236.10563336557797</v>
      </c>
      <c r="R44" s="127">
        <v>236.64839915467329</v>
      </c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2:30" x14ac:dyDescent="0.35">
      <c r="B45" s="28" t="s">
        <v>64</v>
      </c>
      <c r="C45" s="21">
        <v>29.80489920000004</v>
      </c>
      <c r="D45" s="21">
        <v>27.674101504213048</v>
      </c>
      <c r="E45" s="21">
        <v>27.744489999999999</v>
      </c>
      <c r="F45" s="21">
        <v>35.186480000000003</v>
      </c>
      <c r="G45" s="21">
        <v>27.3013531933174</v>
      </c>
      <c r="H45" s="21">
        <v>34.931578582621093</v>
      </c>
      <c r="I45" s="21">
        <v>29.873608530000002</v>
      </c>
      <c r="J45" s="21">
        <v>37.238324746000004</v>
      </c>
      <c r="K45" s="21">
        <v>28.64602253</v>
      </c>
      <c r="L45" s="21">
        <v>33.567418900527301</v>
      </c>
      <c r="M45" s="21">
        <v>30.925392107142901</v>
      </c>
      <c r="N45" s="21">
        <v>37.132657706800806</v>
      </c>
      <c r="P45" s="123">
        <v>120.40997070421309</v>
      </c>
      <c r="Q45" s="123">
        <v>129.34486505193848</v>
      </c>
      <c r="R45" s="127">
        <v>130.27149124447101</v>
      </c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2:30" x14ac:dyDescent="0.35">
      <c r="B46" s="28" t="s">
        <v>67</v>
      </c>
      <c r="C46" s="21">
        <v>17.702409999999997</v>
      </c>
      <c r="D46" s="21">
        <v>14.200380000000001</v>
      </c>
      <c r="E46" s="21">
        <v>19.26679</v>
      </c>
      <c r="F46" s="21">
        <v>20.548409999999997</v>
      </c>
      <c r="G46" s="21">
        <v>16.429410000000001</v>
      </c>
      <c r="H46" s="21">
        <v>17.530209999999997</v>
      </c>
      <c r="I46" s="21">
        <v>17.74184</v>
      </c>
      <c r="J46" s="21">
        <v>21.335377744999999</v>
      </c>
      <c r="K46" s="21">
        <v>15.495566813300002</v>
      </c>
      <c r="L46" s="21">
        <v>16.35645452</v>
      </c>
      <c r="M46" s="21">
        <v>17.72040053757576</v>
      </c>
      <c r="N46" s="21">
        <v>20.810855037483392</v>
      </c>
      <c r="P46" s="123">
        <v>71.717989999999986</v>
      </c>
      <c r="Q46" s="123">
        <v>73.036837745</v>
      </c>
      <c r="R46" s="127">
        <v>70.38327690835915</v>
      </c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2:30" x14ac:dyDescent="0.35">
      <c r="B47" s="28" t="s">
        <v>68</v>
      </c>
      <c r="C47" s="21">
        <v>6.4398099999999996</v>
      </c>
      <c r="D47" s="21">
        <v>6.5763799999999994</v>
      </c>
      <c r="E47" s="21">
        <v>6.9748400000000013</v>
      </c>
      <c r="F47" s="21">
        <v>6.7208499999999995</v>
      </c>
      <c r="G47" s="21">
        <v>6.6206564202000004</v>
      </c>
      <c r="H47" s="21">
        <v>6.1409835675000002</v>
      </c>
      <c r="I47" s="21">
        <v>6.7209288498177706</v>
      </c>
      <c r="J47" s="21">
        <v>6.8173013925615402</v>
      </c>
      <c r="K47" s="21">
        <v>8.08925420350878</v>
      </c>
      <c r="L47" s="21">
        <v>7.5055124169999994</v>
      </c>
      <c r="M47" s="21">
        <v>7.7979009325479005</v>
      </c>
      <c r="N47" s="21">
        <v>6.8883814800047993</v>
      </c>
      <c r="P47" s="123">
        <v>26.711879999999997</v>
      </c>
      <c r="Q47" s="123">
        <v>26.299870230079311</v>
      </c>
      <c r="R47" s="127">
        <v>30.281049033061478</v>
      </c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2:30" x14ac:dyDescent="0.35">
      <c r="B48" s="3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P48" s="123"/>
      <c r="Q48" s="123"/>
      <c r="R48" s="127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2:30" x14ac:dyDescent="0.35">
      <c r="B49" s="30" t="s">
        <v>97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P49" s="123"/>
      <c r="Q49" s="123"/>
      <c r="R49" s="127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2:30" x14ac:dyDescent="0.35">
      <c r="B50" s="28" t="s">
        <v>69</v>
      </c>
      <c r="C50" s="21">
        <v>453.72302000000002</v>
      </c>
      <c r="D50" s="21">
        <v>439.99586999999997</v>
      </c>
      <c r="E50" s="21">
        <v>431.76963412859669</v>
      </c>
      <c r="F50" s="21">
        <v>484.36402305970591</v>
      </c>
      <c r="G50" s="21">
        <v>402.76979690272009</v>
      </c>
      <c r="H50" s="21">
        <v>433.11031492200004</v>
      </c>
      <c r="I50" s="21">
        <v>425.89221828600006</v>
      </c>
      <c r="J50" s="21">
        <v>483.02803405471792</v>
      </c>
      <c r="K50" s="21">
        <v>455.03625792723</v>
      </c>
      <c r="L50" s="21">
        <v>463.11620748853204</v>
      </c>
      <c r="M50" s="21">
        <v>454.37976080243226</v>
      </c>
      <c r="N50" s="21">
        <v>494.12013302252097</v>
      </c>
      <c r="P50" s="123">
        <v>1809.8525471883027</v>
      </c>
      <c r="Q50" s="123">
        <v>1744.8003641654382</v>
      </c>
      <c r="R50" s="127">
        <v>1866.6523592407152</v>
      </c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2:30" x14ac:dyDescent="0.35">
      <c r="B51" s="28" t="s">
        <v>70</v>
      </c>
      <c r="C51" s="21">
        <v>9.0251599999999996</v>
      </c>
      <c r="D51" s="21">
        <v>4.9195799999999998</v>
      </c>
      <c r="E51" s="21">
        <v>7.6903799999999993</v>
      </c>
      <c r="F51" s="21">
        <v>7.9131300000000007</v>
      </c>
      <c r="G51" s="21">
        <v>7.9787199999999991</v>
      </c>
      <c r="H51" s="21">
        <v>6.8063300000000009</v>
      </c>
      <c r="I51" s="21">
        <v>7.5254200000000004</v>
      </c>
      <c r="J51" s="21">
        <v>6.7900026459999996</v>
      </c>
      <c r="K51" s="21">
        <v>6.2636512443522028</v>
      </c>
      <c r="L51" s="21">
        <v>6.2933930458113654</v>
      </c>
      <c r="M51" s="21">
        <v>6.6132869070202887</v>
      </c>
      <c r="N51" s="21">
        <v>7.0801854088737812</v>
      </c>
      <c r="P51" s="123">
        <v>29.548250000000003</v>
      </c>
      <c r="Q51" s="123">
        <v>29.100472646</v>
      </c>
      <c r="R51" s="127">
        <v>26.250516606057637</v>
      </c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2:30" x14ac:dyDescent="0.35">
      <c r="B52" s="28" t="s">
        <v>71</v>
      </c>
      <c r="C52" s="21">
        <v>148.17146</v>
      </c>
      <c r="D52" s="21">
        <v>148.45310999999998</v>
      </c>
      <c r="E52" s="21">
        <v>154.29481999999999</v>
      </c>
      <c r="F52" s="21">
        <v>154.86677</v>
      </c>
      <c r="G52" s="21">
        <v>152.05078491504801</v>
      </c>
      <c r="H52" s="21">
        <v>167.93437861663</v>
      </c>
      <c r="I52" s="21">
        <v>166.823162843011</v>
      </c>
      <c r="J52" s="21">
        <v>174.58218320410703</v>
      </c>
      <c r="K52" s="21">
        <v>170.96769641267676</v>
      </c>
      <c r="L52" s="21">
        <v>185.58133438269445</v>
      </c>
      <c r="M52" s="21">
        <v>176.95904916740625</v>
      </c>
      <c r="N52" s="21">
        <v>174.99153849535361</v>
      </c>
      <c r="P52" s="123">
        <v>605.78615999999988</v>
      </c>
      <c r="Q52" s="123">
        <v>661.39050957879613</v>
      </c>
      <c r="R52" s="127">
        <v>708.49961845813095</v>
      </c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2:30" x14ac:dyDescent="0.35">
      <c r="B53" s="28" t="s">
        <v>72</v>
      </c>
      <c r="C53" s="21">
        <v>11.374540000000001</v>
      </c>
      <c r="D53" s="21">
        <v>13.75529</v>
      </c>
      <c r="E53" s="21">
        <v>11.231670000000001</v>
      </c>
      <c r="F53" s="21">
        <v>14.12232596678494</v>
      </c>
      <c r="G53" s="21">
        <v>11.52239497980344</v>
      </c>
      <c r="H53" s="21">
        <v>13.99645342342772</v>
      </c>
      <c r="I53" s="21">
        <v>12.02383979906176</v>
      </c>
      <c r="J53" s="21">
        <v>12.907312566657829</v>
      </c>
      <c r="K53" s="21">
        <v>12.872058462029466</v>
      </c>
      <c r="L53" s="21">
        <v>15.602544399697159</v>
      </c>
      <c r="M53" s="21">
        <v>13.70097986455964</v>
      </c>
      <c r="N53" s="21">
        <v>13.459463519544849</v>
      </c>
      <c r="P53" s="123">
        <v>50.483825966784948</v>
      </c>
      <c r="Q53" s="123">
        <v>50.450000768950751</v>
      </c>
      <c r="R53" s="127">
        <v>55.635046245831113</v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2:30" x14ac:dyDescent="0.35">
      <c r="B54" s="5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P54" s="125"/>
      <c r="Q54" s="125"/>
      <c r="R54" s="128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2:30" x14ac:dyDescent="0.35">
      <c r="B55" s="83" t="s">
        <v>204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2:30" x14ac:dyDescent="0.35">
      <c r="B56" s="83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 spans="2:30" x14ac:dyDescent="0.3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 spans="2:30" x14ac:dyDescent="0.35">
      <c r="B58" s="199" t="s">
        <v>187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65"/>
    </row>
    <row r="59" spans="2:30" x14ac:dyDescent="0.35">
      <c r="B59" s="199" t="s">
        <v>230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65"/>
    </row>
    <row r="60" spans="2:30" x14ac:dyDescent="0.35">
      <c r="B60" s="199" t="s">
        <v>206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65"/>
    </row>
    <row r="61" spans="2:30" x14ac:dyDescent="0.35">
      <c r="P61" s="65"/>
      <c r="Q61" s="65"/>
      <c r="R61" s="65"/>
      <c r="S61" s="65"/>
    </row>
    <row r="62" spans="2:30" x14ac:dyDescent="0.35">
      <c r="B62" s="207" t="s">
        <v>201</v>
      </c>
      <c r="C62" s="100">
        <v>2020</v>
      </c>
      <c r="D62" s="100"/>
      <c r="E62" s="100"/>
      <c r="F62" s="100"/>
      <c r="G62" s="100">
        <v>2021</v>
      </c>
      <c r="H62" s="100"/>
      <c r="I62" s="100"/>
      <c r="J62" s="100"/>
      <c r="K62" s="208">
        <v>2022</v>
      </c>
      <c r="L62" s="209"/>
      <c r="M62" s="209"/>
      <c r="N62" s="210"/>
      <c r="P62" s="216" t="s">
        <v>233</v>
      </c>
      <c r="Q62" s="216"/>
      <c r="R62" s="216"/>
    </row>
    <row r="63" spans="2:30" x14ac:dyDescent="0.35">
      <c r="B63" s="201"/>
      <c r="C63" s="102" t="s">
        <v>114</v>
      </c>
      <c r="D63" s="102" t="s">
        <v>115</v>
      </c>
      <c r="E63" s="102" t="s">
        <v>116</v>
      </c>
      <c r="F63" s="102" t="s">
        <v>117</v>
      </c>
      <c r="G63" s="102" t="s">
        <v>114</v>
      </c>
      <c r="H63" s="102" t="s">
        <v>115</v>
      </c>
      <c r="I63" s="102" t="s">
        <v>116</v>
      </c>
      <c r="J63" s="102" t="s">
        <v>117</v>
      </c>
      <c r="K63" s="109" t="s">
        <v>114</v>
      </c>
      <c r="L63" s="109" t="s">
        <v>115</v>
      </c>
      <c r="M63" s="109" t="s">
        <v>116</v>
      </c>
      <c r="N63" s="109" t="s">
        <v>117</v>
      </c>
      <c r="P63" s="102">
        <v>2020</v>
      </c>
      <c r="Q63" s="102">
        <v>2021</v>
      </c>
      <c r="R63" s="110">
        <v>2022</v>
      </c>
    </row>
    <row r="64" spans="2:30" x14ac:dyDescent="0.35">
      <c r="B64" s="5"/>
      <c r="C64" s="21"/>
      <c r="D64" s="21"/>
      <c r="E64" s="21"/>
      <c r="F64" s="21"/>
      <c r="G64" s="21"/>
      <c r="H64" s="21"/>
      <c r="I64" s="21"/>
      <c r="J64" s="21"/>
      <c r="K64" s="43"/>
      <c r="L64" s="43"/>
      <c r="M64" s="43"/>
      <c r="N64" s="21"/>
      <c r="P64" s="131"/>
      <c r="Q64" s="131"/>
      <c r="R64" s="130"/>
      <c r="S64" s="65"/>
    </row>
    <row r="65" spans="2:19" x14ac:dyDescent="0.35">
      <c r="B65" s="30" t="s">
        <v>98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P65" s="127"/>
      <c r="Q65" s="127"/>
      <c r="R65" s="124"/>
      <c r="S65" s="65"/>
    </row>
    <row r="66" spans="2:19" x14ac:dyDescent="0.35">
      <c r="B66" s="28" t="s">
        <v>197</v>
      </c>
      <c r="C66" s="21">
        <v>66.401769799999997</v>
      </c>
      <c r="D66" s="21">
        <v>106.91566799999998</v>
      </c>
      <c r="E66" s="21">
        <v>105.4568682</v>
      </c>
      <c r="F66" s="21">
        <v>142.18616100000006</v>
      </c>
      <c r="G66" s="21">
        <v>67.219231599999986</v>
      </c>
      <c r="H66" s="21">
        <v>120.33338560000001</v>
      </c>
      <c r="I66" s="21">
        <v>115.85831550000002</v>
      </c>
      <c r="J66" s="21">
        <v>142.97126170000001</v>
      </c>
      <c r="K66" s="21">
        <v>58.696469200000017</v>
      </c>
      <c r="L66" s="21">
        <v>101.13476164062754</v>
      </c>
      <c r="M66" s="21">
        <v>100.2805712</v>
      </c>
      <c r="N66" s="21">
        <v>129.98649985</v>
      </c>
      <c r="P66" s="127">
        <v>420.96046700000011</v>
      </c>
      <c r="Q66" s="127">
        <v>446.3821944</v>
      </c>
      <c r="R66" s="124">
        <v>390.09830189062757</v>
      </c>
      <c r="S66" s="65"/>
    </row>
    <row r="67" spans="2:19" x14ac:dyDescent="0.35">
      <c r="B67" s="28" t="s">
        <v>74</v>
      </c>
      <c r="C67" s="21">
        <v>89.471520799999993</v>
      </c>
      <c r="D67" s="21">
        <v>82.22740229999998</v>
      </c>
      <c r="E67" s="21">
        <v>55.996445699999995</v>
      </c>
      <c r="F67" s="21">
        <v>76.631221199999999</v>
      </c>
      <c r="G67" s="21">
        <v>96.614976799999994</v>
      </c>
      <c r="H67" s="21">
        <v>93.976773399999985</v>
      </c>
      <c r="I67" s="21">
        <v>59.174169100000007</v>
      </c>
      <c r="J67" s="21">
        <v>90.305499900000001</v>
      </c>
      <c r="K67" s="21">
        <v>90.439690899999988</v>
      </c>
      <c r="L67" s="21">
        <v>82.807178329291574</v>
      </c>
      <c r="M67" s="21">
        <v>53.550807200000001</v>
      </c>
      <c r="N67" s="21">
        <v>77.155425050000005</v>
      </c>
      <c r="P67" s="127">
        <v>304.32659000000001</v>
      </c>
      <c r="Q67" s="127">
        <v>340.07141919999998</v>
      </c>
      <c r="R67" s="124">
        <v>303.9531014792916</v>
      </c>
      <c r="S67" s="65"/>
    </row>
    <row r="68" spans="2:19" x14ac:dyDescent="0.35">
      <c r="B68" s="28" t="s">
        <v>198</v>
      </c>
      <c r="C68" s="21">
        <v>8.2459428999999975</v>
      </c>
      <c r="D68" s="21">
        <v>12.652747799999998</v>
      </c>
      <c r="E68" s="21">
        <v>7.8855653999999991</v>
      </c>
      <c r="F68" s="21">
        <v>13.669678900000001</v>
      </c>
      <c r="G68" s="21">
        <v>8.2812318000000023</v>
      </c>
      <c r="H68" s="21">
        <v>12.491618099999998</v>
      </c>
      <c r="I68" s="21">
        <v>8.0106233000000007</v>
      </c>
      <c r="J68" s="21">
        <v>13.472165500000001</v>
      </c>
      <c r="K68" s="21">
        <v>7.3488573000000006</v>
      </c>
      <c r="L68" s="21">
        <v>8.7090419776976571</v>
      </c>
      <c r="M68" s="21">
        <v>6.3719857999999991</v>
      </c>
      <c r="N68" s="21">
        <v>11.530179600000002</v>
      </c>
      <c r="P68" s="127">
        <v>42.453934999999994</v>
      </c>
      <c r="Q68" s="127">
        <v>42.255638700000006</v>
      </c>
      <c r="R68" s="124">
        <v>33.960064677697659</v>
      </c>
      <c r="S68" s="65"/>
    </row>
    <row r="69" spans="2:19" x14ac:dyDescent="0.35">
      <c r="B69" s="28" t="s">
        <v>86</v>
      </c>
      <c r="C69" s="21">
        <v>54.801339999999989</v>
      </c>
      <c r="D69" s="21">
        <v>74.142580000000009</v>
      </c>
      <c r="E69" s="21">
        <v>64.035659999999993</v>
      </c>
      <c r="F69" s="21">
        <v>67.62463000000001</v>
      </c>
      <c r="G69" s="21">
        <v>67.658800000000014</v>
      </c>
      <c r="H69" s="21">
        <v>65.281180000000006</v>
      </c>
      <c r="I69" s="21">
        <v>56.58151999999999</v>
      </c>
      <c r="J69" s="21">
        <v>53.61504</v>
      </c>
      <c r="K69" s="21">
        <v>53.898219999999995</v>
      </c>
      <c r="L69" s="21">
        <v>76.530287300000012</v>
      </c>
      <c r="M69" s="21">
        <v>60.036020700000002</v>
      </c>
      <c r="N69" s="21">
        <v>66.175939700000015</v>
      </c>
      <c r="P69" s="127">
        <v>260.60421000000002</v>
      </c>
      <c r="Q69" s="127">
        <v>243.13654</v>
      </c>
      <c r="R69" s="124">
        <v>256.64046770000004</v>
      </c>
      <c r="S69" s="65"/>
    </row>
    <row r="70" spans="2:19" x14ac:dyDescent="0.35">
      <c r="B70" s="28" t="s">
        <v>87</v>
      </c>
      <c r="C70" s="21">
        <v>49.307240000000007</v>
      </c>
      <c r="D70" s="21">
        <v>74.896409999999989</v>
      </c>
      <c r="E70" s="21">
        <v>47.968689999999981</v>
      </c>
      <c r="F70" s="21">
        <v>29.831510000000002</v>
      </c>
      <c r="G70" s="21">
        <v>41.632370000000002</v>
      </c>
      <c r="H70" s="21">
        <v>61.255449999999996</v>
      </c>
      <c r="I70" s="21">
        <v>44.069129999999994</v>
      </c>
      <c r="J70" s="21">
        <v>34.559509999999996</v>
      </c>
      <c r="K70" s="21">
        <v>40.793409999999994</v>
      </c>
      <c r="L70" s="21">
        <v>58.6699609</v>
      </c>
      <c r="M70" s="21">
        <v>41.694692099999997</v>
      </c>
      <c r="N70" s="21">
        <v>33.552515099999994</v>
      </c>
      <c r="P70" s="127">
        <v>202.00384999999997</v>
      </c>
      <c r="Q70" s="127">
        <v>181.51646</v>
      </c>
      <c r="R70" s="124">
        <v>174.71057809999999</v>
      </c>
      <c r="S70" s="65"/>
    </row>
    <row r="71" spans="2:19" x14ac:dyDescent="0.35">
      <c r="B71" s="28" t="s">
        <v>75</v>
      </c>
      <c r="C71" s="21">
        <v>349.76752859999993</v>
      </c>
      <c r="D71" s="21">
        <v>312.47860659999998</v>
      </c>
      <c r="E71" s="21">
        <v>303.32255520000001</v>
      </c>
      <c r="F71" s="21">
        <v>503.08457069999997</v>
      </c>
      <c r="G71" s="21">
        <v>339.50533469999999</v>
      </c>
      <c r="H71" s="21">
        <v>310.96040920000002</v>
      </c>
      <c r="I71" s="21">
        <v>292.140286</v>
      </c>
      <c r="J71" s="21">
        <v>401.10052390000004</v>
      </c>
      <c r="K71" s="21">
        <v>370.48363719999998</v>
      </c>
      <c r="L71" s="21">
        <v>384.72960560000001</v>
      </c>
      <c r="M71" s="21">
        <v>323.57714920000001</v>
      </c>
      <c r="N71" s="21">
        <v>466.16958790000001</v>
      </c>
      <c r="P71" s="127">
        <v>1468.6532610999998</v>
      </c>
      <c r="Q71" s="127">
        <v>1343.7065538000002</v>
      </c>
      <c r="R71" s="124">
        <v>1544.9599798999998</v>
      </c>
      <c r="S71" s="65"/>
    </row>
    <row r="72" spans="2:19" x14ac:dyDescent="0.35">
      <c r="B72" s="28" t="s">
        <v>102</v>
      </c>
      <c r="C72" s="21">
        <v>20.732629999999997</v>
      </c>
      <c r="D72" s="21">
        <v>29.928619999999995</v>
      </c>
      <c r="E72" s="21">
        <v>21.721250000000001</v>
      </c>
      <c r="F72" s="21">
        <v>22.506699999999999</v>
      </c>
      <c r="G72" s="21">
        <v>17.081940000000003</v>
      </c>
      <c r="H72" s="21">
        <v>19.465919999999997</v>
      </c>
      <c r="I72" s="21">
        <v>17.415240000000001</v>
      </c>
      <c r="J72" s="21">
        <v>20.168390000000002</v>
      </c>
      <c r="K72" s="21">
        <v>18.357804999999999</v>
      </c>
      <c r="L72" s="21">
        <v>21.485266199999998</v>
      </c>
      <c r="M72" s="21">
        <v>22.2133301</v>
      </c>
      <c r="N72" s="21">
        <v>22.559165999999998</v>
      </c>
      <c r="P72" s="127">
        <v>94.889199999999988</v>
      </c>
      <c r="Q72" s="127">
        <v>74.131489999999999</v>
      </c>
      <c r="R72" s="124">
        <v>84.615567299999995</v>
      </c>
      <c r="S72" s="65"/>
    </row>
    <row r="73" spans="2:19" x14ac:dyDescent="0.35">
      <c r="B73" s="28" t="s">
        <v>199</v>
      </c>
      <c r="C73" s="21">
        <v>6.8503950000000007</v>
      </c>
      <c r="D73" s="21">
        <v>4.2901329999999991</v>
      </c>
      <c r="E73" s="21">
        <v>4.8310640000000005</v>
      </c>
      <c r="F73" s="21">
        <v>6.2211007999999994</v>
      </c>
      <c r="G73" s="21">
        <v>8.2318308000000027</v>
      </c>
      <c r="H73" s="21">
        <v>4.8684668000000002</v>
      </c>
      <c r="I73" s="21">
        <v>6.2400483999999992</v>
      </c>
      <c r="J73" s="21">
        <v>7.1627317999999995</v>
      </c>
      <c r="K73" s="21">
        <v>6.1881709999999988</v>
      </c>
      <c r="L73" s="21">
        <v>3.9600987908709411</v>
      </c>
      <c r="M73" s="21">
        <v>4.2094147</v>
      </c>
      <c r="N73" s="21">
        <v>4.5125914999999992</v>
      </c>
      <c r="P73" s="127">
        <v>22.1926928</v>
      </c>
      <c r="Q73" s="127">
        <v>26.503077800000003</v>
      </c>
      <c r="R73" s="124">
        <v>18.870275990870937</v>
      </c>
      <c r="S73" s="65"/>
    </row>
    <row r="74" spans="2:19" x14ac:dyDescent="0.35">
      <c r="B74" s="28" t="s">
        <v>103</v>
      </c>
      <c r="C74" s="21">
        <v>25.530799999999999</v>
      </c>
      <c r="D74" s="21">
        <v>33.33755</v>
      </c>
      <c r="E74" s="21">
        <v>27.995069999999995</v>
      </c>
      <c r="F74" s="21">
        <v>23.602440000000001</v>
      </c>
      <c r="G74" s="21">
        <v>22.889920000000004</v>
      </c>
      <c r="H74" s="21">
        <v>27.69707</v>
      </c>
      <c r="I74" s="21">
        <v>22.300599999999999</v>
      </c>
      <c r="J74" s="21">
        <v>20.896129999999996</v>
      </c>
      <c r="K74" s="21">
        <v>21.693570000000001</v>
      </c>
      <c r="L74" s="21">
        <v>20.196562700000001</v>
      </c>
      <c r="M74" s="21">
        <v>21.969743399999999</v>
      </c>
      <c r="N74" s="21">
        <v>20.536048000000001</v>
      </c>
      <c r="P74" s="127">
        <v>110.46585999999999</v>
      </c>
      <c r="Q74" s="127">
        <v>93.783720000000002</v>
      </c>
      <c r="R74" s="124">
        <v>84.395924100000002</v>
      </c>
      <c r="S74" s="65"/>
    </row>
    <row r="75" spans="2:19" x14ac:dyDescent="0.35">
      <c r="B75" s="28" t="s">
        <v>109</v>
      </c>
      <c r="C75" s="21">
        <v>25.629240000000006</v>
      </c>
      <c r="D75" s="21">
        <v>25.984439999999999</v>
      </c>
      <c r="E75" s="21">
        <v>25.495140000000003</v>
      </c>
      <c r="F75" s="21">
        <v>28.109599999999997</v>
      </c>
      <c r="G75" s="21">
        <v>26.797039999999996</v>
      </c>
      <c r="H75" s="21">
        <v>26.70655</v>
      </c>
      <c r="I75" s="21">
        <v>28.178999999999995</v>
      </c>
      <c r="J75" s="21">
        <v>26.656500000000001</v>
      </c>
      <c r="K75" s="21">
        <v>25.232660000000003</v>
      </c>
      <c r="L75" s="21">
        <v>31.6106929</v>
      </c>
      <c r="M75" s="21">
        <v>24.783454200000001</v>
      </c>
      <c r="N75" s="21">
        <v>31.615753700000003</v>
      </c>
      <c r="P75" s="127">
        <v>105.21842000000001</v>
      </c>
      <c r="Q75" s="127">
        <v>108.33909</v>
      </c>
      <c r="R75" s="124">
        <v>113.24256080000001</v>
      </c>
      <c r="S75" s="65"/>
    </row>
    <row r="76" spans="2:19" x14ac:dyDescent="0.35">
      <c r="B76" s="28" t="s">
        <v>200</v>
      </c>
      <c r="C76" s="21">
        <v>50.471269999999997</v>
      </c>
      <c r="D76" s="21">
        <v>126.14757</v>
      </c>
      <c r="E76" s="21">
        <v>102.53427000000001</v>
      </c>
      <c r="F76" s="21">
        <v>60.727900000000005</v>
      </c>
      <c r="G76" s="21">
        <v>55.953859999999992</v>
      </c>
      <c r="H76" s="21">
        <v>113.58123999999997</v>
      </c>
      <c r="I76" s="21">
        <v>96.876979999999989</v>
      </c>
      <c r="J76" s="21">
        <v>55.036840000000005</v>
      </c>
      <c r="K76" s="21">
        <v>55.63306</v>
      </c>
      <c r="L76" s="21">
        <v>102.22491570000003</v>
      </c>
      <c r="M76" s="21">
        <v>79.918276499999976</v>
      </c>
      <c r="N76" s="21">
        <v>44.150148499999993</v>
      </c>
      <c r="P76" s="127">
        <v>339.88101000000006</v>
      </c>
      <c r="Q76" s="127">
        <v>321.44891999999993</v>
      </c>
      <c r="R76" s="124">
        <v>281.92640069999999</v>
      </c>
      <c r="S76" s="65"/>
    </row>
    <row r="77" spans="2:19" x14ac:dyDescent="0.35">
      <c r="B77" s="28" t="s">
        <v>89</v>
      </c>
      <c r="C77" s="21">
        <v>10.729479999999999</v>
      </c>
      <c r="D77" s="21">
        <v>12.702120000000001</v>
      </c>
      <c r="E77" s="21">
        <v>10.281130000000001</v>
      </c>
      <c r="F77" s="21">
        <v>10.70251</v>
      </c>
      <c r="G77" s="21">
        <v>10.369159999999999</v>
      </c>
      <c r="H77" s="21">
        <v>13.263240000000003</v>
      </c>
      <c r="I77" s="21">
        <v>11.019939999999998</v>
      </c>
      <c r="J77" s="21">
        <v>11.792679999999999</v>
      </c>
      <c r="K77" s="21">
        <v>11.559875</v>
      </c>
      <c r="L77" s="21">
        <v>17.824198499999998</v>
      </c>
      <c r="M77" s="21">
        <v>15.6438703</v>
      </c>
      <c r="N77" s="21">
        <v>12.069216899999999</v>
      </c>
      <c r="P77" s="127">
        <v>44.415239999999997</v>
      </c>
      <c r="Q77" s="127">
        <v>46.44502</v>
      </c>
      <c r="R77" s="124">
        <v>57.097160700000003</v>
      </c>
      <c r="S77" s="65"/>
    </row>
    <row r="78" spans="2:19" x14ac:dyDescent="0.35">
      <c r="B78" s="28" t="s">
        <v>104</v>
      </c>
      <c r="C78" s="21">
        <v>6.6797800000000001</v>
      </c>
      <c r="D78" s="21">
        <v>7.6803600000000003</v>
      </c>
      <c r="E78" s="21">
        <v>11.055429999999999</v>
      </c>
      <c r="F78" s="21">
        <v>5.6310700000000002</v>
      </c>
      <c r="G78" s="21">
        <v>6.6009400000000005</v>
      </c>
      <c r="H78" s="21">
        <v>9.5400700000000036</v>
      </c>
      <c r="I78" s="21">
        <v>8.6085899999999995</v>
      </c>
      <c r="J78" s="21">
        <v>7.4672599999999987</v>
      </c>
      <c r="K78" s="21">
        <v>6.0523400000000001</v>
      </c>
      <c r="L78" s="21">
        <v>6.6146840000000005</v>
      </c>
      <c r="M78" s="21">
        <v>6.0755773</v>
      </c>
      <c r="N78" s="21">
        <v>7.1833105999999995</v>
      </c>
      <c r="P78" s="127">
        <v>31.046640000000004</v>
      </c>
      <c r="Q78" s="127">
        <v>32.216860000000004</v>
      </c>
      <c r="R78" s="124">
        <v>25.925911899999999</v>
      </c>
      <c r="S78" s="65"/>
    </row>
    <row r="79" spans="2:19" x14ac:dyDescent="0.35">
      <c r="B79" s="28" t="s">
        <v>105</v>
      </c>
      <c r="C79" s="21">
        <v>3.5176500000000002</v>
      </c>
      <c r="D79" s="21">
        <v>4.4418600000000001</v>
      </c>
      <c r="E79" s="21">
        <v>7.5248400000000002</v>
      </c>
      <c r="F79" s="21">
        <v>4.4500200000000003</v>
      </c>
      <c r="G79" s="21">
        <v>3.52711</v>
      </c>
      <c r="H79" s="21">
        <v>4.5248699999999999</v>
      </c>
      <c r="I79" s="21">
        <v>4.6682600000000001</v>
      </c>
      <c r="J79" s="21">
        <v>4.5930100000000005</v>
      </c>
      <c r="K79" s="21">
        <v>3.8279800000000002</v>
      </c>
      <c r="L79" s="21">
        <v>6.6820583000000005</v>
      </c>
      <c r="M79" s="21">
        <v>6.1044045999999987</v>
      </c>
      <c r="N79" s="21">
        <v>2.584228</v>
      </c>
      <c r="P79" s="127">
        <v>19.934370000000001</v>
      </c>
      <c r="Q79" s="127">
        <v>17.31325</v>
      </c>
      <c r="R79" s="124">
        <v>19.1986709</v>
      </c>
      <c r="S79" s="65"/>
    </row>
    <row r="80" spans="2:19" x14ac:dyDescent="0.35">
      <c r="B80" s="28" t="s">
        <v>90</v>
      </c>
      <c r="C80" s="21">
        <v>4.3184639000000002</v>
      </c>
      <c r="D80" s="21">
        <v>4.9826022000000005</v>
      </c>
      <c r="E80" s="21">
        <v>5.8269598000000009</v>
      </c>
      <c r="F80" s="21">
        <v>4.4647693999999989</v>
      </c>
      <c r="G80" s="21">
        <v>3.7593362999999993</v>
      </c>
      <c r="H80" s="21">
        <v>5.4294338</v>
      </c>
      <c r="I80" s="21">
        <v>6.0424829999999998</v>
      </c>
      <c r="J80" s="21">
        <v>5.1156026000000008</v>
      </c>
      <c r="K80" s="21">
        <v>4.0003665000000002</v>
      </c>
      <c r="L80" s="21">
        <v>6.676606800000001</v>
      </c>
      <c r="M80" s="21">
        <v>5.1778017999999992</v>
      </c>
      <c r="N80" s="21">
        <v>3.769927</v>
      </c>
      <c r="P80" s="127">
        <v>19.592795299999999</v>
      </c>
      <c r="Q80" s="127">
        <v>20.346855699999999</v>
      </c>
      <c r="R80" s="124">
        <v>19.6247021</v>
      </c>
      <c r="S80" s="65"/>
    </row>
    <row r="81" spans="2:30" x14ac:dyDescent="0.35">
      <c r="B81" s="28" t="s">
        <v>106</v>
      </c>
      <c r="C81" s="21">
        <v>12.653890000000001</v>
      </c>
      <c r="D81" s="21">
        <v>13.96416</v>
      </c>
      <c r="E81" s="21">
        <v>13.070890000000002</v>
      </c>
      <c r="F81" s="21">
        <v>13.9558</v>
      </c>
      <c r="G81" s="21">
        <v>12.448120000000003</v>
      </c>
      <c r="H81" s="21">
        <v>13.659689999999999</v>
      </c>
      <c r="I81" s="21">
        <v>12.178049999999999</v>
      </c>
      <c r="J81" s="21">
        <v>12.378440000000001</v>
      </c>
      <c r="K81" s="21">
        <v>11.6226</v>
      </c>
      <c r="L81" s="21">
        <v>11.361743200000001</v>
      </c>
      <c r="M81" s="21">
        <v>9.5917040000000018</v>
      </c>
      <c r="N81" s="21">
        <v>8.5573957000000007</v>
      </c>
      <c r="P81" s="127">
        <v>53.644739999999999</v>
      </c>
      <c r="Q81" s="127">
        <v>50.664299999999997</v>
      </c>
      <c r="R81" s="124">
        <v>41.133442900000006</v>
      </c>
      <c r="S81" s="65"/>
    </row>
    <row r="82" spans="2:30" x14ac:dyDescent="0.35">
      <c r="B82" s="28" t="s">
        <v>108</v>
      </c>
      <c r="C82" s="21">
        <v>9.9733300000000007</v>
      </c>
      <c r="D82" s="21">
        <v>9.8169900000000005</v>
      </c>
      <c r="E82" s="21">
        <v>10.473390000000002</v>
      </c>
      <c r="F82" s="21">
        <v>9.0963000000000012</v>
      </c>
      <c r="G82" s="21">
        <v>8.1482599999999987</v>
      </c>
      <c r="H82" s="21">
        <v>8.1866299999999992</v>
      </c>
      <c r="I82" s="21">
        <v>8.6808200000000006</v>
      </c>
      <c r="J82" s="21">
        <v>10.270970000000002</v>
      </c>
      <c r="K82" s="21">
        <v>10.818460000000002</v>
      </c>
      <c r="L82" s="21">
        <v>7.4522943999999995</v>
      </c>
      <c r="M82" s="21">
        <v>8.6272616999999983</v>
      </c>
      <c r="N82" s="21">
        <v>7.0480761999999997</v>
      </c>
      <c r="P82" s="127">
        <v>39.360010000000003</v>
      </c>
      <c r="Q82" s="127">
        <v>35.286680000000004</v>
      </c>
      <c r="R82" s="124">
        <v>33.946092299999997</v>
      </c>
      <c r="S82" s="65"/>
    </row>
    <row r="83" spans="2:30" x14ac:dyDescent="0.35">
      <c r="B83" s="28" t="s">
        <v>91</v>
      </c>
      <c r="C83" s="21">
        <v>7.9310099999999997</v>
      </c>
      <c r="D83" s="21">
        <v>9.331509999999998</v>
      </c>
      <c r="E83" s="21">
        <v>11.091479999999997</v>
      </c>
      <c r="F83" s="21">
        <v>11.232520000000001</v>
      </c>
      <c r="G83" s="21">
        <v>9.1616600000000012</v>
      </c>
      <c r="H83" s="21">
        <v>9.7703800000000012</v>
      </c>
      <c r="I83" s="21">
        <v>9.721919999999999</v>
      </c>
      <c r="J83" s="21">
        <v>11.05067</v>
      </c>
      <c r="K83" s="21">
        <v>8.1275499999999994</v>
      </c>
      <c r="L83" s="21">
        <v>9.0138844999999996</v>
      </c>
      <c r="M83" s="21">
        <v>9.2301234999999995</v>
      </c>
      <c r="N83" s="21">
        <v>7.2633877999999985</v>
      </c>
      <c r="P83" s="127">
        <v>39.586519999999993</v>
      </c>
      <c r="Q83" s="127">
        <v>39.704629999999995</v>
      </c>
      <c r="R83" s="124">
        <v>33.634945799999997</v>
      </c>
      <c r="S83" s="65"/>
    </row>
    <row r="84" spans="2:30" x14ac:dyDescent="0.35">
      <c r="B84" s="28" t="s">
        <v>92</v>
      </c>
      <c r="C84" s="21">
        <v>5.7837199999999998</v>
      </c>
      <c r="D84" s="21">
        <v>7.0844899999999997</v>
      </c>
      <c r="E84" s="21">
        <v>6.7854200000000002</v>
      </c>
      <c r="F84" s="21">
        <v>6.2888400000000013</v>
      </c>
      <c r="G84" s="21">
        <v>6.3174099999999997</v>
      </c>
      <c r="H84" s="21">
        <v>7.2673100000000002</v>
      </c>
      <c r="I84" s="21">
        <v>7.3621499999999997</v>
      </c>
      <c r="J84" s="21">
        <v>7.2186799999999991</v>
      </c>
      <c r="K84" s="21">
        <v>5.9083499999999995</v>
      </c>
      <c r="L84" s="21">
        <v>6.3127983999999993</v>
      </c>
      <c r="M84" s="21">
        <v>7.8291792000000004</v>
      </c>
      <c r="N84" s="21">
        <v>4.7533662999999997</v>
      </c>
      <c r="P84" s="127">
        <v>25.94247</v>
      </c>
      <c r="Q84" s="127">
        <v>28.16555</v>
      </c>
      <c r="R84" s="124">
        <v>24.803693899999999</v>
      </c>
    </row>
    <row r="85" spans="2:30" x14ac:dyDescent="0.35">
      <c r="B85" s="28" t="s">
        <v>107</v>
      </c>
      <c r="C85" s="21">
        <v>17.451970000000003</v>
      </c>
      <c r="D85" s="21">
        <v>13.096020000000003</v>
      </c>
      <c r="E85" s="21">
        <v>12.342579999999998</v>
      </c>
      <c r="F85" s="21">
        <v>8.8956499999999998</v>
      </c>
      <c r="G85" s="21">
        <v>10.76328</v>
      </c>
      <c r="H85" s="21">
        <v>11.297179999999999</v>
      </c>
      <c r="I85" s="21">
        <v>13.199189999999998</v>
      </c>
      <c r="J85" s="21">
        <v>8.8943200000000004</v>
      </c>
      <c r="K85" s="21">
        <v>9.3053699999999981</v>
      </c>
      <c r="L85" s="21">
        <v>14.957594899999998</v>
      </c>
      <c r="M85" s="21">
        <v>15.5981653</v>
      </c>
      <c r="N85" s="21">
        <v>9.6147252999999999</v>
      </c>
      <c r="P85" s="127">
        <v>51.78622</v>
      </c>
      <c r="Q85" s="127">
        <v>44.153969999999994</v>
      </c>
      <c r="R85" s="124">
        <v>49.475855499999994</v>
      </c>
    </row>
    <row r="86" spans="2:30" x14ac:dyDescent="0.35">
      <c r="B86" s="28" t="s">
        <v>81</v>
      </c>
      <c r="C86" s="21">
        <v>160.15934659999999</v>
      </c>
      <c r="D86" s="21">
        <v>211.11123280000004</v>
      </c>
      <c r="E86" s="21">
        <v>160.77019590000003</v>
      </c>
      <c r="F86" s="21">
        <v>171.3737342</v>
      </c>
      <c r="G86" s="21">
        <v>150.66060089999999</v>
      </c>
      <c r="H86" s="21">
        <v>209.87967860000003</v>
      </c>
      <c r="I86" s="21">
        <v>170.59824899999998</v>
      </c>
      <c r="J86" s="21">
        <v>181.5506513</v>
      </c>
      <c r="K86" s="21">
        <v>151.77501699999993</v>
      </c>
      <c r="L86" s="21">
        <v>241.10950946151229</v>
      </c>
      <c r="M86" s="21">
        <v>173.84547470000001</v>
      </c>
      <c r="N86" s="21">
        <v>180.94485120000004</v>
      </c>
      <c r="P86" s="127">
        <v>703.41450950000012</v>
      </c>
      <c r="Q86" s="127">
        <v>712.68917980000003</v>
      </c>
      <c r="R86" s="124">
        <v>747.67485236151231</v>
      </c>
      <c r="S86" s="65"/>
    </row>
    <row r="87" spans="2:30" x14ac:dyDescent="0.35">
      <c r="B87" s="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P87" s="128"/>
      <c r="Q87" s="128"/>
      <c r="R87" s="126"/>
      <c r="S87" s="65"/>
    </row>
    <row r="88" spans="2:30" x14ac:dyDescent="0.35">
      <c r="B88" s="83" t="s">
        <v>204</v>
      </c>
      <c r="S88" s="65"/>
    </row>
    <row r="89" spans="2:30" x14ac:dyDescent="0.35"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 spans="2:30" x14ac:dyDescent="0.35"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 spans="2:30" x14ac:dyDescent="0.35"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 spans="2:30" x14ac:dyDescent="0.35"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 spans="2:30" x14ac:dyDescent="0.35"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 spans="2:30" x14ac:dyDescent="0.35"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 spans="2:30" x14ac:dyDescent="0.35"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 spans="2:30" x14ac:dyDescent="0.35"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 spans="19:30" x14ac:dyDescent="0.35"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 spans="19:30" x14ac:dyDescent="0.35"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 spans="19:30" x14ac:dyDescent="0.35"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 spans="19:30" x14ac:dyDescent="0.35"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 spans="19:30" x14ac:dyDescent="0.35"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 spans="19:30" x14ac:dyDescent="0.35"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 spans="19:30" x14ac:dyDescent="0.35"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 spans="19:30" x14ac:dyDescent="0.35"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 spans="19:30" x14ac:dyDescent="0.35"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 spans="19:30" x14ac:dyDescent="0.35"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 spans="19:30" x14ac:dyDescent="0.35"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 spans="19:30" x14ac:dyDescent="0.35"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 spans="19:30" x14ac:dyDescent="0.35"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</sheetData>
  <mergeCells count="22">
    <mergeCell ref="B1:R1"/>
    <mergeCell ref="B2:R2"/>
    <mergeCell ref="B3:R3"/>
    <mergeCell ref="B35:R35"/>
    <mergeCell ref="B36:R36"/>
    <mergeCell ref="B5:B6"/>
    <mergeCell ref="C5:F5"/>
    <mergeCell ref="G5:J5"/>
    <mergeCell ref="P5:R5"/>
    <mergeCell ref="K5:N5"/>
    <mergeCell ref="P62:R62"/>
    <mergeCell ref="B37:R37"/>
    <mergeCell ref="B58:R58"/>
    <mergeCell ref="B59:R59"/>
    <mergeCell ref="B60:R60"/>
    <mergeCell ref="B62:B63"/>
    <mergeCell ref="G39:J39"/>
    <mergeCell ref="P39:R39"/>
    <mergeCell ref="K39:N39"/>
    <mergeCell ref="K62:N62"/>
    <mergeCell ref="B39:B40"/>
    <mergeCell ref="C39:F39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% CONTRIBUTION cummulative</vt:lpstr>
      <vt:lpstr>Table1_Constant</vt:lpstr>
      <vt:lpstr>Table2_GRcons</vt:lpstr>
      <vt:lpstr>Table3_ShareCons</vt:lpstr>
      <vt:lpstr>Table4_Current</vt:lpstr>
      <vt:lpstr>Table5_GRcurr</vt:lpstr>
      <vt:lpstr>Percent Share</vt:lpstr>
      <vt:lpstr>Table6_ShareCurr</vt:lpstr>
      <vt:lpstr>Table7_Volume</vt:lpstr>
      <vt:lpstr>Table8_VolGR</vt:lpstr>
      <vt:lpstr>Table9_FPrice</vt:lpstr>
      <vt:lpstr>Table10_FPriceGR</vt:lpstr>
      <vt:lpstr>Table_Volume</vt:lpstr>
      <vt:lpstr>vol_gr</vt:lpstr>
      <vt:lpstr>cum_constant</vt:lpstr>
      <vt:lpstr>cum_constant_gr</vt:lpstr>
      <vt:lpstr>cum_current</vt:lpstr>
      <vt:lpstr>cum_current_gr</vt:lpstr>
      <vt:lpstr>CARSUMCO</vt:lpstr>
      <vt:lpstr>'% CONTRIBUTION cummulative'!Print_Area</vt:lpstr>
      <vt:lpstr>Table10_FPriceGR!Print_Area</vt:lpstr>
      <vt:lpstr>Table2_GRcons!Print_Area</vt:lpstr>
      <vt:lpstr>Table3_ShareCons!Print_Area</vt:lpstr>
      <vt:lpstr>Table4_Current!Print_Area</vt:lpstr>
      <vt:lpstr>Table6_ShareCurr!Print_Area</vt:lpstr>
      <vt:lpstr>Table7_Volume!Print_Area</vt:lpstr>
      <vt:lpstr>Table8_VolGR!Print_Area</vt:lpstr>
      <vt:lpstr>Table9_FPrice!Print_Area</vt:lpstr>
    </vt:vector>
  </TitlesOfParts>
  <Company>Bu. of Agricultural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S. Recide</dc:creator>
  <cp:lastModifiedBy>User</cp:lastModifiedBy>
  <cp:lastPrinted>2022-08-01T06:56:46Z</cp:lastPrinted>
  <dcterms:created xsi:type="dcterms:W3CDTF">1999-08-09T18:05:22Z</dcterms:created>
  <dcterms:modified xsi:type="dcterms:W3CDTF">2023-01-24T13:57:26Z</dcterms:modified>
</cp:coreProperties>
</file>