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OSS\Tables\"/>
    </mc:Choice>
  </mc:AlternateContent>
  <xr:revisionPtr revIDLastSave="0" documentId="13_ncr:1_{79518AB8-7819-41DE-9EA8-2B53B9BE0620}" xr6:coauthVersionLast="47" xr6:coauthVersionMax="47" xr10:uidLastSave="{00000000-0000-0000-0000-000000000000}"/>
  <bookViews>
    <workbookView xWindow="28680" yWindow="-120" windowWidth="29040" windowHeight="15840" xr2:uid="{109E9AC7-5201-4436-98F2-65DB2A1C463D}"/>
  </bookViews>
  <sheets>
    <sheet name="Table 5" sheetId="1" r:id="rId1"/>
  </sheets>
  <definedNames>
    <definedName name="_xlnm.Print_Area" localSheetId="0">'Table 5'!$A$1:$F$401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7" i="1" l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D372" i="1"/>
  <c r="C372" i="1"/>
  <c r="E371" i="1"/>
  <c r="E370" i="1"/>
  <c r="E369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D332" i="1"/>
  <c r="C332" i="1"/>
  <c r="E331" i="1"/>
  <c r="E330" i="1"/>
  <c r="E329" i="1"/>
  <c r="E328" i="1"/>
  <c r="E327" i="1"/>
  <c r="E326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1" i="1"/>
  <c r="E290" i="1"/>
  <c r="E289" i="1"/>
  <c r="E288" i="1"/>
  <c r="E287" i="1"/>
  <c r="E286" i="1"/>
  <c r="E285" i="1"/>
  <c r="E284" i="1"/>
  <c r="E283" i="1"/>
  <c r="E282" i="1"/>
  <c r="E281" i="1"/>
  <c r="D280" i="1"/>
  <c r="C280" i="1"/>
  <c r="E279" i="1"/>
  <c r="E277" i="1"/>
  <c r="E276" i="1"/>
  <c r="E275" i="1"/>
  <c r="E274" i="1"/>
  <c r="E273" i="1"/>
  <c r="E272" i="1"/>
  <c r="E271" i="1"/>
  <c r="D270" i="1"/>
  <c r="C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239" i="1"/>
  <c r="C239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D206" i="1"/>
  <c r="C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D122" i="1"/>
  <c r="C122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D30" i="1"/>
  <c r="C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6" i="1"/>
  <c r="C6" i="1"/>
  <c r="D5" i="1"/>
  <c r="C5" i="1"/>
</calcChain>
</file>

<file path=xl/sharedStrings.xml><?xml version="1.0" encoding="utf-8"?>
<sst xmlns="http://schemas.openxmlformats.org/spreadsheetml/2006/main" count="436" uniqueCount="375">
  <si>
    <t>Table 5. Number of Hard-to-Fill Occupations in Establishments Employing 20 or More Workers by Number of Vacancies, Applicants and Median Length of Recruitment Period in Establishments and Occupation Title, Philippines: September 2021 to August 2022</t>
  </si>
  <si>
    <t>OCCUPATION TITLE</t>
  </si>
  <si>
    <t>Hard-to-Fill Occupations</t>
  </si>
  <si>
    <t>Number of Applicants per 10 Vacancies</t>
  </si>
  <si>
    <t>Median Length of Recruitment Period 
(in months)</t>
  </si>
  <si>
    <t xml:space="preserve">Number of Vacancies </t>
  </si>
  <si>
    <t xml:space="preserve"> Number of Applicants</t>
  </si>
  <si>
    <t>ALL OCCUPATIONS</t>
  </si>
  <si>
    <t>-</t>
  </si>
  <si>
    <t>Managers</t>
  </si>
  <si>
    <t>Human Resource Managers</t>
  </si>
  <si>
    <t>Sales and Marketing Managers</t>
  </si>
  <si>
    <t>Finance Managers</t>
  </si>
  <si>
    <t>Construction Managers</t>
  </si>
  <si>
    <t>Information and Communications Technology Service Managers</t>
  </si>
  <si>
    <t>Supply, Distribution and Related Managers</t>
  </si>
  <si>
    <t>Research and Development Managers</t>
  </si>
  <si>
    <t>Advertising and Public Relations Managers</t>
  </si>
  <si>
    <t>Managing Directors and Chief Executives</t>
  </si>
  <si>
    <t>Financial and Insurance Services Branch Managers</t>
  </si>
  <si>
    <t>Policy and Planning Managers</t>
  </si>
  <si>
    <t>Restaurant Managers</t>
  </si>
  <si>
    <t>Agricultural and Forestry Production Managers</t>
  </si>
  <si>
    <t>Retail and Wholesale Trade Managers</t>
  </si>
  <si>
    <t>Education Managers</t>
  </si>
  <si>
    <t>Hotel Managers</t>
  </si>
  <si>
    <t>Manufacturing Managers</t>
  </si>
  <si>
    <t>Mining Managers</t>
  </si>
  <si>
    <t>Health Service Managers</t>
  </si>
  <si>
    <t>Aquaculture and Fisheries Production Managers</t>
  </si>
  <si>
    <t>Business Services and Administration Managers, n.e.c.</t>
  </si>
  <si>
    <t>Professional Services Managers, n.e.c.</t>
  </si>
  <si>
    <t>Services Managers, n.e.c.</t>
  </si>
  <si>
    <t>Professionals</t>
  </si>
  <si>
    <t>Nursing Professionals</t>
  </si>
  <si>
    <t>Personnel and Careers Professionals</t>
  </si>
  <si>
    <t>Software Developers</t>
  </si>
  <si>
    <t>Advertising and Marketing Professionals</t>
  </si>
  <si>
    <t>Accountants</t>
  </si>
  <si>
    <t>University and Higher Education Teachers</t>
  </si>
  <si>
    <t>Electronics Engineers</t>
  </si>
  <si>
    <t>Secondary Education Teachers</t>
  </si>
  <si>
    <t>Computer Network Professionals</t>
  </si>
  <si>
    <t>Technical and Medical Sales Professionals (excluding ICT)</t>
  </si>
  <si>
    <t>Industrial and Production Engineers</t>
  </si>
  <si>
    <t>Civil Engineers</t>
  </si>
  <si>
    <t>Systems Analysts</t>
  </si>
  <si>
    <t>Web and Multimedia Developers</t>
  </si>
  <si>
    <t>Pharmacists</t>
  </si>
  <si>
    <t>Primary School Teachers</t>
  </si>
  <si>
    <t>Mechanical Engineers</t>
  </si>
  <si>
    <t>Electrical Engineers</t>
  </si>
  <si>
    <t>Graphic and Multimedia Designers</t>
  </si>
  <si>
    <t>Building Architects</t>
  </si>
  <si>
    <t>Financial Analysts</t>
  </si>
  <si>
    <t>Vocational Education Teachers</t>
  </si>
  <si>
    <t>Systems Administrators</t>
  </si>
  <si>
    <t>Database Designers and Administrators</t>
  </si>
  <si>
    <t>Journalists</t>
  </si>
  <si>
    <t>Mathematicians and Actuaries</t>
  </si>
  <si>
    <t>Management and Organization Analysts</t>
  </si>
  <si>
    <r>
      <t>Table 5. Number of Hard-to-Fill Occupations in Establishments Employing 20 or More Workers by Number of Vacancies, Applicants and Median Length of Recruitment Period in Establishments and Occupation Title, Philippines: September 2021 to August 2022</t>
    </r>
    <r>
      <rPr>
        <i/>
        <sz val="12"/>
        <color theme="1"/>
        <rFont val="Arial"/>
        <family val="2"/>
      </rPr>
      <t xml:space="preserve"> (Cont'd)</t>
    </r>
  </si>
  <si>
    <t>Specialist Medical Practitioners</t>
  </si>
  <si>
    <t>Authors and Related Writers</t>
  </si>
  <si>
    <t>Translators, Interpreters and Other Linguists</t>
  </si>
  <si>
    <t>Information and Communications Technology Sales Professionals</t>
  </si>
  <si>
    <t>Lawyers</t>
  </si>
  <si>
    <t>Training and Staff Development Professionals</t>
  </si>
  <si>
    <t>Chemists</t>
  </si>
  <si>
    <t>Librarians and Related Information Professionals</t>
  </si>
  <si>
    <t>Applications Programmers</t>
  </si>
  <si>
    <t>Physiotherapists</t>
  </si>
  <si>
    <t>Social Work and Counseling Professionals</t>
  </si>
  <si>
    <t>Environmental Protection Professionals</t>
  </si>
  <si>
    <t>Generalist Medical Practitioners</t>
  </si>
  <si>
    <t>Environmental Engineers</t>
  </si>
  <si>
    <t>Financial and Investment Advisers</t>
  </si>
  <si>
    <t>Chemical Engineers</t>
  </si>
  <si>
    <t>Information Technology Trainers</t>
  </si>
  <si>
    <t>Farming, Forestry and Fisheries Advisers</t>
  </si>
  <si>
    <t>Midwifery Professionals</t>
  </si>
  <si>
    <t>Dieticians and Nutritionists</t>
  </si>
  <si>
    <t>Archivists and Curators</t>
  </si>
  <si>
    <t>Telecommunications Engineers</t>
  </si>
  <si>
    <t>Early Childhood Educators</t>
  </si>
  <si>
    <t>Optometrists and Ophthalmic Opticians</t>
  </si>
  <si>
    <t>Geologists and Geophyisicists</t>
  </si>
  <si>
    <t>Psychologists</t>
  </si>
  <si>
    <t>Veterinarians</t>
  </si>
  <si>
    <t>Biologists, Botanists, Zoologists and Related Scientists</t>
  </si>
  <si>
    <t>Mining Engineers, Metallurgists and Related Professionals</t>
  </si>
  <si>
    <t>Visual Artists</t>
  </si>
  <si>
    <t>Musicians, Singers and Composers</t>
  </si>
  <si>
    <t>Paramedical Practitioners</t>
  </si>
  <si>
    <t>Film, Stage and Related Directors and Producers</t>
  </si>
  <si>
    <t>Announcers on Radio, Television and Other Media</t>
  </si>
  <si>
    <t>Special Needs Teachers</t>
  </si>
  <si>
    <t>Policy Administration Professionals</t>
  </si>
  <si>
    <t>Environmental and Occupational Health and Hygiene Professionals</t>
  </si>
  <si>
    <t>Dentists</t>
  </si>
  <si>
    <t>Product and Garment Designers</t>
  </si>
  <si>
    <t>Statisticians</t>
  </si>
  <si>
    <t>Public Relations Professionals</t>
  </si>
  <si>
    <t>Cartographers and Surveyors</t>
  </si>
  <si>
    <t>Traditional and Complementary Medicine Professionals</t>
  </si>
  <si>
    <t>Landscape Architects</t>
  </si>
  <si>
    <t>Physicists and Astronomers</t>
  </si>
  <si>
    <t>Town and Traffic Planners</t>
  </si>
  <si>
    <t>Education Methods Specialists</t>
  </si>
  <si>
    <t>Software and Applications Developers and Analysts, n.e.c.</t>
  </si>
  <si>
    <t>Teaching Professionals, n.e.c.</t>
  </si>
  <si>
    <t>Engineering Professionals, n.e.c.</t>
  </si>
  <si>
    <t>Other Language Teachers</t>
  </si>
  <si>
    <t>Health Professionals, n.e.c.</t>
  </si>
  <si>
    <t>Database and Network Professionals, n.e.c.</t>
  </si>
  <si>
    <t>Legal Professionals, n.e.c.</t>
  </si>
  <si>
    <t>Technicians and Associate Professionals</t>
  </si>
  <si>
    <t>Accounting Associate Professionals</t>
  </si>
  <si>
    <t>Commercial Sales Representatives</t>
  </si>
  <si>
    <t>Draughtspersons</t>
  </si>
  <si>
    <t>Information and Communications Technology User Support Technicians</t>
  </si>
  <si>
    <t>Medical Imaging and Therapeutic Equipment Technicians</t>
  </si>
  <si>
    <t>Employment Agents and Contractors</t>
  </si>
  <si>
    <t>Medical and Pathology Laboratory Technicians</t>
  </si>
  <si>
    <t>Clearing and Forwarding Agents</t>
  </si>
  <si>
    <t>Mechanical Engineering Technicians</t>
  </si>
  <si>
    <t>Environmental and Occupational Health Inspectors and Associates</t>
  </si>
  <si>
    <t>Credit and Loans Officers</t>
  </si>
  <si>
    <t>Electronics Engineering Technicians</t>
  </si>
  <si>
    <t>Buyers</t>
  </si>
  <si>
    <t>Nursing Associate Professionals</t>
  </si>
  <si>
    <t>Office Supervisors</t>
  </si>
  <si>
    <t>Chemical Engineering Technicians</t>
  </si>
  <si>
    <t>Manufacturing Supervisors</t>
  </si>
  <si>
    <t>Electrical Engineering Technicians</t>
  </si>
  <si>
    <t>Administrative and Executive Secretaries</t>
  </si>
  <si>
    <t>Medical Records and Health Information Technicians</t>
  </si>
  <si>
    <t>Government Tax and Excise Officials</t>
  </si>
  <si>
    <t>Information and Communications Technology Operations Technicians</t>
  </si>
  <si>
    <t>Medical Assistants</t>
  </si>
  <si>
    <t>Photographers</t>
  </si>
  <si>
    <t>Ships’ Deck Officers and Pilots</t>
  </si>
  <si>
    <t>Pharmaceutical Technicians and Assistants</t>
  </si>
  <si>
    <t>Insurance Representatives</t>
  </si>
  <si>
    <t>Civil Engineering Technicians</t>
  </si>
  <si>
    <t>Air Traffic Controllers</t>
  </si>
  <si>
    <t>Real Estate Agents and Property Managers</t>
  </si>
  <si>
    <t>Chemical Processing Plant Controllers</t>
  </si>
  <si>
    <t>Medical Secretaries</t>
  </si>
  <si>
    <t>Legal and Related Associate Professionals</t>
  </si>
  <si>
    <t>Ships’ Engineers</t>
  </si>
  <si>
    <t>Broadcasting and Audio-visual Technicians</t>
  </si>
  <si>
    <t>Agricultural Technicians</t>
  </si>
  <si>
    <t>Valuers and Loss Assessors</t>
  </si>
  <si>
    <t>Construction Supervisors</t>
  </si>
  <si>
    <t>Power Production Plant Operators</t>
  </si>
  <si>
    <t>Customs and Border Inspectors</t>
  </si>
  <si>
    <t>Computer Network and Systems Technicians</t>
  </si>
  <si>
    <t>Social Work Associate Professionals</t>
  </si>
  <si>
    <t>Interior Designers and Decorators</t>
  </si>
  <si>
    <t>Statistical, Mathematical and Related Associate Professionals</t>
  </si>
  <si>
    <t>Religious Associate Professionals</t>
  </si>
  <si>
    <t>Sports Coaches, Instructors and Officials</t>
  </si>
  <si>
    <t>Chemical and Physical Science Technicians</t>
  </si>
  <si>
    <t>Securities and Finance Dealers and Brokers</t>
  </si>
  <si>
    <t>Chefs</t>
  </si>
  <si>
    <t>Telecommunications Engineering Technicians</t>
  </si>
  <si>
    <t>Medical and Dental Prosthetic Technicians</t>
  </si>
  <si>
    <t>Metal Production Process Controllers</t>
  </si>
  <si>
    <t>Web Technicians</t>
  </si>
  <si>
    <t>Government Social Benefits Officials</t>
  </si>
  <si>
    <t>Incinerator and Water Treatment Plant Operators</t>
  </si>
  <si>
    <t>Community Health Workers</t>
  </si>
  <si>
    <t>Veterinary Technicians and Assistants</t>
  </si>
  <si>
    <t>Dental Assistants and Therapists</t>
  </si>
  <si>
    <t>Petroleum and Natural Gas Refining Plant Operators</t>
  </si>
  <si>
    <t>Mining Supervisors</t>
  </si>
  <si>
    <t>Life Science Technicians (excluding medical)</t>
  </si>
  <si>
    <t>Government Licensing Officials</t>
  </si>
  <si>
    <t>Fitness and Recreation Instructors and Program Leaders</t>
  </si>
  <si>
    <t>Conference and Event Planners</t>
  </si>
  <si>
    <t>Gallery, Museum and Library Technicians</t>
  </si>
  <si>
    <t>Trade Brokers</t>
  </si>
  <si>
    <t>Legal Secretaries</t>
  </si>
  <si>
    <t>Mining and Metallurgical Technicians</t>
  </si>
  <si>
    <t>Police Inspectors and Detectives</t>
  </si>
  <si>
    <t>Forestry Technicians</t>
  </si>
  <si>
    <t>Physiotherapy Technicians and Assistants</t>
  </si>
  <si>
    <t>Midwifery Associate Professionals</t>
  </si>
  <si>
    <t>Artistic and Cultural Associate Professionals, n.e.c.</t>
  </si>
  <si>
    <t>Process Control Technicians, n.e.c.</t>
  </si>
  <si>
    <t>Physical and Engineering Science Technicians, n.e.c.</t>
  </si>
  <si>
    <t>Business Services Agents, n.e.c.</t>
  </si>
  <si>
    <t>Regulatory Government Associate Professionals, n.e.c.</t>
  </si>
  <si>
    <t>Health Associate Professionals, n.e.c.</t>
  </si>
  <si>
    <t>Clerical Support Workers</t>
  </si>
  <si>
    <t>Contact Centre Information Clerks</t>
  </si>
  <si>
    <t>General Office Clerks</t>
  </si>
  <si>
    <t>Accounting and Bookkeeping Clerks</t>
  </si>
  <si>
    <t>Personnel Clerks</t>
  </si>
  <si>
    <t>Bank Tellers and Related Clerks</t>
  </si>
  <si>
    <t>Stock Clerks</t>
  </si>
  <si>
    <t>Data Entry Clerks</t>
  </si>
  <si>
    <t>Debt-collectors and Related Workers</t>
  </si>
  <si>
    <t>Production Clerks</t>
  </si>
  <si>
    <t>Statistical, Finance and Insurance Clerks</t>
  </si>
  <si>
    <t>Travel Consultants and Clerks</t>
  </si>
  <si>
    <t>Mail Carriers and Sorting Clerks</t>
  </si>
  <si>
    <t>Receptionists (general)</t>
  </si>
  <si>
    <t>Hotel Receptionists</t>
  </si>
  <si>
    <t>Secretaries (general)</t>
  </si>
  <si>
    <t>Payroll Clerks</t>
  </si>
  <si>
    <t>Survey and Market Research Interviewers</t>
  </si>
  <si>
    <t>Transport Clerks</t>
  </si>
  <si>
    <t>Inquiry Clerks</t>
  </si>
  <si>
    <t>Pawnbrokers and Money-lenders</t>
  </si>
  <si>
    <t>Library Clerks</t>
  </si>
  <si>
    <t>Filing and Copying Clerks</t>
  </si>
  <si>
    <t>Typists and Word Processing Operators</t>
  </si>
  <si>
    <t>Coding, Proof-reading and Related Clerks</t>
  </si>
  <si>
    <t>Telephone Switchboard Operators</t>
  </si>
  <si>
    <t>Client information Workers, n.e.c.</t>
  </si>
  <si>
    <t>Clerical Support Workers, n.e.c.</t>
  </si>
  <si>
    <t>Service and Sales Workers</t>
  </si>
  <si>
    <t>Travel Attendants and Travel Stewards</t>
  </si>
  <si>
    <t>Fire-fighters</t>
  </si>
  <si>
    <t>Travel Guides</t>
  </si>
  <si>
    <t>Child Care Workers</t>
  </si>
  <si>
    <t>Food Service Counter Attendants</t>
  </si>
  <si>
    <t>Hairdressers</t>
  </si>
  <si>
    <t>Beauticians and Related Workers</t>
  </si>
  <si>
    <t>Driving Instructors</t>
  </si>
  <si>
    <t>Fashion and Other Models</t>
  </si>
  <si>
    <t>Door to Door Salespersons</t>
  </si>
  <si>
    <t>Home-based Personal Care Workers</t>
  </si>
  <si>
    <t>Teachers’ Aides</t>
  </si>
  <si>
    <t>Service Station Attendants</t>
  </si>
  <si>
    <t>Cooks</t>
  </si>
  <si>
    <t>Sales Demonstrators</t>
  </si>
  <si>
    <t>Shop Supervisors</t>
  </si>
  <si>
    <t>Health Care Assistants</t>
  </si>
  <si>
    <t>Cleaning and Housekeeping Supervisors in Offices, Hotels and Other Establishments</t>
  </si>
  <si>
    <t>Transport Conductors</t>
  </si>
  <si>
    <t>Stall and Market Salespersons</t>
  </si>
  <si>
    <t>Building Caretakers</t>
  </si>
  <si>
    <t>Security Guards</t>
  </si>
  <si>
    <t>Shop Sales Assistants</t>
  </si>
  <si>
    <t>Shopkeepers</t>
  </si>
  <si>
    <t>Cashiers and Ticket Clerks</t>
  </si>
  <si>
    <t>Waiters</t>
  </si>
  <si>
    <t>Contact Centre Salespersons</t>
  </si>
  <si>
    <t>Protective Services Workers, n.e.c.</t>
  </si>
  <si>
    <t>Sales Workers, n.e.c.</t>
  </si>
  <si>
    <t>Personal Care Workers in Health Services, n.e.c.</t>
  </si>
  <si>
    <t>Skilled Agricultural, Forestry and Fishery Workers</t>
  </si>
  <si>
    <t>Tree and Shrub Crop Growers</t>
  </si>
  <si>
    <t>Inland and Coastal Waters Fishery Workers</t>
  </si>
  <si>
    <t>Livestock Farmers</t>
  </si>
  <si>
    <t>Deep-sea Fishery Workers</t>
  </si>
  <si>
    <t>Mixed Crop and Animal Producers</t>
  </si>
  <si>
    <t>Hog Raising Producers</t>
  </si>
  <si>
    <t>Poultry Producers</t>
  </si>
  <si>
    <t>Animal Producers, n.e.c.</t>
  </si>
  <si>
    <t>Other Aqua Products Producers</t>
  </si>
  <si>
    <t>Craft and Related Trades Workers</t>
  </si>
  <si>
    <t>Agricultural and Industrial Machinery Mechanics and Repairers</t>
  </si>
  <si>
    <t>Sewing, Embroidery and Related Workers</t>
  </si>
  <si>
    <t>Welders and Flame Cutters</t>
  </si>
  <si>
    <t>Plumbers and Pipe Fitters</t>
  </si>
  <si>
    <t>Building and Related Electricians</t>
  </si>
  <si>
    <t>Electrical Line Installers and Repairers</t>
  </si>
  <si>
    <t>Motor Vehicle Mechanics and Repairers</t>
  </si>
  <si>
    <t>Tailors, Dressmakers, Furriers and Hatters</t>
  </si>
  <si>
    <t>Metal Working Machine Tool Setters and Operators</t>
  </si>
  <si>
    <t>Carpenters and Joiners</t>
  </si>
  <si>
    <t>Metal Polishers, Wheel Grinders and Tool Sharpeners</t>
  </si>
  <si>
    <t>Bakers, Pastry-cooks and Confectionery Makers</t>
  </si>
  <si>
    <t>Product Graders and Testers (excluding foods and beverages)</t>
  </si>
  <si>
    <t>Handicraft Workers in Textile, Leather and Related Materials</t>
  </si>
  <si>
    <t>Floor Layers and Tile Setters</t>
  </si>
  <si>
    <t>Stonemasons, Stone Cutters, Splitters and Carvers</t>
  </si>
  <si>
    <t>Spray Painters and Varnishers</t>
  </si>
  <si>
    <t>Electrical Mechanics and Fitters</t>
  </si>
  <si>
    <t>Aircraft Engine Mechanics and Repairers</t>
  </si>
  <si>
    <t>House Builders</t>
  </si>
  <si>
    <t>Painters and Related Workers</t>
  </si>
  <si>
    <t>Information and Communications Technology Installers and Servicers</t>
  </si>
  <si>
    <t>Sheet-Metal Workers</t>
  </si>
  <si>
    <t>Riggers and Cable Splicers</t>
  </si>
  <si>
    <t>Pre-press Technicians</t>
  </si>
  <si>
    <t>Printers</t>
  </si>
  <si>
    <t>Air Conditioning and Refrigeration Mechanics</t>
  </si>
  <si>
    <t>Butchers, Fishmongers and Related Food Preparers</t>
  </si>
  <si>
    <t>Woodworking-Machine Tool Setters and Operators</t>
  </si>
  <si>
    <t>Insulation Workers</t>
  </si>
  <si>
    <t>Dairy Products Makers</t>
  </si>
  <si>
    <t>Garment and Related Patternmakers and Cutters</t>
  </si>
  <si>
    <t>Handicraft Workers in Wood, Basketry and Related Materials</t>
  </si>
  <si>
    <t>Blacksmiths, Hammersmiths and Forging Press Workers</t>
  </si>
  <si>
    <t>Structural-metal Preparers and Erectors</t>
  </si>
  <si>
    <t>Electronics Mechanics and Servicers</t>
  </si>
  <si>
    <t>Shotfirers and Blasters</t>
  </si>
  <si>
    <t>Plasterers</t>
  </si>
  <si>
    <t>Sign Writers, Decorative Painters, Engravers and Etchers</t>
  </si>
  <si>
    <t>Metal Moulders and Coremakers</t>
  </si>
  <si>
    <t>Toolmakers and Related Workers</t>
  </si>
  <si>
    <t>Concrete Placers, Concrete Finishers and Related Workers</t>
  </si>
  <si>
    <t>Print Finishing and Binding Workers</t>
  </si>
  <si>
    <t>Shoemakers and Related Workers</t>
  </si>
  <si>
    <t>Food and Beverage Tasters and Graders</t>
  </si>
  <si>
    <t>Building Frame and Related Trades Workers, n.e.c.</t>
  </si>
  <si>
    <t>Plant and Machine Operators and Assemblers</t>
  </si>
  <si>
    <t>Electrical and Electronic Equipment Assemblers</t>
  </si>
  <si>
    <t>Car, Taxi and Van Drivers</t>
  </si>
  <si>
    <t>Bus and Tram drivers</t>
  </si>
  <si>
    <t>Heavy Truck and Lorry Drivers</t>
  </si>
  <si>
    <t>Sewing Machine Operators</t>
  </si>
  <si>
    <t>Plastic Products Machine Operators</t>
  </si>
  <si>
    <t>Food and Related Products Machine Operators</t>
  </si>
  <si>
    <t>Ships’ Deck Crews and Related Workers</t>
  </si>
  <si>
    <t>Mechanical Machinery Assemblers</t>
  </si>
  <si>
    <t>Motorcycle Drivers</t>
  </si>
  <si>
    <t>Metal Processing Plant Operators</t>
  </si>
  <si>
    <t>Lifting Truck Operators</t>
  </si>
  <si>
    <t>Miners and Quarries</t>
  </si>
  <si>
    <t>Metal Finishing, Plating and Coating Machine Operators</t>
  </si>
  <si>
    <t>Earthmoving and Related Plant Operators</t>
  </si>
  <si>
    <t>Chemical Products Plant and Machine Operators</t>
  </si>
  <si>
    <t>Weaving and Knitting Machine Operators</t>
  </si>
  <si>
    <r>
      <t>Table 5. Number of Hard-to-Fill Occupations in Establishments Employing 20 or More Workers by Number of Vacancies, Applicants and Median Length of Recruitment Period in Establishments and Occupation Title, Philippines: September 2021 to August 2022</t>
    </r>
    <r>
      <rPr>
        <i/>
        <sz val="12"/>
        <color theme="1"/>
        <rFont val="Arial"/>
        <family val="2"/>
      </rPr>
      <t xml:space="preserve"> (Concluded)</t>
    </r>
  </si>
  <si>
    <t>Packing, Bottling and Labeling Machine Operators</t>
  </si>
  <si>
    <t>Locomotive Engine Drivers</t>
  </si>
  <si>
    <t>Crane, Hoist and Related Plant Operators</t>
  </si>
  <si>
    <t>Laundry Machine Operators</t>
  </si>
  <si>
    <t>Photographic Products Machine Operators</t>
  </si>
  <si>
    <t>Rubber Products Machine Operators</t>
  </si>
  <si>
    <t>Mobile Farm and Forestry Plant Operators</t>
  </si>
  <si>
    <t>Mineral And Stone Processing Plant Operators</t>
  </si>
  <si>
    <t>Glass and Ceramics Plant Operators</t>
  </si>
  <si>
    <t>Paper Products Machine Operators</t>
  </si>
  <si>
    <t>Steam Engine and Boiler Operators</t>
  </si>
  <si>
    <t>Well Drillers and Borers and Related Workers</t>
  </si>
  <si>
    <t>Wood Processing Plant Operators</t>
  </si>
  <si>
    <t>Bleaching, Dyeing and Fabric Cleaning Machine Operators</t>
  </si>
  <si>
    <t>Stationary Plant and Machine Operators, n.e.c.</t>
  </si>
  <si>
    <t>Assemblers, n.e.c.</t>
  </si>
  <si>
    <t>Textile, Fur and Leather Products Machine Operators, n.e.c.</t>
  </si>
  <si>
    <t>Elementary Occupations</t>
  </si>
  <si>
    <t>Hand Packers</t>
  </si>
  <si>
    <t>Crop Farm Laborers</t>
  </si>
  <si>
    <t>Messengers, Package Deliverers and Luggage Porters</t>
  </si>
  <si>
    <t>Freight Handlers</t>
  </si>
  <si>
    <t>Building Construction Laborers</t>
  </si>
  <si>
    <t>Civil Engineering Laborers</t>
  </si>
  <si>
    <t>Kitchen Helpers</t>
  </si>
  <si>
    <t>Cleaners and Helpers in Offices, Hotels and Other Establishments</t>
  </si>
  <si>
    <t>Garden and Horticultural Laborers</t>
  </si>
  <si>
    <t>Fishery and Aquaculture Laborers</t>
  </si>
  <si>
    <t>Refuse Sorters</t>
  </si>
  <si>
    <t>Meter Readers and Vending-machine Collectors</t>
  </si>
  <si>
    <t>Shelf Fillers</t>
  </si>
  <si>
    <t>Fast Food Preparers</t>
  </si>
  <si>
    <t>Domestic Cleaners and Helpers</t>
  </si>
  <si>
    <t>Mining and Quarrying Laborers</t>
  </si>
  <si>
    <t>Livestock Farm Laborers</t>
  </si>
  <si>
    <t>Odd Job Persons</t>
  </si>
  <si>
    <t>Hand Launderers and Pressers</t>
  </si>
  <si>
    <t>Vehicle Cleaners</t>
  </si>
  <si>
    <t>Hand or Pedal Vehicle Drivers</t>
  </si>
  <si>
    <t>Drivers of Animal-Drawn Vehicles and Machinery</t>
  </si>
  <si>
    <t>Manufacturing Laborers, n.e.c.</t>
  </si>
  <si>
    <t>Elementary Workers, n.e.c.</t>
  </si>
  <si>
    <t>Other Cleaning Workers</t>
  </si>
  <si>
    <t>Note: Details do not add up to totals due to rounding.</t>
  </si>
  <si>
    <t>Source: Philippine Statistics Authority, 2021/2022 Integrated Survey on Labor and Employment (ISLE).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</si>
</sst>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i/>
      <sz val="12"/>
      <color theme="1"/>
      <name val="Arial"/>
      <family val="2"/>
    </font>
    <font>
      <b/>
      <i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165" fontId="6" fillId="0" borderId="5" xfId="1" applyNumberFormat="1" applyFont="1" applyFill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165" fontId="6" fillId="0" borderId="8" xfId="1" applyNumberFormat="1" applyFont="1" applyFill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165" fontId="6" fillId="0" borderId="11" xfId="1" applyNumberFormat="1" applyFont="1" applyFill="1" applyBorder="1" applyAlignment="1">
      <alignment horizontal="center" vertical="center" wrapText="1"/>
    </xf>
    <xf numFmtId="3" fontId="5" fillId="0" borderId="8" xfId="2" applyNumberFormat="1" applyFont="1" applyBorder="1" applyAlignment="1">
      <alignment horizontal="right" vertical="center" wrapText="1" indent="1"/>
    </xf>
    <xf numFmtId="2" fontId="5" fillId="0" borderId="8" xfId="2" applyNumberFormat="1" applyFont="1" applyBorder="1" applyAlignment="1">
      <alignment horizontal="right" vertical="center" wrapText="1" indent="1"/>
    </xf>
    <xf numFmtId="165" fontId="0" fillId="0" borderId="0" xfId="1" applyNumberFormat="1" applyFont="1"/>
    <xf numFmtId="0" fontId="5" fillId="0" borderId="6" xfId="2" applyFont="1" applyBorder="1" applyAlignment="1">
      <alignment horizontal="left" wrapText="1" indent="1"/>
    </xf>
    <xf numFmtId="0" fontId="5" fillId="0" borderId="7" xfId="2" applyFont="1" applyBorder="1" applyAlignment="1">
      <alignment horizontal="left" wrapText="1" indent="1"/>
    </xf>
    <xf numFmtId="3" fontId="5" fillId="0" borderId="8" xfId="2" applyNumberFormat="1" applyFont="1" applyBorder="1" applyAlignment="1">
      <alignment horizontal="right" wrapText="1" indent="1"/>
    </xf>
    <xf numFmtId="2" fontId="5" fillId="0" borderId="8" xfId="2" applyNumberFormat="1" applyFont="1" applyBorder="1" applyAlignment="1">
      <alignment horizontal="right" wrapText="1" indent="1"/>
    </xf>
    <xf numFmtId="0" fontId="2" fillId="0" borderId="0" xfId="0" applyFont="1"/>
    <xf numFmtId="0" fontId="7" fillId="0" borderId="6" xfId="2" applyFont="1" applyBorder="1" applyAlignment="1">
      <alignment horizontal="center" wrapText="1"/>
    </xf>
    <xf numFmtId="0" fontId="7" fillId="0" borderId="7" xfId="2" applyFont="1" applyBorder="1" applyAlignment="1">
      <alignment horizontal="left" wrapText="1"/>
    </xf>
    <xf numFmtId="3" fontId="7" fillId="0" borderId="8" xfId="2" applyNumberFormat="1" applyFont="1" applyBorder="1" applyAlignment="1">
      <alignment horizontal="right" indent="1"/>
    </xf>
    <xf numFmtId="165" fontId="8" fillId="0" borderId="8" xfId="1" applyNumberFormat="1" applyFont="1" applyFill="1" applyBorder="1" applyAlignment="1">
      <alignment horizontal="right" indent="3"/>
    </xf>
    <xf numFmtId="166" fontId="7" fillId="0" borderId="8" xfId="2" applyNumberFormat="1" applyFont="1" applyBorder="1" applyAlignment="1">
      <alignment horizontal="right" indent="1"/>
    </xf>
    <xf numFmtId="3" fontId="5" fillId="0" borderId="8" xfId="2" applyNumberFormat="1" applyFont="1" applyBorder="1" applyAlignment="1">
      <alignment horizontal="right" indent="1"/>
    </xf>
    <xf numFmtId="166" fontId="5" fillId="0" borderId="8" xfId="2" applyNumberFormat="1" applyFont="1" applyBorder="1" applyAlignment="1">
      <alignment horizontal="right" indent="1"/>
    </xf>
    <xf numFmtId="0" fontId="7" fillId="0" borderId="9" xfId="2" applyFont="1" applyBorder="1" applyAlignment="1">
      <alignment horizontal="center" wrapText="1"/>
    </xf>
    <xf numFmtId="0" fontId="7" fillId="0" borderId="10" xfId="2" applyFont="1" applyBorder="1" applyAlignment="1">
      <alignment horizontal="left" wrapText="1"/>
    </xf>
    <xf numFmtId="3" fontId="7" fillId="0" borderId="11" xfId="2" applyNumberFormat="1" applyFont="1" applyBorder="1" applyAlignment="1">
      <alignment horizontal="right" indent="1"/>
    </xf>
    <xf numFmtId="165" fontId="8" fillId="0" borderId="11" xfId="1" applyNumberFormat="1" applyFont="1" applyFill="1" applyBorder="1" applyAlignment="1">
      <alignment horizontal="right" indent="3"/>
    </xf>
    <xf numFmtId="166" fontId="7" fillId="0" borderId="11" xfId="2" applyNumberFormat="1" applyFont="1" applyBorder="1" applyAlignment="1">
      <alignment horizontal="right" indent="1"/>
    </xf>
    <xf numFmtId="3" fontId="7" fillId="0" borderId="8" xfId="2" applyNumberFormat="1" applyFont="1" applyBorder="1" applyAlignment="1">
      <alignment horizontal="right" vertical="center" indent="1"/>
    </xf>
    <xf numFmtId="165" fontId="8" fillId="0" borderId="8" xfId="1" applyNumberFormat="1" applyFont="1" applyFill="1" applyBorder="1" applyAlignment="1">
      <alignment horizontal="right" vertical="center" indent="3"/>
    </xf>
    <xf numFmtId="166" fontId="7" fillId="0" borderId="8" xfId="2" applyNumberFormat="1" applyFont="1" applyBorder="1" applyAlignment="1">
      <alignment horizontal="right" vertical="center" indent="1"/>
    </xf>
    <xf numFmtId="0" fontId="7" fillId="0" borderId="12" xfId="2" applyFont="1" applyBorder="1" applyAlignment="1">
      <alignment horizontal="center" wrapText="1"/>
    </xf>
    <xf numFmtId="166" fontId="7" fillId="0" borderId="13" xfId="2" applyNumberFormat="1" applyFont="1" applyBorder="1" applyAlignment="1">
      <alignment horizontal="right" indent="1"/>
    </xf>
    <xf numFmtId="0" fontId="7" fillId="0" borderId="14" xfId="2" applyFont="1" applyBorder="1" applyAlignment="1">
      <alignment horizontal="left" wrapText="1"/>
    </xf>
    <xf numFmtId="3" fontId="7" fillId="0" borderId="15" xfId="2" applyNumberFormat="1" applyFont="1" applyBorder="1" applyAlignment="1">
      <alignment horizontal="right" indent="1"/>
    </xf>
    <xf numFmtId="165" fontId="8" fillId="0" borderId="15" xfId="1" applyNumberFormat="1" applyFont="1" applyFill="1" applyBorder="1" applyAlignment="1">
      <alignment horizontal="right" indent="3"/>
    </xf>
    <xf numFmtId="166" fontId="7" fillId="0" borderId="15" xfId="2" applyNumberFormat="1" applyFont="1" applyBorder="1" applyAlignment="1">
      <alignment horizontal="right" indent="1"/>
    </xf>
    <xf numFmtId="0" fontId="7" fillId="0" borderId="16" xfId="2" applyFont="1" applyBorder="1" applyAlignment="1">
      <alignment horizontal="center" wrapText="1"/>
    </xf>
    <xf numFmtId="0" fontId="7" fillId="0" borderId="17" xfId="2" applyFont="1" applyBorder="1" applyAlignment="1">
      <alignment horizontal="left" wrapText="1"/>
    </xf>
    <xf numFmtId="3" fontId="7" fillId="0" borderId="18" xfId="2" applyNumberFormat="1" applyFont="1" applyBorder="1" applyAlignment="1">
      <alignment horizontal="right" indent="1"/>
    </xf>
    <xf numFmtId="165" fontId="8" fillId="0" borderId="18" xfId="1" applyNumberFormat="1" applyFont="1" applyFill="1" applyBorder="1" applyAlignment="1">
      <alignment horizontal="right" indent="3"/>
    </xf>
    <xf numFmtId="166" fontId="7" fillId="0" borderId="18" xfId="2" applyNumberFormat="1" applyFont="1" applyBorder="1" applyAlignment="1">
      <alignment horizontal="right" indent="1"/>
    </xf>
    <xf numFmtId="165" fontId="0" fillId="0" borderId="0" xfId="1" applyNumberFormat="1" applyFont="1" applyFill="1"/>
    <xf numFmtId="0" fontId="10" fillId="0" borderId="0" xfId="3" applyFont="1" applyAlignment="1">
      <alignment horizontal="left" wrapText="1"/>
    </xf>
    <xf numFmtId="165" fontId="4" fillId="0" borderId="0" xfId="4" applyNumberFormat="1" applyFont="1" applyBorder="1"/>
    <xf numFmtId="165" fontId="4" fillId="0" borderId="0" xfId="4" applyNumberFormat="1" applyFont="1"/>
    <xf numFmtId="165" fontId="0" fillId="0" borderId="0" xfId="4" applyNumberFormat="1" applyFont="1" applyFill="1"/>
    <xf numFmtId="165" fontId="0" fillId="2" borderId="0" xfId="1" applyNumberFormat="1" applyFont="1" applyFill="1"/>
  </cellXfs>
  <cellStyles count="5">
    <cellStyle name="Comma" xfId="1" builtinId="3"/>
    <cellStyle name="Comma 4" xfId="4" xr:uid="{084403E7-A7B2-4C83-A20B-607D4CE5AB9D}"/>
    <cellStyle name="Normal" xfId="0" builtinId="0"/>
    <cellStyle name="Normal 3 2" xfId="3" xr:uid="{F2757DAE-E9D2-4F87-91ED-D5E947D5ECAA}"/>
    <cellStyle name="Normal_Table 4" xfId="2" xr:uid="{51EDB9C2-0CE4-4FC6-B46C-C08D156D17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75DB5-F8BA-4793-9A6B-C6FC251918FE}">
  <sheetPr>
    <tabColor theme="5" tint="0.59999389629810485"/>
  </sheetPr>
  <dimension ref="A1:J401"/>
  <sheetViews>
    <sheetView tabSelected="1" view="pageBreakPreview" topLeftCell="A381" zoomScale="85" zoomScaleNormal="100" zoomScaleSheetLayoutView="85" workbookViewId="0">
      <selection activeCell="G12" sqref="G12"/>
    </sheetView>
  </sheetViews>
  <sheetFormatPr defaultRowHeight="15" x14ac:dyDescent="0.25"/>
  <cols>
    <col min="1" max="1" width="6.140625" customWidth="1"/>
    <col min="2" max="2" width="68.7109375" customWidth="1"/>
    <col min="3" max="4" width="14.7109375" customWidth="1"/>
    <col min="5" max="5" width="13.85546875" style="55" customWidth="1"/>
    <col min="6" max="6" width="13.28515625" customWidth="1"/>
    <col min="8" max="9" width="11.5703125" bestFit="1" customWidth="1"/>
    <col min="10" max="10" width="9.28515625" bestFit="1" customWidth="1"/>
  </cols>
  <sheetData>
    <row r="1" spans="1:10" ht="55.5" customHeight="1" thickBot="1" x14ac:dyDescent="0.3">
      <c r="A1" s="1" t="s">
        <v>0</v>
      </c>
      <c r="B1" s="1"/>
      <c r="C1" s="1"/>
      <c r="D1" s="1"/>
      <c r="E1" s="1"/>
      <c r="F1" s="1"/>
    </row>
    <row r="2" spans="1:10" ht="24.95" customHeight="1" thickBot="1" x14ac:dyDescent="0.3">
      <c r="A2" s="2" t="s">
        <v>1</v>
      </c>
      <c r="B2" s="3"/>
      <c r="C2" s="4" t="s">
        <v>2</v>
      </c>
      <c r="D2" s="5"/>
      <c r="E2" s="6" t="s">
        <v>3</v>
      </c>
      <c r="F2" s="7" t="s">
        <v>4</v>
      </c>
    </row>
    <row r="3" spans="1:10" ht="24.95" customHeight="1" x14ac:dyDescent="0.25">
      <c r="A3" s="8"/>
      <c r="B3" s="9"/>
      <c r="C3" s="3" t="s">
        <v>5</v>
      </c>
      <c r="D3" s="7" t="s">
        <v>6</v>
      </c>
      <c r="E3" s="10"/>
      <c r="F3" s="11"/>
    </row>
    <row r="4" spans="1:10" ht="27.95" customHeight="1" thickBot="1" x14ac:dyDescent="0.3">
      <c r="A4" s="12"/>
      <c r="B4" s="13"/>
      <c r="C4" s="13"/>
      <c r="D4" s="14"/>
      <c r="E4" s="15"/>
      <c r="F4" s="14"/>
    </row>
    <row r="5" spans="1:10" ht="24.95" customHeight="1" x14ac:dyDescent="0.25">
      <c r="A5" s="8" t="s">
        <v>7</v>
      </c>
      <c r="B5" s="9"/>
      <c r="C5" s="16">
        <f>SUM(C6,C30,C122,C206,C239,C270,C280,C332,C372)</f>
        <v>239254.1439589262</v>
      </c>
      <c r="D5" s="16">
        <f>SUM(D6,D30,D122,D206,D239,D270,D280,D332,D372)</f>
        <v>524651.32325339317</v>
      </c>
      <c r="E5" s="16" t="s">
        <v>8</v>
      </c>
      <c r="F5" s="17">
        <v>2.4965805465149988</v>
      </c>
      <c r="H5" s="18"/>
      <c r="I5" s="18"/>
      <c r="J5" s="18"/>
    </row>
    <row r="6" spans="1:10" s="23" customFormat="1" ht="20.100000000000001" customHeight="1" x14ac:dyDescent="0.25">
      <c r="A6" s="19" t="s">
        <v>9</v>
      </c>
      <c r="B6" s="20"/>
      <c r="C6" s="21">
        <f>SUM(C7:C29)</f>
        <v>7465.6755846738815</v>
      </c>
      <c r="D6" s="21">
        <f>SUM(D7:D29)</f>
        <v>26703.834521651268</v>
      </c>
      <c r="E6" s="21" t="s">
        <v>8</v>
      </c>
      <c r="F6" s="22">
        <v>2.8455732528030242</v>
      </c>
    </row>
    <row r="7" spans="1:10" ht="20.100000000000001" customHeight="1" x14ac:dyDescent="0.25">
      <c r="A7" s="24">
        <v>1</v>
      </c>
      <c r="B7" s="25" t="s">
        <v>10</v>
      </c>
      <c r="C7" s="26">
        <v>1297.1385196447377</v>
      </c>
      <c r="D7" s="26">
        <v>10017.709829330446</v>
      </c>
      <c r="E7" s="27">
        <f t="shared" ref="E7:E25" si="0">D7/C7*10</f>
        <v>77.229298780473442</v>
      </c>
      <c r="F7" s="28">
        <v>2.9364076552416183</v>
      </c>
    </row>
    <row r="8" spans="1:10" ht="20.100000000000001" customHeight="1" x14ac:dyDescent="0.25">
      <c r="A8" s="24">
        <v>2</v>
      </c>
      <c r="B8" s="25" t="s">
        <v>11</v>
      </c>
      <c r="C8" s="26">
        <v>1212.4980963468549</v>
      </c>
      <c r="D8" s="26">
        <v>3024.7365044355383</v>
      </c>
      <c r="E8" s="27">
        <f t="shared" si="0"/>
        <v>24.946319615253753</v>
      </c>
      <c r="F8" s="28">
        <v>2.9240652945219137</v>
      </c>
    </row>
    <row r="9" spans="1:10" ht="20.100000000000001" customHeight="1" x14ac:dyDescent="0.25">
      <c r="A9" s="24">
        <v>3</v>
      </c>
      <c r="B9" s="25" t="s">
        <v>12</v>
      </c>
      <c r="C9" s="26">
        <v>1197.6983320713045</v>
      </c>
      <c r="D9" s="26">
        <v>2975.0080255269995</v>
      </c>
      <c r="E9" s="27">
        <f t="shared" si="0"/>
        <v>24.839376876997132</v>
      </c>
      <c r="F9" s="28">
        <v>2.9291519429609698</v>
      </c>
    </row>
    <row r="10" spans="1:10" ht="20.100000000000001" customHeight="1" x14ac:dyDescent="0.25">
      <c r="A10" s="24">
        <v>4</v>
      </c>
      <c r="B10" s="25" t="s">
        <v>13</v>
      </c>
      <c r="C10" s="26">
        <v>668.03789794445038</v>
      </c>
      <c r="D10" s="26">
        <v>1154.5461636781693</v>
      </c>
      <c r="E10" s="27">
        <f t="shared" si="0"/>
        <v>17.282644700707888</v>
      </c>
      <c r="F10" s="28">
        <v>2.2221005844172974</v>
      </c>
    </row>
    <row r="11" spans="1:10" ht="20.100000000000001" customHeight="1" x14ac:dyDescent="0.25">
      <c r="A11" s="24">
        <v>5</v>
      </c>
      <c r="B11" s="25" t="s">
        <v>14</v>
      </c>
      <c r="C11" s="26">
        <v>599.63106215000153</v>
      </c>
      <c r="D11" s="26">
        <v>878.55541956424713</v>
      </c>
      <c r="E11" s="27">
        <f t="shared" si="0"/>
        <v>14.651599542127638</v>
      </c>
      <c r="F11" s="28">
        <v>2.2073300179614073</v>
      </c>
    </row>
    <row r="12" spans="1:10" ht="20.100000000000001" customHeight="1" x14ac:dyDescent="0.25">
      <c r="A12" s="24">
        <v>6</v>
      </c>
      <c r="B12" s="25" t="s">
        <v>15</v>
      </c>
      <c r="C12" s="26">
        <v>321.43931150436407</v>
      </c>
      <c r="D12" s="26">
        <v>859.18560862541221</v>
      </c>
      <c r="E12" s="27">
        <f t="shared" si="0"/>
        <v>26.729325812836908</v>
      </c>
      <c r="F12" s="28">
        <v>2.6516501965589727</v>
      </c>
    </row>
    <row r="13" spans="1:10" ht="20.100000000000001" customHeight="1" x14ac:dyDescent="0.25">
      <c r="A13" s="24">
        <v>7</v>
      </c>
      <c r="B13" s="25" t="s">
        <v>16</v>
      </c>
      <c r="C13" s="26">
        <v>221.04371643066401</v>
      </c>
      <c r="D13" s="26">
        <v>1483.3403556346893</v>
      </c>
      <c r="E13" s="27">
        <f t="shared" si="0"/>
        <v>67.106198700743292</v>
      </c>
      <c r="F13" s="28">
        <v>2.1718101600271571</v>
      </c>
    </row>
    <row r="14" spans="1:10" ht="20.100000000000001" customHeight="1" x14ac:dyDescent="0.25">
      <c r="A14" s="24">
        <v>8</v>
      </c>
      <c r="B14" s="25" t="s">
        <v>17</v>
      </c>
      <c r="C14" s="26">
        <v>126.05996000766753</v>
      </c>
      <c r="D14" s="26">
        <v>311.60002756118774</v>
      </c>
      <c r="E14" s="27">
        <f t="shared" si="0"/>
        <v>24.718398097400222</v>
      </c>
      <c r="F14" s="28">
        <v>2.3033253983100841</v>
      </c>
    </row>
    <row r="15" spans="1:10" ht="20.100000000000001" customHeight="1" x14ac:dyDescent="0.25">
      <c r="A15" s="24">
        <v>9</v>
      </c>
      <c r="B15" s="25" t="s">
        <v>18</v>
      </c>
      <c r="C15" s="26">
        <v>119.65263175964354</v>
      </c>
      <c r="D15" s="26">
        <v>277.98848640918726</v>
      </c>
      <c r="E15" s="27">
        <f t="shared" si="0"/>
        <v>23.232960472412046</v>
      </c>
      <c r="F15" s="28">
        <v>3.0727938903762357</v>
      </c>
    </row>
    <row r="16" spans="1:10" ht="20.100000000000001" customHeight="1" x14ac:dyDescent="0.25">
      <c r="A16" s="24">
        <v>10</v>
      </c>
      <c r="B16" s="25" t="s">
        <v>19</v>
      </c>
      <c r="C16" s="26">
        <v>106.23497223854062</v>
      </c>
      <c r="D16" s="26">
        <v>580.57974362373352</v>
      </c>
      <c r="E16" s="27">
        <f t="shared" si="0"/>
        <v>54.6505290480141</v>
      </c>
      <c r="F16" s="28">
        <v>2.0379061299201404</v>
      </c>
    </row>
    <row r="17" spans="1:6" ht="20.100000000000001" customHeight="1" x14ac:dyDescent="0.25">
      <c r="A17" s="24">
        <v>11</v>
      </c>
      <c r="B17" s="25" t="s">
        <v>20</v>
      </c>
      <c r="C17" s="26">
        <v>99.688081026077285</v>
      </c>
      <c r="D17" s="26">
        <v>457.0353524684906</v>
      </c>
      <c r="E17" s="27">
        <f t="shared" si="0"/>
        <v>45.846539301818368</v>
      </c>
      <c r="F17" s="28">
        <v>3.842629050091753</v>
      </c>
    </row>
    <row r="18" spans="1:6" ht="20.100000000000001" customHeight="1" x14ac:dyDescent="0.25">
      <c r="A18" s="24">
        <v>12</v>
      </c>
      <c r="B18" s="25" t="s">
        <v>21</v>
      </c>
      <c r="C18" s="26">
        <v>93.036932945251451</v>
      </c>
      <c r="D18" s="26">
        <v>200.20468318462372</v>
      </c>
      <c r="E18" s="27">
        <f t="shared" si="0"/>
        <v>21.518839545413243</v>
      </c>
      <c r="F18" s="28">
        <v>1.1575456823283243</v>
      </c>
    </row>
    <row r="19" spans="1:6" ht="20.100000000000001" customHeight="1" x14ac:dyDescent="0.25">
      <c r="A19" s="24">
        <v>13</v>
      </c>
      <c r="B19" s="25" t="s">
        <v>22</v>
      </c>
      <c r="C19" s="26">
        <v>64.008748650550842</v>
      </c>
      <c r="D19" s="26">
        <v>164.07065761089325</v>
      </c>
      <c r="E19" s="27">
        <f t="shared" si="0"/>
        <v>25.632536343839508</v>
      </c>
      <c r="F19" s="28">
        <v>4.3465720488236199</v>
      </c>
    </row>
    <row r="20" spans="1:6" ht="20.100000000000001" customHeight="1" x14ac:dyDescent="0.25">
      <c r="A20" s="24">
        <v>14</v>
      </c>
      <c r="B20" s="25" t="s">
        <v>23</v>
      </c>
      <c r="C20" s="26">
        <v>63.699384927749641</v>
      </c>
      <c r="D20" s="26">
        <v>107.90488278865813</v>
      </c>
      <c r="E20" s="27">
        <f t="shared" si="0"/>
        <v>16.939705604857586</v>
      </c>
      <c r="F20" s="28">
        <v>3.115954723646178</v>
      </c>
    </row>
    <row r="21" spans="1:6" ht="20.100000000000001" customHeight="1" x14ac:dyDescent="0.25">
      <c r="A21" s="24">
        <v>15</v>
      </c>
      <c r="B21" s="25" t="s">
        <v>24</v>
      </c>
      <c r="C21" s="26">
        <v>59.743990182876594</v>
      </c>
      <c r="D21" s="26">
        <v>58.926087379455574</v>
      </c>
      <c r="E21" s="27">
        <f t="shared" si="0"/>
        <v>9.8630987316184573</v>
      </c>
      <c r="F21" s="28">
        <v>2.3414367533440754</v>
      </c>
    </row>
    <row r="22" spans="1:6" ht="20.100000000000001" customHeight="1" x14ac:dyDescent="0.25">
      <c r="A22" s="24">
        <v>16</v>
      </c>
      <c r="B22" s="25" t="s">
        <v>25</v>
      </c>
      <c r="C22" s="26">
        <v>59.479812502861023</v>
      </c>
      <c r="D22" s="26">
        <v>109.56059086322784</v>
      </c>
      <c r="E22" s="27">
        <f t="shared" si="0"/>
        <v>18.419794255060555</v>
      </c>
      <c r="F22" s="28">
        <v>3.7791260217488527</v>
      </c>
    </row>
    <row r="23" spans="1:6" ht="20.100000000000001" customHeight="1" x14ac:dyDescent="0.25">
      <c r="A23" s="24">
        <v>17</v>
      </c>
      <c r="B23" s="25" t="s">
        <v>26</v>
      </c>
      <c r="C23" s="26">
        <v>50.748765587806702</v>
      </c>
      <c r="D23" s="26">
        <v>112.02034175395967</v>
      </c>
      <c r="E23" s="27">
        <f t="shared" si="0"/>
        <v>22.073510647296327</v>
      </c>
      <c r="F23" s="28">
        <v>3.4494031971484014</v>
      </c>
    </row>
    <row r="24" spans="1:6" ht="20.100000000000001" customHeight="1" x14ac:dyDescent="0.25">
      <c r="A24" s="24">
        <v>18</v>
      </c>
      <c r="B24" s="25" t="s">
        <v>27</v>
      </c>
      <c r="C24" s="26">
        <v>34.138479709625244</v>
      </c>
      <c r="D24" s="26">
        <v>39.259908199310303</v>
      </c>
      <c r="E24" s="27">
        <f t="shared" si="0"/>
        <v>11.500192314727208</v>
      </c>
      <c r="F24" s="28">
        <v>1.9956453461609911</v>
      </c>
    </row>
    <row r="25" spans="1:6" ht="20.100000000000001" customHeight="1" x14ac:dyDescent="0.25">
      <c r="A25" s="24">
        <v>19</v>
      </c>
      <c r="B25" s="25" t="s">
        <v>28</v>
      </c>
      <c r="C25" s="26">
        <v>14.703818321228027</v>
      </c>
      <c r="D25" s="26">
        <v>47.670660495758057</v>
      </c>
      <c r="E25" s="27">
        <f t="shared" si="0"/>
        <v>32.420599503011758</v>
      </c>
      <c r="F25" s="28">
        <v>2.0557782796454851</v>
      </c>
    </row>
    <row r="26" spans="1:6" ht="20.100000000000001" customHeight="1" x14ac:dyDescent="0.25">
      <c r="A26" s="24">
        <v>20</v>
      </c>
      <c r="B26" s="25" t="s">
        <v>29</v>
      </c>
      <c r="C26" s="26">
        <v>6.1516361236572266</v>
      </c>
      <c r="D26" s="26">
        <v>61.516361236572266</v>
      </c>
      <c r="E26" s="27">
        <f>D26/C26*10</f>
        <v>100</v>
      </c>
      <c r="F26" s="28">
        <v>1</v>
      </c>
    </row>
    <row r="27" spans="1:6" ht="20.100000000000001" customHeight="1" x14ac:dyDescent="0.25">
      <c r="A27" s="24">
        <v>21</v>
      </c>
      <c r="B27" s="25" t="s">
        <v>30</v>
      </c>
      <c r="C27" s="26">
        <v>1028.9443950653078</v>
      </c>
      <c r="D27" s="26">
        <v>3736.8270617723447</v>
      </c>
      <c r="E27" s="27">
        <f>D27/C27*10</f>
        <v>36.317094292886118</v>
      </c>
      <c r="F27" s="28">
        <v>2.9297685806019742</v>
      </c>
    </row>
    <row r="28" spans="1:6" ht="20.100000000000001" customHeight="1" x14ac:dyDescent="0.25">
      <c r="A28" s="24">
        <v>22</v>
      </c>
      <c r="B28" s="25" t="s">
        <v>31</v>
      </c>
      <c r="C28" s="26">
        <v>14.102774381637571</v>
      </c>
      <c r="D28" s="26">
        <v>28.660171031951904</v>
      </c>
      <c r="E28" s="27">
        <f>D28/C28*10</f>
        <v>20.322363711121053</v>
      </c>
      <c r="F28" s="28">
        <v>6.2231427805198081</v>
      </c>
    </row>
    <row r="29" spans="1:6" ht="20.100000000000001" customHeight="1" x14ac:dyDescent="0.25">
      <c r="A29" s="24">
        <v>23</v>
      </c>
      <c r="B29" s="25" t="s">
        <v>32</v>
      </c>
      <c r="C29" s="26">
        <v>7.7942651510238647</v>
      </c>
      <c r="D29" s="26">
        <v>16.927598476409912</v>
      </c>
      <c r="E29" s="27">
        <f>D29/C29*10</f>
        <v>21.718017219604441</v>
      </c>
      <c r="F29" s="28">
        <v>1.3502788304658879</v>
      </c>
    </row>
    <row r="30" spans="1:6" ht="20.100000000000001" customHeight="1" x14ac:dyDescent="0.25">
      <c r="A30" s="19" t="s">
        <v>33</v>
      </c>
      <c r="B30" s="20"/>
      <c r="C30" s="29">
        <f>SUM(C31:C121)</f>
        <v>47841.136183261879</v>
      </c>
      <c r="D30" s="29">
        <f>SUM(D31:D121)</f>
        <v>133325.89846920967</v>
      </c>
      <c r="E30" s="21" t="s">
        <v>8</v>
      </c>
      <c r="F30" s="30">
        <v>2.8660732900950441</v>
      </c>
    </row>
    <row r="31" spans="1:6" ht="20.100000000000001" customHeight="1" x14ac:dyDescent="0.25">
      <c r="A31" s="24">
        <v>1</v>
      </c>
      <c r="B31" s="25" t="s">
        <v>34</v>
      </c>
      <c r="C31" s="26">
        <v>11032.301207304008</v>
      </c>
      <c r="D31" s="26">
        <v>12654.116988182077</v>
      </c>
      <c r="E31" s="27">
        <f t="shared" ref="E31:E98" si="1">D31/C31*10</f>
        <v>11.470061187057091</v>
      </c>
      <c r="F31" s="28">
        <v>3.2549818203634415</v>
      </c>
    </row>
    <row r="32" spans="1:6" ht="20.100000000000001" customHeight="1" x14ac:dyDescent="0.25">
      <c r="A32" s="24">
        <v>2</v>
      </c>
      <c r="B32" s="25" t="s">
        <v>35</v>
      </c>
      <c r="C32" s="26">
        <v>5607.4190747737894</v>
      </c>
      <c r="D32" s="26">
        <v>38150.367326378837</v>
      </c>
      <c r="E32" s="27">
        <f t="shared" si="1"/>
        <v>68.035520116566047</v>
      </c>
      <c r="F32" s="28">
        <v>2.6057458589948492</v>
      </c>
    </row>
    <row r="33" spans="1:6" ht="20.100000000000001" customHeight="1" x14ac:dyDescent="0.25">
      <c r="A33" s="24">
        <v>3</v>
      </c>
      <c r="B33" s="25" t="s">
        <v>36</v>
      </c>
      <c r="C33" s="26">
        <v>4567.4573107957849</v>
      </c>
      <c r="D33" s="26">
        <v>17354.967441201206</v>
      </c>
      <c r="E33" s="27">
        <f t="shared" si="1"/>
        <v>37.99699977530269</v>
      </c>
      <c r="F33" s="28">
        <v>3.2127751729450402</v>
      </c>
    </row>
    <row r="34" spans="1:6" ht="20.100000000000001" customHeight="1" x14ac:dyDescent="0.25">
      <c r="A34" s="24">
        <v>4</v>
      </c>
      <c r="B34" s="25" t="s">
        <v>37</v>
      </c>
      <c r="C34" s="26">
        <v>4188.1549222469293</v>
      </c>
      <c r="D34" s="26">
        <v>10160.602095723158</v>
      </c>
      <c r="E34" s="27">
        <f t="shared" si="1"/>
        <v>24.260330108018145</v>
      </c>
      <c r="F34" s="28">
        <v>2.7799007337985411</v>
      </c>
    </row>
    <row r="35" spans="1:6" ht="20.100000000000001" customHeight="1" x14ac:dyDescent="0.25">
      <c r="A35" s="24">
        <v>5</v>
      </c>
      <c r="B35" s="25" t="s">
        <v>38</v>
      </c>
      <c r="C35" s="26">
        <v>2178.272790431975</v>
      </c>
      <c r="D35" s="26">
        <v>5021.0612525939951</v>
      </c>
      <c r="E35" s="27">
        <f t="shared" si="1"/>
        <v>23.050654053289001</v>
      </c>
      <c r="F35" s="28">
        <v>3.0035090041581567</v>
      </c>
    </row>
    <row r="36" spans="1:6" ht="20.100000000000001" customHeight="1" x14ac:dyDescent="0.25">
      <c r="A36" s="24">
        <v>6</v>
      </c>
      <c r="B36" s="25" t="s">
        <v>39</v>
      </c>
      <c r="C36" s="26">
        <v>1903.3696472644806</v>
      </c>
      <c r="D36" s="26">
        <v>2801.642333745956</v>
      </c>
      <c r="E36" s="27">
        <f t="shared" si="1"/>
        <v>14.719381165778655</v>
      </c>
      <c r="F36" s="28">
        <v>2.4750905088573218</v>
      </c>
    </row>
    <row r="37" spans="1:6" ht="20.100000000000001" customHeight="1" x14ac:dyDescent="0.25">
      <c r="A37" s="24">
        <v>7</v>
      </c>
      <c r="B37" s="25" t="s">
        <v>40</v>
      </c>
      <c r="C37" s="26">
        <v>1459.4906762838361</v>
      </c>
      <c r="D37" s="26">
        <v>2357.9251486062999</v>
      </c>
      <c r="E37" s="27">
        <f t="shared" si="1"/>
        <v>16.155808234486727</v>
      </c>
      <c r="F37" s="28">
        <v>2.245345501742694</v>
      </c>
    </row>
    <row r="38" spans="1:6" ht="20.100000000000001" customHeight="1" x14ac:dyDescent="0.25">
      <c r="A38" s="24">
        <v>8</v>
      </c>
      <c r="B38" s="25" t="s">
        <v>41</v>
      </c>
      <c r="C38" s="26">
        <v>1301.4114873409274</v>
      </c>
      <c r="D38" s="26">
        <v>2685.1214785575867</v>
      </c>
      <c r="E38" s="27">
        <f t="shared" si="1"/>
        <v>20.632378803140014</v>
      </c>
      <c r="F38" s="28">
        <v>2.4943418450908643</v>
      </c>
    </row>
    <row r="39" spans="1:6" ht="20.100000000000001" customHeight="1" x14ac:dyDescent="0.25">
      <c r="A39" s="24">
        <v>9</v>
      </c>
      <c r="B39" s="25" t="s">
        <v>42</v>
      </c>
      <c r="C39" s="26">
        <v>1204.4289199113848</v>
      </c>
      <c r="D39" s="26">
        <v>2977.3219476938248</v>
      </c>
      <c r="E39" s="27">
        <f t="shared" si="1"/>
        <v>24.71978128782294</v>
      </c>
      <c r="F39" s="28">
        <v>2.5663315113607275</v>
      </c>
    </row>
    <row r="40" spans="1:6" ht="20.100000000000001" customHeight="1" x14ac:dyDescent="0.25">
      <c r="A40" s="24">
        <v>10</v>
      </c>
      <c r="B40" s="25" t="s">
        <v>43</v>
      </c>
      <c r="C40" s="26">
        <v>1136.793153524399</v>
      </c>
      <c r="D40" s="26">
        <v>3173.8408926725388</v>
      </c>
      <c r="E40" s="27">
        <f t="shared" si="1"/>
        <v>27.919247075272068</v>
      </c>
      <c r="F40" s="28">
        <v>3.0195655318353829</v>
      </c>
    </row>
    <row r="41" spans="1:6" ht="20.100000000000001" customHeight="1" x14ac:dyDescent="0.25">
      <c r="A41" s="24">
        <v>11</v>
      </c>
      <c r="B41" s="25" t="s">
        <v>44</v>
      </c>
      <c r="C41" s="26">
        <v>1104.773455023766</v>
      </c>
      <c r="D41" s="26">
        <v>3526.8675123453145</v>
      </c>
      <c r="E41" s="27">
        <f t="shared" si="1"/>
        <v>31.923898029116241</v>
      </c>
      <c r="F41" s="28">
        <v>2.4728805390937261</v>
      </c>
    </row>
    <row r="42" spans="1:6" ht="20.100000000000001" customHeight="1" x14ac:dyDescent="0.25">
      <c r="A42" s="24">
        <v>12</v>
      </c>
      <c r="B42" s="25" t="s">
        <v>45</v>
      </c>
      <c r="C42" s="26">
        <v>875.88549578189861</v>
      </c>
      <c r="D42" s="26">
        <v>1907.6430035829555</v>
      </c>
      <c r="E42" s="27">
        <f t="shared" si="1"/>
        <v>21.77959348305011</v>
      </c>
      <c r="F42" s="28">
        <v>2.5467799671688978</v>
      </c>
    </row>
    <row r="43" spans="1:6" ht="20.100000000000001" customHeight="1" x14ac:dyDescent="0.25">
      <c r="A43" s="24">
        <v>13</v>
      </c>
      <c r="B43" s="25" t="s">
        <v>46</v>
      </c>
      <c r="C43" s="26">
        <v>741.33469069004082</v>
      </c>
      <c r="D43" s="26">
        <v>2141.1886616945267</v>
      </c>
      <c r="E43" s="27">
        <f t="shared" si="1"/>
        <v>28.882887696803849</v>
      </c>
      <c r="F43" s="28">
        <v>3.251259382433163</v>
      </c>
    </row>
    <row r="44" spans="1:6" ht="20.100000000000001" customHeight="1" x14ac:dyDescent="0.25">
      <c r="A44" s="24">
        <v>14</v>
      </c>
      <c r="B44" s="25" t="s">
        <v>47</v>
      </c>
      <c r="C44" s="26">
        <v>736.87271595001232</v>
      </c>
      <c r="D44" s="26">
        <v>2901.0877757072449</v>
      </c>
      <c r="E44" s="27">
        <f t="shared" si="1"/>
        <v>39.370269965376863</v>
      </c>
      <c r="F44" s="28">
        <v>3.5889101087445656</v>
      </c>
    </row>
    <row r="45" spans="1:6" ht="20.100000000000001" customHeight="1" x14ac:dyDescent="0.25">
      <c r="A45" s="24">
        <v>15</v>
      </c>
      <c r="B45" s="25" t="s">
        <v>48</v>
      </c>
      <c r="C45" s="26">
        <v>694.06549060344673</v>
      </c>
      <c r="D45" s="26">
        <v>666.57097303867374</v>
      </c>
      <c r="E45" s="27">
        <f t="shared" si="1"/>
        <v>9.6038627775475742</v>
      </c>
      <c r="F45" s="28">
        <v>3.993205129594982</v>
      </c>
    </row>
    <row r="46" spans="1:6" ht="20.100000000000001" customHeight="1" x14ac:dyDescent="0.25">
      <c r="A46" s="24">
        <v>16</v>
      </c>
      <c r="B46" s="25" t="s">
        <v>49</v>
      </c>
      <c r="C46" s="26">
        <v>669.50306344032276</v>
      </c>
      <c r="D46" s="26">
        <v>1357.9190826416011</v>
      </c>
      <c r="E46" s="27">
        <f t="shared" si="1"/>
        <v>20.282492445423163</v>
      </c>
      <c r="F46" s="28">
        <v>1.9818914744376017</v>
      </c>
    </row>
    <row r="47" spans="1:6" ht="20.100000000000001" customHeight="1" x14ac:dyDescent="0.25">
      <c r="A47" s="24">
        <v>17</v>
      </c>
      <c r="B47" s="25" t="s">
        <v>50</v>
      </c>
      <c r="C47" s="26">
        <v>532.62996971607197</v>
      </c>
      <c r="D47" s="26">
        <v>1407.9190925359719</v>
      </c>
      <c r="E47" s="27">
        <f t="shared" si="1"/>
        <v>26.433343457682049</v>
      </c>
      <c r="F47" s="28">
        <v>1.973357615103899</v>
      </c>
    </row>
    <row r="48" spans="1:6" ht="20.100000000000001" customHeight="1" x14ac:dyDescent="0.25">
      <c r="A48" s="24">
        <v>18</v>
      </c>
      <c r="B48" s="25" t="s">
        <v>51</v>
      </c>
      <c r="C48" s="26">
        <v>529.13415253162373</v>
      </c>
      <c r="D48" s="26">
        <v>2488.4727128744121</v>
      </c>
      <c r="E48" s="27">
        <f t="shared" si="1"/>
        <v>47.029145651786081</v>
      </c>
      <c r="F48" s="28">
        <v>2.1423397568207552</v>
      </c>
    </row>
    <row r="49" spans="1:6" ht="20.100000000000001" customHeight="1" x14ac:dyDescent="0.25">
      <c r="A49" s="24">
        <v>19</v>
      </c>
      <c r="B49" s="25" t="s">
        <v>52</v>
      </c>
      <c r="C49" s="26">
        <v>473.28132772445696</v>
      </c>
      <c r="D49" s="26">
        <v>1712.8575171232224</v>
      </c>
      <c r="E49" s="27">
        <f t="shared" si="1"/>
        <v>36.191106996734149</v>
      </c>
      <c r="F49" s="28">
        <v>2.2848637613380234</v>
      </c>
    </row>
    <row r="50" spans="1:6" ht="20.100000000000001" customHeight="1" x14ac:dyDescent="0.25">
      <c r="A50" s="24">
        <v>20</v>
      </c>
      <c r="B50" s="25" t="s">
        <v>53</v>
      </c>
      <c r="C50" s="26">
        <v>452.35357713699329</v>
      </c>
      <c r="D50" s="26">
        <v>1270.0202236175539</v>
      </c>
      <c r="E50" s="27">
        <f t="shared" si="1"/>
        <v>28.075830231202833</v>
      </c>
      <c r="F50" s="28">
        <v>1.4600027125071777</v>
      </c>
    </row>
    <row r="51" spans="1:6" ht="20.100000000000001" customHeight="1" x14ac:dyDescent="0.25">
      <c r="A51" s="24">
        <v>21</v>
      </c>
      <c r="B51" s="25" t="s">
        <v>54</v>
      </c>
      <c r="C51" s="26">
        <v>430.01658225059504</v>
      </c>
      <c r="D51" s="26">
        <v>1305.2261215448377</v>
      </c>
      <c r="E51" s="27">
        <f t="shared" si="1"/>
        <v>30.352925338683999</v>
      </c>
      <c r="F51" s="28">
        <v>4.4041089671071596</v>
      </c>
    </row>
    <row r="52" spans="1:6" ht="20.100000000000001" customHeight="1" x14ac:dyDescent="0.25">
      <c r="A52" s="24">
        <v>22</v>
      </c>
      <c r="B52" s="25" t="s">
        <v>55</v>
      </c>
      <c r="C52" s="26">
        <v>414.75565695762634</v>
      </c>
      <c r="D52" s="26">
        <v>273.15016913413996</v>
      </c>
      <c r="E52" s="27">
        <f t="shared" si="1"/>
        <v>6.585809368768814</v>
      </c>
      <c r="F52" s="28">
        <v>4.8526206575133877</v>
      </c>
    </row>
    <row r="53" spans="1:6" ht="20.100000000000001" customHeight="1" x14ac:dyDescent="0.25">
      <c r="A53" s="24">
        <v>23</v>
      </c>
      <c r="B53" s="25" t="s">
        <v>56</v>
      </c>
      <c r="C53" s="26">
        <v>330.59202468395233</v>
      </c>
      <c r="D53" s="26">
        <v>1069.1416938304906</v>
      </c>
      <c r="E53" s="27">
        <f t="shared" si="1"/>
        <v>32.34021434281712</v>
      </c>
      <c r="F53" s="28">
        <v>1.7308289056072779</v>
      </c>
    </row>
    <row r="54" spans="1:6" ht="20.100000000000001" customHeight="1" x14ac:dyDescent="0.25">
      <c r="A54" s="24">
        <v>24</v>
      </c>
      <c r="B54" s="25" t="s">
        <v>57</v>
      </c>
      <c r="C54" s="26">
        <v>282.70419692993175</v>
      </c>
      <c r="D54" s="26">
        <v>762.91903114318859</v>
      </c>
      <c r="E54" s="27">
        <f t="shared" si="1"/>
        <v>26.986477011244304</v>
      </c>
      <c r="F54" s="28">
        <v>2.5544991491568592</v>
      </c>
    </row>
    <row r="55" spans="1:6" ht="20.100000000000001" customHeight="1" x14ac:dyDescent="0.25">
      <c r="A55" s="24">
        <v>25</v>
      </c>
      <c r="B55" s="25" t="s">
        <v>58</v>
      </c>
      <c r="C55" s="26">
        <v>272.01987147331238</v>
      </c>
      <c r="D55" s="26">
        <v>268.89940237998957</v>
      </c>
      <c r="E55" s="27">
        <f t="shared" si="1"/>
        <v>9.8852852522713963</v>
      </c>
      <c r="F55" s="28">
        <v>2.3411951905594464</v>
      </c>
    </row>
    <row r="56" spans="1:6" ht="20.100000000000001" customHeight="1" x14ac:dyDescent="0.25">
      <c r="A56" s="24">
        <v>26</v>
      </c>
      <c r="B56" s="25" t="s">
        <v>59</v>
      </c>
      <c r="C56" s="26">
        <v>260.87016284465801</v>
      </c>
      <c r="D56" s="26">
        <v>623.65469145774841</v>
      </c>
      <c r="E56" s="27">
        <f t="shared" si="1"/>
        <v>23.906708404560622</v>
      </c>
      <c r="F56" s="28">
        <v>2.4296403066702408</v>
      </c>
    </row>
    <row r="57" spans="1:6" ht="20.100000000000001" customHeight="1" x14ac:dyDescent="0.25">
      <c r="A57" s="24">
        <v>27</v>
      </c>
      <c r="B57" s="25" t="s">
        <v>60</v>
      </c>
      <c r="C57" s="26">
        <v>243.77350950241086</v>
      </c>
      <c r="D57" s="26">
        <v>644.74422013759613</v>
      </c>
      <c r="E57" s="27">
        <f>D57/C57*10</f>
        <v>26.448493991559808</v>
      </c>
      <c r="F57" s="28">
        <v>4.5042550721596273</v>
      </c>
    </row>
    <row r="58" spans="1:6" ht="5.0999999999999996" customHeight="1" thickBot="1" x14ac:dyDescent="0.3">
      <c r="A58" s="31"/>
      <c r="B58" s="32"/>
      <c r="C58" s="33"/>
      <c r="D58" s="33"/>
      <c r="E58" s="34"/>
      <c r="F58" s="35"/>
    </row>
    <row r="59" spans="1:6" ht="55.5" customHeight="1" thickBot="1" x14ac:dyDescent="0.3">
      <c r="A59" s="1" t="s">
        <v>61</v>
      </c>
      <c r="B59" s="1"/>
      <c r="C59" s="1"/>
      <c r="D59" s="1"/>
      <c r="E59" s="1"/>
      <c r="F59" s="1"/>
    </row>
    <row r="60" spans="1:6" ht="24.95" customHeight="1" thickBot="1" x14ac:dyDescent="0.3">
      <c r="A60" s="2" t="s">
        <v>1</v>
      </c>
      <c r="B60" s="3"/>
      <c r="C60" s="4" t="s">
        <v>2</v>
      </c>
      <c r="D60" s="5"/>
      <c r="E60" s="6" t="s">
        <v>3</v>
      </c>
      <c r="F60" s="7" t="s">
        <v>4</v>
      </c>
    </row>
    <row r="61" spans="1:6" ht="24.95" customHeight="1" x14ac:dyDescent="0.25">
      <c r="A61" s="8"/>
      <c r="B61" s="9"/>
      <c r="C61" s="3" t="s">
        <v>5</v>
      </c>
      <c r="D61" s="7" t="s">
        <v>6</v>
      </c>
      <c r="E61" s="10"/>
      <c r="F61" s="11"/>
    </row>
    <row r="62" spans="1:6" ht="27.95" customHeight="1" thickBot="1" x14ac:dyDescent="0.3">
      <c r="A62" s="12"/>
      <c r="B62" s="13"/>
      <c r="C62" s="13"/>
      <c r="D62" s="14"/>
      <c r="E62" s="15"/>
      <c r="F62" s="14"/>
    </row>
    <row r="63" spans="1:6" ht="20.100000000000001" customHeight="1" x14ac:dyDescent="0.25">
      <c r="A63" s="24">
        <v>28</v>
      </c>
      <c r="B63" s="25" t="s">
        <v>62</v>
      </c>
      <c r="C63" s="26">
        <v>223.65150475502017</v>
      </c>
      <c r="D63" s="26">
        <v>346.86413896083832</v>
      </c>
      <c r="E63" s="27">
        <f t="shared" si="1"/>
        <v>15.509135042072748</v>
      </c>
      <c r="F63" s="28">
        <v>2.9279659189968865</v>
      </c>
    </row>
    <row r="64" spans="1:6" ht="20.100000000000001" customHeight="1" x14ac:dyDescent="0.25">
      <c r="A64" s="24">
        <v>29</v>
      </c>
      <c r="B64" s="25" t="s">
        <v>63</v>
      </c>
      <c r="C64" s="26">
        <v>196.16350269317624</v>
      </c>
      <c r="D64" s="26">
        <v>156.76509296894076</v>
      </c>
      <c r="E64" s="27">
        <f t="shared" si="1"/>
        <v>7.9915524965997662</v>
      </c>
      <c r="F64" s="28">
        <v>1.2624786200903984</v>
      </c>
    </row>
    <row r="65" spans="1:6" ht="20.100000000000001" customHeight="1" x14ac:dyDescent="0.25">
      <c r="A65" s="24">
        <v>30</v>
      </c>
      <c r="B65" s="25" t="s">
        <v>64</v>
      </c>
      <c r="C65" s="26">
        <v>186.2499825954437</v>
      </c>
      <c r="D65" s="26">
        <v>116.380784034729</v>
      </c>
      <c r="E65" s="27">
        <f t="shared" si="1"/>
        <v>6.2486332837690197</v>
      </c>
      <c r="F65" s="28">
        <v>1.0938721022071216</v>
      </c>
    </row>
    <row r="66" spans="1:6" ht="20.100000000000001" customHeight="1" x14ac:dyDescent="0.25">
      <c r="A66" s="24">
        <v>31</v>
      </c>
      <c r="B66" s="25" t="s">
        <v>65</v>
      </c>
      <c r="C66" s="26">
        <v>154.40113496780396</v>
      </c>
      <c r="D66" s="26">
        <v>239.8330916166305</v>
      </c>
      <c r="E66" s="27">
        <f t="shared" si="1"/>
        <v>15.533117141052168</v>
      </c>
      <c r="F66" s="28">
        <v>2.2419174203655969</v>
      </c>
    </row>
    <row r="67" spans="1:6" ht="20.100000000000001" customHeight="1" x14ac:dyDescent="0.25">
      <c r="A67" s="24">
        <v>32</v>
      </c>
      <c r="B67" s="25" t="s">
        <v>66</v>
      </c>
      <c r="C67" s="26">
        <v>126.44314193725585</v>
      </c>
      <c r="D67" s="26">
        <v>359.11215806007391</v>
      </c>
      <c r="E67" s="27">
        <f t="shared" si="1"/>
        <v>28.401078346999164</v>
      </c>
      <c r="F67" s="28">
        <v>6.0243618709278071</v>
      </c>
    </row>
    <row r="68" spans="1:6" ht="20.100000000000001" customHeight="1" x14ac:dyDescent="0.25">
      <c r="A68" s="24">
        <v>33</v>
      </c>
      <c r="B68" s="25" t="s">
        <v>67</v>
      </c>
      <c r="C68" s="26">
        <v>119.37712776660916</v>
      </c>
      <c r="D68" s="26">
        <v>452.57111692428612</v>
      </c>
      <c r="E68" s="27">
        <f t="shared" si="1"/>
        <v>37.911040866144397</v>
      </c>
      <c r="F68" s="28">
        <v>1.9899321714144251</v>
      </c>
    </row>
    <row r="69" spans="1:6" ht="20.100000000000001" customHeight="1" x14ac:dyDescent="0.25">
      <c r="A69" s="24">
        <v>34</v>
      </c>
      <c r="B69" s="25" t="s">
        <v>68</v>
      </c>
      <c r="C69" s="26">
        <v>113.05704438686374</v>
      </c>
      <c r="D69" s="26">
        <v>245.08486092090612</v>
      </c>
      <c r="E69" s="27">
        <f t="shared" si="1"/>
        <v>21.677982318577481</v>
      </c>
      <c r="F69" s="28">
        <v>3.0472244155684343</v>
      </c>
    </row>
    <row r="70" spans="1:6" ht="20.100000000000001" customHeight="1" x14ac:dyDescent="0.25">
      <c r="A70" s="24">
        <v>35</v>
      </c>
      <c r="B70" s="25" t="s">
        <v>69</v>
      </c>
      <c r="C70" s="26">
        <v>110.46639704704286</v>
      </c>
      <c r="D70" s="26">
        <v>151.39879560470575</v>
      </c>
      <c r="E70" s="27">
        <f t="shared" si="1"/>
        <v>13.705416276067332</v>
      </c>
      <c r="F70" s="28">
        <v>4.3373950984824488</v>
      </c>
    </row>
    <row r="71" spans="1:6" ht="20.100000000000001" customHeight="1" x14ac:dyDescent="0.25">
      <c r="A71" s="24">
        <v>36</v>
      </c>
      <c r="B71" s="25" t="s">
        <v>70</v>
      </c>
      <c r="C71" s="26">
        <v>100.03800308704376</v>
      </c>
      <c r="D71" s="26">
        <v>229.63822495937353</v>
      </c>
      <c r="E71" s="27">
        <f t="shared" si="1"/>
        <v>22.955098849740505</v>
      </c>
      <c r="F71" s="28">
        <v>3.1899384643147966</v>
      </c>
    </row>
    <row r="72" spans="1:6" ht="20.100000000000001" customHeight="1" x14ac:dyDescent="0.25">
      <c r="A72" s="24">
        <v>37</v>
      </c>
      <c r="B72" s="25" t="s">
        <v>71</v>
      </c>
      <c r="C72" s="26">
        <v>85.610388517379761</v>
      </c>
      <c r="D72" s="26">
        <v>132.88348579406738</v>
      </c>
      <c r="E72" s="27">
        <f t="shared" si="1"/>
        <v>15.521887950209535</v>
      </c>
      <c r="F72" s="28">
        <v>2.1227100625951634</v>
      </c>
    </row>
    <row r="73" spans="1:6" ht="20.100000000000001" customHeight="1" x14ac:dyDescent="0.25">
      <c r="A73" s="24">
        <v>38</v>
      </c>
      <c r="B73" s="25" t="s">
        <v>72</v>
      </c>
      <c r="C73" s="26">
        <v>85.585898637771621</v>
      </c>
      <c r="D73" s="26">
        <v>200.02556169033051</v>
      </c>
      <c r="E73" s="27">
        <f t="shared" si="1"/>
        <v>23.371322247477487</v>
      </c>
      <c r="F73" s="28">
        <v>3.3343099480728196</v>
      </c>
    </row>
    <row r="74" spans="1:6" ht="20.100000000000001" customHeight="1" x14ac:dyDescent="0.25">
      <c r="A74" s="24">
        <v>39</v>
      </c>
      <c r="B74" s="25" t="s">
        <v>73</v>
      </c>
      <c r="C74" s="26">
        <v>85.37361466884613</v>
      </c>
      <c r="D74" s="26">
        <v>75.57639098167418</v>
      </c>
      <c r="E74" s="27">
        <f t="shared" si="1"/>
        <v>8.8524295562306694</v>
      </c>
      <c r="F74" s="28">
        <v>2.3772408143372648</v>
      </c>
    </row>
    <row r="75" spans="1:6" ht="20.100000000000001" customHeight="1" x14ac:dyDescent="0.25">
      <c r="A75" s="24">
        <v>40</v>
      </c>
      <c r="B75" s="25" t="s">
        <v>74</v>
      </c>
      <c r="C75" s="26">
        <v>73.895089387893677</v>
      </c>
      <c r="D75" s="26">
        <v>48.347481489181511</v>
      </c>
      <c r="E75" s="27">
        <f t="shared" si="1"/>
        <v>6.5427191291959295</v>
      </c>
      <c r="F75" s="28">
        <v>2.2751916541322781</v>
      </c>
    </row>
    <row r="76" spans="1:6" ht="20.100000000000001" customHeight="1" x14ac:dyDescent="0.25">
      <c r="A76" s="24">
        <v>41</v>
      </c>
      <c r="B76" s="25" t="s">
        <v>75</v>
      </c>
      <c r="C76" s="26">
        <v>73.039479732513428</v>
      </c>
      <c r="D76" s="26">
        <v>124.34958052635193</v>
      </c>
      <c r="E76" s="27">
        <f t="shared" si="1"/>
        <v>17.024981692332329</v>
      </c>
      <c r="F76" s="28">
        <v>7.2416800725118895</v>
      </c>
    </row>
    <row r="77" spans="1:6" ht="20.100000000000001" customHeight="1" x14ac:dyDescent="0.25">
      <c r="A77" s="24">
        <v>42</v>
      </c>
      <c r="B77" s="25" t="s">
        <v>76</v>
      </c>
      <c r="C77" s="26">
        <v>72.772889971733079</v>
      </c>
      <c r="D77" s="26">
        <v>59.560882687568657</v>
      </c>
      <c r="E77" s="27">
        <f t="shared" si="1"/>
        <v>8.1844877550834774</v>
      </c>
      <c r="F77" s="28">
        <v>2.4729588924699599</v>
      </c>
    </row>
    <row r="78" spans="1:6" ht="20.100000000000001" customHeight="1" x14ac:dyDescent="0.25">
      <c r="A78" s="24">
        <v>43</v>
      </c>
      <c r="B78" s="25" t="s">
        <v>77</v>
      </c>
      <c r="C78" s="26">
        <v>68.370979428291321</v>
      </c>
      <c r="D78" s="26">
        <v>270.55956876277918</v>
      </c>
      <c r="E78" s="27">
        <f t="shared" si="1"/>
        <v>39.572282132735396</v>
      </c>
      <c r="F78" s="28">
        <v>2.3635583664417639</v>
      </c>
    </row>
    <row r="79" spans="1:6" ht="20.100000000000001" customHeight="1" x14ac:dyDescent="0.25">
      <c r="A79" s="24">
        <v>44</v>
      </c>
      <c r="B79" s="25" t="s">
        <v>78</v>
      </c>
      <c r="C79" s="26">
        <v>59.799529314041131</v>
      </c>
      <c r="D79" s="26">
        <v>107.81221389770508</v>
      </c>
      <c r="E79" s="27">
        <f t="shared" si="1"/>
        <v>18.028940216489364</v>
      </c>
      <c r="F79" s="28">
        <v>1.6611481463599305</v>
      </c>
    </row>
    <row r="80" spans="1:6" ht="20.100000000000001" customHeight="1" x14ac:dyDescent="0.25">
      <c r="A80" s="24">
        <v>45</v>
      </c>
      <c r="B80" s="25" t="s">
        <v>79</v>
      </c>
      <c r="C80" s="26">
        <v>56.262556076049805</v>
      </c>
      <c r="D80" s="26">
        <v>134.87926292419431</v>
      </c>
      <c r="E80" s="27">
        <f t="shared" si="1"/>
        <v>23.973184357617651</v>
      </c>
      <c r="F80" s="28">
        <v>2.5729638382674747</v>
      </c>
    </row>
    <row r="81" spans="1:6" ht="20.100000000000001" customHeight="1" x14ac:dyDescent="0.25">
      <c r="A81" s="24">
        <v>46</v>
      </c>
      <c r="B81" s="25" t="s">
        <v>80</v>
      </c>
      <c r="C81" s="26">
        <v>56.037224173545845</v>
      </c>
      <c r="D81" s="26">
        <v>42.491770386695869</v>
      </c>
      <c r="E81" s="27">
        <f t="shared" si="1"/>
        <v>7.5827757376239671</v>
      </c>
      <c r="F81" s="28">
        <v>3.5607813019061116</v>
      </c>
    </row>
    <row r="82" spans="1:6" ht="20.100000000000001" customHeight="1" x14ac:dyDescent="0.25">
      <c r="A82" s="24">
        <v>47</v>
      </c>
      <c r="B82" s="25" t="s">
        <v>81</v>
      </c>
      <c r="C82" s="26">
        <v>52.441579341888428</v>
      </c>
      <c r="D82" s="26">
        <v>65.324669003486619</v>
      </c>
      <c r="E82" s="27">
        <f t="shared" si="1"/>
        <v>12.456655543801986</v>
      </c>
      <c r="F82" s="28">
        <v>1.8580772356932642</v>
      </c>
    </row>
    <row r="83" spans="1:6" ht="20.100000000000001" customHeight="1" x14ac:dyDescent="0.25">
      <c r="A83" s="24">
        <v>48</v>
      </c>
      <c r="B83" s="25" t="s">
        <v>82</v>
      </c>
      <c r="C83" s="26">
        <v>51.25</v>
      </c>
      <c r="D83" s="26">
        <v>301.25</v>
      </c>
      <c r="E83" s="27">
        <f t="shared" si="1"/>
        <v>58.780487804878049</v>
      </c>
      <c r="F83" s="28">
        <v>2.666666666666667</v>
      </c>
    </row>
    <row r="84" spans="1:6" ht="20.100000000000001" customHeight="1" x14ac:dyDescent="0.25">
      <c r="A84" s="24">
        <v>49</v>
      </c>
      <c r="B84" s="25" t="s">
        <v>83</v>
      </c>
      <c r="C84" s="26">
        <v>46.634381294250495</v>
      </c>
      <c r="D84" s="26">
        <v>169.06934022903442</v>
      </c>
      <c r="E84" s="27">
        <f t="shared" si="1"/>
        <v>36.254226074589056</v>
      </c>
      <c r="F84" s="28">
        <v>1.1236195326295757</v>
      </c>
    </row>
    <row r="85" spans="1:6" ht="20.100000000000001" customHeight="1" x14ac:dyDescent="0.25">
      <c r="A85" s="24">
        <v>50</v>
      </c>
      <c r="B85" s="25" t="s">
        <v>84</v>
      </c>
      <c r="C85" s="26">
        <v>46.188645362854011</v>
      </c>
      <c r="D85" s="26">
        <v>100.23774194717407</v>
      </c>
      <c r="E85" s="27">
        <f t="shared" si="1"/>
        <v>21.701814625589261</v>
      </c>
      <c r="F85" s="28">
        <v>2.7519822982196258</v>
      </c>
    </row>
    <row r="86" spans="1:6" ht="20.100000000000001" customHeight="1" x14ac:dyDescent="0.25">
      <c r="A86" s="24">
        <v>51</v>
      </c>
      <c r="B86" s="25" t="s">
        <v>85</v>
      </c>
      <c r="C86" s="26">
        <v>38.10987389087677</v>
      </c>
      <c r="D86" s="26">
        <v>64.876858711242676</v>
      </c>
      <c r="E86" s="27">
        <f t="shared" si="1"/>
        <v>17.023635107534094</v>
      </c>
      <c r="F86" s="28">
        <v>1.1442140718461158</v>
      </c>
    </row>
    <row r="87" spans="1:6" ht="20.100000000000001" customHeight="1" x14ac:dyDescent="0.25">
      <c r="A87" s="24">
        <v>52</v>
      </c>
      <c r="B87" s="25" t="s">
        <v>86</v>
      </c>
      <c r="C87" s="26">
        <v>33.491000056266785</v>
      </c>
      <c r="D87" s="26">
        <v>35.664778113365173</v>
      </c>
      <c r="E87" s="27">
        <f t="shared" si="1"/>
        <v>10.649063346405399</v>
      </c>
      <c r="F87" s="28">
        <v>1.7806199716518629</v>
      </c>
    </row>
    <row r="88" spans="1:6" ht="20.100000000000001" customHeight="1" x14ac:dyDescent="0.25">
      <c r="A88" s="24">
        <v>53</v>
      </c>
      <c r="B88" s="25" t="s">
        <v>87</v>
      </c>
      <c r="C88" s="26">
        <v>29.289279460906979</v>
      </c>
      <c r="D88" s="26">
        <v>50.280738115310676</v>
      </c>
      <c r="E88" s="27">
        <f t="shared" si="1"/>
        <v>17.166942663243539</v>
      </c>
      <c r="F88" s="28">
        <v>4.6889722900540196</v>
      </c>
    </row>
    <row r="89" spans="1:6" ht="20.100000000000001" customHeight="1" x14ac:dyDescent="0.25">
      <c r="A89" s="24">
        <v>54</v>
      </c>
      <c r="B89" s="25" t="s">
        <v>88</v>
      </c>
      <c r="C89" s="26">
        <v>26.113502979278568</v>
      </c>
      <c r="D89" s="26">
        <v>5.1775946617126456</v>
      </c>
      <c r="E89" s="27">
        <f t="shared" si="1"/>
        <v>1.982726969193348</v>
      </c>
      <c r="F89" s="28">
        <v>1.717031595117549</v>
      </c>
    </row>
    <row r="90" spans="1:6" ht="20.100000000000001" customHeight="1" x14ac:dyDescent="0.25">
      <c r="A90" s="24">
        <v>55</v>
      </c>
      <c r="B90" s="25" t="s">
        <v>89</v>
      </c>
      <c r="C90" s="26">
        <v>22.889719247817993</v>
      </c>
      <c r="D90" s="26">
        <v>57.403663277626045</v>
      </c>
      <c r="E90" s="27">
        <f t="shared" si="1"/>
        <v>25.078360575828455</v>
      </c>
      <c r="F90" s="28">
        <v>1.1166871537906955</v>
      </c>
    </row>
    <row r="91" spans="1:6" ht="20.100000000000001" customHeight="1" x14ac:dyDescent="0.25">
      <c r="A91" s="24">
        <v>56</v>
      </c>
      <c r="B91" s="25" t="s">
        <v>90</v>
      </c>
      <c r="C91" s="26">
        <v>20.019172787666317</v>
      </c>
      <c r="D91" s="26">
        <v>74.105262756347656</v>
      </c>
      <c r="E91" s="27">
        <f t="shared" si="1"/>
        <v>37.017145284845853</v>
      </c>
      <c r="F91" s="28">
        <v>2.8109385539132443</v>
      </c>
    </row>
    <row r="92" spans="1:6" ht="20.100000000000001" customHeight="1" x14ac:dyDescent="0.25">
      <c r="A92" s="24">
        <v>57</v>
      </c>
      <c r="B92" s="25" t="s">
        <v>91</v>
      </c>
      <c r="C92" s="26">
        <v>19.24908459186554</v>
      </c>
      <c r="D92" s="26">
        <v>25.677655935287476</v>
      </c>
      <c r="E92" s="27">
        <f t="shared" si="1"/>
        <v>13.339676394865334</v>
      </c>
      <c r="F92" s="28">
        <v>2</v>
      </c>
    </row>
    <row r="93" spans="1:6" ht="20.100000000000001" customHeight="1" x14ac:dyDescent="0.25">
      <c r="A93" s="24">
        <v>58</v>
      </c>
      <c r="B93" s="25" t="s">
        <v>92</v>
      </c>
      <c r="C93" s="26">
        <v>18.135261535644531</v>
      </c>
      <c r="D93" s="26">
        <v>44.784736156463623</v>
      </c>
      <c r="E93" s="27">
        <f t="shared" si="1"/>
        <v>24.694838874223031</v>
      </c>
      <c r="F93" s="28">
        <v>1.8591989936646824</v>
      </c>
    </row>
    <row r="94" spans="1:6" ht="20.100000000000001" customHeight="1" x14ac:dyDescent="0.25">
      <c r="A94" s="24">
        <v>59</v>
      </c>
      <c r="B94" s="25" t="s">
        <v>93</v>
      </c>
      <c r="C94" s="26">
        <v>17.796042084693909</v>
      </c>
      <c r="D94" s="26">
        <v>41.976911067962646</v>
      </c>
      <c r="E94" s="27">
        <f t="shared" si="1"/>
        <v>23.587779163585097</v>
      </c>
      <c r="F94" s="28">
        <v>1.2998105855864686</v>
      </c>
    </row>
    <row r="95" spans="1:6" ht="20.100000000000001" customHeight="1" x14ac:dyDescent="0.25">
      <c r="A95" s="24">
        <v>60</v>
      </c>
      <c r="B95" s="25" t="s">
        <v>94</v>
      </c>
      <c r="C95" s="26">
        <v>17</v>
      </c>
      <c r="D95" s="26">
        <v>130</v>
      </c>
      <c r="E95" s="27">
        <f t="shared" si="1"/>
        <v>76.470588235294116</v>
      </c>
      <c r="F95" s="28">
        <v>1.7999999999999998</v>
      </c>
    </row>
    <row r="96" spans="1:6" ht="20.100000000000001" customHeight="1" x14ac:dyDescent="0.25">
      <c r="A96" s="24">
        <v>61</v>
      </c>
      <c r="B96" s="25" t="s">
        <v>95</v>
      </c>
      <c r="C96" s="26">
        <v>16.120525479316711</v>
      </c>
      <c r="D96" s="26">
        <v>62.089945077896118</v>
      </c>
      <c r="E96" s="27">
        <f t="shared" si="1"/>
        <v>38.516080110142838</v>
      </c>
      <c r="F96" s="28">
        <v>1.5616406847965845</v>
      </c>
    </row>
    <row r="97" spans="1:6" ht="20.100000000000001" customHeight="1" x14ac:dyDescent="0.25">
      <c r="A97" s="24">
        <v>62</v>
      </c>
      <c r="B97" s="25" t="s">
        <v>96</v>
      </c>
      <c r="C97" s="26">
        <v>15.791717767715454</v>
      </c>
      <c r="D97" s="26">
        <v>15.791717767715454</v>
      </c>
      <c r="E97" s="27">
        <f t="shared" si="1"/>
        <v>10</v>
      </c>
      <c r="F97" s="28">
        <v>2.8654595478434466</v>
      </c>
    </row>
    <row r="98" spans="1:6" ht="20.100000000000001" customHeight="1" x14ac:dyDescent="0.25">
      <c r="A98" s="24">
        <v>63</v>
      </c>
      <c r="B98" s="25" t="s">
        <v>97</v>
      </c>
      <c r="C98" s="26">
        <v>15.08751964569092</v>
      </c>
      <c r="D98" s="26">
        <v>26.060787677764893</v>
      </c>
      <c r="E98" s="27">
        <f t="shared" si="1"/>
        <v>17.273076217804959</v>
      </c>
      <c r="F98" s="28">
        <v>1.6823215312758188</v>
      </c>
    </row>
    <row r="99" spans="1:6" ht="20.100000000000001" customHeight="1" x14ac:dyDescent="0.25">
      <c r="A99" s="24">
        <v>64</v>
      </c>
      <c r="B99" s="25" t="s">
        <v>98</v>
      </c>
      <c r="C99" s="26">
        <v>11.990013360977175</v>
      </c>
      <c r="D99" s="26">
        <v>41.303259134292603</v>
      </c>
      <c r="E99" s="27">
        <f>D99/C99*10</f>
        <v>34.448050966080345</v>
      </c>
      <c r="F99" s="28">
        <v>3.0526130597366787</v>
      </c>
    </row>
    <row r="100" spans="1:6" ht="20.100000000000001" customHeight="1" x14ac:dyDescent="0.25">
      <c r="A100" s="24">
        <v>65</v>
      </c>
      <c r="B100" s="25" t="s">
        <v>99</v>
      </c>
      <c r="C100" s="26">
        <v>10.237179756164551</v>
      </c>
      <c r="D100" s="26" t="s">
        <v>8</v>
      </c>
      <c r="E100" s="26" t="s">
        <v>8</v>
      </c>
      <c r="F100" s="28" t="s">
        <v>8</v>
      </c>
    </row>
    <row r="101" spans="1:6" ht="20.100000000000001" customHeight="1" x14ac:dyDescent="0.25">
      <c r="A101" s="24">
        <v>66</v>
      </c>
      <c r="B101" s="25" t="s">
        <v>100</v>
      </c>
      <c r="C101" s="26">
        <v>9.599074125289917</v>
      </c>
      <c r="D101" s="26">
        <v>17.73145580291748</v>
      </c>
      <c r="E101" s="27">
        <f t="shared" ref="E101:E113" si="2">D101/C101*10</f>
        <v>18.472048003256713</v>
      </c>
      <c r="F101" s="28">
        <v>1</v>
      </c>
    </row>
    <row r="102" spans="1:6" ht="20.100000000000001" customHeight="1" x14ac:dyDescent="0.25">
      <c r="A102" s="24">
        <v>67</v>
      </c>
      <c r="B102" s="25" t="s">
        <v>101</v>
      </c>
      <c r="C102" s="26">
        <v>8.2138537168502808</v>
      </c>
      <c r="D102" s="26">
        <v>20.259849786758423</v>
      </c>
      <c r="E102" s="27">
        <f t="shared" si="2"/>
        <v>24.665462138918333</v>
      </c>
      <c r="F102" s="28">
        <v>6.1092058587395544</v>
      </c>
    </row>
    <row r="103" spans="1:6" ht="20.100000000000001" customHeight="1" x14ac:dyDescent="0.25">
      <c r="A103" s="24">
        <v>68</v>
      </c>
      <c r="B103" s="25" t="s">
        <v>102</v>
      </c>
      <c r="C103" s="26">
        <v>7.8383462429046622</v>
      </c>
      <c r="D103" s="26">
        <v>47.864476799964905</v>
      </c>
      <c r="E103" s="27">
        <f t="shared" si="2"/>
        <v>61.064509421604384</v>
      </c>
      <c r="F103" s="28">
        <v>1.4708959547798937</v>
      </c>
    </row>
    <row r="104" spans="1:6" ht="20.100000000000001" customHeight="1" x14ac:dyDescent="0.25">
      <c r="A104" s="24">
        <v>69</v>
      </c>
      <c r="B104" s="25" t="s">
        <v>103</v>
      </c>
      <c r="C104" s="26">
        <v>7.576086997985839</v>
      </c>
      <c r="D104" s="26">
        <v>10</v>
      </c>
      <c r="E104" s="27">
        <f t="shared" si="2"/>
        <v>13.199426039667411</v>
      </c>
      <c r="F104" s="28">
        <v>2</v>
      </c>
    </row>
    <row r="105" spans="1:6" ht="20.100000000000001" customHeight="1" x14ac:dyDescent="0.25">
      <c r="A105" s="24">
        <v>70</v>
      </c>
      <c r="B105" s="25" t="s">
        <v>104</v>
      </c>
      <c r="C105" s="26">
        <v>4.4221105575561523</v>
      </c>
      <c r="D105" s="26">
        <v>5.5276381969451904</v>
      </c>
      <c r="E105" s="27">
        <f t="shared" si="2"/>
        <v>12.5</v>
      </c>
      <c r="F105" s="28">
        <v>2</v>
      </c>
    </row>
    <row r="106" spans="1:6" ht="20.100000000000001" customHeight="1" x14ac:dyDescent="0.25">
      <c r="A106" s="24">
        <v>71</v>
      </c>
      <c r="B106" s="25" t="s">
        <v>105</v>
      </c>
      <c r="C106" s="26">
        <v>1.4848484992980957</v>
      </c>
      <c r="D106" s="26">
        <v>2.9696969985961914</v>
      </c>
      <c r="E106" s="27">
        <f t="shared" si="2"/>
        <v>20</v>
      </c>
      <c r="F106" s="28">
        <v>1</v>
      </c>
    </row>
    <row r="107" spans="1:6" ht="20.100000000000001" customHeight="1" x14ac:dyDescent="0.25">
      <c r="A107" s="24">
        <v>72</v>
      </c>
      <c r="B107" s="25" t="s">
        <v>106</v>
      </c>
      <c r="C107" s="26">
        <v>1.0967742204666138</v>
      </c>
      <c r="D107" s="26">
        <v>4.3870968818664551</v>
      </c>
      <c r="E107" s="27">
        <f t="shared" si="2"/>
        <v>40</v>
      </c>
      <c r="F107" s="28">
        <v>1</v>
      </c>
    </row>
    <row r="108" spans="1:6" ht="20.100000000000001" customHeight="1" x14ac:dyDescent="0.25">
      <c r="A108" s="24">
        <v>73</v>
      </c>
      <c r="B108" s="25" t="s">
        <v>107</v>
      </c>
      <c r="C108" s="26">
        <v>1</v>
      </c>
      <c r="D108" s="26">
        <v>5</v>
      </c>
      <c r="E108" s="27">
        <f t="shared" si="2"/>
        <v>50</v>
      </c>
      <c r="F108" s="28">
        <v>2</v>
      </c>
    </row>
    <row r="109" spans="1:6" ht="20.100000000000001" customHeight="1" x14ac:dyDescent="0.25">
      <c r="A109" s="24">
        <v>74</v>
      </c>
      <c r="B109" s="25" t="s">
        <v>108</v>
      </c>
      <c r="C109" s="26">
        <v>1</v>
      </c>
      <c r="D109" s="26">
        <v>1</v>
      </c>
      <c r="E109" s="27">
        <f t="shared" si="2"/>
        <v>10</v>
      </c>
      <c r="F109" s="28">
        <v>1</v>
      </c>
    </row>
    <row r="110" spans="1:6" ht="20.100000000000001" customHeight="1" x14ac:dyDescent="0.25">
      <c r="A110" s="24">
        <v>75</v>
      </c>
      <c r="B110" s="25" t="s">
        <v>109</v>
      </c>
      <c r="C110" s="26">
        <v>616.71925675868988</v>
      </c>
      <c r="D110" s="26">
        <v>2540.1915673017497</v>
      </c>
      <c r="E110" s="27">
        <f t="shared" si="2"/>
        <v>41.188783055880421</v>
      </c>
      <c r="F110" s="28">
        <v>2.3911769472898188</v>
      </c>
    </row>
    <row r="111" spans="1:6" ht="20.100000000000001" customHeight="1" x14ac:dyDescent="0.25">
      <c r="A111" s="24">
        <v>76</v>
      </c>
      <c r="B111" s="25" t="s">
        <v>110</v>
      </c>
      <c r="C111" s="26">
        <v>542.68645524978638</v>
      </c>
      <c r="D111" s="26">
        <v>2543.2737326622</v>
      </c>
      <c r="E111" s="27">
        <f t="shared" si="2"/>
        <v>46.864514639334203</v>
      </c>
      <c r="F111" s="28">
        <v>3.7307884940982747</v>
      </c>
    </row>
    <row r="112" spans="1:6" ht="20.100000000000001" customHeight="1" x14ac:dyDescent="0.25">
      <c r="A112" s="24">
        <v>77</v>
      </c>
      <c r="B112" s="25" t="s">
        <v>111</v>
      </c>
      <c r="C112" s="26">
        <v>233.71063673496243</v>
      </c>
      <c r="D112" s="26">
        <v>835.76866710186005</v>
      </c>
      <c r="E112" s="27">
        <f t="shared" si="2"/>
        <v>35.760831375837483</v>
      </c>
      <c r="F112" s="28">
        <v>2.1925692947687292</v>
      </c>
    </row>
    <row r="113" spans="1:6" ht="20.100000000000001" customHeight="1" x14ac:dyDescent="0.25">
      <c r="A113" s="24">
        <v>78</v>
      </c>
      <c r="B113" s="25" t="s">
        <v>112</v>
      </c>
      <c r="C113" s="26">
        <v>85.854277491569505</v>
      </c>
      <c r="D113" s="26">
        <v>265.0180184841156</v>
      </c>
      <c r="E113" s="27">
        <f t="shared" si="2"/>
        <v>30.868353473726359</v>
      </c>
      <c r="F113" s="28">
        <v>2.1474846822679075</v>
      </c>
    </row>
    <row r="114" spans="1:6" ht="20.100000000000001" customHeight="1" x14ac:dyDescent="0.25">
      <c r="A114" s="24">
        <v>79</v>
      </c>
      <c r="B114" s="25" t="s">
        <v>113</v>
      </c>
      <c r="C114" s="26">
        <v>72.721650719642639</v>
      </c>
      <c r="D114" s="26">
        <v>64.558910369873047</v>
      </c>
      <c r="E114" s="27">
        <f>D114/C114*10</f>
        <v>8.8775364325489967</v>
      </c>
      <c r="F114" s="28">
        <v>3.0474809049059508</v>
      </c>
    </row>
    <row r="115" spans="1:6" ht="20.100000000000001" customHeight="1" x14ac:dyDescent="0.25">
      <c r="A115" s="24">
        <v>80</v>
      </c>
      <c r="B115" s="25" t="s">
        <v>114</v>
      </c>
      <c r="C115" s="26">
        <v>63.695468902587898</v>
      </c>
      <c r="D115" s="26">
        <v>478.04400157928455</v>
      </c>
      <c r="E115" s="27">
        <f>D115/C115*10</f>
        <v>75.051492643907977</v>
      </c>
      <c r="F115" s="28">
        <v>4.7907861045675117</v>
      </c>
    </row>
    <row r="116" spans="1:6" ht="20.100000000000001" customHeight="1" x14ac:dyDescent="0.25">
      <c r="A116" s="24">
        <v>81</v>
      </c>
      <c r="B116" s="25" t="s">
        <v>115</v>
      </c>
      <c r="C116" s="26">
        <v>5.4222221374511719</v>
      </c>
      <c r="D116" s="26">
        <v>13.844444274902344</v>
      </c>
      <c r="E116" s="27">
        <f>D116/C116*10</f>
        <v>25.532786971745519</v>
      </c>
      <c r="F116" s="28">
        <v>2.7738693423988945</v>
      </c>
    </row>
    <row r="117" spans="1:6" ht="5.0999999999999996" customHeight="1" thickBot="1" x14ac:dyDescent="0.3">
      <c r="A117" s="31"/>
      <c r="B117" s="32"/>
      <c r="C117" s="33"/>
      <c r="D117" s="33"/>
      <c r="E117" s="34"/>
      <c r="F117" s="35"/>
    </row>
    <row r="118" spans="1:6" ht="55.5" customHeight="1" thickBot="1" x14ac:dyDescent="0.3">
      <c r="A118" s="1" t="s">
        <v>61</v>
      </c>
      <c r="B118" s="1"/>
      <c r="C118" s="1"/>
      <c r="D118" s="1"/>
      <c r="E118" s="1"/>
      <c r="F118" s="1"/>
    </row>
    <row r="119" spans="1:6" ht="24.95" customHeight="1" thickBot="1" x14ac:dyDescent="0.3">
      <c r="A119" s="2" t="s">
        <v>1</v>
      </c>
      <c r="B119" s="3"/>
      <c r="C119" s="4" t="s">
        <v>2</v>
      </c>
      <c r="D119" s="5"/>
      <c r="E119" s="6" t="s">
        <v>3</v>
      </c>
      <c r="F119" s="7" t="s">
        <v>4</v>
      </c>
    </row>
    <row r="120" spans="1:6" ht="24.95" customHeight="1" x14ac:dyDescent="0.25">
      <c r="A120" s="8"/>
      <c r="B120" s="9"/>
      <c r="C120" s="3" t="s">
        <v>5</v>
      </c>
      <c r="D120" s="7" t="s">
        <v>6</v>
      </c>
      <c r="E120" s="10"/>
      <c r="F120" s="11"/>
    </row>
    <row r="121" spans="1:6" ht="27.95" customHeight="1" thickBot="1" x14ac:dyDescent="0.3">
      <c r="A121" s="12"/>
      <c r="B121" s="13"/>
      <c r="C121" s="13"/>
      <c r="D121" s="14"/>
      <c r="E121" s="15"/>
      <c r="F121" s="14"/>
    </row>
    <row r="122" spans="1:6" ht="20.100000000000001" customHeight="1" x14ac:dyDescent="0.25">
      <c r="A122" s="19" t="s">
        <v>116</v>
      </c>
      <c r="B122" s="20"/>
      <c r="C122" s="29">
        <f>SUM(C123:C205)</f>
        <v>36770.626147031784</v>
      </c>
      <c r="D122" s="29">
        <f>SUM(D123:D205)</f>
        <v>110036.35773563385</v>
      </c>
      <c r="E122" s="21" t="s">
        <v>8</v>
      </c>
      <c r="F122" s="30">
        <v>2.4955040004459721</v>
      </c>
    </row>
    <row r="123" spans="1:6" ht="20.100000000000001" customHeight="1" x14ac:dyDescent="0.25">
      <c r="A123" s="24">
        <v>1</v>
      </c>
      <c r="B123" s="25" t="s">
        <v>117</v>
      </c>
      <c r="C123" s="26">
        <v>7500.9619693756076</v>
      </c>
      <c r="D123" s="26">
        <v>34115.877209067345</v>
      </c>
      <c r="E123" s="27">
        <f t="shared" ref="E123:E170" si="3">D123/C123*10</f>
        <v>45.482002639599052</v>
      </c>
      <c r="F123" s="28">
        <v>2.6967747960279245</v>
      </c>
    </row>
    <row r="124" spans="1:6" ht="20.100000000000001" customHeight="1" x14ac:dyDescent="0.25">
      <c r="A124" s="24">
        <v>2</v>
      </c>
      <c r="B124" s="25" t="s">
        <v>118</v>
      </c>
      <c r="C124" s="26">
        <v>2548.9660487174988</v>
      </c>
      <c r="D124" s="26">
        <v>6026.6666648387927</v>
      </c>
      <c r="E124" s="27">
        <f t="shared" si="3"/>
        <v>23.643573706566563</v>
      </c>
      <c r="F124" s="28">
        <v>2.0746926493705162</v>
      </c>
    </row>
    <row r="125" spans="1:6" ht="20.100000000000001" customHeight="1" x14ac:dyDescent="0.25">
      <c r="A125" s="24">
        <v>3</v>
      </c>
      <c r="B125" s="25" t="s">
        <v>119</v>
      </c>
      <c r="C125" s="26">
        <v>2041.381378769875</v>
      </c>
      <c r="D125" s="26">
        <v>1703.2270377874368</v>
      </c>
      <c r="E125" s="27">
        <f t="shared" si="3"/>
        <v>8.3435023729558644</v>
      </c>
      <c r="F125" s="28">
        <v>2.2099274059182559</v>
      </c>
    </row>
    <row r="126" spans="1:6" ht="20.100000000000001" customHeight="1" x14ac:dyDescent="0.25">
      <c r="A126" s="24">
        <v>4</v>
      </c>
      <c r="B126" s="25" t="s">
        <v>120</v>
      </c>
      <c r="C126" s="26">
        <v>1947.1369885206223</v>
      </c>
      <c r="D126" s="26">
        <v>4425.0700161457062</v>
      </c>
      <c r="E126" s="27">
        <f t="shared" si="3"/>
        <v>22.726033361975961</v>
      </c>
      <c r="F126" s="28">
        <v>2.2667471661107959</v>
      </c>
    </row>
    <row r="127" spans="1:6" ht="20.100000000000001" customHeight="1" x14ac:dyDescent="0.25">
      <c r="A127" s="24">
        <v>5</v>
      </c>
      <c r="B127" s="25" t="s">
        <v>121</v>
      </c>
      <c r="C127" s="26">
        <v>1476.8447639942171</v>
      </c>
      <c r="D127" s="26">
        <v>2065.9207134246817</v>
      </c>
      <c r="E127" s="27">
        <f t="shared" si="3"/>
        <v>13.988746575078565</v>
      </c>
      <c r="F127" s="28">
        <v>2.6801104668823243</v>
      </c>
    </row>
    <row r="128" spans="1:6" ht="20.100000000000001" customHeight="1" x14ac:dyDescent="0.25">
      <c r="A128" s="24">
        <v>6</v>
      </c>
      <c r="B128" s="25" t="s">
        <v>122</v>
      </c>
      <c r="C128" s="26">
        <v>958.88003587722767</v>
      </c>
      <c r="D128" s="26">
        <v>3041.9117009639735</v>
      </c>
      <c r="E128" s="27">
        <f t="shared" si="3"/>
        <v>31.723589887666108</v>
      </c>
      <c r="F128" s="28">
        <v>2.7508820797524747</v>
      </c>
    </row>
    <row r="129" spans="1:6" ht="20.100000000000001" customHeight="1" x14ac:dyDescent="0.25">
      <c r="A129" s="24">
        <v>7</v>
      </c>
      <c r="B129" s="25" t="s">
        <v>123</v>
      </c>
      <c r="C129" s="26">
        <v>896.78378558158897</v>
      </c>
      <c r="D129" s="26">
        <v>917.69971525669087</v>
      </c>
      <c r="E129" s="27">
        <f t="shared" si="3"/>
        <v>10.233232692332159</v>
      </c>
      <c r="F129" s="28">
        <v>3.527667245282109</v>
      </c>
    </row>
    <row r="130" spans="1:6" ht="20.100000000000001" customHeight="1" x14ac:dyDescent="0.25">
      <c r="A130" s="24">
        <v>8</v>
      </c>
      <c r="B130" s="25" t="s">
        <v>124</v>
      </c>
      <c r="C130" s="26">
        <v>722.33529329299927</v>
      </c>
      <c r="D130" s="26">
        <v>1911.7804594039919</v>
      </c>
      <c r="E130" s="27">
        <f t="shared" si="3"/>
        <v>26.46666274173759</v>
      </c>
      <c r="F130" s="28">
        <v>2.2377519209189018</v>
      </c>
    </row>
    <row r="131" spans="1:6" ht="20.100000000000001" customHeight="1" x14ac:dyDescent="0.25">
      <c r="A131" s="24">
        <v>9</v>
      </c>
      <c r="B131" s="25" t="s">
        <v>125</v>
      </c>
      <c r="C131" s="26">
        <v>720.8639395236969</v>
      </c>
      <c r="D131" s="26">
        <v>1160.2397472858429</v>
      </c>
      <c r="E131" s="27">
        <f t="shared" si="3"/>
        <v>16.095128132674507</v>
      </c>
      <c r="F131" s="28">
        <v>2.4877629710616187</v>
      </c>
    </row>
    <row r="132" spans="1:6" ht="20.100000000000001" customHeight="1" x14ac:dyDescent="0.25">
      <c r="A132" s="24">
        <v>10</v>
      </c>
      <c r="B132" s="25" t="s">
        <v>126</v>
      </c>
      <c r="C132" s="26">
        <v>710.99875640869152</v>
      </c>
      <c r="D132" s="26">
        <v>1646.5264835357661</v>
      </c>
      <c r="E132" s="27">
        <f t="shared" si="3"/>
        <v>23.157937601079585</v>
      </c>
      <c r="F132" s="28">
        <v>2.4629295387051373</v>
      </c>
    </row>
    <row r="133" spans="1:6" ht="20.100000000000001" customHeight="1" x14ac:dyDescent="0.25">
      <c r="A133" s="24">
        <v>11</v>
      </c>
      <c r="B133" s="25" t="s">
        <v>127</v>
      </c>
      <c r="C133" s="26">
        <v>603.305317044258</v>
      </c>
      <c r="D133" s="26">
        <v>801.13153159618378</v>
      </c>
      <c r="E133" s="27">
        <f t="shared" si="3"/>
        <v>13.279039798971528</v>
      </c>
      <c r="F133" s="28">
        <v>1.5995739801519573</v>
      </c>
    </row>
    <row r="134" spans="1:6" ht="20.100000000000001" customHeight="1" x14ac:dyDescent="0.25">
      <c r="A134" s="24">
        <v>12</v>
      </c>
      <c r="B134" s="25" t="s">
        <v>128</v>
      </c>
      <c r="C134" s="26">
        <v>474.63014340400701</v>
      </c>
      <c r="D134" s="26">
        <v>1028.1611776351929</v>
      </c>
      <c r="E134" s="27">
        <f t="shared" si="3"/>
        <v>21.662365779411065</v>
      </c>
      <c r="F134" s="28">
        <v>2.4710827714627031</v>
      </c>
    </row>
    <row r="135" spans="1:6" ht="20.100000000000001" customHeight="1" x14ac:dyDescent="0.25">
      <c r="A135" s="24">
        <v>13</v>
      </c>
      <c r="B135" s="25" t="s">
        <v>129</v>
      </c>
      <c r="C135" s="26">
        <v>396.42178082466137</v>
      </c>
      <c r="D135" s="26">
        <v>1114.3614337444303</v>
      </c>
      <c r="E135" s="27">
        <f t="shared" si="3"/>
        <v>28.11049966594333</v>
      </c>
      <c r="F135" s="28">
        <v>2.7287633832434919</v>
      </c>
    </row>
    <row r="136" spans="1:6" ht="20.100000000000001" customHeight="1" x14ac:dyDescent="0.25">
      <c r="A136" s="24">
        <v>14</v>
      </c>
      <c r="B136" s="25" t="s">
        <v>130</v>
      </c>
      <c r="C136" s="26">
        <v>389.81625890731812</v>
      </c>
      <c r="D136" s="26">
        <v>312.68438386917126</v>
      </c>
      <c r="E136" s="27">
        <f t="shared" si="3"/>
        <v>8.0213274003923587</v>
      </c>
      <c r="F136" s="28">
        <v>3.1041700587236947</v>
      </c>
    </row>
    <row r="137" spans="1:6" ht="20.100000000000001" customHeight="1" x14ac:dyDescent="0.25">
      <c r="A137" s="24">
        <v>15</v>
      </c>
      <c r="B137" s="25" t="s">
        <v>131</v>
      </c>
      <c r="C137" s="26">
        <v>381.11063969135284</v>
      </c>
      <c r="D137" s="26">
        <v>1004.8741881847382</v>
      </c>
      <c r="E137" s="27">
        <f t="shared" si="3"/>
        <v>26.366993820968837</v>
      </c>
      <c r="F137" s="28">
        <v>2.5673635576404656</v>
      </c>
    </row>
    <row r="138" spans="1:6" ht="20.100000000000001" customHeight="1" x14ac:dyDescent="0.25">
      <c r="A138" s="24">
        <v>16</v>
      </c>
      <c r="B138" s="25" t="s">
        <v>132</v>
      </c>
      <c r="C138" s="26">
        <v>369.61033546924597</v>
      </c>
      <c r="D138" s="26">
        <v>150.44017052650452</v>
      </c>
      <c r="E138" s="27">
        <f t="shared" si="3"/>
        <v>4.0702371143250176</v>
      </c>
      <c r="F138" s="28">
        <v>2.7310312718387317</v>
      </c>
    </row>
    <row r="139" spans="1:6" ht="20.100000000000001" customHeight="1" x14ac:dyDescent="0.25">
      <c r="A139" s="24">
        <v>17</v>
      </c>
      <c r="B139" s="25" t="s">
        <v>133</v>
      </c>
      <c r="C139" s="26">
        <v>339.99801003932953</v>
      </c>
      <c r="D139" s="26">
        <v>1006.975868701935</v>
      </c>
      <c r="E139" s="27">
        <f t="shared" si="3"/>
        <v>29.617110658543332</v>
      </c>
      <c r="F139" s="28">
        <v>2.7015972400903263</v>
      </c>
    </row>
    <row r="140" spans="1:6" ht="20.100000000000001" customHeight="1" x14ac:dyDescent="0.25">
      <c r="A140" s="24">
        <v>18</v>
      </c>
      <c r="B140" s="25" t="s">
        <v>134</v>
      </c>
      <c r="C140" s="26">
        <v>314.26777052879339</v>
      </c>
      <c r="D140" s="26">
        <v>407.90891885757441</v>
      </c>
      <c r="E140" s="27">
        <f t="shared" si="3"/>
        <v>12.979661203285929</v>
      </c>
      <c r="F140" s="28">
        <v>1.8556232473863403</v>
      </c>
    </row>
    <row r="141" spans="1:6" ht="20.100000000000001" customHeight="1" x14ac:dyDescent="0.25">
      <c r="A141" s="24">
        <v>19</v>
      </c>
      <c r="B141" s="25" t="s">
        <v>135</v>
      </c>
      <c r="C141" s="26">
        <v>297.08950448036182</v>
      </c>
      <c r="D141" s="26">
        <v>1081.8990329504013</v>
      </c>
      <c r="E141" s="27">
        <f t="shared" si="3"/>
        <v>36.416602291041784</v>
      </c>
      <c r="F141" s="28">
        <v>2.0788001079162401</v>
      </c>
    </row>
    <row r="142" spans="1:6" ht="20.100000000000001" customHeight="1" x14ac:dyDescent="0.25">
      <c r="A142" s="24">
        <v>20</v>
      </c>
      <c r="B142" s="25" t="s">
        <v>136</v>
      </c>
      <c r="C142" s="26">
        <v>225.45832467079163</v>
      </c>
      <c r="D142" s="26">
        <v>375.42049992084503</v>
      </c>
      <c r="E142" s="27">
        <f t="shared" si="3"/>
        <v>16.651436600046782</v>
      </c>
      <c r="F142" s="28">
        <v>2.9694426658855728</v>
      </c>
    </row>
    <row r="143" spans="1:6" ht="20.100000000000001" customHeight="1" x14ac:dyDescent="0.25">
      <c r="A143" s="24">
        <v>21</v>
      </c>
      <c r="B143" s="25" t="s">
        <v>137</v>
      </c>
      <c r="C143" s="26">
        <v>208.05104839801788</v>
      </c>
      <c r="D143" s="26">
        <v>292.3417369127273</v>
      </c>
      <c r="E143" s="27">
        <f t="shared" si="3"/>
        <v>14.051442622555534</v>
      </c>
      <c r="F143" s="28">
        <v>2.074550221578749</v>
      </c>
    </row>
    <row r="144" spans="1:6" ht="20.100000000000001" customHeight="1" x14ac:dyDescent="0.25">
      <c r="A144" s="24">
        <v>22</v>
      </c>
      <c r="B144" s="25" t="s">
        <v>138</v>
      </c>
      <c r="C144" s="26">
        <v>196.28600335121158</v>
      </c>
      <c r="D144" s="26">
        <v>541.11897003650665</v>
      </c>
      <c r="E144" s="27">
        <f t="shared" si="3"/>
        <v>27.56788363907388</v>
      </c>
      <c r="F144" s="28">
        <v>2.1675925632491553</v>
      </c>
    </row>
    <row r="145" spans="1:6" ht="20.100000000000001" customHeight="1" x14ac:dyDescent="0.25">
      <c r="A145" s="24">
        <v>23</v>
      </c>
      <c r="B145" s="25" t="s">
        <v>139</v>
      </c>
      <c r="C145" s="26">
        <v>182.32371747493744</v>
      </c>
      <c r="D145" s="26">
        <v>382.28044819831848</v>
      </c>
      <c r="E145" s="27">
        <f t="shared" si="3"/>
        <v>20.967126685033037</v>
      </c>
      <c r="F145" s="28">
        <v>3.9790794802839824</v>
      </c>
    </row>
    <row r="146" spans="1:6" ht="20.100000000000001" customHeight="1" x14ac:dyDescent="0.25">
      <c r="A146" s="24">
        <v>24</v>
      </c>
      <c r="B146" s="25" t="s">
        <v>140</v>
      </c>
      <c r="C146" s="26">
        <v>180.9345817565918</v>
      </c>
      <c r="D146" s="26">
        <v>22.616822719573975</v>
      </c>
      <c r="E146" s="27">
        <f t="shared" si="3"/>
        <v>1.25</v>
      </c>
      <c r="F146" s="28">
        <v>3.8888888888888888</v>
      </c>
    </row>
    <row r="147" spans="1:6" ht="20.100000000000001" customHeight="1" x14ac:dyDescent="0.25">
      <c r="A147" s="24">
        <v>25</v>
      </c>
      <c r="B147" s="25" t="s">
        <v>141</v>
      </c>
      <c r="C147" s="26">
        <v>174.47831487655642</v>
      </c>
      <c r="D147" s="26">
        <v>286.45876455307013</v>
      </c>
      <c r="E147" s="27">
        <f t="shared" si="3"/>
        <v>16.41801531357865</v>
      </c>
      <c r="F147" s="28">
        <v>1.5760804718883885</v>
      </c>
    </row>
    <row r="148" spans="1:6" ht="20.100000000000001" customHeight="1" x14ac:dyDescent="0.25">
      <c r="A148" s="24">
        <v>26</v>
      </c>
      <c r="B148" s="25" t="s">
        <v>142</v>
      </c>
      <c r="C148" s="26">
        <v>164.00992870330811</v>
      </c>
      <c r="D148" s="26">
        <v>410.02482175827026</v>
      </c>
      <c r="E148" s="27">
        <f t="shared" si="3"/>
        <v>25</v>
      </c>
      <c r="F148" s="28">
        <v>6</v>
      </c>
    </row>
    <row r="149" spans="1:6" ht="20.100000000000001" customHeight="1" x14ac:dyDescent="0.25">
      <c r="A149" s="24">
        <v>27</v>
      </c>
      <c r="B149" s="25" t="s">
        <v>143</v>
      </c>
      <c r="C149" s="26">
        <v>123.03702366352083</v>
      </c>
      <c r="D149" s="26">
        <v>243.20314645767212</v>
      </c>
      <c r="E149" s="27">
        <f t="shared" si="3"/>
        <v>19.766663660751352</v>
      </c>
      <c r="F149" s="28">
        <v>3.4738139841578497</v>
      </c>
    </row>
    <row r="150" spans="1:6" ht="20.100000000000001" customHeight="1" x14ac:dyDescent="0.25">
      <c r="A150" s="24">
        <v>28</v>
      </c>
      <c r="B150" s="25" t="s">
        <v>144</v>
      </c>
      <c r="C150" s="26">
        <v>120.1283781528473</v>
      </c>
      <c r="D150" s="26">
        <v>313.58868443965912</v>
      </c>
      <c r="E150" s="27">
        <f t="shared" si="3"/>
        <v>26.104463346758866</v>
      </c>
      <c r="F150" s="28">
        <v>2.6904165340429627</v>
      </c>
    </row>
    <row r="151" spans="1:6" ht="20.100000000000001" customHeight="1" x14ac:dyDescent="0.25">
      <c r="A151" s="24">
        <v>29</v>
      </c>
      <c r="B151" s="25" t="s">
        <v>145</v>
      </c>
      <c r="C151" s="26">
        <v>119.95774400234224</v>
      </c>
      <c r="D151" s="26">
        <v>360.15802216529852</v>
      </c>
      <c r="E151" s="27">
        <f t="shared" si="3"/>
        <v>30.023740873141648</v>
      </c>
      <c r="F151" s="28">
        <v>1.6967494359207114</v>
      </c>
    </row>
    <row r="152" spans="1:6" ht="20.100000000000001" customHeight="1" x14ac:dyDescent="0.25">
      <c r="A152" s="24">
        <v>30</v>
      </c>
      <c r="B152" s="25" t="s">
        <v>146</v>
      </c>
      <c r="C152" s="26">
        <v>108.16724860668182</v>
      </c>
      <c r="D152" s="26">
        <v>316.82811546325678</v>
      </c>
      <c r="E152" s="27">
        <f t="shared" si="3"/>
        <v>29.29057728141985</v>
      </c>
      <c r="F152" s="28">
        <v>1.8861453558174772</v>
      </c>
    </row>
    <row r="153" spans="1:6" ht="20.100000000000001" customHeight="1" x14ac:dyDescent="0.25">
      <c r="A153" s="24">
        <v>31</v>
      </c>
      <c r="B153" s="25" t="s">
        <v>147</v>
      </c>
      <c r="C153" s="26">
        <v>106.2995228767395</v>
      </c>
      <c r="D153" s="26">
        <v>143.01007330417633</v>
      </c>
      <c r="E153" s="27">
        <f t="shared" si="3"/>
        <v>13.453500959736655</v>
      </c>
      <c r="F153" s="28">
        <v>3.0654628079136472</v>
      </c>
    </row>
    <row r="154" spans="1:6" ht="20.100000000000001" customHeight="1" x14ac:dyDescent="0.25">
      <c r="A154" s="24">
        <v>32</v>
      </c>
      <c r="B154" s="25" t="s">
        <v>148</v>
      </c>
      <c r="C154" s="26">
        <v>99.937778115272522</v>
      </c>
      <c r="D154" s="26">
        <v>450.30461442470556</v>
      </c>
      <c r="E154" s="27">
        <f t="shared" si="3"/>
        <v>45.058497688962518</v>
      </c>
      <c r="F154" s="28">
        <v>2.1799644701078429</v>
      </c>
    </row>
    <row r="155" spans="1:6" ht="20.100000000000001" customHeight="1" x14ac:dyDescent="0.25">
      <c r="A155" s="24">
        <v>33</v>
      </c>
      <c r="B155" s="25" t="s">
        <v>149</v>
      </c>
      <c r="C155" s="26">
        <v>98.327049851417556</v>
      </c>
      <c r="D155" s="26">
        <v>247.73173654079432</v>
      </c>
      <c r="E155" s="27">
        <f t="shared" si="3"/>
        <v>25.194667887945673</v>
      </c>
      <c r="F155" s="28">
        <v>1.729733985597206</v>
      </c>
    </row>
    <row r="156" spans="1:6" ht="20.100000000000001" customHeight="1" x14ac:dyDescent="0.25">
      <c r="A156" s="24">
        <v>34</v>
      </c>
      <c r="B156" s="25" t="s">
        <v>150</v>
      </c>
      <c r="C156" s="26">
        <v>79.698572039604201</v>
      </c>
      <c r="D156" s="26">
        <v>94.003308415412889</v>
      </c>
      <c r="E156" s="27">
        <f t="shared" si="3"/>
        <v>11.794854789706937</v>
      </c>
      <c r="F156" s="28">
        <v>1.0534107012939433</v>
      </c>
    </row>
    <row r="157" spans="1:6" ht="20.100000000000001" customHeight="1" x14ac:dyDescent="0.25">
      <c r="A157" s="24">
        <v>35</v>
      </c>
      <c r="B157" s="25" t="s">
        <v>151</v>
      </c>
      <c r="C157" s="26">
        <v>77.674031257629395</v>
      </c>
      <c r="D157" s="26">
        <v>170.22439622879034</v>
      </c>
      <c r="E157" s="27">
        <f t="shared" si="3"/>
        <v>21.915226166669484</v>
      </c>
      <c r="F157" s="28">
        <v>2.6003684360041301</v>
      </c>
    </row>
    <row r="158" spans="1:6" ht="20.100000000000001" customHeight="1" x14ac:dyDescent="0.25">
      <c r="A158" s="24">
        <v>36</v>
      </c>
      <c r="B158" s="25" t="s">
        <v>152</v>
      </c>
      <c r="C158" s="26">
        <v>66.772355675697327</v>
      </c>
      <c r="D158" s="26">
        <v>172.57075262069702</v>
      </c>
      <c r="E158" s="27">
        <f t="shared" si="3"/>
        <v>25.844640476493836</v>
      </c>
      <c r="F158" s="28">
        <v>4.0233391447360169</v>
      </c>
    </row>
    <row r="159" spans="1:6" ht="20.100000000000001" customHeight="1" x14ac:dyDescent="0.25">
      <c r="A159" s="24">
        <v>37</v>
      </c>
      <c r="B159" s="25" t="s">
        <v>153</v>
      </c>
      <c r="C159" s="26">
        <v>61.321071386337273</v>
      </c>
      <c r="D159" s="26">
        <v>178.53623592853543</v>
      </c>
      <c r="E159" s="27">
        <f t="shared" si="3"/>
        <v>29.114989658891453</v>
      </c>
      <c r="F159" s="28">
        <v>1</v>
      </c>
    </row>
    <row r="160" spans="1:6" ht="20.100000000000001" customHeight="1" x14ac:dyDescent="0.25">
      <c r="A160" s="24">
        <v>38</v>
      </c>
      <c r="B160" s="25" t="s">
        <v>154</v>
      </c>
      <c r="C160" s="26">
        <v>60.750763416290283</v>
      </c>
      <c r="D160" s="26">
        <v>217.43805623054507</v>
      </c>
      <c r="E160" s="27">
        <f t="shared" si="3"/>
        <v>35.791822851766696</v>
      </c>
      <c r="F160" s="28">
        <v>1.4303882816643945</v>
      </c>
    </row>
    <row r="161" spans="1:6" ht="20.100000000000001" customHeight="1" x14ac:dyDescent="0.25">
      <c r="A161" s="24">
        <v>39</v>
      </c>
      <c r="B161" s="25" t="s">
        <v>155</v>
      </c>
      <c r="C161" s="26">
        <v>52.299999952316284</v>
      </c>
      <c r="D161" s="26">
        <v>110.79999971389769</v>
      </c>
      <c r="E161" s="27">
        <f t="shared" si="3"/>
        <v>21.185468415854277</v>
      </c>
      <c r="F161" s="28">
        <v>0.69696969259102692</v>
      </c>
    </row>
    <row r="162" spans="1:6" ht="20.100000000000001" customHeight="1" x14ac:dyDescent="0.25">
      <c r="A162" s="24">
        <v>40</v>
      </c>
      <c r="B162" s="25" t="s">
        <v>156</v>
      </c>
      <c r="C162" s="26">
        <v>52.087465763092041</v>
      </c>
      <c r="D162" s="26">
        <v>35.948547005653381</v>
      </c>
      <c r="E162" s="27">
        <f t="shared" si="3"/>
        <v>6.9015734359504357</v>
      </c>
      <c r="F162" s="28">
        <v>2.6566041389558537</v>
      </c>
    </row>
    <row r="163" spans="1:6" ht="20.100000000000001" customHeight="1" x14ac:dyDescent="0.25">
      <c r="A163" s="24">
        <v>41</v>
      </c>
      <c r="B163" s="25" t="s">
        <v>157</v>
      </c>
      <c r="C163" s="26">
        <v>51.104715824127197</v>
      </c>
      <c r="D163" s="26">
        <v>147.2264281511307</v>
      </c>
      <c r="E163" s="27">
        <f t="shared" si="3"/>
        <v>28.808775428435744</v>
      </c>
      <c r="F163" s="28">
        <v>2.2328112618576021</v>
      </c>
    </row>
    <row r="164" spans="1:6" ht="20.100000000000001" customHeight="1" x14ac:dyDescent="0.25">
      <c r="A164" s="24">
        <v>42</v>
      </c>
      <c r="B164" s="25" t="s">
        <v>158</v>
      </c>
      <c r="C164" s="26">
        <v>51.017979264259331</v>
      </c>
      <c r="D164" s="26">
        <v>97.509038925170913</v>
      </c>
      <c r="E164" s="27">
        <f t="shared" si="3"/>
        <v>19.112681515686944</v>
      </c>
      <c r="F164" s="28">
        <v>4.6003269590574254</v>
      </c>
    </row>
    <row r="165" spans="1:6" ht="20.100000000000001" customHeight="1" x14ac:dyDescent="0.25">
      <c r="A165" s="24">
        <v>43</v>
      </c>
      <c r="B165" s="25" t="s">
        <v>159</v>
      </c>
      <c r="C165" s="26">
        <v>42.224467515945442</v>
      </c>
      <c r="D165" s="26">
        <v>81.149289846420274</v>
      </c>
      <c r="E165" s="27">
        <f t="shared" si="3"/>
        <v>19.218546643785491</v>
      </c>
      <c r="F165" s="28">
        <v>1.9950220722110508</v>
      </c>
    </row>
    <row r="166" spans="1:6" ht="20.100000000000001" customHeight="1" x14ac:dyDescent="0.25">
      <c r="A166" s="24">
        <v>44</v>
      </c>
      <c r="B166" s="25" t="s">
        <v>160</v>
      </c>
      <c r="C166" s="26">
        <v>41.916512489318841</v>
      </c>
      <c r="D166" s="26">
        <v>50.515770435333252</v>
      </c>
      <c r="E166" s="27">
        <f t="shared" si="3"/>
        <v>12.051520375939118</v>
      </c>
      <c r="F166" s="28">
        <v>0.95970901619332549</v>
      </c>
    </row>
    <row r="167" spans="1:6" ht="20.100000000000001" customHeight="1" x14ac:dyDescent="0.25">
      <c r="A167" s="24">
        <v>45</v>
      </c>
      <c r="B167" s="25" t="s">
        <v>161</v>
      </c>
      <c r="C167" s="26">
        <v>32.328946352005005</v>
      </c>
      <c r="D167" s="26">
        <v>179.60525751113892</v>
      </c>
      <c r="E167" s="27">
        <f t="shared" si="3"/>
        <v>55.555555555555557</v>
      </c>
      <c r="F167" s="28">
        <v>4</v>
      </c>
    </row>
    <row r="168" spans="1:6" ht="20.100000000000001" customHeight="1" x14ac:dyDescent="0.25">
      <c r="A168" s="24">
        <v>46</v>
      </c>
      <c r="B168" s="25" t="s">
        <v>162</v>
      </c>
      <c r="C168" s="26">
        <v>29.216457366943359</v>
      </c>
      <c r="D168" s="26">
        <v>59.709644317626953</v>
      </c>
      <c r="E168" s="27">
        <f t="shared" si="3"/>
        <v>20.436989867630146</v>
      </c>
      <c r="F168" s="28">
        <v>1.890804516606013</v>
      </c>
    </row>
    <row r="169" spans="1:6" ht="20.100000000000001" customHeight="1" x14ac:dyDescent="0.25">
      <c r="A169" s="24">
        <v>47</v>
      </c>
      <c r="B169" s="25" t="s">
        <v>163</v>
      </c>
      <c r="C169" s="26">
        <v>27.857664346694946</v>
      </c>
      <c r="D169" s="26">
        <v>90.459150552749648</v>
      </c>
      <c r="E169" s="27">
        <f t="shared" si="3"/>
        <v>32.471907704452541</v>
      </c>
      <c r="F169" s="28">
        <v>3.6423600009083232</v>
      </c>
    </row>
    <row r="170" spans="1:6" ht="20.100000000000001" customHeight="1" x14ac:dyDescent="0.25">
      <c r="A170" s="24">
        <v>48</v>
      </c>
      <c r="B170" s="25" t="s">
        <v>164</v>
      </c>
      <c r="C170" s="26">
        <v>26.036954283714298</v>
      </c>
      <c r="D170" s="26">
        <v>90.291724920272827</v>
      </c>
      <c r="E170" s="27">
        <f t="shared" si="3"/>
        <v>34.678297598252065</v>
      </c>
      <c r="F170" s="28">
        <v>2.3716009617742713</v>
      </c>
    </row>
    <row r="171" spans="1:6" ht="20.100000000000001" customHeight="1" x14ac:dyDescent="0.25">
      <c r="A171" s="24">
        <v>49</v>
      </c>
      <c r="B171" s="25" t="s">
        <v>165</v>
      </c>
      <c r="C171" s="26">
        <v>23.730803728103638</v>
      </c>
      <c r="D171" s="26">
        <v>48.294999361038201</v>
      </c>
      <c r="E171" s="27">
        <f>D171/C171*10</f>
        <v>20.351185705456732</v>
      </c>
      <c r="F171" s="28">
        <v>1.8966692747509473</v>
      </c>
    </row>
    <row r="172" spans="1:6" ht="20.100000000000001" customHeight="1" x14ac:dyDescent="0.25">
      <c r="A172" s="24">
        <v>50</v>
      </c>
      <c r="B172" s="25" t="s">
        <v>166</v>
      </c>
      <c r="C172" s="26">
        <v>20.491819381713864</v>
      </c>
      <c r="D172" s="26">
        <v>42.097669839859009</v>
      </c>
      <c r="E172" s="27">
        <f>D172/C172*10</f>
        <v>20.543646738085833</v>
      </c>
      <c r="F172" s="28">
        <v>5.6436857418222788</v>
      </c>
    </row>
    <row r="173" spans="1:6" ht="20.100000000000001" customHeight="1" x14ac:dyDescent="0.25">
      <c r="A173" s="24">
        <v>51</v>
      </c>
      <c r="B173" s="25" t="s">
        <v>167</v>
      </c>
      <c r="C173" s="26">
        <v>20.380952835083008</v>
      </c>
      <c r="D173" s="26">
        <v>73.904764175415053</v>
      </c>
      <c r="E173" s="27">
        <f>D173/C173*10</f>
        <v>36.261682549109366</v>
      </c>
      <c r="F173" s="28">
        <v>2.5531914984278679</v>
      </c>
    </row>
    <row r="174" spans="1:6" ht="20.100000000000001" customHeight="1" x14ac:dyDescent="0.25">
      <c r="A174" s="24">
        <v>52</v>
      </c>
      <c r="B174" s="25" t="s">
        <v>168</v>
      </c>
      <c r="C174" s="26">
        <v>20.035400986671448</v>
      </c>
      <c r="D174" s="26">
        <v>58.641461968421936</v>
      </c>
      <c r="E174" s="27">
        <f>D174/C174*10</f>
        <v>29.268923545594706</v>
      </c>
      <c r="F174" s="28">
        <v>1.411295758254804</v>
      </c>
    </row>
    <row r="175" spans="1:6" ht="5.0999999999999996" customHeight="1" thickBot="1" x14ac:dyDescent="0.3">
      <c r="A175" s="31"/>
      <c r="B175" s="32"/>
      <c r="C175" s="33"/>
      <c r="D175" s="33"/>
      <c r="E175" s="34"/>
      <c r="F175" s="35"/>
    </row>
    <row r="176" spans="1:6" ht="55.5" customHeight="1" thickBot="1" x14ac:dyDescent="0.3">
      <c r="A176" s="1" t="s">
        <v>61</v>
      </c>
      <c r="B176" s="1"/>
      <c r="C176" s="1"/>
      <c r="D176" s="1"/>
      <c r="E176" s="1"/>
      <c r="F176" s="1"/>
    </row>
    <row r="177" spans="1:6" ht="24.95" customHeight="1" thickBot="1" x14ac:dyDescent="0.3">
      <c r="A177" s="2" t="s">
        <v>1</v>
      </c>
      <c r="B177" s="3"/>
      <c r="C177" s="4" t="s">
        <v>2</v>
      </c>
      <c r="D177" s="5"/>
      <c r="E177" s="6" t="s">
        <v>3</v>
      </c>
      <c r="F177" s="7" t="s">
        <v>4</v>
      </c>
    </row>
    <row r="178" spans="1:6" ht="24.95" customHeight="1" x14ac:dyDescent="0.25">
      <c r="A178" s="8"/>
      <c r="B178" s="9"/>
      <c r="C178" s="3" t="s">
        <v>5</v>
      </c>
      <c r="D178" s="7" t="s">
        <v>6</v>
      </c>
      <c r="E178" s="10"/>
      <c r="F178" s="11"/>
    </row>
    <row r="179" spans="1:6" ht="27.95" customHeight="1" thickBot="1" x14ac:dyDescent="0.3">
      <c r="A179" s="12"/>
      <c r="B179" s="13"/>
      <c r="C179" s="13"/>
      <c r="D179" s="14"/>
      <c r="E179" s="15"/>
      <c r="F179" s="14"/>
    </row>
    <row r="180" spans="1:6" ht="20.100000000000001" customHeight="1" x14ac:dyDescent="0.25">
      <c r="A180" s="24">
        <v>53</v>
      </c>
      <c r="B180" s="25" t="s">
        <v>169</v>
      </c>
      <c r="C180" s="26">
        <v>15.499999999999993</v>
      </c>
      <c r="D180" s="26">
        <v>104.00000000000001</v>
      </c>
      <c r="E180" s="27">
        <f>D180/C180*10</f>
        <v>67.096774193548427</v>
      </c>
      <c r="F180" s="28">
        <v>1.3333333333333339</v>
      </c>
    </row>
    <row r="181" spans="1:6" ht="20.100000000000001" customHeight="1" x14ac:dyDescent="0.25">
      <c r="A181" s="24">
        <v>54</v>
      </c>
      <c r="B181" s="25" t="s">
        <v>170</v>
      </c>
      <c r="C181" s="26">
        <v>15.312404155731201</v>
      </c>
      <c r="D181" s="26">
        <v>34.604044318199158</v>
      </c>
      <c r="E181" s="27">
        <f>D181/C181*10</f>
        <v>22.598701004928337</v>
      </c>
      <c r="F181" s="28">
        <v>1.1766535447926274</v>
      </c>
    </row>
    <row r="182" spans="1:6" ht="20.100000000000001" customHeight="1" x14ac:dyDescent="0.25">
      <c r="A182" s="24">
        <v>55</v>
      </c>
      <c r="B182" s="25" t="s">
        <v>171</v>
      </c>
      <c r="C182" s="26">
        <v>14.790180206298828</v>
      </c>
      <c r="D182" s="26">
        <v>27.530143737792969</v>
      </c>
      <c r="E182" s="27">
        <f>D182/C182*10</f>
        <v>18.613798719009832</v>
      </c>
      <c r="F182" s="28">
        <v>1.7001394965434724</v>
      </c>
    </row>
    <row r="183" spans="1:6" ht="20.100000000000001" customHeight="1" x14ac:dyDescent="0.25">
      <c r="A183" s="24">
        <v>56</v>
      </c>
      <c r="B183" s="25" t="s">
        <v>172</v>
      </c>
      <c r="C183" s="26">
        <v>10.074785947799683</v>
      </c>
      <c r="D183" s="26">
        <v>16.119657516479492</v>
      </c>
      <c r="E183" s="27">
        <f t="shared" ref="E183:E205" si="4">D183/C183*10</f>
        <v>16</v>
      </c>
      <c r="F183" s="28">
        <v>2</v>
      </c>
    </row>
    <row r="184" spans="1:6" ht="20.100000000000001" customHeight="1" x14ac:dyDescent="0.25">
      <c r="A184" s="24">
        <v>57</v>
      </c>
      <c r="B184" s="25" t="s">
        <v>173</v>
      </c>
      <c r="C184" s="26">
        <v>9.8013131618499756</v>
      </c>
      <c r="D184" s="26">
        <v>28.238850593566895</v>
      </c>
      <c r="E184" s="27">
        <f t="shared" si="4"/>
        <v>28.811293065792498</v>
      </c>
      <c r="F184" s="28">
        <v>1.6949384904852391</v>
      </c>
    </row>
    <row r="185" spans="1:6" ht="20.100000000000001" customHeight="1" x14ac:dyDescent="0.25">
      <c r="A185" s="24">
        <v>58</v>
      </c>
      <c r="B185" s="25" t="s">
        <v>174</v>
      </c>
      <c r="C185" s="26">
        <v>9.7792205810546875</v>
      </c>
      <c r="D185" s="26">
        <v>9.3896102905273438</v>
      </c>
      <c r="E185" s="27">
        <f t="shared" si="4"/>
        <v>9.6015937187446845</v>
      </c>
      <c r="F185" s="28">
        <v>2.4303405741681621</v>
      </c>
    </row>
    <row r="186" spans="1:6" ht="20.100000000000001" customHeight="1" x14ac:dyDescent="0.25">
      <c r="A186" s="24">
        <v>59</v>
      </c>
      <c r="B186" s="25" t="s">
        <v>175</v>
      </c>
      <c r="C186" s="26">
        <v>9.5732579231262207</v>
      </c>
      <c r="D186" s="26">
        <v>17.557042121887207</v>
      </c>
      <c r="E186" s="27">
        <f t="shared" si="4"/>
        <v>18.339673142488383</v>
      </c>
      <c r="F186" s="28">
        <v>2.6871878883158304</v>
      </c>
    </row>
    <row r="187" spans="1:6" ht="20.100000000000001" customHeight="1" x14ac:dyDescent="0.25">
      <c r="A187" s="24">
        <v>60</v>
      </c>
      <c r="B187" s="25" t="s">
        <v>176</v>
      </c>
      <c r="C187" s="26">
        <v>8.412692666053772</v>
      </c>
      <c r="D187" s="26">
        <v>11.65856146812439</v>
      </c>
      <c r="E187" s="27">
        <f t="shared" si="4"/>
        <v>13.858299513505454</v>
      </c>
      <c r="F187" s="28">
        <v>1.9712791483516663</v>
      </c>
    </row>
    <row r="188" spans="1:6" ht="20.100000000000001" customHeight="1" x14ac:dyDescent="0.25">
      <c r="A188" s="24">
        <v>61</v>
      </c>
      <c r="B188" s="25" t="s">
        <v>177</v>
      </c>
      <c r="C188" s="26">
        <v>7.8877247571945199</v>
      </c>
      <c r="D188" s="26">
        <v>16.715671420097351</v>
      </c>
      <c r="E188" s="27">
        <f t="shared" si="4"/>
        <v>21.192006484316938</v>
      </c>
      <c r="F188" s="28">
        <v>1.9445730345435328</v>
      </c>
    </row>
    <row r="189" spans="1:6" ht="20.100000000000001" customHeight="1" x14ac:dyDescent="0.25">
      <c r="A189" s="24">
        <v>62</v>
      </c>
      <c r="B189" s="25" t="s">
        <v>178</v>
      </c>
      <c r="C189" s="26">
        <v>7.3694467544555664</v>
      </c>
      <c r="D189" s="26">
        <v>30.473417162895203</v>
      </c>
      <c r="E189" s="27">
        <f t="shared" si="4"/>
        <v>41.351024273933426</v>
      </c>
      <c r="F189" s="28">
        <v>1.4310598640520249</v>
      </c>
    </row>
    <row r="190" spans="1:6" ht="20.100000000000001" customHeight="1" x14ac:dyDescent="0.25">
      <c r="A190" s="24">
        <v>63</v>
      </c>
      <c r="B190" s="25" t="s">
        <v>179</v>
      </c>
      <c r="C190" s="26">
        <v>6.5557615756988525</v>
      </c>
      <c r="D190" s="26">
        <v>7.6249439716339111</v>
      </c>
      <c r="E190" s="27">
        <f t="shared" si="4"/>
        <v>11.630904943063129</v>
      </c>
      <c r="F190" s="28">
        <v>1.4678144487568161</v>
      </c>
    </row>
    <row r="191" spans="1:6" ht="20.100000000000001" customHeight="1" x14ac:dyDescent="0.25">
      <c r="A191" s="24">
        <v>64</v>
      </c>
      <c r="B191" s="25" t="s">
        <v>180</v>
      </c>
      <c r="C191" s="26">
        <v>4.4848484992980957</v>
      </c>
      <c r="D191" s="26">
        <v>12.424242496490479</v>
      </c>
      <c r="E191" s="27">
        <f t="shared" si="4"/>
        <v>27.702702774541756</v>
      </c>
      <c r="F191" s="28">
        <v>6.0243902205002584</v>
      </c>
    </row>
    <row r="192" spans="1:6" ht="20.100000000000001" customHeight="1" x14ac:dyDescent="0.25">
      <c r="A192" s="24">
        <v>65</v>
      </c>
      <c r="B192" s="25" t="s">
        <v>181</v>
      </c>
      <c r="C192" s="26">
        <v>3.3942651748657222</v>
      </c>
      <c r="D192" s="26">
        <v>25.942651748657223</v>
      </c>
      <c r="E192" s="27">
        <f t="shared" si="4"/>
        <v>76.430833809805449</v>
      </c>
      <c r="F192" s="28">
        <v>1.9102773366703409</v>
      </c>
    </row>
    <row r="193" spans="1:6" ht="20.100000000000001" customHeight="1" x14ac:dyDescent="0.25">
      <c r="A193" s="24">
        <v>66</v>
      </c>
      <c r="B193" s="25" t="s">
        <v>182</v>
      </c>
      <c r="C193" s="26">
        <v>2.3636362552642822</v>
      </c>
      <c r="D193" s="26">
        <v>11.818181276321411</v>
      </c>
      <c r="E193" s="27">
        <f t="shared" si="4"/>
        <v>50</v>
      </c>
      <c r="F193" s="28">
        <v>10</v>
      </c>
    </row>
    <row r="194" spans="1:6" ht="20.100000000000001" customHeight="1" x14ac:dyDescent="0.25">
      <c r="A194" s="24">
        <v>67</v>
      </c>
      <c r="B194" s="25" t="s">
        <v>183</v>
      </c>
      <c r="C194" s="26">
        <v>2.1904761791229248</v>
      </c>
      <c r="D194" s="26">
        <v>11.714285612106323</v>
      </c>
      <c r="E194" s="27">
        <f t="shared" si="4"/>
        <v>53.478260680272584</v>
      </c>
      <c r="F194" s="28">
        <v>1</v>
      </c>
    </row>
    <row r="195" spans="1:6" ht="20.100000000000001" customHeight="1" x14ac:dyDescent="0.25">
      <c r="A195" s="24">
        <v>68</v>
      </c>
      <c r="B195" s="25" t="s">
        <v>184</v>
      </c>
      <c r="C195" s="26">
        <v>1.4928570985794067</v>
      </c>
      <c r="D195" s="26">
        <v>1.4928570985794067</v>
      </c>
      <c r="E195" s="27">
        <f t="shared" si="4"/>
        <v>10</v>
      </c>
      <c r="F195" s="28">
        <v>1</v>
      </c>
    </row>
    <row r="196" spans="1:6" ht="20.100000000000001" customHeight="1" x14ac:dyDescent="0.25">
      <c r="A196" s="24">
        <v>69</v>
      </c>
      <c r="B196" s="25" t="s">
        <v>185</v>
      </c>
      <c r="C196" s="26">
        <v>1.2222222089767456</v>
      </c>
      <c r="D196" s="26">
        <v>1.2222222089767456</v>
      </c>
      <c r="E196" s="27">
        <f t="shared" si="4"/>
        <v>10</v>
      </c>
      <c r="F196" s="28">
        <v>1</v>
      </c>
    </row>
    <row r="197" spans="1:6" ht="20.100000000000001" customHeight="1" x14ac:dyDescent="0.25">
      <c r="A197" s="24">
        <v>70</v>
      </c>
      <c r="B197" s="25" t="s">
        <v>186</v>
      </c>
      <c r="C197" s="26">
        <v>1.1774193048477173</v>
      </c>
      <c r="D197" s="26">
        <v>1.1774193048477173</v>
      </c>
      <c r="E197" s="27">
        <f t="shared" si="4"/>
        <v>10</v>
      </c>
      <c r="F197" s="28">
        <v>1</v>
      </c>
    </row>
    <row r="198" spans="1:6" ht="20.100000000000001" customHeight="1" x14ac:dyDescent="0.25">
      <c r="A198" s="24">
        <v>71</v>
      </c>
      <c r="B198" s="25" t="s">
        <v>187</v>
      </c>
      <c r="C198" s="26">
        <v>1.115384578704834</v>
      </c>
      <c r="D198" s="26">
        <v>2.230769157409668</v>
      </c>
      <c r="E198" s="27">
        <f t="shared" si="4"/>
        <v>20</v>
      </c>
      <c r="F198" s="28">
        <v>4</v>
      </c>
    </row>
    <row r="199" spans="1:6" ht="20.100000000000001" customHeight="1" x14ac:dyDescent="0.25">
      <c r="A199" s="24">
        <v>72</v>
      </c>
      <c r="B199" s="25" t="s">
        <v>188</v>
      </c>
      <c r="C199" s="26">
        <v>1.0465116500854492</v>
      </c>
      <c r="D199" s="26">
        <v>1.0465116500854492</v>
      </c>
      <c r="E199" s="27">
        <f t="shared" si="4"/>
        <v>10</v>
      </c>
      <c r="F199" s="28">
        <v>12</v>
      </c>
    </row>
    <row r="200" spans="1:6" ht="20.100000000000001" customHeight="1" x14ac:dyDescent="0.25">
      <c r="A200" s="24">
        <v>73</v>
      </c>
      <c r="B200" s="25" t="s">
        <v>189</v>
      </c>
      <c r="C200" s="26">
        <v>5577.3656580448151</v>
      </c>
      <c r="D200" s="26">
        <v>32860.152606487274</v>
      </c>
      <c r="E200" s="27">
        <f t="shared" si="4"/>
        <v>58.916977335150435</v>
      </c>
      <c r="F200" s="28">
        <v>3.1520037412167801</v>
      </c>
    </row>
    <row r="201" spans="1:6" ht="20.100000000000001" customHeight="1" x14ac:dyDescent="0.25">
      <c r="A201" s="24">
        <v>74</v>
      </c>
      <c r="B201" s="25" t="s">
        <v>190</v>
      </c>
      <c r="C201" s="26">
        <v>4186.1800057888031</v>
      </c>
      <c r="D201" s="26">
        <v>4289.46795129776</v>
      </c>
      <c r="E201" s="27">
        <f t="shared" si="4"/>
        <v>10.246735556918543</v>
      </c>
      <c r="F201" s="28">
        <v>1.684535581640066</v>
      </c>
    </row>
    <row r="202" spans="1:6" ht="20.100000000000001" customHeight="1" x14ac:dyDescent="0.25">
      <c r="A202" s="24">
        <v>75</v>
      </c>
      <c r="B202" s="25" t="s">
        <v>191</v>
      </c>
      <c r="C202" s="26">
        <v>436.53750681877142</v>
      </c>
      <c r="D202" s="26">
        <v>1328.9234306812289</v>
      </c>
      <c r="E202" s="27">
        <f t="shared" si="4"/>
        <v>30.442365430765417</v>
      </c>
      <c r="F202" s="28">
        <v>2.5230139364363486</v>
      </c>
    </row>
    <row r="203" spans="1:6" ht="20.100000000000001" customHeight="1" x14ac:dyDescent="0.25">
      <c r="A203" s="24">
        <v>76</v>
      </c>
      <c r="B203" s="25" t="s">
        <v>192</v>
      </c>
      <c r="C203" s="26">
        <v>240.77856600284574</v>
      </c>
      <c r="D203" s="26">
        <v>526.7829065322876</v>
      </c>
      <c r="E203" s="27">
        <f t="shared" si="4"/>
        <v>21.878313974428337</v>
      </c>
      <c r="F203" s="28">
        <v>1.4593082441276972</v>
      </c>
    </row>
    <row r="204" spans="1:6" ht="20.100000000000001" customHeight="1" x14ac:dyDescent="0.25">
      <c r="A204" s="24">
        <v>77</v>
      </c>
      <c r="B204" s="25" t="s">
        <v>193</v>
      </c>
      <c r="C204" s="26">
        <v>152.31691193580625</v>
      </c>
      <c r="D204" s="26">
        <v>309.89649593830109</v>
      </c>
      <c r="E204" s="27">
        <f t="shared" si="4"/>
        <v>20.345508059466603</v>
      </c>
      <c r="F204" s="28">
        <v>2.4180445363394898</v>
      </c>
    </row>
    <row r="205" spans="1:6" ht="20.100000000000001" customHeight="1" x14ac:dyDescent="0.25">
      <c r="A205" s="24">
        <v>78</v>
      </c>
      <c r="B205" s="25" t="s">
        <v>194</v>
      </c>
      <c r="C205" s="26">
        <v>8.1567709445953351</v>
      </c>
      <c r="D205" s="26">
        <v>40.783854722976685</v>
      </c>
      <c r="E205" s="27">
        <f t="shared" si="4"/>
        <v>50.000000000000007</v>
      </c>
      <c r="F205" s="28">
        <v>2.3981547541606982</v>
      </c>
    </row>
    <row r="206" spans="1:6" ht="20.100000000000001" customHeight="1" x14ac:dyDescent="0.25">
      <c r="A206" s="19" t="s">
        <v>195</v>
      </c>
      <c r="B206" s="20"/>
      <c r="C206" s="29">
        <f>SUM(C207:C238)</f>
        <v>76413.179991960511</v>
      </c>
      <c r="D206" s="29">
        <f>SUM(D207:D238)</f>
        <v>147693.56929814816</v>
      </c>
      <c r="E206" s="21" t="s">
        <v>8</v>
      </c>
      <c r="F206" s="30">
        <v>2.1196684042917506</v>
      </c>
    </row>
    <row r="207" spans="1:6" ht="20.100000000000001" customHeight="1" x14ac:dyDescent="0.25">
      <c r="A207" s="24">
        <v>1</v>
      </c>
      <c r="B207" s="25" t="s">
        <v>196</v>
      </c>
      <c r="C207" s="26">
        <v>62105.669813036904</v>
      </c>
      <c r="D207" s="26">
        <v>112435.48612535</v>
      </c>
      <c r="E207" s="27">
        <f t="shared" ref="E207:E233" si="5">D207/C207*10</f>
        <v>18.103900410997277</v>
      </c>
      <c r="F207" s="28">
        <v>2.1359558109072232</v>
      </c>
    </row>
    <row r="208" spans="1:6" ht="20.100000000000001" customHeight="1" x14ac:dyDescent="0.25">
      <c r="A208" s="24">
        <v>2</v>
      </c>
      <c r="B208" s="25" t="s">
        <v>197</v>
      </c>
      <c r="C208" s="26">
        <v>2508.7644097805041</v>
      </c>
      <c r="D208" s="26">
        <v>6010.4332180023193</v>
      </c>
      <c r="E208" s="27">
        <f t="shared" si="5"/>
        <v>23.957742682295873</v>
      </c>
      <c r="F208" s="28">
        <v>1.9805637475803863</v>
      </c>
    </row>
    <row r="209" spans="1:6" ht="20.100000000000001" customHeight="1" x14ac:dyDescent="0.25">
      <c r="A209" s="24">
        <v>3</v>
      </c>
      <c r="B209" s="25" t="s">
        <v>198</v>
      </c>
      <c r="C209" s="26">
        <v>1721.9968708753574</v>
      </c>
      <c r="D209" s="26">
        <v>4836.3729237318057</v>
      </c>
      <c r="E209" s="27">
        <f t="shared" si="5"/>
        <v>28.085840372481577</v>
      </c>
      <c r="F209" s="28">
        <v>2.3901275553543249</v>
      </c>
    </row>
    <row r="210" spans="1:6" ht="20.100000000000001" customHeight="1" x14ac:dyDescent="0.25">
      <c r="A210" s="24">
        <v>4</v>
      </c>
      <c r="B210" s="25" t="s">
        <v>199</v>
      </c>
      <c r="C210" s="26">
        <v>1603.6122065782556</v>
      </c>
      <c r="D210" s="26">
        <v>5212.8088992834118</v>
      </c>
      <c r="E210" s="27">
        <f t="shared" si="5"/>
        <v>32.506667621384366</v>
      </c>
      <c r="F210" s="28">
        <v>2.090136436059244</v>
      </c>
    </row>
    <row r="211" spans="1:6" ht="20.100000000000001" customHeight="1" x14ac:dyDescent="0.25">
      <c r="A211" s="24">
        <v>5</v>
      </c>
      <c r="B211" s="25" t="s">
        <v>200</v>
      </c>
      <c r="C211" s="26">
        <v>1295.3207080364227</v>
      </c>
      <c r="D211" s="26">
        <v>2025.715929508209</v>
      </c>
      <c r="E211" s="27">
        <f t="shared" si="5"/>
        <v>15.638721105439537</v>
      </c>
      <c r="F211" s="28">
        <v>2.7178485353969686</v>
      </c>
    </row>
    <row r="212" spans="1:6" ht="20.100000000000001" customHeight="1" x14ac:dyDescent="0.25">
      <c r="A212" s="24">
        <v>6</v>
      </c>
      <c r="B212" s="25" t="s">
        <v>201</v>
      </c>
      <c r="C212" s="26">
        <v>1245.4871304035182</v>
      </c>
      <c r="D212" s="26">
        <v>2257.6109938621526</v>
      </c>
      <c r="E212" s="27">
        <f t="shared" si="5"/>
        <v>18.126329359426798</v>
      </c>
      <c r="F212" s="28">
        <v>2.0193674096482397</v>
      </c>
    </row>
    <row r="213" spans="1:6" ht="20.100000000000001" customHeight="1" x14ac:dyDescent="0.25">
      <c r="A213" s="24">
        <v>7</v>
      </c>
      <c r="B213" s="25" t="s">
        <v>202</v>
      </c>
      <c r="C213" s="26">
        <v>1159.2158433198927</v>
      </c>
      <c r="D213" s="26">
        <v>3119.4555525779715</v>
      </c>
      <c r="E213" s="27">
        <f t="shared" si="5"/>
        <v>26.910049328209009</v>
      </c>
      <c r="F213" s="28">
        <v>2.068440259946712</v>
      </c>
    </row>
    <row r="214" spans="1:6" ht="20.100000000000001" customHeight="1" x14ac:dyDescent="0.25">
      <c r="A214" s="24">
        <v>8</v>
      </c>
      <c r="B214" s="25" t="s">
        <v>203</v>
      </c>
      <c r="C214" s="26">
        <v>1143.2976793050773</v>
      </c>
      <c r="D214" s="26">
        <v>3648.5212841033931</v>
      </c>
      <c r="E214" s="27">
        <f t="shared" si="5"/>
        <v>31.912260036432933</v>
      </c>
      <c r="F214" s="28">
        <v>2.0055605946115498</v>
      </c>
    </row>
    <row r="215" spans="1:6" ht="20.100000000000001" customHeight="1" x14ac:dyDescent="0.25">
      <c r="A215" s="24">
        <v>9</v>
      </c>
      <c r="B215" s="25" t="s">
        <v>204</v>
      </c>
      <c r="C215" s="26">
        <v>1025.8235279321673</v>
      </c>
      <c r="D215" s="26">
        <v>1262.6331021785736</v>
      </c>
      <c r="E215" s="27">
        <f t="shared" si="5"/>
        <v>12.308482578126883</v>
      </c>
      <c r="F215" s="28">
        <v>2.8058292520184462</v>
      </c>
    </row>
    <row r="216" spans="1:6" ht="20.100000000000001" customHeight="1" x14ac:dyDescent="0.25">
      <c r="A216" s="24">
        <v>10</v>
      </c>
      <c r="B216" s="25" t="s">
        <v>205</v>
      </c>
      <c r="C216" s="26">
        <v>734.10488998889934</v>
      </c>
      <c r="D216" s="26">
        <v>2068.5634543895721</v>
      </c>
      <c r="E216" s="27">
        <f t="shared" si="5"/>
        <v>28.178036716535857</v>
      </c>
      <c r="F216" s="28">
        <v>2.2551495014453353</v>
      </c>
    </row>
    <row r="217" spans="1:6" ht="20.100000000000001" customHeight="1" x14ac:dyDescent="0.25">
      <c r="A217" s="24">
        <v>11</v>
      </c>
      <c r="B217" s="25" t="s">
        <v>206</v>
      </c>
      <c r="C217" s="26">
        <v>521.55290997028351</v>
      </c>
      <c r="D217" s="26">
        <v>1037.7324525117874</v>
      </c>
      <c r="E217" s="27">
        <f t="shared" si="5"/>
        <v>19.896973685199345</v>
      </c>
      <c r="F217" s="28">
        <v>3.2380853932729128</v>
      </c>
    </row>
    <row r="218" spans="1:6" ht="20.100000000000001" customHeight="1" x14ac:dyDescent="0.25">
      <c r="A218" s="24">
        <v>12</v>
      </c>
      <c r="B218" s="25" t="s">
        <v>207</v>
      </c>
      <c r="C218" s="26">
        <v>297.25033187866217</v>
      </c>
      <c r="D218" s="26">
        <v>1161.1226511001587</v>
      </c>
      <c r="E218" s="27">
        <f t="shared" si="5"/>
        <v>39.062114540350791</v>
      </c>
      <c r="F218" s="28">
        <v>1</v>
      </c>
    </row>
    <row r="219" spans="1:6" ht="20.100000000000001" customHeight="1" x14ac:dyDescent="0.25">
      <c r="A219" s="24">
        <v>13</v>
      </c>
      <c r="B219" s="25" t="s">
        <v>208</v>
      </c>
      <c r="C219" s="26">
        <v>233.95547258853912</v>
      </c>
      <c r="D219" s="26">
        <v>378.00368428230286</v>
      </c>
      <c r="E219" s="27">
        <f t="shared" si="5"/>
        <v>16.157078101229263</v>
      </c>
      <c r="F219" s="28">
        <v>2.2184244194254785</v>
      </c>
    </row>
    <row r="220" spans="1:6" ht="20.100000000000001" customHeight="1" x14ac:dyDescent="0.25">
      <c r="A220" s="24">
        <v>14</v>
      </c>
      <c r="B220" s="25" t="s">
        <v>209</v>
      </c>
      <c r="C220" s="26">
        <v>175.56377708911899</v>
      </c>
      <c r="D220" s="26">
        <v>534.60403168201435</v>
      </c>
      <c r="E220" s="27">
        <f t="shared" si="5"/>
        <v>30.450702334265728</v>
      </c>
      <c r="F220" s="28">
        <v>1.3814981173473724</v>
      </c>
    </row>
    <row r="221" spans="1:6" ht="20.100000000000001" customHeight="1" x14ac:dyDescent="0.25">
      <c r="A221" s="24">
        <v>15</v>
      </c>
      <c r="B221" s="25" t="s">
        <v>210</v>
      </c>
      <c r="C221" s="26">
        <v>112.60068964958192</v>
      </c>
      <c r="D221" s="26">
        <v>181.38723611831662</v>
      </c>
      <c r="E221" s="27">
        <f t="shared" si="5"/>
        <v>16.10889211094544</v>
      </c>
      <c r="F221" s="28">
        <v>0.96933062322954255</v>
      </c>
    </row>
    <row r="222" spans="1:6" ht="20.100000000000001" customHeight="1" x14ac:dyDescent="0.25">
      <c r="A222" s="24">
        <v>16</v>
      </c>
      <c r="B222" s="25" t="s">
        <v>211</v>
      </c>
      <c r="C222" s="26">
        <v>85.688737392425551</v>
      </c>
      <c r="D222" s="26">
        <v>194.25908327102661</v>
      </c>
      <c r="E222" s="27">
        <f t="shared" si="5"/>
        <v>22.670316914740553</v>
      </c>
      <c r="F222" s="28">
        <v>1.324627052461717</v>
      </c>
    </row>
    <row r="223" spans="1:6" ht="20.100000000000001" customHeight="1" x14ac:dyDescent="0.25">
      <c r="A223" s="24">
        <v>17</v>
      </c>
      <c r="B223" s="25" t="s">
        <v>212</v>
      </c>
      <c r="C223" s="26">
        <v>62.306960582733154</v>
      </c>
      <c r="D223" s="26">
        <v>129.51458358764648</v>
      </c>
      <c r="E223" s="27">
        <f t="shared" si="5"/>
        <v>20.786535304618642</v>
      </c>
      <c r="F223" s="28">
        <v>3.5173593520773672</v>
      </c>
    </row>
    <row r="224" spans="1:6" ht="20.100000000000001" customHeight="1" x14ac:dyDescent="0.25">
      <c r="A224" s="24">
        <v>18</v>
      </c>
      <c r="B224" s="25" t="s">
        <v>213</v>
      </c>
      <c r="C224" s="26">
        <v>51.425107121467583</v>
      </c>
      <c r="D224" s="26">
        <v>116.78052484989165</v>
      </c>
      <c r="E224" s="27">
        <f t="shared" si="5"/>
        <v>22.708853979448733</v>
      </c>
      <c r="F224" s="28">
        <v>1.0482368230909545</v>
      </c>
    </row>
    <row r="225" spans="1:6" ht="20.100000000000001" customHeight="1" x14ac:dyDescent="0.25">
      <c r="A225" s="24">
        <v>19</v>
      </c>
      <c r="B225" s="25" t="s">
        <v>214</v>
      </c>
      <c r="C225" s="26">
        <v>48.261717557907097</v>
      </c>
      <c r="D225" s="26">
        <v>119.84692740440367</v>
      </c>
      <c r="E225" s="27">
        <f t="shared" si="5"/>
        <v>24.832710783781092</v>
      </c>
      <c r="F225" s="28">
        <v>1.1062598469400742</v>
      </c>
    </row>
    <row r="226" spans="1:6" ht="20.100000000000001" customHeight="1" x14ac:dyDescent="0.25">
      <c r="A226" s="24">
        <v>20</v>
      </c>
      <c r="B226" s="25" t="s">
        <v>215</v>
      </c>
      <c r="C226" s="26">
        <v>31.01864051818848</v>
      </c>
      <c r="D226" s="26">
        <v>107.33639621734619</v>
      </c>
      <c r="E226" s="27">
        <f t="shared" si="5"/>
        <v>34.603836410692168</v>
      </c>
      <c r="F226" s="28">
        <v>1</v>
      </c>
    </row>
    <row r="227" spans="1:6" ht="20.100000000000001" customHeight="1" x14ac:dyDescent="0.25">
      <c r="A227" s="24">
        <v>21</v>
      </c>
      <c r="B227" s="25" t="s">
        <v>216</v>
      </c>
      <c r="C227" s="26">
        <v>29.667648315429684</v>
      </c>
      <c r="D227" s="26">
        <v>24.250994920730591</v>
      </c>
      <c r="E227" s="27">
        <f t="shared" si="5"/>
        <v>8.1742221907484396</v>
      </c>
      <c r="F227" s="28">
        <v>4.3772437512800071</v>
      </c>
    </row>
    <row r="228" spans="1:6" ht="20.100000000000001" customHeight="1" x14ac:dyDescent="0.25">
      <c r="A228" s="24">
        <v>22</v>
      </c>
      <c r="B228" s="25" t="s">
        <v>217</v>
      </c>
      <c r="C228" s="26">
        <v>21.389551997184757</v>
      </c>
      <c r="D228" s="26">
        <v>45.460778594017036</v>
      </c>
      <c r="E228" s="27">
        <f t="shared" si="5"/>
        <v>21.25373107393763</v>
      </c>
      <c r="F228" s="28">
        <v>2.3073616936687253</v>
      </c>
    </row>
    <row r="229" spans="1:6" ht="20.100000000000001" customHeight="1" x14ac:dyDescent="0.25">
      <c r="A229" s="24">
        <v>23</v>
      </c>
      <c r="B229" s="25" t="s">
        <v>218</v>
      </c>
      <c r="C229" s="26">
        <v>16.788990497589111</v>
      </c>
      <c r="D229" s="26">
        <v>33.577980995178223</v>
      </c>
      <c r="E229" s="27">
        <f t="shared" si="5"/>
        <v>20</v>
      </c>
      <c r="F229" s="28">
        <v>1</v>
      </c>
    </row>
    <row r="230" spans="1:6" ht="20.100000000000001" customHeight="1" x14ac:dyDescent="0.25">
      <c r="A230" s="24">
        <v>24</v>
      </c>
      <c r="B230" s="25" t="s">
        <v>219</v>
      </c>
      <c r="C230" s="26">
        <v>11.538461923599243</v>
      </c>
      <c r="D230" s="26">
        <v>2.5641026496887207</v>
      </c>
      <c r="E230" s="27">
        <f t="shared" si="5"/>
        <v>2.2222222222222223</v>
      </c>
      <c r="F230" s="28">
        <v>3</v>
      </c>
    </row>
    <row r="231" spans="1:6" ht="20.100000000000001" customHeight="1" x14ac:dyDescent="0.25">
      <c r="A231" s="24">
        <v>25</v>
      </c>
      <c r="B231" s="25" t="s">
        <v>220</v>
      </c>
      <c r="C231" s="26">
        <v>1.1166666746139526</v>
      </c>
      <c r="D231" s="26">
        <v>1.1166666746139526</v>
      </c>
      <c r="E231" s="27">
        <f t="shared" si="5"/>
        <v>10</v>
      </c>
      <c r="F231" s="28">
        <v>4</v>
      </c>
    </row>
    <row r="232" spans="1:6" ht="20.100000000000001" customHeight="1" x14ac:dyDescent="0.25">
      <c r="A232" s="24">
        <v>26</v>
      </c>
      <c r="B232" s="25" t="s">
        <v>221</v>
      </c>
      <c r="C232" s="26">
        <v>94.495995163917542</v>
      </c>
      <c r="D232" s="26">
        <v>550.51588451862335</v>
      </c>
      <c r="E232" s="27">
        <f t="shared" si="5"/>
        <v>58.258118088885205</v>
      </c>
      <c r="F232" s="28">
        <v>1.6973196093388665</v>
      </c>
    </row>
    <row r="233" spans="1:6" ht="20.100000000000001" customHeight="1" x14ac:dyDescent="0.25">
      <c r="A233" s="24">
        <v>27</v>
      </c>
      <c r="B233" s="25" t="s">
        <v>222</v>
      </c>
      <c r="C233" s="26">
        <v>75.265253782272325</v>
      </c>
      <c r="D233" s="26">
        <v>197.89383578300479</v>
      </c>
      <c r="E233" s="27">
        <f t="shared" si="5"/>
        <v>26.292854383441394</v>
      </c>
      <c r="F233" s="28">
        <v>2.5134435826664179</v>
      </c>
    </row>
    <row r="234" spans="1:6" ht="5.0999999999999996" customHeight="1" thickBot="1" x14ac:dyDescent="0.3">
      <c r="A234" s="31"/>
      <c r="B234" s="32"/>
      <c r="C234" s="33"/>
      <c r="D234" s="33"/>
      <c r="E234" s="34"/>
      <c r="F234" s="35"/>
    </row>
    <row r="235" spans="1:6" ht="55.5" customHeight="1" thickBot="1" x14ac:dyDescent="0.3">
      <c r="A235" s="1" t="s">
        <v>61</v>
      </c>
      <c r="B235" s="1"/>
      <c r="C235" s="1"/>
      <c r="D235" s="1"/>
      <c r="E235" s="1"/>
      <c r="F235" s="1"/>
    </row>
    <row r="236" spans="1:6" ht="24.95" customHeight="1" thickBot="1" x14ac:dyDescent="0.3">
      <c r="A236" s="2" t="s">
        <v>1</v>
      </c>
      <c r="B236" s="3"/>
      <c r="C236" s="4" t="s">
        <v>2</v>
      </c>
      <c r="D236" s="5"/>
      <c r="E236" s="6" t="s">
        <v>3</v>
      </c>
      <c r="F236" s="7" t="s">
        <v>4</v>
      </c>
    </row>
    <row r="237" spans="1:6" ht="24.95" customHeight="1" x14ac:dyDescent="0.25">
      <c r="A237" s="8"/>
      <c r="B237" s="9"/>
      <c r="C237" s="3" t="s">
        <v>5</v>
      </c>
      <c r="D237" s="7" t="s">
        <v>6</v>
      </c>
      <c r="E237" s="10"/>
      <c r="F237" s="11"/>
    </row>
    <row r="238" spans="1:6" ht="27.95" customHeight="1" thickBot="1" x14ac:dyDescent="0.3">
      <c r="A238" s="12"/>
      <c r="B238" s="13"/>
      <c r="C238" s="13"/>
      <c r="D238" s="14"/>
      <c r="E238" s="15"/>
      <c r="F238" s="14"/>
    </row>
    <row r="239" spans="1:6" ht="20.100000000000001" customHeight="1" x14ac:dyDescent="0.25">
      <c r="A239" s="19" t="s">
        <v>223</v>
      </c>
      <c r="B239" s="20"/>
      <c r="C239" s="29">
        <f>SUM(C240:C269)</f>
        <v>33398.9135389328</v>
      </c>
      <c r="D239" s="29">
        <f>SUM(D240:D269)</f>
        <v>57212.549847602844</v>
      </c>
      <c r="E239" s="21" t="s">
        <v>8</v>
      </c>
      <c r="F239" s="30">
        <v>1.9743557929675368</v>
      </c>
    </row>
    <row r="240" spans="1:6" ht="20.100000000000001" customHeight="1" x14ac:dyDescent="0.25">
      <c r="A240" s="24">
        <v>1</v>
      </c>
      <c r="B240" s="25" t="s">
        <v>224</v>
      </c>
      <c r="C240" s="36">
        <v>12.333333492279053</v>
      </c>
      <c r="D240" s="36">
        <v>25.333333730697628</v>
      </c>
      <c r="E240" s="37">
        <f t="shared" ref="E240:E253" si="6">D240/C240*10</f>
        <v>20.540540598011781</v>
      </c>
      <c r="F240" s="38">
        <v>1.3529411715207216</v>
      </c>
    </row>
    <row r="241" spans="1:6" ht="20.100000000000001" customHeight="1" x14ac:dyDescent="0.25">
      <c r="A241" s="24">
        <v>2</v>
      </c>
      <c r="B241" s="25" t="s">
        <v>225</v>
      </c>
      <c r="C241" s="36">
        <v>13.664808750152588</v>
      </c>
      <c r="D241" s="36">
        <v>30.060431003570553</v>
      </c>
      <c r="E241" s="37">
        <f t="shared" si="6"/>
        <v>21.998427898403541</v>
      </c>
      <c r="F241" s="38">
        <v>5.7993711593614181</v>
      </c>
    </row>
    <row r="242" spans="1:6" ht="20.100000000000001" customHeight="1" x14ac:dyDescent="0.25">
      <c r="A242" s="24">
        <v>3</v>
      </c>
      <c r="B242" s="25" t="s">
        <v>226</v>
      </c>
      <c r="C242" s="36">
        <v>16.96920108795166</v>
      </c>
      <c r="D242" s="36">
        <v>23.96920108795166</v>
      </c>
      <c r="E242" s="37">
        <f t="shared" si="6"/>
        <v>14.1251205426342</v>
      </c>
      <c r="F242" s="38">
        <v>4.4655693411427944</v>
      </c>
    </row>
    <row r="243" spans="1:6" ht="20.100000000000001" customHeight="1" x14ac:dyDescent="0.25">
      <c r="A243" s="24">
        <v>4</v>
      </c>
      <c r="B243" s="25" t="s">
        <v>227</v>
      </c>
      <c r="C243" s="36">
        <v>20.474359512329102</v>
      </c>
      <c r="D243" s="36">
        <v>107.49038743972778</v>
      </c>
      <c r="E243" s="37">
        <f t="shared" si="6"/>
        <v>52.5</v>
      </c>
      <c r="F243" s="38">
        <v>1</v>
      </c>
    </row>
    <row r="244" spans="1:6" ht="20.100000000000001" customHeight="1" x14ac:dyDescent="0.25">
      <c r="A244" s="24">
        <v>5</v>
      </c>
      <c r="B244" s="25" t="s">
        <v>228</v>
      </c>
      <c r="C244" s="36">
        <v>22.385320663452148</v>
      </c>
      <c r="D244" s="36">
        <v>33.577980995178223</v>
      </c>
      <c r="E244" s="37">
        <f t="shared" si="6"/>
        <v>15</v>
      </c>
      <c r="F244" s="38" t="s">
        <v>8</v>
      </c>
    </row>
    <row r="245" spans="1:6" ht="20.100000000000001" customHeight="1" x14ac:dyDescent="0.25">
      <c r="A245" s="24">
        <v>6</v>
      </c>
      <c r="B245" s="25" t="s">
        <v>229</v>
      </c>
      <c r="C245" s="36">
        <v>31.704874038696289</v>
      </c>
      <c r="D245" s="36">
        <v>31.704874038696289</v>
      </c>
      <c r="E245" s="37">
        <f t="shared" si="6"/>
        <v>10</v>
      </c>
      <c r="F245" s="38">
        <v>2.5</v>
      </c>
    </row>
    <row r="246" spans="1:6" ht="20.100000000000001" customHeight="1" x14ac:dyDescent="0.25">
      <c r="A246" s="24">
        <v>7</v>
      </c>
      <c r="B246" s="25" t="s">
        <v>230</v>
      </c>
      <c r="C246" s="36">
        <v>41.838539004325867</v>
      </c>
      <c r="D246" s="36">
        <v>80.29461407661438</v>
      </c>
      <c r="E246" s="37">
        <f t="shared" si="6"/>
        <v>19.191543487766715</v>
      </c>
      <c r="F246" s="38">
        <v>2.2633790886566549</v>
      </c>
    </row>
    <row r="247" spans="1:6" ht="20.100000000000001" customHeight="1" x14ac:dyDescent="0.25">
      <c r="A247" s="24">
        <v>8</v>
      </c>
      <c r="B247" s="25" t="s">
        <v>231</v>
      </c>
      <c r="C247" s="36">
        <v>68.798163890838623</v>
      </c>
      <c r="D247" s="36">
        <v>107.85320901870725</v>
      </c>
      <c r="E247" s="37">
        <f t="shared" si="6"/>
        <v>15.676756895698102</v>
      </c>
      <c r="F247" s="38">
        <v>1.3205882375421822</v>
      </c>
    </row>
    <row r="248" spans="1:6" ht="20.100000000000001" customHeight="1" x14ac:dyDescent="0.25">
      <c r="A248" s="24">
        <v>9</v>
      </c>
      <c r="B248" s="25" t="s">
        <v>232</v>
      </c>
      <c r="C248" s="36">
        <v>75</v>
      </c>
      <c r="D248" s="36">
        <v>112.5</v>
      </c>
      <c r="E248" s="37">
        <f t="shared" si="6"/>
        <v>15</v>
      </c>
      <c r="F248" s="38">
        <v>1</v>
      </c>
    </row>
    <row r="249" spans="1:6" ht="20.100000000000001" customHeight="1" x14ac:dyDescent="0.25">
      <c r="A249" s="24">
        <v>10</v>
      </c>
      <c r="B249" s="25" t="s">
        <v>233</v>
      </c>
      <c r="C249" s="36">
        <v>89.742275953292832</v>
      </c>
      <c r="D249" s="36">
        <v>71.633166551589966</v>
      </c>
      <c r="E249" s="37">
        <f t="shared" si="6"/>
        <v>7.9820982686991453</v>
      </c>
      <c r="F249" s="38">
        <v>3.3057597591866856</v>
      </c>
    </row>
    <row r="250" spans="1:6" ht="20.100000000000001" customHeight="1" x14ac:dyDescent="0.25">
      <c r="A250" s="24">
        <v>11</v>
      </c>
      <c r="B250" s="25" t="s">
        <v>234</v>
      </c>
      <c r="C250" s="36">
        <v>91.178848385810852</v>
      </c>
      <c r="D250" s="36">
        <v>75.185899138450623</v>
      </c>
      <c r="E250" s="37">
        <f t="shared" si="6"/>
        <v>8.2459803418783864</v>
      </c>
      <c r="F250" s="38">
        <v>1.4762904261751815</v>
      </c>
    </row>
    <row r="251" spans="1:6" ht="20.100000000000001" customHeight="1" x14ac:dyDescent="0.25">
      <c r="A251" s="24">
        <v>12</v>
      </c>
      <c r="B251" s="25" t="s">
        <v>235</v>
      </c>
      <c r="C251" s="36">
        <v>94.788373708724976</v>
      </c>
      <c r="D251" s="36">
        <v>150.28270077705386</v>
      </c>
      <c r="E251" s="37">
        <f t="shared" si="6"/>
        <v>15.854549972431988</v>
      </c>
      <c r="F251" s="38">
        <v>3.2697133458973386</v>
      </c>
    </row>
    <row r="252" spans="1:6" ht="20.100000000000001" customHeight="1" x14ac:dyDescent="0.25">
      <c r="A252" s="24">
        <v>13</v>
      </c>
      <c r="B252" s="25" t="s">
        <v>236</v>
      </c>
      <c r="C252" s="36">
        <v>116.12675046920776</v>
      </c>
      <c r="D252" s="36">
        <v>232.67257642745969</v>
      </c>
      <c r="E252" s="37">
        <f t="shared" si="6"/>
        <v>20.036087765080044</v>
      </c>
      <c r="F252" s="38">
        <v>0.99658214644656529</v>
      </c>
    </row>
    <row r="253" spans="1:6" ht="20.100000000000001" customHeight="1" x14ac:dyDescent="0.25">
      <c r="A253" s="24">
        <v>14</v>
      </c>
      <c r="B253" s="25" t="s">
        <v>237</v>
      </c>
      <c r="C253" s="36">
        <v>280.8111664056778</v>
      </c>
      <c r="D253" s="36">
        <v>508.25966525077826</v>
      </c>
      <c r="E253" s="37">
        <f t="shared" si="6"/>
        <v>18.099695669384946</v>
      </c>
      <c r="F253" s="38">
        <v>1.4901346170593512</v>
      </c>
    </row>
    <row r="254" spans="1:6" ht="20.100000000000001" customHeight="1" x14ac:dyDescent="0.25">
      <c r="A254" s="24">
        <v>15</v>
      </c>
      <c r="B254" s="25" t="s">
        <v>238</v>
      </c>
      <c r="C254" s="36">
        <v>334.81740403175354</v>
      </c>
      <c r="D254" s="36">
        <v>832.55129599571239</v>
      </c>
      <c r="E254" s="37">
        <f>D254/C254*10</f>
        <v>24.865830926660987</v>
      </c>
      <c r="F254" s="38">
        <v>1.9940897910891311</v>
      </c>
    </row>
    <row r="255" spans="1:6" ht="20.100000000000001" customHeight="1" x14ac:dyDescent="0.25">
      <c r="A255" s="24">
        <v>16</v>
      </c>
      <c r="B255" s="25" t="s">
        <v>239</v>
      </c>
      <c r="C255" s="36">
        <v>458.95897281169891</v>
      </c>
      <c r="D255" s="36">
        <v>1206.5868067741394</v>
      </c>
      <c r="E255" s="37">
        <f t="shared" ref="E255:E269" si="7">D255/C255*10</f>
        <v>26.289644134905636</v>
      </c>
      <c r="F255" s="38">
        <v>2.8533742250612728</v>
      </c>
    </row>
    <row r="256" spans="1:6" ht="20.100000000000001" customHeight="1" x14ac:dyDescent="0.25">
      <c r="A256" s="24">
        <v>17</v>
      </c>
      <c r="B256" s="25" t="s">
        <v>240</v>
      </c>
      <c r="C256" s="36">
        <v>479.60617220401758</v>
      </c>
      <c r="D256" s="36">
        <v>646.81712090969086</v>
      </c>
      <c r="E256" s="37">
        <f t="shared" si="7"/>
        <v>13.486421951937352</v>
      </c>
      <c r="F256" s="38">
        <v>3.5990933167604373</v>
      </c>
    </row>
    <row r="257" spans="1:6" ht="30" customHeight="1" x14ac:dyDescent="0.25">
      <c r="A257" s="24">
        <v>18</v>
      </c>
      <c r="B257" s="25" t="s">
        <v>241</v>
      </c>
      <c r="C257" s="36">
        <v>554.50181210041035</v>
      </c>
      <c r="D257" s="36">
        <v>956.76320791244507</v>
      </c>
      <c r="E257" s="37">
        <f t="shared" si="7"/>
        <v>17.254464945539119</v>
      </c>
      <c r="F257" s="38">
        <v>1.8390470468737541</v>
      </c>
    </row>
    <row r="258" spans="1:6" ht="20.100000000000001" customHeight="1" x14ac:dyDescent="0.25">
      <c r="A258" s="24">
        <v>19</v>
      </c>
      <c r="B258" s="25" t="s">
        <v>242</v>
      </c>
      <c r="C258" s="36">
        <v>618.66758632659935</v>
      </c>
      <c r="D258" s="36">
        <v>403.022141456604</v>
      </c>
      <c r="E258" s="37">
        <f t="shared" si="7"/>
        <v>6.5143568268961403</v>
      </c>
      <c r="F258" s="38">
        <v>3.7593586032104502</v>
      </c>
    </row>
    <row r="259" spans="1:6" ht="20.100000000000001" customHeight="1" x14ac:dyDescent="0.25">
      <c r="A259" s="24">
        <v>20</v>
      </c>
      <c r="B259" s="25" t="s">
        <v>243</v>
      </c>
      <c r="C259" s="36">
        <v>671.10738027095772</v>
      </c>
      <c r="D259" s="36">
        <v>946.61487340927124</v>
      </c>
      <c r="E259" s="37">
        <f t="shared" si="7"/>
        <v>14.105266925049731</v>
      </c>
      <c r="F259" s="38">
        <v>1.7189504766896373</v>
      </c>
    </row>
    <row r="260" spans="1:6" ht="20.100000000000001" customHeight="1" x14ac:dyDescent="0.25">
      <c r="A260" s="24">
        <v>21</v>
      </c>
      <c r="B260" s="25" t="s">
        <v>244</v>
      </c>
      <c r="C260" s="36">
        <v>1356.7973953485489</v>
      </c>
      <c r="D260" s="36">
        <v>2176.4609920978542</v>
      </c>
      <c r="E260" s="37">
        <f t="shared" si="7"/>
        <v>16.041164285539782</v>
      </c>
      <c r="F260" s="38">
        <v>2.164174139748746</v>
      </c>
    </row>
    <row r="261" spans="1:6" ht="20.100000000000001" customHeight="1" x14ac:dyDescent="0.25">
      <c r="A261" s="24">
        <v>22</v>
      </c>
      <c r="B261" s="25" t="s">
        <v>245</v>
      </c>
      <c r="C261" s="36">
        <v>1543.699993252754</v>
      </c>
      <c r="D261" s="36">
        <v>2024.0982939004896</v>
      </c>
      <c r="E261" s="37">
        <f t="shared" si="7"/>
        <v>13.111992632943405</v>
      </c>
      <c r="F261" s="38">
        <v>1.6605028909584236</v>
      </c>
    </row>
    <row r="262" spans="1:6" ht="20.100000000000001" customHeight="1" x14ac:dyDescent="0.25">
      <c r="A262" s="24">
        <v>23</v>
      </c>
      <c r="B262" s="25" t="s">
        <v>246</v>
      </c>
      <c r="C262" s="36">
        <v>1606.6358312368395</v>
      </c>
      <c r="D262" s="36">
        <v>2796.0789413452148</v>
      </c>
      <c r="E262" s="37">
        <f t="shared" si="7"/>
        <v>17.40331497021764</v>
      </c>
      <c r="F262" s="38">
        <v>1.8818613385602236</v>
      </c>
    </row>
    <row r="263" spans="1:6" ht="20.100000000000001" customHeight="1" x14ac:dyDescent="0.25">
      <c r="A263" s="24">
        <v>24</v>
      </c>
      <c r="B263" s="25" t="s">
        <v>247</v>
      </c>
      <c r="C263" s="36">
        <v>2765.0477401018147</v>
      </c>
      <c r="D263" s="36">
        <v>5209.2791911363593</v>
      </c>
      <c r="E263" s="37">
        <f t="shared" si="7"/>
        <v>18.839744122987703</v>
      </c>
      <c r="F263" s="38">
        <v>1.7626673740990673</v>
      </c>
    </row>
    <row r="264" spans="1:6" ht="20.100000000000001" customHeight="1" x14ac:dyDescent="0.25">
      <c r="A264" s="24">
        <v>25</v>
      </c>
      <c r="B264" s="25" t="s">
        <v>248</v>
      </c>
      <c r="C264" s="36">
        <v>4320.0916143655777</v>
      </c>
      <c r="D264" s="36">
        <v>6763.2112423181525</v>
      </c>
      <c r="E264" s="37">
        <f t="shared" si="7"/>
        <v>15.655249578107284</v>
      </c>
      <c r="F264" s="38">
        <v>1.9624340260315689</v>
      </c>
    </row>
    <row r="265" spans="1:6" ht="20.100000000000001" customHeight="1" x14ac:dyDescent="0.25">
      <c r="A265" s="24">
        <v>26</v>
      </c>
      <c r="B265" s="25" t="s">
        <v>249</v>
      </c>
      <c r="C265" s="36">
        <v>6739.8848819732675</v>
      </c>
      <c r="D265" s="36">
        <v>11754.019093036652</v>
      </c>
      <c r="E265" s="37">
        <f t="shared" si="7"/>
        <v>17.439495330957897</v>
      </c>
      <c r="F265" s="38">
        <v>1.4813290229617821</v>
      </c>
    </row>
    <row r="266" spans="1:6" ht="20.100000000000001" customHeight="1" x14ac:dyDescent="0.25">
      <c r="A266" s="24">
        <v>27</v>
      </c>
      <c r="B266" s="25" t="s">
        <v>250</v>
      </c>
      <c r="C266" s="36">
        <v>10840.161473155022</v>
      </c>
      <c r="D266" s="36">
        <v>19629.337836742405</v>
      </c>
      <c r="E266" s="37">
        <f t="shared" si="7"/>
        <v>18.107975499583866</v>
      </c>
      <c r="F266" s="38">
        <v>2.1654741088190073</v>
      </c>
    </row>
    <row r="267" spans="1:6" ht="20.100000000000001" customHeight="1" x14ac:dyDescent="0.25">
      <c r="A267" s="24">
        <v>28</v>
      </c>
      <c r="B267" s="25" t="s">
        <v>251</v>
      </c>
      <c r="C267" s="36">
        <v>3.230769157409668</v>
      </c>
      <c r="D267" s="36">
        <v>2.2307691574096684</v>
      </c>
      <c r="E267" s="37">
        <f t="shared" si="7"/>
        <v>6.9047618344797836</v>
      </c>
      <c r="F267" s="38">
        <v>3.6363635953792848</v>
      </c>
    </row>
    <row r="268" spans="1:6" ht="20.100000000000001" customHeight="1" x14ac:dyDescent="0.25">
      <c r="A268" s="24">
        <v>29</v>
      </c>
      <c r="B268" s="25" t="s">
        <v>252</v>
      </c>
      <c r="C268" s="36">
        <v>27.03205132484436</v>
      </c>
      <c r="D268" s="36">
        <v>34.055875658988953</v>
      </c>
      <c r="E268" s="37">
        <f t="shared" si="7"/>
        <v>12.598331976267447</v>
      </c>
      <c r="F268" s="38">
        <v>1.8258868603011738</v>
      </c>
    </row>
    <row r="269" spans="1:6" ht="20.100000000000001" customHeight="1" x14ac:dyDescent="0.25">
      <c r="A269" s="24">
        <v>30</v>
      </c>
      <c r="B269" s="25" t="s">
        <v>253</v>
      </c>
      <c r="C269" s="36">
        <v>102.85644590854643</v>
      </c>
      <c r="D269" s="36">
        <v>240.60412621498111</v>
      </c>
      <c r="E269" s="37">
        <f t="shared" si="7"/>
        <v>23.392226329588652</v>
      </c>
      <c r="F269" s="38">
        <v>2.3140476517244832</v>
      </c>
    </row>
    <row r="270" spans="1:6" ht="20.100000000000001" customHeight="1" x14ac:dyDescent="0.25">
      <c r="A270" s="19" t="s">
        <v>254</v>
      </c>
      <c r="B270" s="20"/>
      <c r="C270" s="29">
        <f>SUM(C271:C279)</f>
        <v>1686.5045144557953</v>
      </c>
      <c r="D270" s="29">
        <f>SUM(D271:D279)</f>
        <v>1786.8813632726669</v>
      </c>
      <c r="E270" s="21" t="s">
        <v>8</v>
      </c>
      <c r="F270" s="30">
        <v>1.7521351786162853</v>
      </c>
    </row>
    <row r="271" spans="1:6" ht="20.100000000000001" customHeight="1" x14ac:dyDescent="0.25">
      <c r="A271" s="24">
        <v>1</v>
      </c>
      <c r="B271" s="25" t="s">
        <v>255</v>
      </c>
      <c r="C271" s="26">
        <v>1035.5189323425293</v>
      </c>
      <c r="D271" s="26">
        <v>978.56539106369019</v>
      </c>
      <c r="E271" s="27">
        <f>D271/C271*10</f>
        <v>9.4499999999999993</v>
      </c>
      <c r="F271" s="28" t="s">
        <v>8</v>
      </c>
    </row>
    <row r="272" spans="1:6" ht="20.100000000000001" customHeight="1" x14ac:dyDescent="0.25">
      <c r="A272" s="24">
        <v>2</v>
      </c>
      <c r="B272" s="25" t="s">
        <v>256</v>
      </c>
      <c r="C272" s="26">
        <v>295.16129493713379</v>
      </c>
      <c r="D272" s="26">
        <v>314.83871459960938</v>
      </c>
      <c r="E272" s="27">
        <f>D272/C272*10</f>
        <v>10.666666666666666</v>
      </c>
      <c r="F272" s="28">
        <v>1</v>
      </c>
    </row>
    <row r="273" spans="1:6" ht="20.100000000000001" customHeight="1" x14ac:dyDescent="0.25">
      <c r="A273" s="24">
        <v>3</v>
      </c>
      <c r="B273" s="25" t="s">
        <v>257</v>
      </c>
      <c r="C273" s="26">
        <v>165.88913595676416</v>
      </c>
      <c r="D273" s="26">
        <v>294.07155966758728</v>
      </c>
      <c r="E273" s="27">
        <f>D273/C273*10</f>
        <v>17.726993270025314</v>
      </c>
      <c r="F273" s="28">
        <v>0.87971013505602469</v>
      </c>
    </row>
    <row r="274" spans="1:6" ht="20.100000000000001" customHeight="1" x14ac:dyDescent="0.25">
      <c r="A274" s="24">
        <v>4</v>
      </c>
      <c r="B274" s="25" t="s">
        <v>258</v>
      </c>
      <c r="C274" s="26">
        <v>118</v>
      </c>
      <c r="D274" s="26">
        <v>71</v>
      </c>
      <c r="E274" s="27">
        <f t="shared" ref="E274:E279" si="8">D274/C274*10</f>
        <v>6.0169491525423719</v>
      </c>
      <c r="F274" s="28">
        <v>7</v>
      </c>
    </row>
    <row r="275" spans="1:6" ht="20.100000000000001" customHeight="1" x14ac:dyDescent="0.25">
      <c r="A275" s="24">
        <v>5</v>
      </c>
      <c r="B275" s="25" t="s">
        <v>259</v>
      </c>
      <c r="C275" s="26">
        <v>17.424243092536926</v>
      </c>
      <c r="D275" s="26">
        <v>17.424243092536926</v>
      </c>
      <c r="E275" s="27">
        <f t="shared" si="8"/>
        <v>10</v>
      </c>
      <c r="F275" s="28">
        <v>1</v>
      </c>
    </row>
    <row r="276" spans="1:6" ht="20.100000000000001" customHeight="1" x14ac:dyDescent="0.25">
      <c r="A276" s="24">
        <v>6</v>
      </c>
      <c r="B276" s="25" t="s">
        <v>260</v>
      </c>
      <c r="C276" s="26">
        <v>13.99052095413208</v>
      </c>
      <c r="D276" s="26">
        <v>23.317534923553467</v>
      </c>
      <c r="E276" s="27">
        <f t="shared" si="8"/>
        <v>16.666666666666668</v>
      </c>
      <c r="F276" s="28">
        <v>2</v>
      </c>
    </row>
    <row r="277" spans="1:6" ht="20.100000000000001" customHeight="1" x14ac:dyDescent="0.25">
      <c r="A277" s="24">
        <v>7</v>
      </c>
      <c r="B277" s="25" t="s">
        <v>261</v>
      </c>
      <c r="C277" s="26">
        <v>10.355189323425293</v>
      </c>
      <c r="D277" s="26">
        <v>77.663919925689697</v>
      </c>
      <c r="E277" s="27">
        <f t="shared" si="8"/>
        <v>75</v>
      </c>
      <c r="F277" s="28">
        <v>2</v>
      </c>
    </row>
    <row r="278" spans="1:6" ht="20.100000000000001" customHeight="1" x14ac:dyDescent="0.25">
      <c r="A278" s="24">
        <v>8</v>
      </c>
      <c r="B278" s="25" t="s">
        <v>262</v>
      </c>
      <c r="C278" s="26">
        <v>25.165197849273682</v>
      </c>
      <c r="D278" s="26" t="s">
        <v>8</v>
      </c>
      <c r="E278" s="26" t="s">
        <v>8</v>
      </c>
      <c r="F278" s="28">
        <v>2</v>
      </c>
    </row>
    <row r="279" spans="1:6" ht="20.100000000000001" customHeight="1" x14ac:dyDescent="0.25">
      <c r="A279" s="24">
        <v>9</v>
      </c>
      <c r="B279" s="25" t="s">
        <v>263</v>
      </c>
      <c r="C279" s="26">
        <v>5</v>
      </c>
      <c r="D279" s="26">
        <v>10</v>
      </c>
      <c r="E279" s="27">
        <f t="shared" si="8"/>
        <v>20</v>
      </c>
      <c r="F279" s="28">
        <v>1</v>
      </c>
    </row>
    <row r="280" spans="1:6" ht="20.100000000000001" customHeight="1" x14ac:dyDescent="0.25">
      <c r="A280" s="19" t="s">
        <v>264</v>
      </c>
      <c r="B280" s="20"/>
      <c r="C280" s="29">
        <f>SUM(C281:C331)</f>
        <v>9191.2826317548752</v>
      </c>
      <c r="D280" s="29">
        <f>SUM(D281:D331)</f>
        <v>11291.001254081726</v>
      </c>
      <c r="E280" s="21" t="s">
        <v>8</v>
      </c>
      <c r="F280" s="30">
        <v>2.1757863568398017</v>
      </c>
    </row>
    <row r="281" spans="1:6" ht="20.100000000000001" customHeight="1" x14ac:dyDescent="0.25">
      <c r="A281" s="24">
        <v>1</v>
      </c>
      <c r="B281" s="25" t="s">
        <v>265</v>
      </c>
      <c r="C281" s="26">
        <v>1893.8515276908875</v>
      </c>
      <c r="D281" s="26">
        <v>647.20777058601379</v>
      </c>
      <c r="E281" s="27">
        <f t="shared" ref="E281:E291" si="9">D281/C281*10</f>
        <v>3.417415574150807</v>
      </c>
      <c r="F281" s="28">
        <v>1.9207837420062204</v>
      </c>
    </row>
    <row r="282" spans="1:6" ht="20.100000000000001" customHeight="1" x14ac:dyDescent="0.25">
      <c r="A282" s="24">
        <v>2</v>
      </c>
      <c r="B282" s="25" t="s">
        <v>266</v>
      </c>
      <c r="C282" s="26">
        <v>1096.3467454910278</v>
      </c>
      <c r="D282" s="26">
        <v>1062.0548008680344</v>
      </c>
      <c r="E282" s="27">
        <f t="shared" si="9"/>
        <v>9.6872162501140551</v>
      </c>
      <c r="F282" s="28">
        <v>2.4721791521411554</v>
      </c>
    </row>
    <row r="283" spans="1:6" ht="20.100000000000001" customHeight="1" x14ac:dyDescent="0.25">
      <c r="A283" s="24">
        <v>3</v>
      </c>
      <c r="B283" s="25" t="s">
        <v>267</v>
      </c>
      <c r="C283" s="26">
        <v>1014.2599797248844</v>
      </c>
      <c r="D283" s="26">
        <v>1642.1023701429372</v>
      </c>
      <c r="E283" s="27">
        <f t="shared" si="9"/>
        <v>16.190152455668748</v>
      </c>
      <c r="F283" s="28">
        <v>2.3747485990811978</v>
      </c>
    </row>
    <row r="284" spans="1:6" ht="20.100000000000001" customHeight="1" x14ac:dyDescent="0.25">
      <c r="A284" s="24">
        <v>4</v>
      </c>
      <c r="B284" s="25" t="s">
        <v>268</v>
      </c>
      <c r="C284" s="26">
        <v>596.90263259410858</v>
      </c>
      <c r="D284" s="26">
        <v>534.1443030834198</v>
      </c>
      <c r="E284" s="27">
        <f t="shared" si="9"/>
        <v>8.9486002224861316</v>
      </c>
      <c r="F284" s="28">
        <v>2.1261544378197348</v>
      </c>
    </row>
    <row r="285" spans="1:6" ht="20.100000000000001" customHeight="1" x14ac:dyDescent="0.25">
      <c r="A285" s="24">
        <v>5</v>
      </c>
      <c r="B285" s="25" t="s">
        <v>269</v>
      </c>
      <c r="C285" s="26">
        <v>563.28380692005157</v>
      </c>
      <c r="D285" s="26">
        <v>953.26157224178326</v>
      </c>
      <c r="E285" s="27">
        <f t="shared" si="9"/>
        <v>16.923290897603991</v>
      </c>
      <c r="F285" s="28">
        <v>2.2278098811805624</v>
      </c>
    </row>
    <row r="286" spans="1:6" ht="20.100000000000001" customHeight="1" x14ac:dyDescent="0.25">
      <c r="A286" s="24">
        <v>6</v>
      </c>
      <c r="B286" s="25" t="s">
        <v>270</v>
      </c>
      <c r="C286" s="26">
        <v>534.76509332656872</v>
      </c>
      <c r="D286" s="26">
        <v>1542.4051386117937</v>
      </c>
      <c r="E286" s="27">
        <f t="shared" si="9"/>
        <v>28.842666768264216</v>
      </c>
      <c r="F286" s="28">
        <v>2.215404822248396</v>
      </c>
    </row>
    <row r="287" spans="1:6" ht="20.100000000000001" customHeight="1" x14ac:dyDescent="0.25">
      <c r="A287" s="24">
        <v>7</v>
      </c>
      <c r="B287" s="25" t="s">
        <v>271</v>
      </c>
      <c r="C287" s="26">
        <v>530.12357974052441</v>
      </c>
      <c r="D287" s="26">
        <v>882.27059793472301</v>
      </c>
      <c r="E287" s="27">
        <f t="shared" si="9"/>
        <v>16.642734480261399</v>
      </c>
      <c r="F287" s="28">
        <v>2.5596446914534532</v>
      </c>
    </row>
    <row r="288" spans="1:6" ht="20.100000000000001" customHeight="1" x14ac:dyDescent="0.25">
      <c r="A288" s="24">
        <v>8</v>
      </c>
      <c r="B288" s="25" t="s">
        <v>272</v>
      </c>
      <c r="C288" s="26">
        <v>335.5932354927063</v>
      </c>
      <c r="D288" s="26">
        <v>357.96611785888672</v>
      </c>
      <c r="E288" s="27">
        <f t="shared" si="9"/>
        <v>10.666666666666666</v>
      </c>
      <c r="F288" s="28">
        <v>5</v>
      </c>
    </row>
    <row r="289" spans="1:6" ht="20.100000000000001" customHeight="1" x14ac:dyDescent="0.25">
      <c r="A289" s="24">
        <v>9</v>
      </c>
      <c r="B289" s="25" t="s">
        <v>273</v>
      </c>
      <c r="C289" s="26">
        <v>335.50905311107635</v>
      </c>
      <c r="D289" s="26">
        <v>653.8508698940276</v>
      </c>
      <c r="E289" s="27">
        <f t="shared" si="9"/>
        <v>19.488322709359451</v>
      </c>
      <c r="F289" s="28">
        <v>2.7869092324282647</v>
      </c>
    </row>
    <row r="290" spans="1:6" ht="20.100000000000001" customHeight="1" x14ac:dyDescent="0.25">
      <c r="A290" s="24">
        <v>10</v>
      </c>
      <c r="B290" s="25" t="s">
        <v>274</v>
      </c>
      <c r="C290" s="26">
        <v>255.67784798145294</v>
      </c>
      <c r="D290" s="26">
        <v>346.07668304443359</v>
      </c>
      <c r="E290" s="27">
        <f t="shared" si="9"/>
        <v>13.535653783723111</v>
      </c>
      <c r="F290" s="28">
        <v>1.5730281717809984</v>
      </c>
    </row>
    <row r="291" spans="1:6" ht="20.100000000000001" customHeight="1" x14ac:dyDescent="0.25">
      <c r="A291" s="24">
        <v>11</v>
      </c>
      <c r="B291" s="25" t="s">
        <v>275</v>
      </c>
      <c r="C291" s="26">
        <v>230.72210741043094</v>
      </c>
      <c r="D291" s="26">
        <v>217.68632459640509</v>
      </c>
      <c r="E291" s="27">
        <f t="shared" si="9"/>
        <v>9.4350007045126141</v>
      </c>
      <c r="F291" s="28">
        <v>2.8700455906869888</v>
      </c>
    </row>
    <row r="292" spans="1:6" ht="5.0999999999999996" customHeight="1" thickBot="1" x14ac:dyDescent="0.3">
      <c r="A292" s="31"/>
      <c r="B292" s="32"/>
      <c r="C292" s="33"/>
      <c r="D292" s="33"/>
      <c r="E292" s="34"/>
      <c r="F292" s="35"/>
    </row>
    <row r="293" spans="1:6" ht="55.5" customHeight="1" thickBot="1" x14ac:dyDescent="0.3">
      <c r="A293" s="1" t="s">
        <v>61</v>
      </c>
      <c r="B293" s="1"/>
      <c r="C293" s="1"/>
      <c r="D293" s="1"/>
      <c r="E293" s="1"/>
      <c r="F293" s="1"/>
    </row>
    <row r="294" spans="1:6" ht="24.95" customHeight="1" thickBot="1" x14ac:dyDescent="0.3">
      <c r="A294" s="2" t="s">
        <v>1</v>
      </c>
      <c r="B294" s="3"/>
      <c r="C294" s="4" t="s">
        <v>2</v>
      </c>
      <c r="D294" s="5"/>
      <c r="E294" s="6" t="s">
        <v>3</v>
      </c>
      <c r="F294" s="7" t="s">
        <v>4</v>
      </c>
    </row>
    <row r="295" spans="1:6" ht="24.95" customHeight="1" x14ac:dyDescent="0.25">
      <c r="A295" s="8"/>
      <c r="B295" s="9"/>
      <c r="C295" s="3" t="s">
        <v>5</v>
      </c>
      <c r="D295" s="7" t="s">
        <v>6</v>
      </c>
      <c r="E295" s="10"/>
      <c r="F295" s="11"/>
    </row>
    <row r="296" spans="1:6" ht="27.95" customHeight="1" thickBot="1" x14ac:dyDescent="0.3">
      <c r="A296" s="12"/>
      <c r="B296" s="13"/>
      <c r="C296" s="13"/>
      <c r="D296" s="14"/>
      <c r="E296" s="15"/>
      <c r="F296" s="14"/>
    </row>
    <row r="297" spans="1:6" ht="20.100000000000001" customHeight="1" x14ac:dyDescent="0.25">
      <c r="A297" s="24">
        <v>12</v>
      </c>
      <c r="B297" s="25" t="s">
        <v>276</v>
      </c>
      <c r="C297" s="26">
        <v>192.24048268795013</v>
      </c>
      <c r="D297" s="26">
        <v>245.71097004413605</v>
      </c>
      <c r="E297" s="27">
        <f t="shared" ref="E297:E317" si="10">D297/C297*10</f>
        <v>12.781437427151108</v>
      </c>
      <c r="F297" s="28">
        <v>2.0154876417923315</v>
      </c>
    </row>
    <row r="298" spans="1:6" ht="20.100000000000001" customHeight="1" x14ac:dyDescent="0.25">
      <c r="A298" s="24">
        <v>13</v>
      </c>
      <c r="B298" s="25" t="s">
        <v>277</v>
      </c>
      <c r="C298" s="26">
        <v>189.18849408626554</v>
      </c>
      <c r="D298" s="26">
        <v>153.47212147712708</v>
      </c>
      <c r="E298" s="27">
        <f t="shared" si="10"/>
        <v>8.112127654398865</v>
      </c>
      <c r="F298" s="28">
        <v>2.2678186302324717</v>
      </c>
    </row>
    <row r="299" spans="1:6" ht="20.100000000000001" customHeight="1" x14ac:dyDescent="0.25">
      <c r="A299" s="24">
        <v>14</v>
      </c>
      <c r="B299" s="25" t="s">
        <v>278</v>
      </c>
      <c r="C299" s="26">
        <v>149.02652287483212</v>
      </c>
      <c r="D299" s="26">
        <v>25.067130088806149</v>
      </c>
      <c r="E299" s="27">
        <f t="shared" si="10"/>
        <v>1.6820583078261926</v>
      </c>
      <c r="F299" s="28">
        <v>1.1133950050390071</v>
      </c>
    </row>
    <row r="300" spans="1:6" ht="20.100000000000001" customHeight="1" x14ac:dyDescent="0.25">
      <c r="A300" s="24">
        <v>15</v>
      </c>
      <c r="B300" s="25" t="s">
        <v>279</v>
      </c>
      <c r="C300" s="26">
        <v>145.72655773162842</v>
      </c>
      <c r="D300" s="26">
        <v>105.40688753128052</v>
      </c>
      <c r="E300" s="27">
        <f t="shared" si="10"/>
        <v>7.2331968291873716</v>
      </c>
      <c r="F300" s="28">
        <v>1.2799033421182942</v>
      </c>
    </row>
    <row r="301" spans="1:6" ht="20.100000000000001" customHeight="1" x14ac:dyDescent="0.25">
      <c r="A301" s="24">
        <v>16</v>
      </c>
      <c r="B301" s="25" t="s">
        <v>280</v>
      </c>
      <c r="C301" s="26">
        <v>127.88863503932951</v>
      </c>
      <c r="D301" s="26">
        <v>106.3408269882202</v>
      </c>
      <c r="E301" s="27">
        <f t="shared" si="10"/>
        <v>8.3151115777815026</v>
      </c>
      <c r="F301" s="28">
        <v>1.4206210937228958</v>
      </c>
    </row>
    <row r="302" spans="1:6" ht="20.100000000000001" customHeight="1" x14ac:dyDescent="0.25">
      <c r="A302" s="24">
        <v>17</v>
      </c>
      <c r="B302" s="25" t="s">
        <v>281</v>
      </c>
      <c r="C302" s="26">
        <v>116.17244911193846</v>
      </c>
      <c r="D302" s="26">
        <v>415.29591846466059</v>
      </c>
      <c r="E302" s="27">
        <f t="shared" si="10"/>
        <v>35.748227883575083</v>
      </c>
      <c r="F302" s="28">
        <v>3.9331581273494183</v>
      </c>
    </row>
    <row r="303" spans="1:6" ht="20.100000000000001" customHeight="1" x14ac:dyDescent="0.25">
      <c r="A303" s="24">
        <v>18</v>
      </c>
      <c r="B303" s="25" t="s">
        <v>282</v>
      </c>
      <c r="C303" s="26">
        <v>111.03328645229338</v>
      </c>
      <c r="D303" s="26">
        <v>225.51670479774472</v>
      </c>
      <c r="E303" s="27">
        <f t="shared" si="10"/>
        <v>20.310729512148626</v>
      </c>
      <c r="F303" s="28">
        <v>1.8081217943608947</v>
      </c>
    </row>
    <row r="304" spans="1:6" ht="20.100000000000001" customHeight="1" x14ac:dyDescent="0.25">
      <c r="A304" s="24">
        <v>19</v>
      </c>
      <c r="B304" s="25" t="s">
        <v>283</v>
      </c>
      <c r="C304" s="26">
        <v>92.124675750732436</v>
      </c>
      <c r="D304" s="26">
        <v>35.466436862945557</v>
      </c>
      <c r="E304" s="27">
        <f t="shared" si="10"/>
        <v>3.8498303059333789</v>
      </c>
      <c r="F304" s="28">
        <v>3.1291327507265727</v>
      </c>
    </row>
    <row r="305" spans="1:6" ht="20.100000000000001" customHeight="1" x14ac:dyDescent="0.25">
      <c r="A305" s="24">
        <v>20</v>
      </c>
      <c r="B305" s="25" t="s">
        <v>284</v>
      </c>
      <c r="C305" s="26">
        <v>80.9375</v>
      </c>
      <c r="D305" s="26">
        <v>94.0625</v>
      </c>
      <c r="E305" s="27">
        <f t="shared" si="10"/>
        <v>11.621621621621621</v>
      </c>
      <c r="F305" s="28">
        <v>1</v>
      </c>
    </row>
    <row r="306" spans="1:6" ht="20.100000000000001" customHeight="1" x14ac:dyDescent="0.25">
      <c r="A306" s="24">
        <v>21</v>
      </c>
      <c r="B306" s="25" t="s">
        <v>285</v>
      </c>
      <c r="C306" s="26">
        <v>54.834996581077576</v>
      </c>
      <c r="D306" s="26">
        <v>76.805613040924072</v>
      </c>
      <c r="E306" s="27">
        <f t="shared" si="10"/>
        <v>14.006677820679961</v>
      </c>
      <c r="F306" s="28">
        <v>1.2452178168689654</v>
      </c>
    </row>
    <row r="307" spans="1:6" ht="20.100000000000001" customHeight="1" x14ac:dyDescent="0.25">
      <c r="A307" s="24">
        <v>22</v>
      </c>
      <c r="B307" s="25" t="s">
        <v>286</v>
      </c>
      <c r="C307" s="26">
        <v>50.779265165328979</v>
      </c>
      <c r="D307" s="26">
        <v>64.251604795455933</v>
      </c>
      <c r="E307" s="27">
        <f t="shared" si="10"/>
        <v>12.653118273031957</v>
      </c>
      <c r="F307" s="28">
        <v>4.8276250670094676</v>
      </c>
    </row>
    <row r="308" spans="1:6" ht="20.100000000000001" customHeight="1" x14ac:dyDescent="0.25">
      <c r="A308" s="24">
        <v>23</v>
      </c>
      <c r="B308" s="25" t="s">
        <v>287</v>
      </c>
      <c r="C308" s="26">
        <v>48.02597439289093</v>
      </c>
      <c r="D308" s="26">
        <v>69.38961124420166</v>
      </c>
      <c r="E308" s="27">
        <f t="shared" si="10"/>
        <v>14.448350527266573</v>
      </c>
      <c r="F308" s="28">
        <v>3.7657841991120975</v>
      </c>
    </row>
    <row r="309" spans="1:6" ht="20.100000000000001" customHeight="1" x14ac:dyDescent="0.25">
      <c r="A309" s="24">
        <v>24</v>
      </c>
      <c r="B309" s="25" t="s">
        <v>288</v>
      </c>
      <c r="C309" s="26">
        <v>31.757605075836178</v>
      </c>
      <c r="D309" s="26">
        <v>61.873491764068604</v>
      </c>
      <c r="E309" s="27">
        <f t="shared" si="10"/>
        <v>19.483047168171726</v>
      </c>
      <c r="F309" s="28">
        <v>1.4859029376552106</v>
      </c>
    </row>
    <row r="310" spans="1:6" ht="20.100000000000001" customHeight="1" x14ac:dyDescent="0.25">
      <c r="A310" s="24">
        <v>25</v>
      </c>
      <c r="B310" s="25" t="s">
        <v>289</v>
      </c>
      <c r="C310" s="26">
        <v>31.058569431304932</v>
      </c>
      <c r="D310" s="26">
        <v>23.000000000000004</v>
      </c>
      <c r="E310" s="27">
        <f t="shared" si="10"/>
        <v>7.4053636149827184</v>
      </c>
      <c r="F310" s="28">
        <v>1</v>
      </c>
    </row>
    <row r="311" spans="1:6" ht="20.100000000000001" customHeight="1" x14ac:dyDescent="0.25">
      <c r="A311" s="24">
        <v>26</v>
      </c>
      <c r="B311" s="25" t="s">
        <v>290</v>
      </c>
      <c r="C311" s="26">
        <v>30.609273552894592</v>
      </c>
      <c r="D311" s="26">
        <v>95.919970035552964</v>
      </c>
      <c r="E311" s="27">
        <f t="shared" si="10"/>
        <v>31.33689856108402</v>
      </c>
      <c r="F311" s="28">
        <v>1.709605107628607</v>
      </c>
    </row>
    <row r="312" spans="1:6" ht="20.100000000000001" customHeight="1" x14ac:dyDescent="0.25">
      <c r="A312" s="24">
        <v>27</v>
      </c>
      <c r="B312" s="25" t="s">
        <v>291</v>
      </c>
      <c r="C312" s="26">
        <v>29.742288589477543</v>
      </c>
      <c r="D312" s="26">
        <v>30.22199630737305</v>
      </c>
      <c r="E312" s="27">
        <f t="shared" si="10"/>
        <v>10.161288098746116</v>
      </c>
      <c r="F312" s="28">
        <v>1.4227972718110535</v>
      </c>
    </row>
    <row r="313" spans="1:6" ht="20.100000000000001" customHeight="1" x14ac:dyDescent="0.25">
      <c r="A313" s="24">
        <v>28</v>
      </c>
      <c r="B313" s="25" t="s">
        <v>292</v>
      </c>
      <c r="C313" s="26">
        <v>25.676908135414127</v>
      </c>
      <c r="D313" s="26">
        <v>39.7090198993683</v>
      </c>
      <c r="E313" s="27">
        <f t="shared" si="10"/>
        <v>15.464875946103804</v>
      </c>
      <c r="F313" s="28">
        <v>1.1093228315915364</v>
      </c>
    </row>
    <row r="314" spans="1:6" ht="20.100000000000001" customHeight="1" x14ac:dyDescent="0.25">
      <c r="A314" s="24">
        <v>29</v>
      </c>
      <c r="B314" s="25" t="s">
        <v>293</v>
      </c>
      <c r="C314" s="26">
        <v>25.437229990959164</v>
      </c>
      <c r="D314" s="26">
        <v>116.7792227268219</v>
      </c>
      <c r="E314" s="27">
        <f t="shared" si="10"/>
        <v>45.908781250288371</v>
      </c>
      <c r="F314" s="28">
        <v>1.496774199852462</v>
      </c>
    </row>
    <row r="315" spans="1:6" ht="20.100000000000001" customHeight="1" x14ac:dyDescent="0.25">
      <c r="A315" s="24">
        <v>30</v>
      </c>
      <c r="B315" s="25" t="s">
        <v>294</v>
      </c>
      <c r="C315" s="26">
        <v>25.305849552154537</v>
      </c>
      <c r="D315" s="26">
        <v>32.922077178955078</v>
      </c>
      <c r="E315" s="27">
        <f t="shared" si="10"/>
        <v>13.009670792163583</v>
      </c>
      <c r="F315" s="28">
        <v>1.495068396673386</v>
      </c>
    </row>
    <row r="316" spans="1:6" ht="20.100000000000001" customHeight="1" x14ac:dyDescent="0.25">
      <c r="A316" s="24">
        <v>31</v>
      </c>
      <c r="B316" s="25" t="s">
        <v>295</v>
      </c>
      <c r="C316" s="26">
        <v>24.511055946350098</v>
      </c>
      <c r="D316" s="26">
        <v>49.022111892700195</v>
      </c>
      <c r="E316" s="27">
        <f t="shared" si="10"/>
        <v>20</v>
      </c>
      <c r="F316" s="28">
        <v>1</v>
      </c>
    </row>
    <row r="317" spans="1:6" ht="20.100000000000001" customHeight="1" x14ac:dyDescent="0.25">
      <c r="A317" s="24">
        <v>32</v>
      </c>
      <c r="B317" s="25" t="s">
        <v>296</v>
      </c>
      <c r="C317" s="26">
        <v>22.779661774635315</v>
      </c>
      <c r="D317" s="26">
        <v>24.37288236618042</v>
      </c>
      <c r="E317" s="27">
        <f t="shared" si="10"/>
        <v>10.699404849513227</v>
      </c>
      <c r="F317" s="28">
        <v>2.3586956625610642</v>
      </c>
    </row>
    <row r="318" spans="1:6" ht="20.100000000000001" customHeight="1" x14ac:dyDescent="0.25">
      <c r="A318" s="24">
        <v>33</v>
      </c>
      <c r="B318" s="25" t="s">
        <v>297</v>
      </c>
      <c r="C318" s="26">
        <v>18.133562326431274</v>
      </c>
      <c r="D318" s="26">
        <v>5.5803573131561279</v>
      </c>
      <c r="E318" s="27">
        <f>D318/C318*10</f>
        <v>3.0773640681854673</v>
      </c>
      <c r="F318" s="28">
        <v>0.61887857163211224</v>
      </c>
    </row>
    <row r="319" spans="1:6" ht="20.100000000000001" customHeight="1" x14ac:dyDescent="0.25">
      <c r="A319" s="24">
        <v>34</v>
      </c>
      <c r="B319" s="25" t="s">
        <v>298</v>
      </c>
      <c r="C319" s="26">
        <v>16.967742204666138</v>
      </c>
      <c r="D319" s="26">
        <v>46.935484409332268</v>
      </c>
      <c r="E319" s="27">
        <f>D319/C319*10</f>
        <v>27.661596836628615</v>
      </c>
      <c r="F319" s="28">
        <v>1</v>
      </c>
    </row>
    <row r="320" spans="1:6" ht="20.100000000000001" customHeight="1" x14ac:dyDescent="0.25">
      <c r="A320" s="24">
        <v>35</v>
      </c>
      <c r="B320" s="25" t="s">
        <v>299</v>
      </c>
      <c r="C320" s="26">
        <v>16.873884201049805</v>
      </c>
      <c r="D320" s="26">
        <v>16.873884201049805</v>
      </c>
      <c r="E320" s="27">
        <f>D320/C320*10</f>
        <v>10</v>
      </c>
      <c r="F320" s="28">
        <v>1</v>
      </c>
    </row>
    <row r="321" spans="1:6" ht="20.100000000000001" customHeight="1" x14ac:dyDescent="0.25">
      <c r="A321" s="24">
        <v>36</v>
      </c>
      <c r="B321" s="25" t="s">
        <v>300</v>
      </c>
      <c r="C321" s="26">
        <v>12.333057165145872</v>
      </c>
      <c r="D321" s="26">
        <v>18.004678964614872</v>
      </c>
      <c r="E321" s="27">
        <f>D321/C321*10</f>
        <v>14.598715244341378</v>
      </c>
      <c r="F321" s="28">
        <v>2.1595948478409448</v>
      </c>
    </row>
    <row r="322" spans="1:6" ht="20.100000000000001" customHeight="1" x14ac:dyDescent="0.25">
      <c r="A322" s="24">
        <v>37</v>
      </c>
      <c r="B322" s="25" t="s">
        <v>301</v>
      </c>
      <c r="C322" s="26">
        <v>12</v>
      </c>
      <c r="D322" s="26">
        <v>15</v>
      </c>
      <c r="E322" s="27">
        <f>D322/C322*10</f>
        <v>12.5</v>
      </c>
      <c r="F322" s="28">
        <v>1</v>
      </c>
    </row>
    <row r="323" spans="1:6" ht="20.100000000000001" customHeight="1" x14ac:dyDescent="0.25">
      <c r="A323" s="24">
        <v>38</v>
      </c>
      <c r="B323" s="25" t="s">
        <v>302</v>
      </c>
      <c r="C323" s="26">
        <v>11.249256134033203</v>
      </c>
      <c r="D323" s="26">
        <v>11.249256134033203</v>
      </c>
      <c r="E323" s="27">
        <f t="shared" ref="E323:E331" si="11">D323/C323*10</f>
        <v>10</v>
      </c>
      <c r="F323" s="28">
        <v>1</v>
      </c>
    </row>
    <row r="324" spans="1:6" ht="20.100000000000001" customHeight="1" x14ac:dyDescent="0.25">
      <c r="A324" s="24">
        <v>39</v>
      </c>
      <c r="B324" s="25" t="s">
        <v>303</v>
      </c>
      <c r="C324" s="26">
        <v>10</v>
      </c>
      <c r="D324" s="26">
        <v>10</v>
      </c>
      <c r="E324" s="27">
        <f t="shared" si="11"/>
        <v>10</v>
      </c>
      <c r="F324" s="28">
        <v>1</v>
      </c>
    </row>
    <row r="325" spans="1:6" ht="20.100000000000001" customHeight="1" x14ac:dyDescent="0.25">
      <c r="A325" s="24">
        <v>40</v>
      </c>
      <c r="B325" s="25" t="s">
        <v>304</v>
      </c>
      <c r="C325" s="26">
        <v>8.5704817771911621</v>
      </c>
      <c r="D325" s="26" t="s">
        <v>8</v>
      </c>
      <c r="E325" s="26" t="s">
        <v>8</v>
      </c>
      <c r="F325" s="28">
        <v>1.4908600093721582</v>
      </c>
    </row>
    <row r="326" spans="1:6" ht="20.100000000000001" customHeight="1" x14ac:dyDescent="0.25">
      <c r="A326" s="24">
        <v>41</v>
      </c>
      <c r="B326" s="25" t="s">
        <v>305</v>
      </c>
      <c r="C326" s="26">
        <v>5.4530044794082642</v>
      </c>
      <c r="D326" s="26">
        <v>14.244756102561951</v>
      </c>
      <c r="E326" s="27">
        <f t="shared" si="11"/>
        <v>26.122766185784847</v>
      </c>
      <c r="F326" s="28">
        <v>3.8997461424626403</v>
      </c>
    </row>
    <row r="327" spans="1:6" ht="20.100000000000001" customHeight="1" x14ac:dyDescent="0.25">
      <c r="A327" s="24">
        <v>42</v>
      </c>
      <c r="B327" s="25" t="s">
        <v>306</v>
      </c>
      <c r="C327" s="26">
        <v>3.2250001430511475</v>
      </c>
      <c r="D327" s="26">
        <v>5.3750002384185791</v>
      </c>
      <c r="E327" s="27">
        <f t="shared" si="11"/>
        <v>16.666666666666668</v>
      </c>
      <c r="F327" s="28">
        <v>1</v>
      </c>
    </row>
    <row r="328" spans="1:6" ht="20.100000000000001" customHeight="1" x14ac:dyDescent="0.25">
      <c r="A328" s="24">
        <v>43</v>
      </c>
      <c r="B328" s="25" t="s">
        <v>307</v>
      </c>
      <c r="C328" s="26">
        <v>3.0588235855102539</v>
      </c>
      <c r="D328" s="26">
        <v>15.29411792755127</v>
      </c>
      <c r="E328" s="27">
        <f t="shared" si="11"/>
        <v>50</v>
      </c>
      <c r="F328" s="28">
        <v>1</v>
      </c>
    </row>
    <row r="329" spans="1:6" ht="20.100000000000001" customHeight="1" x14ac:dyDescent="0.25">
      <c r="A329" s="24">
        <v>44</v>
      </c>
      <c r="B329" s="25" t="s">
        <v>308</v>
      </c>
      <c r="C329" s="26">
        <v>3</v>
      </c>
      <c r="D329" s="26">
        <v>1</v>
      </c>
      <c r="E329" s="27">
        <f t="shared" si="11"/>
        <v>3.333333333333333</v>
      </c>
      <c r="F329" s="28">
        <v>1</v>
      </c>
    </row>
    <row r="330" spans="1:6" ht="20.100000000000001" customHeight="1" x14ac:dyDescent="0.25">
      <c r="A330" s="24">
        <v>45</v>
      </c>
      <c r="B330" s="25" t="s">
        <v>309</v>
      </c>
      <c r="C330" s="26">
        <v>1</v>
      </c>
      <c r="D330" s="26">
        <v>3</v>
      </c>
      <c r="E330" s="27">
        <f t="shared" si="11"/>
        <v>30</v>
      </c>
      <c r="F330" s="28">
        <v>2</v>
      </c>
    </row>
    <row r="331" spans="1:6" ht="20.100000000000001" customHeight="1" x14ac:dyDescent="0.25">
      <c r="A331" s="24">
        <v>46</v>
      </c>
      <c r="B331" s="25" t="s">
        <v>310</v>
      </c>
      <c r="C331" s="26">
        <v>77.524928331375108</v>
      </c>
      <c r="D331" s="26">
        <v>198.81007242202764</v>
      </c>
      <c r="E331" s="27">
        <f t="shared" si="11"/>
        <v>25.644663813454599</v>
      </c>
      <c r="F331" s="28">
        <v>1.2729126395276129</v>
      </c>
    </row>
    <row r="332" spans="1:6" ht="20.100000000000001" customHeight="1" x14ac:dyDescent="0.25">
      <c r="A332" s="19" t="s">
        <v>311</v>
      </c>
      <c r="B332" s="20"/>
      <c r="C332" s="29">
        <f>SUM(C333:C371)</f>
        <v>16325.502022862431</v>
      </c>
      <c r="D332" s="29">
        <f>SUM(D333:D371)</f>
        <v>22485.889865398407</v>
      </c>
      <c r="E332" s="21" t="s">
        <v>8</v>
      </c>
      <c r="F332" s="30">
        <v>2.2889515250062469</v>
      </c>
    </row>
    <row r="333" spans="1:6" ht="20.100000000000001" customHeight="1" x14ac:dyDescent="0.25">
      <c r="A333" s="24">
        <v>1</v>
      </c>
      <c r="B333" s="25" t="s">
        <v>312</v>
      </c>
      <c r="C333" s="26">
        <v>9417.9959135055506</v>
      </c>
      <c r="D333" s="26">
        <v>12814.29433465004</v>
      </c>
      <c r="E333" s="27">
        <f t="shared" ref="E333:E362" si="12">D333/C333*10</f>
        <v>13.606179544285155</v>
      </c>
      <c r="F333" s="28">
        <v>2.4952045177474775</v>
      </c>
    </row>
    <row r="334" spans="1:6" ht="20.100000000000001" customHeight="1" x14ac:dyDescent="0.25">
      <c r="A334" s="24">
        <v>2</v>
      </c>
      <c r="B334" s="25" t="s">
        <v>313</v>
      </c>
      <c r="C334" s="26">
        <v>1364.8188620805745</v>
      </c>
      <c r="D334" s="26">
        <v>2190.4902735948567</v>
      </c>
      <c r="E334" s="27">
        <f t="shared" si="12"/>
        <v>16.04967761257052</v>
      </c>
      <c r="F334" s="28">
        <v>2.0976197725430916</v>
      </c>
    </row>
    <row r="335" spans="1:6" ht="20.100000000000001" customHeight="1" x14ac:dyDescent="0.25">
      <c r="A335" s="24">
        <v>3</v>
      </c>
      <c r="B335" s="25" t="s">
        <v>314</v>
      </c>
      <c r="C335" s="26">
        <v>1246.5033905506132</v>
      </c>
      <c r="D335" s="26">
        <v>1373.8355243206022</v>
      </c>
      <c r="E335" s="27">
        <f t="shared" si="12"/>
        <v>11.021514540074723</v>
      </c>
      <c r="F335" s="28">
        <v>2.5094653124425101</v>
      </c>
    </row>
    <row r="336" spans="1:6" ht="20.100000000000001" customHeight="1" x14ac:dyDescent="0.25">
      <c r="A336" s="24">
        <v>4</v>
      </c>
      <c r="B336" s="25" t="s">
        <v>315</v>
      </c>
      <c r="C336" s="26">
        <v>871.90593910217308</v>
      </c>
      <c r="D336" s="26">
        <v>1202.4632016420367</v>
      </c>
      <c r="E336" s="27">
        <f t="shared" si="12"/>
        <v>13.791203244701464</v>
      </c>
      <c r="F336" s="28">
        <v>2.382650703964404</v>
      </c>
    </row>
    <row r="337" spans="1:6" ht="20.100000000000001" customHeight="1" x14ac:dyDescent="0.25">
      <c r="A337" s="24">
        <v>5</v>
      </c>
      <c r="B337" s="25" t="s">
        <v>316</v>
      </c>
      <c r="C337" s="26">
        <v>477.50238406658184</v>
      </c>
      <c r="D337" s="26">
        <v>381.35068380832672</v>
      </c>
      <c r="E337" s="27">
        <f t="shared" si="12"/>
        <v>7.9863618807639725</v>
      </c>
      <c r="F337" s="28">
        <v>3.5588238135320753</v>
      </c>
    </row>
    <row r="338" spans="1:6" ht="20.100000000000001" customHeight="1" x14ac:dyDescent="0.25">
      <c r="A338" s="24">
        <v>6</v>
      </c>
      <c r="B338" s="25" t="s">
        <v>317</v>
      </c>
      <c r="C338" s="26">
        <v>390.03202331066132</v>
      </c>
      <c r="D338" s="26">
        <v>349.06259715557104</v>
      </c>
      <c r="E338" s="27">
        <f t="shared" si="12"/>
        <v>8.9495881438827887</v>
      </c>
      <c r="F338" s="28">
        <v>2.7499900807517164</v>
      </c>
    </row>
    <row r="339" spans="1:6" ht="20.100000000000001" customHeight="1" x14ac:dyDescent="0.25">
      <c r="A339" s="24">
        <v>7</v>
      </c>
      <c r="B339" s="25" t="s">
        <v>318</v>
      </c>
      <c r="C339" s="26">
        <v>378.1080174446106</v>
      </c>
      <c r="D339" s="26">
        <v>770.94647622108459</v>
      </c>
      <c r="E339" s="27">
        <f t="shared" si="12"/>
        <v>20.389582887753001</v>
      </c>
      <c r="F339" s="28">
        <v>1.3327786274918911</v>
      </c>
    </row>
    <row r="340" spans="1:6" ht="20.100000000000001" customHeight="1" x14ac:dyDescent="0.25">
      <c r="A340" s="24">
        <v>8</v>
      </c>
      <c r="B340" s="25" t="s">
        <v>319</v>
      </c>
      <c r="C340" s="26">
        <v>249.86689949035642</v>
      </c>
      <c r="D340" s="26">
        <v>358.85221588611608</v>
      </c>
      <c r="E340" s="27">
        <f t="shared" si="12"/>
        <v>14.361734852357502</v>
      </c>
      <c r="F340" s="28">
        <v>2.3951984215292694</v>
      </c>
    </row>
    <row r="341" spans="1:6" ht="20.100000000000001" customHeight="1" x14ac:dyDescent="0.25">
      <c r="A341" s="24">
        <v>9</v>
      </c>
      <c r="B341" s="25" t="s">
        <v>320</v>
      </c>
      <c r="C341" s="26">
        <v>150.86879253387448</v>
      </c>
      <c r="D341" s="26">
        <v>213.18630433082581</v>
      </c>
      <c r="E341" s="27">
        <f t="shared" si="12"/>
        <v>14.130576691860195</v>
      </c>
      <c r="F341" s="28">
        <v>1.8912822398311395</v>
      </c>
    </row>
    <row r="342" spans="1:6" ht="20.100000000000001" customHeight="1" x14ac:dyDescent="0.25">
      <c r="A342" s="24">
        <v>10</v>
      </c>
      <c r="B342" s="25" t="s">
        <v>321</v>
      </c>
      <c r="C342" s="26">
        <v>89.770785331726074</v>
      </c>
      <c r="D342" s="26">
        <v>79.461868762969971</v>
      </c>
      <c r="E342" s="27">
        <f t="shared" si="12"/>
        <v>8.8516401487786904</v>
      </c>
      <c r="F342" s="28">
        <v>0.42781589589075825</v>
      </c>
    </row>
    <row r="343" spans="1:6" ht="20.100000000000001" customHeight="1" x14ac:dyDescent="0.25">
      <c r="A343" s="24">
        <v>11</v>
      </c>
      <c r="B343" s="25" t="s">
        <v>322</v>
      </c>
      <c r="C343" s="26">
        <v>81.773659229278564</v>
      </c>
      <c r="D343" s="26">
        <v>81.844366192817688</v>
      </c>
      <c r="E343" s="27">
        <f t="shared" si="12"/>
        <v>10.008646667423903</v>
      </c>
      <c r="F343" s="28">
        <v>1.8450081201322464</v>
      </c>
    </row>
    <row r="344" spans="1:6" ht="20.100000000000001" customHeight="1" x14ac:dyDescent="0.25">
      <c r="A344" s="24">
        <v>12</v>
      </c>
      <c r="B344" s="25" t="s">
        <v>323</v>
      </c>
      <c r="C344" s="26">
        <v>73.328043341636658</v>
      </c>
      <c r="D344" s="26">
        <v>206.72288858890531</v>
      </c>
      <c r="E344" s="27">
        <f t="shared" si="12"/>
        <v>28.191518438011457</v>
      </c>
      <c r="F344" s="28">
        <v>1.5857310367734156</v>
      </c>
    </row>
    <row r="345" spans="1:6" ht="20.100000000000001" customHeight="1" x14ac:dyDescent="0.25">
      <c r="A345" s="24">
        <v>13</v>
      </c>
      <c r="B345" s="25" t="s">
        <v>324</v>
      </c>
      <c r="C345" s="26">
        <v>57.894736528396606</v>
      </c>
      <c r="D345" s="26">
        <v>57.894736528396606</v>
      </c>
      <c r="E345" s="27">
        <f t="shared" si="12"/>
        <v>10</v>
      </c>
      <c r="F345" s="28">
        <v>1</v>
      </c>
    </row>
    <row r="346" spans="1:6" ht="20.100000000000001" customHeight="1" x14ac:dyDescent="0.25">
      <c r="A346" s="24">
        <v>14</v>
      </c>
      <c r="B346" s="25" t="s">
        <v>325</v>
      </c>
      <c r="C346" s="26">
        <v>40.250305533409119</v>
      </c>
      <c r="D346" s="26">
        <v>112.67027127742767</v>
      </c>
      <c r="E346" s="27">
        <f t="shared" si="12"/>
        <v>27.992401494668787</v>
      </c>
      <c r="F346" s="28">
        <v>4.023889750362617</v>
      </c>
    </row>
    <row r="347" spans="1:6" ht="20.100000000000001" customHeight="1" x14ac:dyDescent="0.25">
      <c r="A347" s="24">
        <v>15</v>
      </c>
      <c r="B347" s="25" t="s">
        <v>326</v>
      </c>
      <c r="C347" s="26">
        <v>38.45169734954834</v>
      </c>
      <c r="D347" s="26">
        <v>52.82877504825592</v>
      </c>
      <c r="E347" s="27">
        <f t="shared" si="12"/>
        <v>13.738996894730438</v>
      </c>
      <c r="F347" s="28">
        <v>1.4421861239214773</v>
      </c>
    </row>
    <row r="348" spans="1:6" ht="20.100000000000001" customHeight="1" x14ac:dyDescent="0.25">
      <c r="A348" s="24">
        <v>16</v>
      </c>
      <c r="B348" s="25" t="s">
        <v>327</v>
      </c>
      <c r="C348" s="26">
        <v>30.251656055450436</v>
      </c>
      <c r="D348" s="26">
        <v>34.602649688720703</v>
      </c>
      <c r="E348" s="27">
        <f t="shared" si="12"/>
        <v>11.438266263934448</v>
      </c>
      <c r="F348" s="28">
        <v>3.9301847926326903</v>
      </c>
    </row>
    <row r="349" spans="1:6" ht="20.100000000000001" customHeight="1" x14ac:dyDescent="0.25">
      <c r="A349" s="24">
        <v>17</v>
      </c>
      <c r="B349" s="25" t="s">
        <v>328</v>
      </c>
      <c r="C349" s="26">
        <v>29.952380180358887</v>
      </c>
      <c r="D349" s="26">
        <v>70.476188659667969</v>
      </c>
      <c r="E349" s="27">
        <f t="shared" si="12"/>
        <v>23.529411764705884</v>
      </c>
      <c r="F349" s="28">
        <v>1.8333333333333333</v>
      </c>
    </row>
    <row r="350" spans="1:6" ht="5.0999999999999996" customHeight="1" thickBot="1" x14ac:dyDescent="0.3">
      <c r="A350" s="31"/>
      <c r="B350" s="32"/>
      <c r="C350" s="33"/>
      <c r="D350" s="33"/>
      <c r="E350" s="34"/>
      <c r="F350" s="35"/>
    </row>
    <row r="351" spans="1:6" ht="55.5" customHeight="1" thickBot="1" x14ac:dyDescent="0.3">
      <c r="A351" s="1" t="s">
        <v>329</v>
      </c>
      <c r="B351" s="1"/>
      <c r="C351" s="1"/>
      <c r="D351" s="1"/>
      <c r="E351" s="1"/>
      <c r="F351" s="1"/>
    </row>
    <row r="352" spans="1:6" ht="24.95" customHeight="1" thickBot="1" x14ac:dyDescent="0.3">
      <c r="A352" s="2" t="s">
        <v>1</v>
      </c>
      <c r="B352" s="3"/>
      <c r="C352" s="4" t="s">
        <v>2</v>
      </c>
      <c r="D352" s="5"/>
      <c r="E352" s="6" t="s">
        <v>3</v>
      </c>
      <c r="F352" s="7" t="s">
        <v>4</v>
      </c>
    </row>
    <row r="353" spans="1:6" ht="24.95" customHeight="1" x14ac:dyDescent="0.25">
      <c r="A353" s="8"/>
      <c r="B353" s="9"/>
      <c r="C353" s="3" t="s">
        <v>5</v>
      </c>
      <c r="D353" s="7" t="s">
        <v>6</v>
      </c>
      <c r="E353" s="10"/>
      <c r="F353" s="11"/>
    </row>
    <row r="354" spans="1:6" ht="27.95" customHeight="1" thickBot="1" x14ac:dyDescent="0.3">
      <c r="A354" s="12"/>
      <c r="B354" s="13"/>
      <c r="C354" s="13"/>
      <c r="D354" s="14"/>
      <c r="E354" s="15"/>
      <c r="F354" s="14"/>
    </row>
    <row r="355" spans="1:6" ht="20.100000000000001" customHeight="1" x14ac:dyDescent="0.25">
      <c r="A355" s="24">
        <v>18</v>
      </c>
      <c r="B355" s="25" t="s">
        <v>330</v>
      </c>
      <c r="C355" s="26">
        <v>23.719338893890381</v>
      </c>
      <c r="D355" s="26">
        <v>69.438677787780762</v>
      </c>
      <c r="E355" s="27">
        <f t="shared" si="12"/>
        <v>29.275132033998954</v>
      </c>
      <c r="F355" s="28">
        <v>2.6726500480316506</v>
      </c>
    </row>
    <row r="356" spans="1:6" ht="20.100000000000001" customHeight="1" x14ac:dyDescent="0.25">
      <c r="A356" s="24">
        <v>19</v>
      </c>
      <c r="B356" s="25" t="s">
        <v>331</v>
      </c>
      <c r="C356" s="26">
        <v>21.192579746246338</v>
      </c>
      <c r="D356" s="26">
        <v>44.39023935794831</v>
      </c>
      <c r="E356" s="27">
        <f t="shared" si="12"/>
        <v>20.946123543930881</v>
      </c>
      <c r="F356" s="28">
        <v>2.6813724599169739</v>
      </c>
    </row>
    <row r="357" spans="1:6" ht="20.100000000000001" customHeight="1" x14ac:dyDescent="0.25">
      <c r="A357" s="24">
        <v>20</v>
      </c>
      <c r="B357" s="25" t="s">
        <v>332</v>
      </c>
      <c r="C357" s="26">
        <v>18.47001576423645</v>
      </c>
      <c r="D357" s="26">
        <v>19.258213520050049</v>
      </c>
      <c r="E357" s="27">
        <f t="shared" si="12"/>
        <v>10.426744495443144</v>
      </c>
      <c r="F357" s="28">
        <v>2.8478475434173092</v>
      </c>
    </row>
    <row r="358" spans="1:6" ht="20.100000000000001" customHeight="1" x14ac:dyDescent="0.25">
      <c r="A358" s="24">
        <v>21</v>
      </c>
      <c r="B358" s="25" t="s">
        <v>333</v>
      </c>
      <c r="C358" s="26">
        <v>16.25045108795166</v>
      </c>
      <c r="D358" s="26">
        <v>19.53170108795166</v>
      </c>
      <c r="E358" s="27">
        <f t="shared" si="12"/>
        <v>12.019174718437675</v>
      </c>
      <c r="F358" s="28">
        <v>2.7113487971681538</v>
      </c>
    </row>
    <row r="359" spans="1:6" ht="20.100000000000001" customHeight="1" x14ac:dyDescent="0.25">
      <c r="A359" s="24">
        <v>22</v>
      </c>
      <c r="B359" s="25" t="s">
        <v>334</v>
      </c>
      <c r="C359" s="26">
        <v>12.180294036865234</v>
      </c>
      <c r="D359" s="26">
        <v>28.846961498260494</v>
      </c>
      <c r="E359" s="27">
        <f t="shared" si="12"/>
        <v>23.683304697695672</v>
      </c>
      <c r="F359" s="28">
        <v>1</v>
      </c>
    </row>
    <row r="360" spans="1:6" ht="20.100000000000001" customHeight="1" x14ac:dyDescent="0.25">
      <c r="A360" s="24">
        <v>23</v>
      </c>
      <c r="B360" s="25" t="s">
        <v>335</v>
      </c>
      <c r="C360" s="26">
        <v>9.1907409429550171</v>
      </c>
      <c r="D360" s="26">
        <v>27.487038016319275</v>
      </c>
      <c r="E360" s="27">
        <f t="shared" si="12"/>
        <v>29.907314532011618</v>
      </c>
      <c r="F360" s="28">
        <v>1.1940352098418037</v>
      </c>
    </row>
    <row r="361" spans="1:6" ht="20.100000000000001" customHeight="1" x14ac:dyDescent="0.25">
      <c r="A361" s="24">
        <v>24</v>
      </c>
      <c r="B361" s="25" t="s">
        <v>336</v>
      </c>
      <c r="C361" s="26">
        <v>7.8930155038833618</v>
      </c>
      <c r="D361" s="26">
        <v>12.370079636573792</v>
      </c>
      <c r="E361" s="27">
        <f t="shared" si="12"/>
        <v>15.672184642850018</v>
      </c>
      <c r="F361" s="28">
        <v>1.3276586553928995</v>
      </c>
    </row>
    <row r="362" spans="1:6" ht="20.100000000000001" customHeight="1" x14ac:dyDescent="0.25">
      <c r="A362" s="24">
        <v>25</v>
      </c>
      <c r="B362" s="25" t="s">
        <v>337</v>
      </c>
      <c r="C362" s="26">
        <v>6.3050193786621094</v>
      </c>
      <c r="D362" s="26">
        <v>15.610038757324217</v>
      </c>
      <c r="E362" s="27">
        <f t="shared" si="12"/>
        <v>24.758113845221175</v>
      </c>
      <c r="F362" s="28">
        <v>6.0483772309557651</v>
      </c>
    </row>
    <row r="363" spans="1:6" ht="20.100000000000001" customHeight="1" x14ac:dyDescent="0.25">
      <c r="A363" s="24">
        <v>26</v>
      </c>
      <c r="B363" s="25" t="s">
        <v>338</v>
      </c>
      <c r="C363" s="26">
        <v>6</v>
      </c>
      <c r="D363" s="26">
        <v>7</v>
      </c>
      <c r="E363" s="27">
        <f>D363/C363*10</f>
        <v>11.666666666666668</v>
      </c>
      <c r="F363" s="28">
        <v>5.5</v>
      </c>
    </row>
    <row r="364" spans="1:6" ht="20.100000000000001" customHeight="1" x14ac:dyDescent="0.25">
      <c r="A364" s="24">
        <v>27</v>
      </c>
      <c r="B364" s="25" t="s">
        <v>339</v>
      </c>
      <c r="C364" s="26">
        <v>5.1667824983596802</v>
      </c>
      <c r="D364" s="26">
        <v>32.833912372589111</v>
      </c>
      <c r="E364" s="27">
        <f>D364/C364*10</f>
        <v>63.548083131064701</v>
      </c>
      <c r="F364" s="28">
        <v>2</v>
      </c>
    </row>
    <row r="365" spans="1:6" ht="20.100000000000001" customHeight="1" x14ac:dyDescent="0.25">
      <c r="A365" s="24">
        <v>28</v>
      </c>
      <c r="B365" s="25" t="s">
        <v>340</v>
      </c>
      <c r="C365" s="26">
        <v>3.5555943250656128</v>
      </c>
      <c r="D365" s="26">
        <v>7.1111886501312256</v>
      </c>
      <c r="E365" s="27">
        <f>D365/C365*10</f>
        <v>20</v>
      </c>
      <c r="F365" s="28">
        <v>1</v>
      </c>
    </row>
    <row r="366" spans="1:6" ht="20.100000000000001" customHeight="1" x14ac:dyDescent="0.25">
      <c r="A366" s="24">
        <v>29</v>
      </c>
      <c r="B366" s="25" t="s">
        <v>341</v>
      </c>
      <c r="C366" s="26">
        <v>3.2660715579986568</v>
      </c>
      <c r="D366" s="26">
        <v>3.2660715579986568</v>
      </c>
      <c r="E366" s="27">
        <f>D366/C366*10</f>
        <v>10</v>
      </c>
      <c r="F366" s="28">
        <v>1</v>
      </c>
    </row>
    <row r="367" spans="1:6" ht="20.100000000000001" customHeight="1" x14ac:dyDescent="0.25">
      <c r="A367" s="24">
        <v>30</v>
      </c>
      <c r="B367" s="25" t="s">
        <v>342</v>
      </c>
      <c r="C367" s="26">
        <v>2</v>
      </c>
      <c r="D367" s="26">
        <v>4</v>
      </c>
      <c r="E367" s="27">
        <f>D367/C367*10</f>
        <v>20</v>
      </c>
      <c r="F367" s="28">
        <v>1</v>
      </c>
    </row>
    <row r="368" spans="1:6" ht="20.100000000000001" customHeight="1" x14ac:dyDescent="0.25">
      <c r="A368" s="24">
        <v>31</v>
      </c>
      <c r="B368" s="25" t="s">
        <v>343</v>
      </c>
      <c r="C368" s="26">
        <v>1.0555555820465088</v>
      </c>
      <c r="D368" s="26" t="s">
        <v>8</v>
      </c>
      <c r="E368" s="26" t="s">
        <v>8</v>
      </c>
      <c r="F368" s="28">
        <v>7</v>
      </c>
    </row>
    <row r="369" spans="1:6" ht="20.100000000000001" customHeight="1" x14ac:dyDescent="0.25">
      <c r="A369" s="24">
        <v>32</v>
      </c>
      <c r="B369" s="25" t="s">
        <v>344</v>
      </c>
      <c r="C369" s="26">
        <v>1119.2660331726074</v>
      </c>
      <c r="D369" s="26">
        <v>1678.8990497589111</v>
      </c>
      <c r="E369" s="27">
        <f>D369/C369*10</f>
        <v>15</v>
      </c>
      <c r="F369" s="28">
        <v>1</v>
      </c>
    </row>
    <row r="370" spans="1:6" ht="20.100000000000001" customHeight="1" x14ac:dyDescent="0.25">
      <c r="A370" s="24">
        <v>33</v>
      </c>
      <c r="B370" s="25" t="s">
        <v>345</v>
      </c>
      <c r="C370" s="26">
        <v>64.416667222976685</v>
      </c>
      <c r="D370" s="26">
        <v>100.666668176651</v>
      </c>
      <c r="E370" s="27">
        <f>D370/C370*10</f>
        <v>15.627425713937644</v>
      </c>
      <c r="F370" s="28">
        <v>1.8918919190601153</v>
      </c>
    </row>
    <row r="371" spans="1:6" ht="20.100000000000001" customHeight="1" x14ac:dyDescent="0.25">
      <c r="A371" s="24">
        <v>34</v>
      </c>
      <c r="B371" s="25" t="s">
        <v>346</v>
      </c>
      <c r="C371" s="26">
        <v>16.298377513885494</v>
      </c>
      <c r="D371" s="26">
        <v>64.196668863296509</v>
      </c>
      <c r="E371" s="27">
        <f>D371/C371*10</f>
        <v>39.388380106304325</v>
      </c>
      <c r="F371" s="28">
        <v>1</v>
      </c>
    </row>
    <row r="372" spans="1:6" ht="20.100000000000001" customHeight="1" x14ac:dyDescent="0.25">
      <c r="A372" s="19" t="s">
        <v>347</v>
      </c>
      <c r="B372" s="20"/>
      <c r="C372" s="29">
        <f>SUM(C373:C397)</f>
        <v>10161.323343992233</v>
      </c>
      <c r="D372" s="29">
        <f>SUM(D373:D397)</f>
        <v>14115.340898394585</v>
      </c>
      <c r="E372" s="21" t="s">
        <v>8</v>
      </c>
      <c r="F372" s="30">
        <v>2.0199059972123039</v>
      </c>
    </row>
    <row r="373" spans="1:6" ht="20.100000000000001" customHeight="1" x14ac:dyDescent="0.25">
      <c r="A373" s="24">
        <v>1</v>
      </c>
      <c r="B373" s="25" t="s">
        <v>348</v>
      </c>
      <c r="C373" s="26">
        <v>1588.7446086406708</v>
      </c>
      <c r="D373" s="26">
        <v>1855.9187444448473</v>
      </c>
      <c r="E373" s="27">
        <f t="shared" ref="E373:E395" si="13">D373/C373*10</f>
        <v>11.681668245173594</v>
      </c>
      <c r="F373" s="28">
        <v>2.2979435102825141</v>
      </c>
    </row>
    <row r="374" spans="1:6" ht="20.100000000000001" customHeight="1" x14ac:dyDescent="0.25">
      <c r="A374" s="24">
        <v>2</v>
      </c>
      <c r="B374" s="25" t="s">
        <v>349</v>
      </c>
      <c r="C374" s="26">
        <v>778.30176341533672</v>
      </c>
      <c r="D374" s="26">
        <v>1093.8832657337189</v>
      </c>
      <c r="E374" s="27">
        <f t="shared" si="13"/>
        <v>14.054744793761616</v>
      </c>
      <c r="F374" s="28">
        <v>1.7076855483966729</v>
      </c>
    </row>
    <row r="375" spans="1:6" ht="20.100000000000001" customHeight="1" x14ac:dyDescent="0.25">
      <c r="A375" s="24">
        <v>3</v>
      </c>
      <c r="B375" s="25" t="s">
        <v>350</v>
      </c>
      <c r="C375" s="26">
        <v>471.37031388282776</v>
      </c>
      <c r="D375" s="26">
        <v>840.01708185672771</v>
      </c>
      <c r="E375" s="27">
        <f t="shared" si="13"/>
        <v>17.820746388062474</v>
      </c>
      <c r="F375" s="28">
        <v>2.0618892487797189</v>
      </c>
    </row>
    <row r="376" spans="1:6" ht="20.100000000000001" customHeight="1" x14ac:dyDescent="0.25">
      <c r="A376" s="24">
        <v>4</v>
      </c>
      <c r="B376" s="25" t="s">
        <v>351</v>
      </c>
      <c r="C376" s="26">
        <v>405.78633618354797</v>
      </c>
      <c r="D376" s="26">
        <v>534.32072508335114</v>
      </c>
      <c r="E376" s="27">
        <f t="shared" si="13"/>
        <v>13.167538614253971</v>
      </c>
      <c r="F376" s="28">
        <v>1.8120715249670196</v>
      </c>
    </row>
    <row r="377" spans="1:6" ht="20.100000000000001" customHeight="1" x14ac:dyDescent="0.25">
      <c r="A377" s="24">
        <v>5</v>
      </c>
      <c r="B377" s="25" t="s">
        <v>352</v>
      </c>
      <c r="C377" s="26">
        <v>291.10193014144897</v>
      </c>
      <c r="D377" s="26">
        <v>259.46979522705084</v>
      </c>
      <c r="E377" s="27">
        <f t="shared" si="13"/>
        <v>8.9133656757607955</v>
      </c>
      <c r="F377" s="28">
        <v>1.7124233779461777</v>
      </c>
    </row>
    <row r="378" spans="1:6" ht="20.100000000000001" customHeight="1" x14ac:dyDescent="0.25">
      <c r="A378" s="24">
        <v>6</v>
      </c>
      <c r="B378" s="25" t="s">
        <v>353</v>
      </c>
      <c r="C378" s="26">
        <v>265.77937054634094</v>
      </c>
      <c r="D378" s="26">
        <v>443.20439660549158</v>
      </c>
      <c r="E378" s="27">
        <f t="shared" si="13"/>
        <v>16.675650773588352</v>
      </c>
      <c r="F378" s="28">
        <v>2.2786417765395344</v>
      </c>
    </row>
    <row r="379" spans="1:6" ht="20.100000000000001" customHeight="1" x14ac:dyDescent="0.25">
      <c r="A379" s="24">
        <v>7</v>
      </c>
      <c r="B379" s="25" t="s">
        <v>354</v>
      </c>
      <c r="C379" s="26">
        <v>248.86731588840487</v>
      </c>
      <c r="D379" s="26">
        <v>599.81998205184937</v>
      </c>
      <c r="E379" s="27">
        <f t="shared" si="13"/>
        <v>24.101999087771571</v>
      </c>
      <c r="F379" s="28">
        <v>3.4563196848857487</v>
      </c>
    </row>
    <row r="380" spans="1:6" ht="20.100000000000001" customHeight="1" x14ac:dyDescent="0.25">
      <c r="A380" s="24">
        <v>8</v>
      </c>
      <c r="B380" s="25" t="s">
        <v>355</v>
      </c>
      <c r="C380" s="26">
        <v>162.3761705160141</v>
      </c>
      <c r="D380" s="26">
        <v>368.11651098728174</v>
      </c>
      <c r="E380" s="27">
        <f t="shared" si="13"/>
        <v>22.670599375354573</v>
      </c>
      <c r="F380" s="28">
        <v>1.1182006129218025</v>
      </c>
    </row>
    <row r="381" spans="1:6" ht="20.100000000000001" customHeight="1" x14ac:dyDescent="0.25">
      <c r="A381" s="24">
        <v>9</v>
      </c>
      <c r="B381" s="25" t="s">
        <v>356</v>
      </c>
      <c r="C381" s="26">
        <v>72.401036024093628</v>
      </c>
      <c r="D381" s="26">
        <v>74.513485908508301</v>
      </c>
      <c r="E381" s="27">
        <f t="shared" si="13"/>
        <v>10.291770670755554</v>
      </c>
      <c r="F381" s="28">
        <v>1.7940139876254353</v>
      </c>
    </row>
    <row r="382" spans="1:6" ht="20.100000000000001" customHeight="1" x14ac:dyDescent="0.25">
      <c r="A382" s="24">
        <v>10</v>
      </c>
      <c r="B382" s="25" t="s">
        <v>357</v>
      </c>
      <c r="C382" s="26">
        <v>63.92155051231385</v>
      </c>
      <c r="D382" s="26">
        <v>63.92155051231385</v>
      </c>
      <c r="E382" s="27">
        <f t="shared" si="13"/>
        <v>10</v>
      </c>
      <c r="F382" s="28">
        <v>3.8418112361981351</v>
      </c>
    </row>
    <row r="383" spans="1:6" ht="20.100000000000001" customHeight="1" x14ac:dyDescent="0.25">
      <c r="A383" s="24">
        <v>11</v>
      </c>
      <c r="B383" s="25" t="s">
        <v>358</v>
      </c>
      <c r="C383" s="26">
        <v>31.856120586395271</v>
      </c>
      <c r="D383" s="26">
        <v>44.275734186172485</v>
      </c>
      <c r="E383" s="27">
        <f t="shared" si="13"/>
        <v>13.898658521866983</v>
      </c>
      <c r="F383" s="28">
        <v>1</v>
      </c>
    </row>
    <row r="384" spans="1:6" ht="20.100000000000001" customHeight="1" x14ac:dyDescent="0.25">
      <c r="A384" s="24">
        <v>12</v>
      </c>
      <c r="B384" s="25" t="s">
        <v>359</v>
      </c>
      <c r="C384" s="26">
        <v>28.374358892440799</v>
      </c>
      <c r="D384" s="26">
        <v>81.573076367378221</v>
      </c>
      <c r="E384" s="27">
        <f t="shared" si="13"/>
        <v>28.748870301034387</v>
      </c>
      <c r="F384" s="28">
        <v>2.7942139346652475</v>
      </c>
    </row>
    <row r="385" spans="1:6" ht="20.100000000000001" customHeight="1" x14ac:dyDescent="0.25">
      <c r="A385" s="24">
        <v>13</v>
      </c>
      <c r="B385" s="25" t="s">
        <v>360</v>
      </c>
      <c r="C385" s="26">
        <v>13.571428656578062</v>
      </c>
      <c r="D385" s="26">
        <v>27.00000011920929</v>
      </c>
      <c r="E385" s="27">
        <f t="shared" si="13"/>
        <v>19.894736805120669</v>
      </c>
      <c r="F385" s="28">
        <v>1.4615384640072928</v>
      </c>
    </row>
    <row r="386" spans="1:6" ht="20.100000000000001" customHeight="1" x14ac:dyDescent="0.25">
      <c r="A386" s="24">
        <v>14</v>
      </c>
      <c r="B386" s="25" t="s">
        <v>361</v>
      </c>
      <c r="C386" s="26">
        <v>12.96920108795166</v>
      </c>
      <c r="D386" s="26">
        <v>19.45380163192749</v>
      </c>
      <c r="E386" s="27">
        <f t="shared" si="13"/>
        <v>15</v>
      </c>
      <c r="F386" s="28">
        <v>2</v>
      </c>
    </row>
    <row r="387" spans="1:6" ht="20.100000000000001" customHeight="1" x14ac:dyDescent="0.25">
      <c r="A387" s="24">
        <v>15</v>
      </c>
      <c r="B387" s="25" t="s">
        <v>362</v>
      </c>
      <c r="C387" s="26">
        <v>10</v>
      </c>
      <c r="D387" s="26">
        <v>15</v>
      </c>
      <c r="E387" s="27">
        <f t="shared" si="13"/>
        <v>15</v>
      </c>
      <c r="F387" s="28">
        <v>1</v>
      </c>
    </row>
    <row r="388" spans="1:6" ht="20.100000000000001" customHeight="1" x14ac:dyDescent="0.25">
      <c r="A388" s="24">
        <v>16</v>
      </c>
      <c r="B388" s="25" t="s">
        <v>363</v>
      </c>
      <c r="C388" s="26">
        <v>10</v>
      </c>
      <c r="D388" s="26">
        <v>5</v>
      </c>
      <c r="E388" s="27">
        <f t="shared" si="13"/>
        <v>5</v>
      </c>
      <c r="F388" s="28" t="s">
        <v>8</v>
      </c>
    </row>
    <row r="389" spans="1:6" ht="20.100000000000001" customHeight="1" x14ac:dyDescent="0.25">
      <c r="A389" s="24">
        <v>17</v>
      </c>
      <c r="B389" s="25" t="s">
        <v>364</v>
      </c>
      <c r="C389" s="26">
        <v>8.9190709590911865</v>
      </c>
      <c r="D389" s="26">
        <v>19.059099912643433</v>
      </c>
      <c r="E389" s="27">
        <f t="shared" si="13"/>
        <v>21.368929566836265</v>
      </c>
      <c r="F389" s="28">
        <v>1.5100247833734088</v>
      </c>
    </row>
    <row r="390" spans="1:6" ht="20.100000000000001" customHeight="1" x14ac:dyDescent="0.25">
      <c r="A390" s="39">
        <v>18</v>
      </c>
      <c r="B390" s="25" t="s">
        <v>365</v>
      </c>
      <c r="C390" s="26">
        <v>6.5806453227996826</v>
      </c>
      <c r="D390" s="26">
        <v>8.7741937637329102</v>
      </c>
      <c r="E390" s="27">
        <f t="shared" si="13"/>
        <v>13.333333333333332</v>
      </c>
      <c r="F390" s="40">
        <v>1</v>
      </c>
    </row>
    <row r="391" spans="1:6" ht="20.100000000000001" customHeight="1" x14ac:dyDescent="0.25">
      <c r="A391" s="39">
        <v>19</v>
      </c>
      <c r="B391" s="25" t="s">
        <v>366</v>
      </c>
      <c r="C391" s="26">
        <v>6</v>
      </c>
      <c r="D391" s="26">
        <v>4</v>
      </c>
      <c r="E391" s="27">
        <f t="shared" si="13"/>
        <v>6.6666666666666661</v>
      </c>
      <c r="F391" s="40">
        <v>1</v>
      </c>
    </row>
    <row r="392" spans="1:6" ht="20.100000000000001" customHeight="1" x14ac:dyDescent="0.25">
      <c r="A392" s="39">
        <v>20</v>
      </c>
      <c r="B392" s="25" t="s">
        <v>367</v>
      </c>
      <c r="C392" s="26">
        <v>4.3571429252624512</v>
      </c>
      <c r="D392" s="26">
        <v>2.1785714626312256</v>
      </c>
      <c r="E392" s="27">
        <f t="shared" si="13"/>
        <v>5</v>
      </c>
      <c r="F392" s="40">
        <v>2</v>
      </c>
    </row>
    <row r="393" spans="1:6" ht="20.100000000000001" customHeight="1" x14ac:dyDescent="0.25">
      <c r="A393" s="39">
        <v>21</v>
      </c>
      <c r="B393" s="25" t="s">
        <v>368</v>
      </c>
      <c r="C393" s="26">
        <v>3.795918345451355</v>
      </c>
      <c r="D393" s="26">
        <v>25.306122303009033</v>
      </c>
      <c r="E393" s="27">
        <f t="shared" si="13"/>
        <v>66.666666666666671</v>
      </c>
      <c r="F393" s="40">
        <v>4</v>
      </c>
    </row>
    <row r="394" spans="1:6" ht="20.100000000000001" customHeight="1" x14ac:dyDescent="0.25">
      <c r="A394" s="39">
        <v>22</v>
      </c>
      <c r="B394" s="41" t="s">
        <v>369</v>
      </c>
      <c r="C394" s="42">
        <v>3</v>
      </c>
      <c r="D394" s="42">
        <v>2</v>
      </c>
      <c r="E394" s="43">
        <f t="shared" si="13"/>
        <v>6.6666666666666661</v>
      </c>
      <c r="F394" s="44">
        <v>1</v>
      </c>
    </row>
    <row r="395" spans="1:6" ht="20.100000000000001" customHeight="1" x14ac:dyDescent="0.25">
      <c r="A395" s="39">
        <v>23</v>
      </c>
      <c r="B395" s="41" t="s">
        <v>370</v>
      </c>
      <c r="C395" s="42">
        <v>5667.1485650539407</v>
      </c>
      <c r="D395" s="42">
        <v>7696.5881090164194</v>
      </c>
      <c r="E395" s="43">
        <f t="shared" si="13"/>
        <v>13.581059364628043</v>
      </c>
      <c r="F395" s="44">
        <v>1.559385388837778</v>
      </c>
    </row>
    <row r="396" spans="1:6" ht="20.100000000000001" customHeight="1" x14ac:dyDescent="0.25">
      <c r="A396" s="39">
        <v>24</v>
      </c>
      <c r="B396" s="41" t="s">
        <v>371</v>
      </c>
      <c r="C396" s="42">
        <v>4.9230771064758301</v>
      </c>
      <c r="D396" s="42">
        <v>30.769231915473938</v>
      </c>
      <c r="E396" s="43">
        <f>D396/C396*10</f>
        <v>62.5</v>
      </c>
      <c r="F396" s="44">
        <v>1</v>
      </c>
    </row>
    <row r="397" spans="1:6" ht="20.100000000000001" customHeight="1" x14ac:dyDescent="0.25">
      <c r="A397" s="39">
        <v>25</v>
      </c>
      <c r="B397" s="41" t="s">
        <v>372</v>
      </c>
      <c r="C397" s="42">
        <v>1.1774193048477173</v>
      </c>
      <c r="D397" s="42">
        <v>1.1774193048477173</v>
      </c>
      <c r="E397" s="43">
        <f>D397/C397*10</f>
        <v>10</v>
      </c>
      <c r="F397" s="44">
        <v>1</v>
      </c>
    </row>
    <row r="398" spans="1:6" ht="5.0999999999999996" customHeight="1" thickBot="1" x14ac:dyDescent="0.3">
      <c r="A398" s="45"/>
      <c r="B398" s="46"/>
      <c r="C398" s="47"/>
      <c r="D398" s="47"/>
      <c r="E398" s="48"/>
      <c r="F398" s="49"/>
    </row>
    <row r="399" spans="1:6" ht="5.0999999999999996" customHeight="1" x14ac:dyDescent="0.25">
      <c r="E399" s="50"/>
    </row>
    <row r="400" spans="1:6" ht="15" customHeight="1" x14ac:dyDescent="0.25">
      <c r="A400" s="51" t="s">
        <v>373</v>
      </c>
      <c r="B400" s="51"/>
      <c r="C400" s="52"/>
      <c r="D400" s="53"/>
      <c r="E400" s="54"/>
    </row>
    <row r="401" spans="1:5" ht="12" customHeight="1" x14ac:dyDescent="0.25">
      <c r="A401" s="51" t="s">
        <v>374</v>
      </c>
      <c r="B401" s="51"/>
      <c r="C401" s="51"/>
      <c r="D401" s="51"/>
      <c r="E401" s="51"/>
    </row>
  </sheetData>
  <mergeCells count="61">
    <mergeCell ref="A372:B372"/>
    <mergeCell ref="A400:B400"/>
    <mergeCell ref="A401:E401"/>
    <mergeCell ref="A332:B332"/>
    <mergeCell ref="A351:F351"/>
    <mergeCell ref="A352:B354"/>
    <mergeCell ref="C352:D352"/>
    <mergeCell ref="E352:E354"/>
    <mergeCell ref="F352:F354"/>
    <mergeCell ref="C353:C354"/>
    <mergeCell ref="D353:D354"/>
    <mergeCell ref="A239:B239"/>
    <mergeCell ref="A270:B270"/>
    <mergeCell ref="A280:B280"/>
    <mergeCell ref="A293:F293"/>
    <mergeCell ref="A294:B296"/>
    <mergeCell ref="C294:D294"/>
    <mergeCell ref="E294:E296"/>
    <mergeCell ref="F294:F296"/>
    <mergeCell ref="C295:C296"/>
    <mergeCell ref="D295:D296"/>
    <mergeCell ref="A206:B206"/>
    <mergeCell ref="A235:F235"/>
    <mergeCell ref="A236:B238"/>
    <mergeCell ref="C236:D236"/>
    <mergeCell ref="E236:E238"/>
    <mergeCell ref="F236:F238"/>
    <mergeCell ref="C237:C238"/>
    <mergeCell ref="D237:D238"/>
    <mergeCell ref="A122:B122"/>
    <mergeCell ref="A176:F176"/>
    <mergeCell ref="A177:B179"/>
    <mergeCell ref="C177:D177"/>
    <mergeCell ref="E177:E179"/>
    <mergeCell ref="F177:F179"/>
    <mergeCell ref="C178:C179"/>
    <mergeCell ref="D178:D179"/>
    <mergeCell ref="A118:F118"/>
    <mergeCell ref="A119:B121"/>
    <mergeCell ref="C119:D119"/>
    <mergeCell ref="E119:E121"/>
    <mergeCell ref="F119:F121"/>
    <mergeCell ref="C120:C121"/>
    <mergeCell ref="D120:D121"/>
    <mergeCell ref="A5:B5"/>
    <mergeCell ref="A6:B6"/>
    <mergeCell ref="A30:B30"/>
    <mergeCell ref="A59:F59"/>
    <mergeCell ref="A60:B62"/>
    <mergeCell ref="C60:D60"/>
    <mergeCell ref="E60:E62"/>
    <mergeCell ref="F60:F62"/>
    <mergeCell ref="C61:C62"/>
    <mergeCell ref="D61:D62"/>
    <mergeCell ref="A1:F1"/>
    <mergeCell ref="A2:B4"/>
    <mergeCell ref="C2:D2"/>
    <mergeCell ref="E2:E4"/>
    <mergeCell ref="F2:F4"/>
    <mergeCell ref="C3:C4"/>
    <mergeCell ref="D3:D4"/>
  </mergeCells>
  <printOptions horizontalCentered="1"/>
  <pageMargins left="0.15748031496062992" right="0.11811023622047245" top="0.23622047244094491" bottom="0.15748031496062992" header="0.19685039370078741" footer="0.15748031496062992"/>
  <pageSetup paperSize="9" scale="65" fitToWidth="7" fitToHeight="7" orientation="portrait" r:id="rId1"/>
  <rowBreaks count="6" manualBreakCount="6">
    <brk id="58" max="5" man="1"/>
    <brk id="117" max="5" man="1"/>
    <brk id="175" max="5" man="1"/>
    <brk id="234" max="5" man="1"/>
    <brk id="292" max="5" man="1"/>
    <brk id="35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5</vt:lpstr>
      <vt:lpstr>'Table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dcterms:created xsi:type="dcterms:W3CDTF">2024-05-21T09:42:13Z</dcterms:created>
  <dcterms:modified xsi:type="dcterms:W3CDTF">2024-05-21T09:42:56Z</dcterms:modified>
</cp:coreProperties>
</file>