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3564F3D-5103-4808-9AA2-B16F6E32C45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Nickel" sheetId="1" r:id="rId1"/>
    <sheet name="Gold" sheetId="2" r:id="rId2"/>
    <sheet name="Copper" sheetId="3" r:id="rId3"/>
    <sheet name="Chromite" sheetId="4" r:id="rId4"/>
    <sheet name="Resource Rent" sheetId="5" r:id="rId5"/>
  </sheet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4WORD_M_001_07">#REF!</definedName>
    <definedName name="_4WORD_O_005_L_">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a" localSheetId="4">#REF!</definedName>
    <definedName name="a">#REF!</definedName>
    <definedName name="a_1" localSheetId="4">#REF!</definedName>
    <definedName name="a_1">#REF!</definedName>
    <definedName name="a_2" localSheetId="4">#REF!</definedName>
    <definedName name="a_2">#REF!</definedName>
    <definedName name="a_3" localSheetId="4">#REF!</definedName>
    <definedName name="a_3">#REF!</definedName>
    <definedName name="activity">#REF!</definedName>
    <definedName name="AFF_Con_Grw_Q2">#REF!</definedName>
    <definedName name="AFF_Con_Grw_Sem">#REF!</definedName>
    <definedName name="AFF_Con_Lev_Q2">#REF!</definedName>
    <definedName name="AFF_Con_Lev_Qrt">#REF!</definedName>
    <definedName name="AFF_Con_Lev_Sem">#REF!</definedName>
    <definedName name="AFF_Cons" localSheetId="4">#REF!</definedName>
    <definedName name="AFF_Cons">#REF!</definedName>
    <definedName name="AFF_Cur_Grw_Q2">#REF!</definedName>
    <definedName name="AFF_Cur_Grw_Sem">#REF!</definedName>
    <definedName name="AFF_Cur_Lev_Q2">#REF!</definedName>
    <definedName name="AFF_Cur_Lev_Qrt">#REF!</definedName>
    <definedName name="AFF_Cur_Lev_Sem">#REF!</definedName>
    <definedName name="AFF_Curr" localSheetId="4">#REF!</definedName>
    <definedName name="AFF_Curr">#REF!</definedName>
    <definedName name="AFF_Grw_Anl">#REF!</definedName>
    <definedName name="AFF_Grw_Con_Qrt">#REF!</definedName>
    <definedName name="AFF_Grw_Cur_Qrt">#REF!</definedName>
    <definedName name="AFF_Inf_Q2">#REF!</definedName>
    <definedName name="AFF_Inf_Qrt">#REF!</definedName>
    <definedName name="AFF_Inf_Sem">#REF!</definedName>
    <definedName name="AFF_IPIN_Anl">#REF!</definedName>
    <definedName name="AFF_IPIN_Q2">#REF!</definedName>
    <definedName name="AFF_IPIN_Qrt">#REF!</definedName>
    <definedName name="AFF_IPIN_Sem">#REF!</definedName>
    <definedName name="AFF_Lev_Anl">#REF!</definedName>
    <definedName name="AFSA_Cons" localSheetId="4">#REF!</definedName>
    <definedName name="AFSA_Cons">#REF!</definedName>
    <definedName name="AFSA_Curr" localSheetId="4">#REF!</definedName>
    <definedName name="AFSA_Curr">#REF!</definedName>
    <definedName name="AHFF">#REF!</definedName>
    <definedName name="ANL_Comp">#REF!</definedName>
    <definedName name="AS">#REF!</definedName>
    <definedName name="bakery">#REF!</definedName>
    <definedName name="bas">#REF!</definedName>
    <definedName name="basic">#REF!</definedName>
    <definedName name="bat">#REF!</definedName>
    <definedName name="bev">#REF!</definedName>
    <definedName name="BLOWING_UP">#REF!</definedName>
    <definedName name="bm">#REF!</definedName>
    <definedName name="BSOD">#REF!</definedName>
    <definedName name="BSOD_Cons" localSheetId="4">#REF!</definedName>
    <definedName name="BSOD_Cons">#REF!</definedName>
    <definedName name="BSOD_Curr" localSheetId="4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 localSheetId="4">#REF!</definedName>
    <definedName name="CIN_Cons">#REF!</definedName>
    <definedName name="CIN_Curr" localSheetId="4">#REF!</definedName>
    <definedName name="CIN_Curr">#REF!</definedName>
    <definedName name="CNS">#REF!</definedName>
    <definedName name="CNS_Con_Lev_Qrt">#REF!</definedName>
    <definedName name="CNS_Cons" localSheetId="4">#REF!</definedName>
    <definedName name="CNS_Cons">#REF!</definedName>
    <definedName name="CNS_Cur_Lev_Qrt">#REF!</definedName>
    <definedName name="CNS_Curr" localSheetId="4">#REF!</definedName>
    <definedName name="CNS_Curr">#REF!</definedName>
    <definedName name="CNS_Grw_Anl">#REF!</definedName>
    <definedName name="CNS_Grw_Con_Qrt">#REF!</definedName>
    <definedName name="CNS_Grw_Cur_Qrt">#REF!</definedName>
    <definedName name="CNS_Inf_Qrt">#REF!</definedName>
    <definedName name="CNS_IPIN_Anl">#REF!</definedName>
    <definedName name="CNS_IPIN_Qrt">#REF!</definedName>
    <definedName name="CNS_Lev_Anl">#REF!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s" localSheetId="4">#REF!</definedName>
    <definedName name="DEQ_Cons">#REF!</definedName>
    <definedName name="DEQ_Curr" localSheetId="4">#REF!</definedName>
    <definedName name="DEQ_Curr">#REF!</definedName>
    <definedName name="drugs">#REF!</definedName>
    <definedName name="EDUC">#REF!</definedName>
    <definedName name="EDUC_Cons" localSheetId="4">#REF!</definedName>
    <definedName name="EDUC_Cons">#REF!</definedName>
    <definedName name="EDUC_Curr" localSheetId="4">#REF!</definedName>
    <definedName name="EDUC_Curr">#REF!</definedName>
    <definedName name="EGWS">#REF!</definedName>
    <definedName name="elec">#REF!</definedName>
    <definedName name="em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 localSheetId="4">#REF!</definedName>
    <definedName name="EOG_Cons">#REF!</definedName>
    <definedName name="EOG_Curr" localSheetId="4">#REF!</definedName>
    <definedName name="EOG_Curr">#REF!</definedName>
    <definedName name="EOS">#REF!</definedName>
    <definedName name="EOS_Cons" localSheetId="4">#REF!</definedName>
    <definedName name="EOS_Cons">#REF!</definedName>
    <definedName name="EOS_Curr" localSheetId="4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 localSheetId="4">#REF!</definedName>
    <definedName name="ESWS_Cons">#REF!</definedName>
    <definedName name="ESWS_Curr" localSheetId="4">#REF!</definedName>
    <definedName name="ESWS_Curr">#REF!</definedName>
    <definedName name="EXP_Cons_Lev" localSheetId="4">#REF!</definedName>
    <definedName name="EXP_Cons_Lev">#REF!</definedName>
    <definedName name="EXP_Curr_Lev" localSheetId="4">#REF!</definedName>
    <definedName name="EXP_Curr_Lev">#REF!</definedName>
    <definedName name="Exp_GR_Con">#REF!</definedName>
    <definedName name="EXP_GR_Cons" localSheetId="4">#REF!</definedName>
    <definedName name="EXP_GR_Cons">#REF!</definedName>
    <definedName name="Exp_GR_Cur">#REF!</definedName>
    <definedName name="EXP_GR_Curr" localSheetId="4">#REF!</definedName>
    <definedName name="EXP_GR_Curr">#REF!</definedName>
    <definedName name="Exp_Inf">#REF!</definedName>
    <definedName name="EXP_IPIN" localSheetId="4">#REF!</definedName>
    <definedName name="EXP_IPIN">#REF!</definedName>
    <definedName name="EXP_IR" localSheetId="4">#REF!</definedName>
    <definedName name="EXP_IR">#REF!</definedName>
    <definedName name="Exp_Level_Con">#REF!</definedName>
    <definedName name="Exp_Level_Cur">#REF!</definedName>
    <definedName name="Exp_PD_Con">#REF!</definedName>
    <definedName name="Exp_PD_Cur">#REF!</definedName>
    <definedName name="EXP_Shr_Cons" localSheetId="4">#REF!</definedName>
    <definedName name="EXP_Shr_Cons">#REF!</definedName>
    <definedName name="EXP_Shr_Curr" localSheetId="4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 localSheetId="4">#REF!</definedName>
    <definedName name="FIA_Cons">#REF!</definedName>
    <definedName name="FIA_Curr" localSheetId="4">#REF!</definedName>
    <definedName name="FIA_Curr">#REF!</definedName>
    <definedName name="FIN">#REF!</definedName>
    <definedName name="food">#REF!</definedName>
    <definedName name="fruits">#REF!</definedName>
    <definedName name="furn">#REF!</definedName>
    <definedName name="GFCE_Cons" localSheetId="4">#REF!</definedName>
    <definedName name="GFCE_Cons">#REF!</definedName>
    <definedName name="GFCE_Curr" localSheetId="4">#REF!</definedName>
    <definedName name="GFCE_Curr">#REF!</definedName>
    <definedName name="glass">#REF!</definedName>
    <definedName name="gr_01" localSheetId="4">#REF!</definedName>
    <definedName name="gr_01">#REF!</definedName>
    <definedName name="gr_02" localSheetId="4">#REF!</definedName>
    <definedName name="gr_02">#REF!</definedName>
    <definedName name="gr_03" localSheetId="4">#REF!</definedName>
    <definedName name="gr_03">#REF!</definedName>
    <definedName name="gr_04" localSheetId="4">#REF!</definedName>
    <definedName name="gr_04">#REF!</definedName>
    <definedName name="gr_05" localSheetId="4">#REF!</definedName>
    <definedName name="gr_05">#REF!</definedName>
    <definedName name="gr_06" localSheetId="4">#REF!</definedName>
    <definedName name="gr_06">#REF!</definedName>
    <definedName name="gr_07" localSheetId="4">#REF!</definedName>
    <definedName name="gr_07">#REF!</definedName>
    <definedName name="gr_o2" localSheetId="4">#REF!</definedName>
    <definedName name="gr_o2">#REF!</definedName>
    <definedName name="grain">#REF!</definedName>
    <definedName name="HFCE">#REF!</definedName>
    <definedName name="HFCE_Cons" localSheetId="4">#REF!</definedName>
    <definedName name="HFCE_Cons">#REF!</definedName>
    <definedName name="HFCE_Curr" localSheetId="4">#REF!</definedName>
    <definedName name="HFCE_Curr">#REF!</definedName>
    <definedName name="HHSW_Cons" localSheetId="4">#REF!</definedName>
    <definedName name="HHSW_Cons">#REF!</definedName>
    <definedName name="HHSW_Curr" localSheetId="4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 localSheetId="4">#REF!</definedName>
    <definedName name="IAC_Cons">#REF!</definedName>
    <definedName name="IAC_Curr" localSheetId="4">#REF!</definedName>
    <definedName name="IAC_Curr">#REF!</definedName>
    <definedName name="IOG">#REF!</definedName>
    <definedName name="IOG_Cons" localSheetId="4">#REF!</definedName>
    <definedName name="IOG_Cons">#REF!</definedName>
    <definedName name="IOG_Curr" localSheetId="4">#REF!</definedName>
    <definedName name="IOG_Curr">#REF!</definedName>
    <definedName name="IOS">#REF!</definedName>
    <definedName name="IOS_Cons" localSheetId="4">#REF!</definedName>
    <definedName name="IOS_Cons">#REF!</definedName>
    <definedName name="IOS_Curr" localSheetId="4">#REF!</definedName>
    <definedName name="IOS_Curr">#REF!</definedName>
    <definedName name="IPP_Cons" localSheetId="4">#REF!</definedName>
    <definedName name="IPP_Cons">#REF!</definedName>
    <definedName name="IPP_Curr" localSheetId="4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#REF!</definedName>
    <definedName name="main_act">#REF!</definedName>
    <definedName name="MAQ_Cons" localSheetId="4">#REF!</definedName>
    <definedName name="MAQ_Cons">#REF!</definedName>
    <definedName name="MAQ_Curr" localSheetId="4">#REF!</definedName>
    <definedName name="MAQ_Curr">#REF!</definedName>
    <definedName name="meat">#REF!</definedName>
    <definedName name="MED">#REF!</definedName>
    <definedName name="met">#REF!</definedName>
    <definedName name="MFG">#REF!</definedName>
    <definedName name="MFG_Cons" localSheetId="4">#REF!</definedName>
    <definedName name="MFG_Cons">#REF!</definedName>
    <definedName name="MFG_Curr" localSheetId="4">#REF!</definedName>
    <definedName name="MFG_Curr">#REF!</definedName>
    <definedName name="micro">#REF!</definedName>
    <definedName name="milk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on">#REF!</definedName>
    <definedName name="nonmet">#REF!</definedName>
    <definedName name="NPI">#REF!</definedName>
    <definedName name="NPI_Cons" localSheetId="4">#REF!</definedName>
    <definedName name="NPI_Cons">#REF!</definedName>
    <definedName name="NPI_Curr" localSheetId="4">#REF!</definedName>
    <definedName name="NPI_Curr">#REF!</definedName>
    <definedName name="opt_q403F">#REF!</definedName>
    <definedName name="OS">#REF!</definedName>
    <definedName name="OS_Cons" localSheetId="4">#REF!</definedName>
    <definedName name="OS_Cons">#REF!</definedName>
    <definedName name="OS_Curr" localSheetId="4">#REF!</definedName>
    <definedName name="OS_Curr">#REF!</definedName>
    <definedName name="other">#REF!</definedName>
    <definedName name="othernon">#REF!</definedName>
    <definedName name="otwood">#REF!</definedName>
    <definedName name="p" localSheetId="4">#REF!</definedName>
    <definedName name="p">#REF!</definedName>
    <definedName name="p_1" localSheetId="4">#REF!</definedName>
    <definedName name="p_1">#REF!</definedName>
    <definedName name="p_2" localSheetId="4">#REF!</definedName>
    <definedName name="p_2">#REF!</definedName>
    <definedName name="p_3" localSheetId="4">#REF!</definedName>
    <definedName name="p_3">#REF!</definedName>
    <definedName name="p_4" localSheetId="4">#REF!</definedName>
    <definedName name="p_4">#REF!</definedName>
    <definedName name="PAD_Cons" localSheetId="4">#REF!</definedName>
    <definedName name="PAD_Cons">#REF!</definedName>
    <definedName name="PAD_Curr" localSheetId="4">#REF!</definedName>
    <definedName name="PAD_Curr">#REF!</definedName>
    <definedName name="PAD_GFCE">#REF!</definedName>
    <definedName name="paints">#REF!</definedName>
    <definedName name="paper">#REF!</definedName>
    <definedName name="PCE_Con_Lev_Qrt">#REF!</definedName>
    <definedName name="PCE_Cur_Lev_Qrt">#REF!</definedName>
    <definedName name="PCE_Grw_Anl">#REF!</definedName>
    <definedName name="PCE_Grw_Con_Qrt">#REF!</definedName>
    <definedName name="PCE_Grw_Cur_Qrt">#REF!</definedName>
    <definedName name="PCE_Inf_Qrt">#REF!</definedName>
    <definedName name="PCE_IPIN_Anl">#REF!</definedName>
    <definedName name="PCE_IPIN_Qrt">#REF!</definedName>
    <definedName name="PCE_Lev_Anl">#REF!</definedName>
    <definedName name="PCE_Per_Anl">#REF!</definedName>
    <definedName name="PCE_Per_Con_Qrt">#REF!</definedName>
    <definedName name="PCE_Per_Cur_Qrt">#REF!</definedName>
    <definedName name="pet">#REF!</definedName>
    <definedName name="plastic">#REF!</definedName>
    <definedName name="ply">#REF!</definedName>
    <definedName name="Print_Area_MI" localSheetId="4">#REF!</definedName>
    <definedName name="PRINT_AREA_MI">#REF!</definedName>
    <definedName name="Print_Area_MI_1">#REF!</definedName>
    <definedName name="Print_Area_MI_17">#REF!</definedName>
    <definedName name="Print_Area_MI_17_1">#REF!</definedName>
    <definedName name="Print_Area_MI_18">#REF!</definedName>
    <definedName name="Print_Area_MI_18_1">#REF!</definedName>
    <definedName name="Print_Area_MI_18_2">#REF!</definedName>
    <definedName name="Print_Area_MI_18_3">#REF!</definedName>
    <definedName name="Print_Area_MI_18_4">#REF!</definedName>
    <definedName name="Print_Area_MI_19">#REF!</definedName>
    <definedName name="Print_Area_MI_19_1">#REF!</definedName>
    <definedName name="Print_Area_MI_19_2">#REF!</definedName>
    <definedName name="Print_Area_MI_19_3">#REF!</definedName>
    <definedName name="Print_Area_MI_19_4">#REF!</definedName>
    <definedName name="Print_Area_MI_2">#REF!</definedName>
    <definedName name="Print_Area_MI_20">#REF!</definedName>
    <definedName name="Print_Area_MI_20_1">#REF!</definedName>
    <definedName name="Print_Area_MI_20_2">#REF!</definedName>
    <definedName name="Print_Area_MI_20_3">#REF!</definedName>
    <definedName name="Print_Area_MI_20_4">#REF!</definedName>
    <definedName name="Print_Area_MI_21">#REF!</definedName>
    <definedName name="Print_Area_MI_21_1">#REF!</definedName>
    <definedName name="Print_Area_MI_21_2">#REF!</definedName>
    <definedName name="Print_Area_MI_21_3">#REF!</definedName>
    <definedName name="Print_Area_MI_21_4">#REF!</definedName>
    <definedName name="Print_Area_MI_22">#REF!</definedName>
    <definedName name="Print_Area_MI_23">#REF!</definedName>
    <definedName name="Print_Area_MI_23_1">#REF!</definedName>
    <definedName name="Print_Area_MI_23_2">#REF!</definedName>
    <definedName name="Print_Area_MI_23_3">#REF!</definedName>
    <definedName name="Print_Area_MI_23_4">#REF!</definedName>
    <definedName name="Print_Area_MI_24">#REF!</definedName>
    <definedName name="Print_Area_MI_24_1">#REF!</definedName>
    <definedName name="Print_Area_MI_24_2">#REF!</definedName>
    <definedName name="Print_Area_MI_24_3">#REF!</definedName>
    <definedName name="Print_Area_MI_24_4">#REF!</definedName>
    <definedName name="Print_Area_MI_25">#REF!</definedName>
    <definedName name="Print_Area_MI_26">#REF!</definedName>
    <definedName name="Print_Area_MI_26_1">#REF!</definedName>
    <definedName name="Print_Area_MI_26_2">#REF!</definedName>
    <definedName name="Print_Area_MI_26_3">#REF!</definedName>
    <definedName name="Print_Area_MI_26_4">#REF!</definedName>
    <definedName name="Print_Area_MI_27">#REF!</definedName>
    <definedName name="Print_Area_MI_3">#REF!</definedName>
    <definedName name="Print_Area_MI_4">#REF!</definedName>
    <definedName name="Print_Area_MI_4_2">#REF!</definedName>
    <definedName name="Pro_Cont_Rev_GDP">#REF!</definedName>
    <definedName name="Pro_Cont_Rev_GNP">#REF!</definedName>
    <definedName name="Pro_GR_Con">#REF!</definedName>
    <definedName name="Pro_GR_Cur">#REF!</definedName>
    <definedName name="Pro_Inf">#REF!</definedName>
    <definedName name="Pro_IPIN">#REF!</definedName>
    <definedName name="Pro_Lev_Comp">#REF!</definedName>
    <definedName name="Pro_PD_Con">#REF!</definedName>
    <definedName name="Pro_PD_Cur">#REF!</definedName>
    <definedName name="Pro_Per_Change_Lev">#REF!</definedName>
    <definedName name="PROD_GR_Cons" localSheetId="4">#REF!</definedName>
    <definedName name="PROD_GR_Cons">#REF!</definedName>
    <definedName name="PROD_GR_Curr" localSheetId="4">#REF!</definedName>
    <definedName name="PROD_GR_Curr">#REF!</definedName>
    <definedName name="PROD_IPIN" localSheetId="4">#REF!</definedName>
    <definedName name="PROD_IPIN">#REF!</definedName>
    <definedName name="PROD_IR" localSheetId="4">#REF!</definedName>
    <definedName name="PROD_IR">#REF!</definedName>
    <definedName name="PROD_Lev_Cons" localSheetId="4">#REF!</definedName>
    <definedName name="PROD_Lev_Cons">#REF!</definedName>
    <definedName name="PROD_Lev_Curr" localSheetId="4">#REF!</definedName>
    <definedName name="PROD_Lev_Curr">#REF!</definedName>
    <definedName name="Prod_Levels_Con">#REF!</definedName>
    <definedName name="PROD_Shr_Cons" localSheetId="4">#REF!</definedName>
    <definedName name="PROD_Shr_Cons">#REF!</definedName>
    <definedName name="Prod_Shr_Curr" localSheetId="4">#REF!</definedName>
    <definedName name="Prod_Shr_Curr">#REF!</definedName>
    <definedName name="PSTA_Cons" localSheetId="4">#REF!</definedName>
    <definedName name="PSTA_Cons">#REF!</definedName>
    <definedName name="PSTA_Curr" localSheetId="4">#REF!</definedName>
    <definedName name="PSTA_Curr">#REF!</definedName>
    <definedName name="pub">#REF!</definedName>
    <definedName name="qspbi">#REF!</definedName>
    <definedName name="qspbi_q104p_r">#REF!</definedName>
    <definedName name="qspbi2">#REF!</definedName>
    <definedName name="qspbi3">#REF!</definedName>
    <definedName name="qspbi4">#REF!</definedName>
    <definedName name="qspbi5">#REF!</definedName>
    <definedName name="qspbi6">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#REF!</definedName>
    <definedName name="range101">#REF!</definedName>
    <definedName name="range12">#REF!</definedName>
    <definedName name="range123">#REF!</definedName>
    <definedName name="range1234">#REF!</definedName>
    <definedName name="range2">#REF!</definedName>
    <definedName name="range3">#REF!</definedName>
    <definedName name="range4">#REF!</definedName>
    <definedName name="range400">#REF!</definedName>
    <definedName name="range5">#REF!</definedName>
    <definedName name="range6">#REF!</definedName>
    <definedName name="range7">#REF!</definedName>
    <definedName name="range8">#REF!</definedName>
    <definedName name="range9">#REF!</definedName>
    <definedName name="REA_Cons" localSheetId="4">#REF!</definedName>
    <definedName name="REA_Cons">#REF!</definedName>
    <definedName name="REA_Curr" localSheetId="4">#REF!</definedName>
    <definedName name="REA_Curr">#REF!</definedName>
    <definedName name="REC">#REF!</definedName>
    <definedName name="refine">#REF!</definedName>
    <definedName name="RERBA">#REF!</definedName>
    <definedName name="retail">#REF!</definedName>
    <definedName name="retail_est">#REF!</definedName>
    <definedName name="retail_estq3prel">#REF!</definedName>
    <definedName name="retail_estq3prel_2">#REF!</definedName>
    <definedName name="revised_est">#REF!</definedName>
    <definedName name="REVQ22004P">#REF!</definedName>
    <definedName name="rub">#REF!</definedName>
    <definedName name="rubber">#REF!</definedName>
    <definedName name="s" localSheetId="4">#REF!</definedName>
    <definedName name="s">#REF!</definedName>
    <definedName name="s_1" localSheetId="4">#REF!</definedName>
    <definedName name="s_1">#REF!</definedName>
    <definedName name="s_2" localSheetId="4">#REF!</definedName>
    <definedName name="s_2">#REF!</definedName>
    <definedName name="s_3" localSheetId="4">#REF!</definedName>
    <definedName name="s_3">#REF!</definedName>
    <definedName name="s_4" localSheetId="4">#REF!</definedName>
    <definedName name="s_4">#REF!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mary">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 localSheetId="4">#REF!</definedName>
    <definedName name="TAS_Cons">#REF!</definedName>
    <definedName name="TAS_Curr" localSheetId="4">#REF!</definedName>
    <definedName name="TAS_Cur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_Grw_S">#REF!</definedName>
    <definedName name="TRD_Con_Lev_S">#REF!</definedName>
    <definedName name="TRD_Cons" localSheetId="4">#REF!</definedName>
    <definedName name="TRD_Cons">#REF!</definedName>
    <definedName name="TRD_Cur_Grw_S">#REF!</definedName>
    <definedName name="TRD_Cur_Lev_S">#REF!</definedName>
    <definedName name="TRD_Curr" localSheetId="4">#REF!</definedName>
    <definedName name="TRD_Curr">#REF!</definedName>
    <definedName name="TRD_Inf_S">#REF!</definedName>
    <definedName name="TRD_IPIN_S">#REF!</definedName>
    <definedName name="trial">#REF!</definedName>
    <definedName name="TSC">#REF!</definedName>
    <definedName name="VAL_Cons" localSheetId="4">#REF!</definedName>
    <definedName name="VAL_Cons">#REF!</definedName>
    <definedName name="VAL_Curr" localSheetId="4">#REF!</definedName>
    <definedName name="VAL_Curr">#REF!</definedName>
    <definedName name="value_table">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#REF!</definedName>
    <definedName name="wholesale_est">#REF!</definedName>
    <definedName name="wires">#REF!</definedName>
    <definedName name="wood">#REF!</definedName>
    <definedName name="wQ3P">#REF!</definedName>
    <definedName name="wsale">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#REF!</definedName>
    <definedName name="x0713grt_by_cty">#REF!</definedName>
    <definedName name="x0713t4c">#REF!</definedName>
    <definedName name="x0713t6a">#REF!</definedName>
    <definedName name="x0713t8a">#REF!</definedName>
    <definedName name="yr2000_lev" localSheetId="4">#REF!</definedName>
    <definedName name="yr2000_lev">#REF!</definedName>
    <definedName name="yr2001_lev" localSheetId="4">#REF!</definedName>
    <definedName name="yr2001_lev">#REF!</definedName>
    <definedName name="yr2002_lev" localSheetId="4">#REF!</definedName>
    <definedName name="yr2002_lev">#REF!</definedName>
    <definedName name="yr2003_lev" localSheetId="4">#REF!</definedName>
    <definedName name="yr2003_lev">#REF!</definedName>
    <definedName name="yr2004_lev" localSheetId="4">#REF!</definedName>
    <definedName name="yr2004_lev">#REF!</definedName>
    <definedName name="yr2005_lev" localSheetId="4">#REF!</definedName>
    <definedName name="yr2005_lev">#REF!</definedName>
    <definedName name="yr2006_lev" localSheetId="4">#REF!</definedName>
    <definedName name="yr2006_lev">#REF!</definedName>
  </definedNames>
  <calcPr calcId="191029"/>
  <extLst>
    <ext uri="GoogleSheetsCustomDataVersion1">
      <go:sheetsCustomData xmlns:go="http://customooxmlschemas.google.com/" r:id="rId30" roundtripDataSignature="AMtx7miCWxRNrLnMw6kdKG+oZnEgECYCZQ=="/>
    </ext>
  </extLst>
</workbook>
</file>

<file path=xl/calcChain.xml><?xml version="1.0" encoding="utf-8"?>
<calcChain xmlns="http://schemas.openxmlformats.org/spreadsheetml/2006/main">
  <c r="I95" i="4" l="1"/>
  <c r="H95" i="4"/>
  <c r="G95" i="4"/>
  <c r="G96" i="4" s="1"/>
  <c r="F95" i="4"/>
  <c r="E95" i="4"/>
  <c r="D95" i="4"/>
  <c r="C95" i="4"/>
  <c r="B95" i="4"/>
  <c r="B96" i="4" s="1"/>
  <c r="I92" i="4"/>
  <c r="I93" i="4" s="1"/>
  <c r="H92" i="4"/>
  <c r="G92" i="4"/>
  <c r="F92" i="4"/>
  <c r="E92" i="4"/>
  <c r="D92" i="4"/>
  <c r="C92" i="4"/>
  <c r="B92" i="4"/>
  <c r="I89" i="4"/>
  <c r="I90" i="4" s="1"/>
  <c r="H89" i="4"/>
  <c r="H90" i="4" s="1"/>
  <c r="G89" i="4"/>
  <c r="G90" i="4" s="1"/>
  <c r="F89" i="4"/>
  <c r="F90" i="4" s="1"/>
  <c r="E89" i="4"/>
  <c r="D89" i="4"/>
  <c r="C89" i="4"/>
  <c r="B89" i="4"/>
  <c r="I87" i="4"/>
  <c r="H87" i="4"/>
  <c r="H93" i="4" s="1"/>
  <c r="G87" i="4"/>
  <c r="F87" i="4"/>
  <c r="F93" i="4" s="1"/>
  <c r="E87" i="4"/>
  <c r="E93" i="4" s="1"/>
  <c r="D87" i="4"/>
  <c r="C87" i="4"/>
  <c r="B87" i="4"/>
  <c r="C96" i="4" l="1"/>
  <c r="D96" i="4"/>
  <c r="E96" i="4"/>
  <c r="B93" i="4"/>
  <c r="F96" i="4"/>
  <c r="C93" i="4"/>
  <c r="D93" i="4"/>
  <c r="H96" i="4"/>
  <c r="I96" i="4"/>
  <c r="C90" i="4"/>
  <c r="D90" i="4"/>
  <c r="G93" i="4"/>
  <c r="E90" i="4"/>
  <c r="B90" i="4"/>
</calcChain>
</file>

<file path=xl/sharedStrings.xml><?xml version="1.0" encoding="utf-8"?>
<sst xmlns="http://schemas.openxmlformats.org/spreadsheetml/2006/main" count="405" uniqueCount="85">
  <si>
    <t>Table 1.1 Physical Asset Account: Total Nickel Resources, 2013 to 2020</t>
  </si>
  <si>
    <t>in metric tons (ore)</t>
  </si>
  <si>
    <t>TOTAL PHILIPPINES</t>
  </si>
  <si>
    <t>Opening stock</t>
  </si>
  <si>
    <t>Additions to stock</t>
  </si>
  <si>
    <t>Discoveries</t>
  </si>
  <si>
    <t>Upward reappraisals</t>
  </si>
  <si>
    <t>Reclassifications</t>
  </si>
  <si>
    <t>Total additions to stock</t>
  </si>
  <si>
    <t>Reductions to stock</t>
  </si>
  <si>
    <t>Extractions</t>
  </si>
  <si>
    <t>Catastrophic losses</t>
  </si>
  <si>
    <t>Downward reappraisals</t>
  </si>
  <si>
    <t>Total reductions to stock</t>
  </si>
  <si>
    <t>Closing stock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</si>
  <si>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</si>
  <si>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1.2 Physical Asset Account: Class A Nickel Resources, 2013 to 2020</t>
  </si>
  <si>
    <t>CLASS A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</si>
  <si>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</si>
  <si>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1.3 Physical Asset Account: Class B Nickel Resources, 2013 to 2020</t>
  </si>
  <si>
    <t>CLASS B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</si>
  <si>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</si>
  <si>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1.4 Physical Asset Account: Class C Nickel Resources, 2013 to 2020</t>
  </si>
  <si>
    <t>CLASS C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</si>
  <si>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</si>
  <si>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1.5 Amount of Nickel Resources by Class, 2013 to 2020</t>
  </si>
  <si>
    <t>NICKEL RESOURCES</t>
  </si>
  <si>
    <t>Total</t>
  </si>
  <si>
    <t>Class A</t>
  </si>
  <si>
    <t>Volume (in metric tons)</t>
  </si>
  <si>
    <t>Percent to total</t>
  </si>
  <si>
    <t>Class B</t>
  </si>
  <si>
    <t>Class C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</si>
  <si>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</si>
  <si>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1.6 Monetary Asset Accounts: Class A Nickel Resources at 10% discount rate</t>
  </si>
  <si>
    <t>2013 to 2020, in PhP</t>
  </si>
  <si>
    <t>CLASS A (Monetary)</t>
  </si>
  <si>
    <t>Revaluations</t>
  </si>
  <si>
    <t>Table 2.1 Physical Asset Account: Total Gold Resources, 2013 to 2020</t>
  </si>
  <si>
    <t>in kilograms (metal content)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</si>
  <si>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</si>
  <si>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2.2 Physical Asset Account: Class A Gold Resources, 2013 to 2020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</si>
  <si>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</si>
  <si>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2.3 Physical Asset Account: Class B Gold Resources, 2013 to 2020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</si>
  <si>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</si>
  <si>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2.4 Physical Asset Account: Class C Gold Resources, 2013 to 2020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</si>
  <si>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</si>
  <si>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2.5 Amount of Gold Resources by Class, 2013 to 2020</t>
  </si>
  <si>
    <t>GOLD RESOURCES</t>
  </si>
  <si>
    <t>Volume (in kilograms)</t>
  </si>
  <si>
    <t>Table 2.6 Monetary Asset Accounts: Class A Gold Resources at 10% discount rate</t>
  </si>
  <si>
    <t>Table 3.1 Physical Asset Account: Total Copper Resources, 2013 to 2020</t>
  </si>
  <si>
    <t>in metric tons (metal content)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</si>
  <si>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</si>
  <si>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3.2 Physical Asset Account: Class A Copper Resources, 2013 to 2020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</si>
  <si>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</si>
  <si>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3.3 Physical Asset Account: Class B Copper Resources, 2013 to 2020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</si>
  <si>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</si>
  <si>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3.4 Physical Asset Account: Class C Copper Resources, 2013 to 2020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</si>
  <si>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</si>
  <si>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3.5 Amount of Copper Resources by Class, 2013 to 2020</t>
  </si>
  <si>
    <t>COPPER RESOURCES</t>
  </si>
  <si>
    <t>Table 3.6 Monetary Asset Accounts: Class A Copper Resources at 10% discount rate</t>
  </si>
  <si>
    <t>Table 4.1 Physical Asset Account: Total Chromite Resources, 2013 to 2020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</si>
  <si>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</si>
  <si>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4.2 Physical Asset Account: Class A Chromite Resources, 2013 to 2020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</si>
  <si>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</si>
  <si>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4.3 Physical Asset Account: Class B Chromite Resources, 2013 to 2020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</si>
  <si>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</si>
  <si>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4.4 Physical Asset Account: Class C Chromite Resources, 2013 to 2020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</si>
  <si>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</si>
  <si>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Table 4.5 Amount of Chromite Resources by Class, 2013 to 2020</t>
  </si>
  <si>
    <t>CHROMITE RESOURCES</t>
  </si>
  <si>
    <t>Table 4.6 Monetary Asset Accounts: Class A Copper Resources at 10% discount rate</t>
  </si>
  <si>
    <t>2013 to 2020, in percent</t>
  </si>
  <si>
    <t>Nickel</t>
  </si>
  <si>
    <t>Gold</t>
  </si>
  <si>
    <t>Copper</t>
  </si>
  <si>
    <t>Chromite</t>
  </si>
  <si>
    <t>Total of the four metallic minerals</t>
  </si>
  <si>
    <t>2013 to 2020, in million PhP</t>
  </si>
  <si>
    <t>Table 5.1 Mineral Resource Rents</t>
  </si>
  <si>
    <t>Table 5.2 Mineral Resource Rents as % of GDP</t>
  </si>
  <si>
    <t>Resource rents</t>
  </si>
  <si>
    <t>Resource rents as % of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</si>
</sst>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</numFmts>
  <fonts count="9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sz val="9"/>
      <color theme="1"/>
      <name val="Arial"/>
    </font>
    <font>
      <b/>
      <sz val="10"/>
      <color rgb="FF000000"/>
      <name val="Arial"/>
    </font>
    <font>
      <sz val="10"/>
      <color theme="1"/>
      <name val="Calibri"/>
    </font>
    <font>
      <i/>
      <sz val="9"/>
      <color theme="1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" fillId="0" borderId="2" xfId="0" applyFont="1" applyBorder="1"/>
    <xf numFmtId="164" fontId="2" fillId="0" borderId="2" xfId="0" applyNumberFormat="1" applyFont="1" applyBorder="1"/>
    <xf numFmtId="0" fontId="4" fillId="0" borderId="0" xfId="0" applyFont="1"/>
    <xf numFmtId="43" fontId="2" fillId="0" borderId="2" xfId="0" applyNumberFormat="1" applyFont="1" applyBorder="1"/>
    <xf numFmtId="164" fontId="2" fillId="0" borderId="0" xfId="0" applyNumberFormat="1" applyFont="1" applyAlignment="1">
      <alignment horizontal="right"/>
    </xf>
    <xf numFmtId="164" fontId="0" fillId="0" borderId="0" xfId="0" applyNumberFormat="1" applyFont="1"/>
    <xf numFmtId="0" fontId="1" fillId="0" borderId="0" xfId="0" applyFont="1" applyAlignment="1">
      <alignment horizontal="left"/>
    </xf>
    <xf numFmtId="41" fontId="2" fillId="0" borderId="0" xfId="0" applyNumberFormat="1" applyFont="1" applyAlignment="1">
      <alignment horizontal="right"/>
    </xf>
    <xf numFmtId="9" fontId="2" fillId="0" borderId="0" xfId="0" applyNumberFormat="1" applyFont="1"/>
    <xf numFmtId="165" fontId="2" fillId="0" borderId="0" xfId="0" applyNumberFormat="1" applyFont="1" applyAlignment="1">
      <alignment horizontal="right"/>
    </xf>
    <xf numFmtId="165" fontId="0" fillId="0" borderId="0" xfId="0" applyNumberFormat="1" applyFont="1"/>
    <xf numFmtId="0" fontId="2" fillId="0" borderId="2" xfId="0" applyFont="1" applyBorder="1" applyAlignment="1">
      <alignment horizontal="left"/>
    </xf>
    <xf numFmtId="165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5" fontId="2" fillId="0" borderId="0" xfId="0" applyNumberFormat="1" applyFont="1"/>
    <xf numFmtId="0" fontId="3" fillId="0" borderId="0" xfId="0" applyFont="1"/>
    <xf numFmtId="43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left"/>
    </xf>
    <xf numFmtId="43" fontId="3" fillId="0" borderId="0" xfId="0" applyNumberFormat="1" applyFont="1"/>
    <xf numFmtId="0" fontId="1" fillId="0" borderId="0" xfId="0" applyFont="1" applyAlignment="1">
      <alignment horizontal="center"/>
    </xf>
    <xf numFmtId="166" fontId="2" fillId="0" borderId="0" xfId="0" applyNumberFormat="1" applyFont="1"/>
    <xf numFmtId="0" fontId="3" fillId="0" borderId="2" xfId="0" applyFont="1" applyBorder="1"/>
    <xf numFmtId="166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Border="1"/>
    <xf numFmtId="0" fontId="3" fillId="0" borderId="4" xfId="0" applyFont="1" applyBorder="1"/>
    <xf numFmtId="43" fontId="2" fillId="0" borderId="3" xfId="1" applyFont="1" applyBorder="1"/>
    <xf numFmtId="43" fontId="2" fillId="0" borderId="0" xfId="1" applyFont="1" applyBorder="1"/>
    <xf numFmtId="43" fontId="2" fillId="0" borderId="4" xfId="1" applyFont="1" applyBorder="1"/>
  </cellXfs>
  <cellStyles count="2">
    <cellStyle name="Comma" xfId="1" builtinId="3"/>
    <cellStyle name="Normal" xfId="0" builtinId="0"/>
  </cellStyles>
  <dxfs count="12"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7CAAC"/>
          <bgColor rgb="FFF7CAAC"/>
        </patternFill>
      </fill>
    </dxf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7CAAC"/>
          <bgColor rgb="FFF7CAAC"/>
        </patternFill>
      </fill>
    </dxf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7CAAC"/>
          <bgColor rgb="FFF7CAAC"/>
        </patternFill>
      </fill>
    </dxf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7CAAC"/>
          <bgColor rgb="FFF7CAA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34" Type="http://schemas.openxmlformats.org/officeDocument/2006/relationships/calcChain" Target="calcChain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3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workbookViewId="0">
      <selection activeCell="L90" sqref="L90"/>
    </sheetView>
  </sheetViews>
  <sheetFormatPr defaultColWidth="14.42578125" defaultRowHeight="15" customHeight="1" x14ac:dyDescent="0.2"/>
  <cols>
    <col min="1" max="1" width="37.140625" customWidth="1"/>
    <col min="2" max="9" width="17" customWidth="1"/>
    <col min="10" max="11" width="8.7109375" customWidth="1"/>
  </cols>
  <sheetData>
    <row r="1" spans="1:25" ht="12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 x14ac:dyDescent="0.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 x14ac:dyDescent="0.2">
      <c r="A3" s="4" t="s">
        <v>2</v>
      </c>
      <c r="B3" s="4">
        <v>2013</v>
      </c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customHeight="1" x14ac:dyDescent="0.2">
      <c r="A4" s="2" t="s">
        <v>3</v>
      </c>
      <c r="B4" s="5">
        <v>2048766178.6663239</v>
      </c>
      <c r="C4" s="5">
        <v>2019680986.6663239</v>
      </c>
      <c r="D4" s="5">
        <v>1985346093.6663241</v>
      </c>
      <c r="E4" s="5">
        <v>1991258743.6663241</v>
      </c>
      <c r="F4" s="5">
        <v>1961942527.3163238</v>
      </c>
      <c r="G4" s="5">
        <v>1957417445.87604</v>
      </c>
      <c r="H4" s="5">
        <v>2050796780.0557699</v>
      </c>
      <c r="I4" s="5">
        <v>1991912600.0232811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 x14ac:dyDescent="0.2">
      <c r="A5" s="3"/>
      <c r="B5" s="5"/>
      <c r="C5" s="5"/>
      <c r="D5" s="5"/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 x14ac:dyDescent="0.2">
      <c r="A6" s="2" t="s">
        <v>4</v>
      </c>
      <c r="B6" s="5"/>
      <c r="C6" s="5"/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 customHeight="1" x14ac:dyDescent="0.2">
      <c r="A7" s="6" t="s">
        <v>5</v>
      </c>
      <c r="B7" s="5">
        <v>0</v>
      </c>
      <c r="C7" s="5">
        <v>0</v>
      </c>
      <c r="D7" s="5">
        <v>23000000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customHeight="1" x14ac:dyDescent="0.2">
      <c r="A8" s="6" t="s">
        <v>6</v>
      </c>
      <c r="B8" s="5">
        <v>0</v>
      </c>
      <c r="C8" s="5">
        <v>0</v>
      </c>
      <c r="D8" s="5">
        <v>16360789</v>
      </c>
      <c r="E8" s="5">
        <v>0</v>
      </c>
      <c r="F8" s="5">
        <v>25675593.365180004</v>
      </c>
      <c r="G8" s="5">
        <v>143378782.07972997</v>
      </c>
      <c r="H8" s="5">
        <v>56408384.120700002</v>
      </c>
      <c r="I8" s="5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 customHeight="1" x14ac:dyDescent="0.2">
      <c r="A9" s="6" t="s">
        <v>7</v>
      </c>
      <c r="B9" s="5">
        <v>7754500</v>
      </c>
      <c r="C9" s="5">
        <v>164011718.01899999</v>
      </c>
      <c r="D9" s="5">
        <v>134296509.13249999</v>
      </c>
      <c r="E9" s="5">
        <v>91124522.840000004</v>
      </c>
      <c r="F9" s="5">
        <v>100594693.9725</v>
      </c>
      <c r="G9" s="5">
        <v>35002522.1325</v>
      </c>
      <c r="H9" s="5">
        <v>59065266.7689</v>
      </c>
      <c r="I9" s="5">
        <v>34872068.920000002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customHeight="1" x14ac:dyDescent="0.2">
      <c r="A10" s="7" t="s">
        <v>8</v>
      </c>
      <c r="B10" s="8">
        <v>7754500</v>
      </c>
      <c r="C10" s="8">
        <v>164011718.01899999</v>
      </c>
      <c r="D10" s="8">
        <v>173657298.13249999</v>
      </c>
      <c r="E10" s="8">
        <v>91124522.840000004</v>
      </c>
      <c r="F10" s="8">
        <v>126270287.33768</v>
      </c>
      <c r="G10" s="8">
        <v>178381304.21222997</v>
      </c>
      <c r="H10" s="8">
        <v>115473650.88960001</v>
      </c>
      <c r="I10" s="8">
        <v>34872068.920000002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 customHeight="1" x14ac:dyDescent="0.2">
      <c r="A11" s="2" t="s">
        <v>9</v>
      </c>
      <c r="B11" s="5"/>
      <c r="C11" s="5"/>
      <c r="D11" s="5"/>
      <c r="E11" s="5"/>
      <c r="F11" s="5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customHeight="1" x14ac:dyDescent="0.2">
      <c r="A12" s="6" t="s">
        <v>10</v>
      </c>
      <c r="B12" s="5">
        <v>29085192</v>
      </c>
      <c r="C12" s="5">
        <v>34334893</v>
      </c>
      <c r="D12" s="5">
        <v>33448139</v>
      </c>
      <c r="E12" s="5">
        <v>29279109</v>
      </c>
      <c r="F12" s="5">
        <v>27085778</v>
      </c>
      <c r="G12" s="5">
        <v>25907453</v>
      </c>
      <c r="H12" s="5">
        <v>26212124.422399998</v>
      </c>
      <c r="I12" s="5">
        <v>27170486.890999999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customHeight="1" x14ac:dyDescent="0.2">
      <c r="A13" s="6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customHeight="1" x14ac:dyDescent="0.2">
      <c r="A14" s="6" t="s">
        <v>12</v>
      </c>
      <c r="B14" s="5">
        <v>0</v>
      </c>
      <c r="C14" s="5">
        <v>0</v>
      </c>
      <c r="D14" s="5">
        <v>0</v>
      </c>
      <c r="E14" s="5">
        <v>37107.349999999627</v>
      </c>
      <c r="F14" s="5">
        <v>3114896.805464</v>
      </c>
      <c r="G14" s="5">
        <v>24091994.899999999</v>
      </c>
      <c r="H14" s="5">
        <v>89080439.730788976</v>
      </c>
      <c r="I14" s="5"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 customHeight="1" x14ac:dyDescent="0.2">
      <c r="A15" s="6" t="s">
        <v>7</v>
      </c>
      <c r="B15" s="5">
        <v>7754500</v>
      </c>
      <c r="C15" s="5">
        <v>164011718.01899999</v>
      </c>
      <c r="D15" s="5">
        <v>134296509.13249999</v>
      </c>
      <c r="E15" s="5">
        <v>91124522.840000004</v>
      </c>
      <c r="F15" s="5">
        <v>100594693.9725</v>
      </c>
      <c r="G15" s="5">
        <v>35002522.1325</v>
      </c>
      <c r="H15" s="5">
        <v>59065266.7689</v>
      </c>
      <c r="I15" s="5">
        <v>34872068.920000002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customHeight="1" x14ac:dyDescent="0.2">
      <c r="A16" s="7" t="s">
        <v>13</v>
      </c>
      <c r="B16" s="8">
        <v>36839692</v>
      </c>
      <c r="C16" s="8">
        <v>198346611.01899999</v>
      </c>
      <c r="D16" s="8">
        <v>167744648.13249999</v>
      </c>
      <c r="E16" s="8">
        <v>120440739.19</v>
      </c>
      <c r="F16" s="8">
        <v>130795368.777964</v>
      </c>
      <c r="G16" s="8">
        <v>85001970.032499999</v>
      </c>
      <c r="H16" s="8">
        <v>174357830.92208898</v>
      </c>
      <c r="I16" s="8">
        <v>62042555.811000004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 x14ac:dyDescent="0.2">
      <c r="A17" s="3"/>
      <c r="B17" s="5"/>
      <c r="C17" s="5"/>
      <c r="D17" s="5"/>
      <c r="E17" s="5"/>
      <c r="F17" s="5"/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 x14ac:dyDescent="0.2">
      <c r="A18" s="9" t="s">
        <v>14</v>
      </c>
      <c r="B18" s="10">
        <v>2019680986.6663239</v>
      </c>
      <c r="C18" s="10">
        <v>1985346093.6663239</v>
      </c>
      <c r="D18" s="10">
        <v>1991258743.6663241</v>
      </c>
      <c r="E18" s="10">
        <v>1961942527.3163242</v>
      </c>
      <c r="F18" s="10">
        <v>1957417445.87604</v>
      </c>
      <c r="G18" s="10">
        <v>2050796780.0557699</v>
      </c>
      <c r="H18" s="10">
        <v>1991912600.0232809</v>
      </c>
      <c r="I18" s="10">
        <v>1964742113.1322811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 x14ac:dyDescent="0.2">
      <c r="A19" s="11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 x14ac:dyDescent="0.2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 x14ac:dyDescent="0.2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 x14ac:dyDescent="0.2">
      <c r="A22" s="1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 x14ac:dyDescent="0.2">
      <c r="A23" s="3" t="s">
        <v>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 x14ac:dyDescent="0.2">
      <c r="A24" s="4" t="s">
        <v>17</v>
      </c>
      <c r="B24" s="4">
        <v>2013</v>
      </c>
      <c r="C24" s="4">
        <v>2014</v>
      </c>
      <c r="D24" s="4">
        <v>2015</v>
      </c>
      <c r="E24" s="4">
        <v>2016</v>
      </c>
      <c r="F24" s="4">
        <v>2017</v>
      </c>
      <c r="G24" s="4">
        <v>2018</v>
      </c>
      <c r="H24" s="4">
        <v>2019</v>
      </c>
      <c r="I24" s="4">
        <v>2020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 x14ac:dyDescent="0.2">
      <c r="A25" s="2" t="s">
        <v>3</v>
      </c>
      <c r="B25" s="5">
        <v>1097923894.7448239</v>
      </c>
      <c r="C25" s="5">
        <v>1076593202.7448239</v>
      </c>
      <c r="D25" s="5">
        <v>996555803.76382411</v>
      </c>
      <c r="E25" s="5">
        <v>957843148.89632416</v>
      </c>
      <c r="F25" s="5">
        <v>888467111.70632398</v>
      </c>
      <c r="G25" s="5">
        <v>849164979.65354002</v>
      </c>
      <c r="H25" s="5">
        <v>946122987.96576989</v>
      </c>
      <c r="I25" s="5">
        <v>802415069.64438105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 x14ac:dyDescent="0.2">
      <c r="A26" s="3"/>
      <c r="B26" s="5"/>
      <c r="C26" s="5"/>
      <c r="D26" s="5"/>
      <c r="E26" s="5"/>
      <c r="F26" s="5"/>
      <c r="G26" s="5"/>
      <c r="H26" s="5"/>
      <c r="I26" s="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 x14ac:dyDescent="0.2">
      <c r="A27" s="2" t="s">
        <v>4</v>
      </c>
      <c r="B27" s="5"/>
      <c r="C27" s="5"/>
      <c r="D27" s="5"/>
      <c r="E27" s="5"/>
      <c r="F27" s="5"/>
      <c r="G27" s="5"/>
      <c r="H27" s="5"/>
      <c r="I27" s="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 x14ac:dyDescent="0.2">
      <c r="A28" s="6" t="s">
        <v>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 x14ac:dyDescent="0.2">
      <c r="A29" s="6" t="s">
        <v>6</v>
      </c>
      <c r="B29" s="5">
        <v>0</v>
      </c>
      <c r="C29" s="5">
        <v>0</v>
      </c>
      <c r="D29" s="5">
        <v>16360789</v>
      </c>
      <c r="E29" s="5">
        <v>0</v>
      </c>
      <c r="F29" s="5">
        <v>25675593.365180004</v>
      </c>
      <c r="G29" s="5">
        <v>143378782.07972997</v>
      </c>
      <c r="H29" s="5">
        <v>30649912.600699998</v>
      </c>
      <c r="I29" s="5"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 x14ac:dyDescent="0.2">
      <c r="A30" s="6" t="s">
        <v>7</v>
      </c>
      <c r="B30" s="5">
        <v>7754500</v>
      </c>
      <c r="C30" s="5">
        <v>59154606.019000001</v>
      </c>
      <c r="D30" s="5">
        <v>3907046.1324999998</v>
      </c>
      <c r="E30" s="5">
        <v>25532351</v>
      </c>
      <c r="F30" s="5">
        <v>0</v>
      </c>
      <c r="G30" s="5">
        <v>3578674.1324999998</v>
      </c>
      <c r="H30" s="5">
        <v>0</v>
      </c>
      <c r="I30" s="5">
        <v>34872068.920000002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 x14ac:dyDescent="0.2">
      <c r="A31" s="7" t="s">
        <v>8</v>
      </c>
      <c r="B31" s="8">
        <v>7754500</v>
      </c>
      <c r="C31" s="8">
        <v>59154606.019000001</v>
      </c>
      <c r="D31" s="8">
        <v>20267835.1325</v>
      </c>
      <c r="E31" s="8">
        <v>25532351</v>
      </c>
      <c r="F31" s="8">
        <v>25675593.365180004</v>
      </c>
      <c r="G31" s="8">
        <v>146957456.21222997</v>
      </c>
      <c r="H31" s="8">
        <v>30649912.600699998</v>
      </c>
      <c r="I31" s="8">
        <v>34872068.920000002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 x14ac:dyDescent="0.2">
      <c r="A32" s="2" t="s">
        <v>9</v>
      </c>
      <c r="B32" s="5"/>
      <c r="C32" s="5"/>
      <c r="D32" s="5"/>
      <c r="E32" s="5"/>
      <c r="F32" s="5"/>
      <c r="G32" s="5"/>
      <c r="H32" s="5"/>
      <c r="I32" s="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 x14ac:dyDescent="0.2">
      <c r="A33" s="6" t="s">
        <v>10</v>
      </c>
      <c r="B33" s="5">
        <v>29085192</v>
      </c>
      <c r="C33" s="5">
        <v>34334893</v>
      </c>
      <c r="D33" s="5">
        <v>33448139</v>
      </c>
      <c r="E33" s="5">
        <v>29279109</v>
      </c>
      <c r="F33" s="5">
        <v>27085778</v>
      </c>
      <c r="G33" s="5">
        <v>25907453</v>
      </c>
      <c r="H33" s="5">
        <v>26212124.422399998</v>
      </c>
      <c r="I33" s="5">
        <v>27170486.890999999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 x14ac:dyDescent="0.2">
      <c r="A34" s="6" t="s">
        <v>11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 x14ac:dyDescent="0.2">
      <c r="A35" s="6" t="s">
        <v>12</v>
      </c>
      <c r="B35" s="5">
        <v>0</v>
      </c>
      <c r="C35" s="5">
        <v>0</v>
      </c>
      <c r="D35" s="5">
        <v>0</v>
      </c>
      <c r="E35" s="5">
        <v>37107.349999999627</v>
      </c>
      <c r="F35" s="5">
        <v>2889425.285464</v>
      </c>
      <c r="G35" s="5">
        <v>24091994.899999999</v>
      </c>
      <c r="H35" s="5">
        <v>89080439.730788976</v>
      </c>
      <c r="I35" s="5"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 x14ac:dyDescent="0.2">
      <c r="A36" s="6" t="s">
        <v>7</v>
      </c>
      <c r="B36" s="5">
        <v>0</v>
      </c>
      <c r="C36" s="5">
        <v>104857112</v>
      </c>
      <c r="D36" s="5">
        <v>25532351</v>
      </c>
      <c r="E36" s="5">
        <v>65592171.840000004</v>
      </c>
      <c r="F36" s="5">
        <v>35002522.1325</v>
      </c>
      <c r="G36" s="5">
        <v>0</v>
      </c>
      <c r="H36" s="5">
        <v>59065266.7689</v>
      </c>
      <c r="I36" s="5"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 x14ac:dyDescent="0.2">
      <c r="A37" s="7" t="s">
        <v>13</v>
      </c>
      <c r="B37" s="8">
        <v>29085192</v>
      </c>
      <c r="C37" s="8">
        <v>139192005</v>
      </c>
      <c r="D37" s="8">
        <v>58980490</v>
      </c>
      <c r="E37" s="8">
        <v>94908388.189999998</v>
      </c>
      <c r="F37" s="8">
        <v>64977725.417963997</v>
      </c>
      <c r="G37" s="8">
        <v>49999447.899999999</v>
      </c>
      <c r="H37" s="8">
        <v>174357830.92208898</v>
      </c>
      <c r="I37" s="8">
        <v>27170486.890999999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 x14ac:dyDescent="0.2">
      <c r="A38" s="3"/>
      <c r="B38" s="5"/>
      <c r="C38" s="5"/>
      <c r="D38" s="5"/>
      <c r="E38" s="5"/>
      <c r="F38" s="5"/>
      <c r="G38" s="5"/>
      <c r="H38" s="5"/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 x14ac:dyDescent="0.2">
      <c r="A39" s="9" t="s">
        <v>14</v>
      </c>
      <c r="B39" s="10">
        <v>1076593202.7448239</v>
      </c>
      <c r="C39" s="10">
        <v>996555803.76382399</v>
      </c>
      <c r="D39" s="10">
        <v>957843148.89632416</v>
      </c>
      <c r="E39" s="10">
        <v>888467111.7063241</v>
      </c>
      <c r="F39" s="10">
        <v>849164979.65354002</v>
      </c>
      <c r="G39" s="10">
        <v>946122987.96577001</v>
      </c>
      <c r="H39" s="10">
        <v>802415069.64438093</v>
      </c>
      <c r="I39" s="10">
        <v>810116651.67338097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 x14ac:dyDescent="0.2">
      <c r="A40" s="11" t="s">
        <v>18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 x14ac:dyDescent="0.2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 x14ac:dyDescent="0.2"/>
    <row r="43" spans="1:25" ht="12.75" customHeight="1" x14ac:dyDescent="0.2">
      <c r="A43" s="1" t="s">
        <v>19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 customHeight="1" x14ac:dyDescent="0.2">
      <c r="A44" s="3" t="s">
        <v>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 customHeight="1" x14ac:dyDescent="0.2">
      <c r="A45" s="4" t="s">
        <v>20</v>
      </c>
      <c r="B45" s="4">
        <v>2013</v>
      </c>
      <c r="C45" s="4">
        <v>2014</v>
      </c>
      <c r="D45" s="4">
        <v>2015</v>
      </c>
      <c r="E45" s="4">
        <v>2016</v>
      </c>
      <c r="F45" s="4">
        <v>2017</v>
      </c>
      <c r="G45" s="4">
        <v>2018</v>
      </c>
      <c r="H45" s="4">
        <v>2019</v>
      </c>
      <c r="I45" s="4">
        <v>2020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customHeight="1" x14ac:dyDescent="0.2">
      <c r="A46" s="2" t="s">
        <v>3</v>
      </c>
      <c r="B46" s="5">
        <v>70816152.151500002</v>
      </c>
      <c r="C46" s="5">
        <v>63061652.151499987</v>
      </c>
      <c r="D46" s="5">
        <v>108764158.13249999</v>
      </c>
      <c r="E46" s="5">
        <v>25532351</v>
      </c>
      <c r="F46" s="5">
        <v>65592171.839999996</v>
      </c>
      <c r="G46" s="5">
        <v>35002522.1325</v>
      </c>
      <c r="H46" s="5">
        <v>0</v>
      </c>
      <c r="I46" s="5">
        <v>59065266.7689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 x14ac:dyDescent="0.2">
      <c r="A47" s="3"/>
      <c r="B47" s="5"/>
      <c r="C47" s="5"/>
      <c r="D47" s="5"/>
      <c r="E47" s="5"/>
      <c r="F47" s="5"/>
      <c r="G47" s="5"/>
      <c r="H47" s="5"/>
      <c r="I47" s="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 x14ac:dyDescent="0.2">
      <c r="A48" s="2" t="s">
        <v>4</v>
      </c>
      <c r="B48" s="5"/>
      <c r="C48" s="5"/>
      <c r="D48" s="5"/>
      <c r="E48" s="5"/>
      <c r="F48" s="5"/>
      <c r="G48" s="5"/>
      <c r="H48" s="5"/>
      <c r="I48" s="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 x14ac:dyDescent="0.2">
      <c r="A49" s="6" t="s">
        <v>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 x14ac:dyDescent="0.2">
      <c r="A50" s="6" t="s">
        <v>6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 x14ac:dyDescent="0.2">
      <c r="A51" s="6" t="s">
        <v>7</v>
      </c>
      <c r="B51" s="5">
        <v>0</v>
      </c>
      <c r="C51" s="5">
        <v>104857112</v>
      </c>
      <c r="D51" s="5">
        <v>25532351</v>
      </c>
      <c r="E51" s="5">
        <v>65592171.840000004</v>
      </c>
      <c r="F51" s="5">
        <v>35002522.1325</v>
      </c>
      <c r="G51" s="5">
        <v>0</v>
      </c>
      <c r="H51" s="5">
        <v>59065266.7689</v>
      </c>
      <c r="I51" s="5"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 x14ac:dyDescent="0.2">
      <c r="A52" s="7" t="s">
        <v>8</v>
      </c>
      <c r="B52" s="8">
        <v>0</v>
      </c>
      <c r="C52" s="8">
        <v>104857112</v>
      </c>
      <c r="D52" s="8">
        <v>25532351</v>
      </c>
      <c r="E52" s="8">
        <v>65592171.840000004</v>
      </c>
      <c r="F52" s="8">
        <v>35002522.1325</v>
      </c>
      <c r="G52" s="8">
        <v>0</v>
      </c>
      <c r="H52" s="8">
        <v>59065266.7689</v>
      </c>
      <c r="I52" s="8"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 x14ac:dyDescent="0.2">
      <c r="A53" s="2" t="s">
        <v>9</v>
      </c>
      <c r="B53" s="5"/>
      <c r="C53" s="5"/>
      <c r="D53" s="5"/>
      <c r="E53" s="5"/>
      <c r="F53" s="5"/>
      <c r="G53" s="5"/>
      <c r="H53" s="5"/>
      <c r="I53" s="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 x14ac:dyDescent="0.2">
      <c r="A54" s="6" t="s">
        <v>10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 x14ac:dyDescent="0.2">
      <c r="A55" s="6" t="s">
        <v>11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 x14ac:dyDescent="0.2">
      <c r="A56" s="6" t="s">
        <v>12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 x14ac:dyDescent="0.2">
      <c r="A57" s="6" t="s">
        <v>7</v>
      </c>
      <c r="B57" s="5">
        <v>7754500</v>
      </c>
      <c r="C57" s="5">
        <v>59154606.019000001</v>
      </c>
      <c r="D57" s="5">
        <v>108764158.13249999</v>
      </c>
      <c r="E57" s="5">
        <v>25532351</v>
      </c>
      <c r="F57" s="5">
        <v>65592171.840000004</v>
      </c>
      <c r="G57" s="5">
        <v>35002522.1325</v>
      </c>
      <c r="H57" s="5">
        <v>0</v>
      </c>
      <c r="I57" s="5"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 x14ac:dyDescent="0.2">
      <c r="A58" s="7" t="s">
        <v>13</v>
      </c>
      <c r="B58" s="8">
        <v>7754500</v>
      </c>
      <c r="C58" s="8">
        <v>59154606.019000001</v>
      </c>
      <c r="D58" s="8">
        <v>108764158.13249999</v>
      </c>
      <c r="E58" s="8">
        <v>25532351</v>
      </c>
      <c r="F58" s="8">
        <v>65592171.840000004</v>
      </c>
      <c r="G58" s="8">
        <v>35002522.1325</v>
      </c>
      <c r="H58" s="8">
        <v>0</v>
      </c>
      <c r="I58" s="8"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 x14ac:dyDescent="0.2">
      <c r="A59" s="3"/>
      <c r="B59" s="5"/>
      <c r="C59" s="5"/>
      <c r="D59" s="5"/>
      <c r="E59" s="5"/>
      <c r="F59" s="5"/>
      <c r="G59" s="5"/>
      <c r="H59" s="5"/>
      <c r="I59" s="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 x14ac:dyDescent="0.2">
      <c r="A60" s="9" t="s">
        <v>14</v>
      </c>
      <c r="B60" s="12">
        <v>63061652.151500002</v>
      </c>
      <c r="C60" s="12">
        <v>108764158.13249999</v>
      </c>
      <c r="D60" s="12">
        <v>25532351</v>
      </c>
      <c r="E60" s="12">
        <v>65592171.840000004</v>
      </c>
      <c r="F60" s="12">
        <v>35002522.1325</v>
      </c>
      <c r="G60" s="12">
        <v>0</v>
      </c>
      <c r="H60" s="12">
        <v>59065266.7689</v>
      </c>
      <c r="I60" s="12">
        <v>59065266.7689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 x14ac:dyDescent="0.2">
      <c r="A61" s="11" t="s">
        <v>21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 x14ac:dyDescent="0.2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 x14ac:dyDescent="0.2"/>
    <row r="64" spans="1:25" ht="12.75" customHeight="1" x14ac:dyDescent="0.2">
      <c r="A64" s="1" t="s">
        <v>22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 x14ac:dyDescent="0.2">
      <c r="A65" s="3" t="s">
        <v>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2">
      <c r="A66" s="4" t="s">
        <v>23</v>
      </c>
      <c r="B66" s="4">
        <v>2013</v>
      </c>
      <c r="C66" s="4">
        <v>2014</v>
      </c>
      <c r="D66" s="4">
        <v>2015</v>
      </c>
      <c r="E66" s="4">
        <v>2016</v>
      </c>
      <c r="F66" s="4">
        <v>2017</v>
      </c>
      <c r="G66" s="4">
        <v>2018</v>
      </c>
      <c r="H66" s="4">
        <v>2019</v>
      </c>
      <c r="I66" s="4">
        <v>2020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 x14ac:dyDescent="0.2">
      <c r="A67" s="2" t="s">
        <v>3</v>
      </c>
      <c r="B67" s="5">
        <v>880026131.76999998</v>
      </c>
      <c r="C67" s="5">
        <v>880026131.76999998</v>
      </c>
      <c r="D67" s="5">
        <v>880026131.76999998</v>
      </c>
      <c r="E67" s="5">
        <v>1007883243.77</v>
      </c>
      <c r="F67" s="5">
        <v>1007883243.7699999</v>
      </c>
      <c r="G67" s="5">
        <v>1073249944.0899999</v>
      </c>
      <c r="H67" s="5">
        <v>1104673792.0899999</v>
      </c>
      <c r="I67" s="5">
        <v>1130432263.6100001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2">
      <c r="A68" s="3"/>
      <c r="B68" s="5"/>
      <c r="C68" s="5"/>
      <c r="D68" s="5"/>
      <c r="E68" s="5"/>
      <c r="F68" s="5"/>
      <c r="G68" s="5"/>
      <c r="H68" s="5"/>
      <c r="I68" s="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 x14ac:dyDescent="0.2">
      <c r="A69" s="2" t="s">
        <v>4</v>
      </c>
      <c r="B69" s="5"/>
      <c r="C69" s="5"/>
      <c r="D69" s="5"/>
      <c r="E69" s="5"/>
      <c r="F69" s="5"/>
      <c r="G69" s="5"/>
      <c r="H69" s="5"/>
      <c r="I69" s="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2">
      <c r="A70" s="6" t="s">
        <v>5</v>
      </c>
      <c r="B70" s="5">
        <v>0</v>
      </c>
      <c r="C70" s="5">
        <v>0</v>
      </c>
      <c r="D70" s="5">
        <v>23000000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 x14ac:dyDescent="0.2">
      <c r="A71" s="6" t="s">
        <v>6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25758471.52</v>
      </c>
      <c r="I71" s="5"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 x14ac:dyDescent="0.2">
      <c r="A72" s="6" t="s">
        <v>7</v>
      </c>
      <c r="B72" s="5">
        <v>0</v>
      </c>
      <c r="C72" s="5">
        <v>0</v>
      </c>
      <c r="D72" s="5">
        <v>104857112</v>
      </c>
      <c r="E72" s="5">
        <v>0</v>
      </c>
      <c r="F72" s="5">
        <v>65592171.840000004</v>
      </c>
      <c r="G72" s="5">
        <v>31423848</v>
      </c>
      <c r="H72" s="5">
        <v>0</v>
      </c>
      <c r="I72" s="5"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2">
      <c r="A73" s="7" t="s">
        <v>8</v>
      </c>
      <c r="B73" s="8">
        <v>0</v>
      </c>
      <c r="C73" s="8">
        <v>0</v>
      </c>
      <c r="D73" s="8">
        <v>127857112</v>
      </c>
      <c r="E73" s="8">
        <v>0</v>
      </c>
      <c r="F73" s="8">
        <v>65592171.840000004</v>
      </c>
      <c r="G73" s="8">
        <v>31423848</v>
      </c>
      <c r="H73" s="8">
        <v>25758471.52</v>
      </c>
      <c r="I73" s="8"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2">
      <c r="A74" s="2" t="s">
        <v>9</v>
      </c>
      <c r="B74" s="5"/>
      <c r="C74" s="5"/>
      <c r="D74" s="5"/>
      <c r="E74" s="5"/>
      <c r="F74" s="5"/>
      <c r="G74" s="5"/>
      <c r="H74" s="5"/>
      <c r="I74" s="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2">
      <c r="A75" s="6" t="s">
        <v>10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2">
      <c r="A76" s="6" t="s">
        <v>11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2">
      <c r="A77" s="6" t="s">
        <v>12</v>
      </c>
      <c r="B77" s="5">
        <v>0</v>
      </c>
      <c r="C77" s="5">
        <v>0</v>
      </c>
      <c r="D77" s="5">
        <v>0</v>
      </c>
      <c r="E77" s="5">
        <v>0</v>
      </c>
      <c r="F77" s="5">
        <v>225471.52000000002</v>
      </c>
      <c r="G77" s="5">
        <v>0</v>
      </c>
      <c r="H77" s="5">
        <v>0</v>
      </c>
      <c r="I77" s="5"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 x14ac:dyDescent="0.2">
      <c r="A78" s="6" t="s">
        <v>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34872068.920000002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2">
      <c r="A79" s="7" t="s">
        <v>13</v>
      </c>
      <c r="B79" s="8">
        <v>0</v>
      </c>
      <c r="C79" s="8">
        <v>0</v>
      </c>
      <c r="D79" s="8">
        <v>0</v>
      </c>
      <c r="E79" s="8">
        <v>0</v>
      </c>
      <c r="F79" s="8">
        <v>225471.52000000002</v>
      </c>
      <c r="G79" s="8">
        <v>0</v>
      </c>
      <c r="H79" s="8">
        <v>0</v>
      </c>
      <c r="I79" s="8">
        <v>34872068.920000002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 x14ac:dyDescent="0.2">
      <c r="A80" s="3"/>
      <c r="B80" s="5"/>
      <c r="C80" s="5"/>
      <c r="D80" s="5"/>
      <c r="E80" s="5"/>
      <c r="F80" s="5"/>
      <c r="G80" s="5"/>
      <c r="H80" s="5"/>
      <c r="I80" s="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 x14ac:dyDescent="0.2">
      <c r="A81" s="9" t="s">
        <v>14</v>
      </c>
      <c r="B81" s="10">
        <v>880026131.76999998</v>
      </c>
      <c r="C81" s="10">
        <v>880026131.76999998</v>
      </c>
      <c r="D81" s="10">
        <v>1007883243.77</v>
      </c>
      <c r="E81" s="10">
        <v>1007883243.77</v>
      </c>
      <c r="F81" s="10">
        <v>1073249944.0899999</v>
      </c>
      <c r="G81" s="10">
        <v>1104673792.0899999</v>
      </c>
      <c r="H81" s="10">
        <v>1130432263.6099999</v>
      </c>
      <c r="I81" s="10">
        <v>1095560194.6900001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 x14ac:dyDescent="0.2">
      <c r="A82" s="11" t="s">
        <v>24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 x14ac:dyDescent="0.2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 x14ac:dyDescent="0.2"/>
    <row r="85" spans="1:25" ht="12.75" customHeight="1" x14ac:dyDescent="0.2">
      <c r="A85" s="1" t="s">
        <v>25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 x14ac:dyDescent="0.2">
      <c r="A86" s="4" t="s">
        <v>26</v>
      </c>
      <c r="B86" s="4">
        <v>2013</v>
      </c>
      <c r="C86" s="4">
        <v>2014</v>
      </c>
      <c r="D86" s="4">
        <v>2015</v>
      </c>
      <c r="E86" s="4">
        <v>2016</v>
      </c>
      <c r="F86" s="4">
        <v>2017</v>
      </c>
      <c r="G86" s="4">
        <v>2018</v>
      </c>
      <c r="H86" s="4">
        <v>2019</v>
      </c>
      <c r="I86" s="4">
        <v>2020</v>
      </c>
    </row>
    <row r="87" spans="1:25" ht="12.75" customHeight="1" x14ac:dyDescent="0.2">
      <c r="A87" s="1" t="s">
        <v>27</v>
      </c>
      <c r="B87" s="13">
        <v>2019680986.6663239</v>
      </c>
      <c r="C87" s="13">
        <v>1985346093.6663239</v>
      </c>
      <c r="D87" s="13">
        <v>1991258743.6663241</v>
      </c>
      <c r="E87" s="13">
        <v>1961942527.3163242</v>
      </c>
      <c r="F87" s="13">
        <v>1957417445.87604</v>
      </c>
      <c r="G87" s="13">
        <v>2050796780.0557699</v>
      </c>
      <c r="H87" s="13">
        <v>1991912600.0232809</v>
      </c>
      <c r="I87" s="13">
        <v>1964742113.1322811</v>
      </c>
    </row>
    <row r="88" spans="1:25" ht="12.75" customHeight="1" x14ac:dyDescent="0.2">
      <c r="A88" s="15" t="s">
        <v>28</v>
      </c>
      <c r="B88" s="16"/>
      <c r="C88" s="16"/>
      <c r="D88" s="16"/>
      <c r="E88" s="16"/>
      <c r="F88" s="16"/>
      <c r="G88" s="16"/>
      <c r="H88" s="17"/>
    </row>
    <row r="89" spans="1:25" ht="12.75" customHeight="1" x14ac:dyDescent="0.2">
      <c r="A89" s="6" t="s">
        <v>29</v>
      </c>
      <c r="B89" s="5">
        <v>1076593202.7448239</v>
      </c>
      <c r="C89" s="5">
        <v>996555803.76382399</v>
      </c>
      <c r="D89" s="5">
        <v>957843148.89632416</v>
      </c>
      <c r="E89" s="5">
        <v>888467111.7063241</v>
      </c>
      <c r="F89" s="5">
        <v>849164979.65354002</v>
      </c>
      <c r="G89" s="5">
        <v>946122987.96577001</v>
      </c>
      <c r="H89" s="5">
        <v>802415069.64438093</v>
      </c>
      <c r="I89" s="5">
        <v>810116651.67338097</v>
      </c>
    </row>
    <row r="90" spans="1:25" ht="12.75" customHeight="1" x14ac:dyDescent="0.2">
      <c r="A90" s="6" t="s">
        <v>30</v>
      </c>
      <c r="B90" s="18">
        <v>0.53305111542483929</v>
      </c>
      <c r="C90" s="18">
        <v>0.50195570784512022</v>
      </c>
      <c r="D90" s="18">
        <v>0.48102395127854375</v>
      </c>
      <c r="E90" s="18">
        <v>0.45285073305466733</v>
      </c>
      <c r="F90" s="18">
        <v>0.43381905144586935</v>
      </c>
      <c r="G90" s="18">
        <v>0.46134409667838511</v>
      </c>
      <c r="H90" s="18">
        <v>0.40283648471072603</v>
      </c>
      <c r="I90" s="18">
        <v>0.41232721905769926</v>
      </c>
    </row>
    <row r="91" spans="1:25" ht="12.75" customHeight="1" x14ac:dyDescent="0.2">
      <c r="A91" s="15" t="s">
        <v>31</v>
      </c>
      <c r="B91" s="16"/>
      <c r="C91" s="16"/>
      <c r="D91" s="16"/>
      <c r="E91" s="16"/>
      <c r="F91" s="16"/>
      <c r="G91" s="16"/>
      <c r="H91" s="17"/>
    </row>
    <row r="92" spans="1:25" ht="12.75" customHeight="1" x14ac:dyDescent="0.2">
      <c r="A92" s="6" t="s">
        <v>29</v>
      </c>
      <c r="B92" s="5">
        <v>63061652.151500002</v>
      </c>
      <c r="C92" s="5">
        <v>108764158.13249999</v>
      </c>
      <c r="D92" s="5">
        <v>25532351</v>
      </c>
      <c r="E92" s="5">
        <v>65592171.840000004</v>
      </c>
      <c r="F92" s="5">
        <v>35002522.1325</v>
      </c>
      <c r="G92" s="5">
        <v>0</v>
      </c>
      <c r="H92" s="5">
        <v>59065266.7689</v>
      </c>
      <c r="I92" s="5">
        <v>59065266.7689</v>
      </c>
    </row>
    <row r="93" spans="1:25" ht="12.75" customHeight="1" x14ac:dyDescent="0.2">
      <c r="A93" s="6" t="s">
        <v>30</v>
      </c>
      <c r="B93" s="18">
        <v>3.1223570736084054E-2</v>
      </c>
      <c r="C93" s="18">
        <v>5.4783475022053225E-2</v>
      </c>
      <c r="D93" s="18">
        <v>1.2822216641213385E-2</v>
      </c>
      <c r="E93" s="18">
        <v>3.3432259572721196E-2</v>
      </c>
      <c r="F93" s="18">
        <v>1.7881991501733377E-2</v>
      </c>
      <c r="G93" s="18">
        <v>0</v>
      </c>
      <c r="H93" s="18">
        <v>2.9652539357504774E-2</v>
      </c>
      <c r="I93" s="18">
        <v>3.0062605353704905E-2</v>
      </c>
    </row>
    <row r="94" spans="1:25" ht="12.75" customHeight="1" x14ac:dyDescent="0.2">
      <c r="A94" s="15" t="s">
        <v>32</v>
      </c>
      <c r="B94" s="16"/>
      <c r="C94" s="16"/>
      <c r="D94" s="16"/>
      <c r="E94" s="16"/>
      <c r="F94" s="16"/>
      <c r="G94" s="16"/>
      <c r="H94" s="17"/>
    </row>
    <row r="95" spans="1:25" ht="12.75" customHeight="1" x14ac:dyDescent="0.2">
      <c r="A95" s="6" t="s">
        <v>29</v>
      </c>
      <c r="B95" s="13">
        <v>880026131.76999998</v>
      </c>
      <c r="C95" s="13">
        <v>880026131.76999998</v>
      </c>
      <c r="D95" s="13">
        <v>1007883243.77</v>
      </c>
      <c r="E95" s="13">
        <v>1007883243.77</v>
      </c>
      <c r="F95" s="13">
        <v>1073249944.0899999</v>
      </c>
      <c r="G95" s="13">
        <v>1104673792.0899999</v>
      </c>
      <c r="H95" s="13">
        <v>1130432263.6099999</v>
      </c>
      <c r="I95" s="13">
        <v>1095560194.6900001</v>
      </c>
    </row>
    <row r="96" spans="1:25" ht="12.75" customHeight="1" x14ac:dyDescent="0.2">
      <c r="A96" s="20" t="s">
        <v>30</v>
      </c>
      <c r="B96" s="21">
        <v>0.43572531383907664</v>
      </c>
      <c r="C96" s="21">
        <v>0.44326081713282656</v>
      </c>
      <c r="D96" s="21">
        <v>0.50615383208024289</v>
      </c>
      <c r="E96" s="21">
        <v>0.51371700737261139</v>
      </c>
      <c r="F96" s="21">
        <v>0.54829895705239717</v>
      </c>
      <c r="G96" s="21">
        <v>0.53865590332161484</v>
      </c>
      <c r="H96" s="21">
        <v>0.56751097593176913</v>
      </c>
      <c r="I96" s="21">
        <v>0.55761017558859582</v>
      </c>
    </row>
    <row r="97" spans="1:25" ht="12.75" customHeight="1" x14ac:dyDescent="0.2">
      <c r="A97" s="11" t="s">
        <v>33</v>
      </c>
    </row>
    <row r="98" spans="1:25" ht="12.75" customHeight="1" x14ac:dyDescent="0.2"/>
    <row r="99" spans="1:25" ht="12.75" customHeight="1" x14ac:dyDescent="0.2"/>
    <row r="100" spans="1:25" ht="15.75" customHeight="1" x14ac:dyDescent="0.2">
      <c r="A100" s="22" t="s">
        <v>34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15.75" customHeight="1" x14ac:dyDescent="0.2">
      <c r="A101" s="2" t="s">
        <v>35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3"/>
      <c r="V101" s="23"/>
      <c r="W101" s="23"/>
      <c r="X101" s="23"/>
      <c r="Y101" s="23"/>
    </row>
    <row r="102" spans="1:25" ht="12.75" customHeight="1" x14ac:dyDescent="0.2">
      <c r="A102" s="4" t="s">
        <v>36</v>
      </c>
      <c r="B102" s="4">
        <v>2013</v>
      </c>
      <c r="C102" s="4">
        <v>2014</v>
      </c>
      <c r="D102" s="4">
        <v>2015</v>
      </c>
      <c r="E102" s="4">
        <v>2016</v>
      </c>
      <c r="F102" s="4">
        <v>2017</v>
      </c>
      <c r="G102" s="4">
        <v>2018</v>
      </c>
      <c r="H102" s="4">
        <v>2019</v>
      </c>
      <c r="I102" s="4">
        <v>2020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2">
      <c r="A103" s="2" t="s">
        <v>3</v>
      </c>
      <c r="B103" s="5">
        <v>192530867317.80957</v>
      </c>
      <c r="C103" s="5">
        <v>166315633731.29581</v>
      </c>
      <c r="D103" s="5">
        <v>245818078773.66489</v>
      </c>
      <c r="E103" s="5">
        <v>165629032500.2605</v>
      </c>
      <c r="F103" s="5">
        <v>113900924470.38313</v>
      </c>
      <c r="G103" s="5">
        <v>111598494125.29907</v>
      </c>
      <c r="H103" s="5">
        <v>121859784102.45863</v>
      </c>
      <c r="I103" s="5">
        <v>134512222429.08647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2">
      <c r="A104" s="3"/>
      <c r="B104" s="5"/>
      <c r="C104" s="5"/>
      <c r="D104" s="5"/>
      <c r="E104" s="5"/>
      <c r="F104" s="5"/>
      <c r="G104" s="5"/>
      <c r="H104" s="5"/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2">
      <c r="A105" s="2" t="s">
        <v>4</v>
      </c>
      <c r="B105" s="5"/>
      <c r="C105" s="5"/>
      <c r="D105" s="5"/>
      <c r="E105" s="5"/>
      <c r="F105" s="5"/>
      <c r="G105" s="5"/>
      <c r="H105" s="5"/>
      <c r="I105" s="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2">
      <c r="A106" s="6" t="s">
        <v>5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2">
      <c r="A107" s="6" t="s">
        <v>6</v>
      </c>
      <c r="B107" s="5">
        <v>0</v>
      </c>
      <c r="C107" s="5">
        <v>0</v>
      </c>
      <c r="D107" s="5">
        <v>2829087054.7367797</v>
      </c>
      <c r="E107" s="5">
        <v>0</v>
      </c>
      <c r="F107" s="5">
        <v>3374323746.2485518</v>
      </c>
      <c r="G107" s="5">
        <v>18467057297.355816</v>
      </c>
      <c r="H107" s="5">
        <v>5137974119.8088169</v>
      </c>
      <c r="I107" s="5"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2">
      <c r="A108" s="6" t="s">
        <v>7</v>
      </c>
      <c r="B108" s="5">
        <v>1197940483.4446268</v>
      </c>
      <c r="C108" s="5">
        <v>14591527686.943081</v>
      </c>
      <c r="D108" s="5">
        <v>675601502.81964707</v>
      </c>
      <c r="E108" s="5">
        <v>3273231326.725328</v>
      </c>
      <c r="F108" s="5">
        <v>0</v>
      </c>
      <c r="G108" s="5">
        <v>460929987.65112036</v>
      </c>
      <c r="H108" s="5">
        <v>0</v>
      </c>
      <c r="I108" s="5">
        <v>5880472897.1192846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2">
      <c r="A109" s="7" t="s">
        <v>8</v>
      </c>
      <c r="B109" s="8">
        <v>1197940483.4446268</v>
      </c>
      <c r="C109" s="8">
        <v>14591527686.943081</v>
      </c>
      <c r="D109" s="8">
        <v>3504688557.556427</v>
      </c>
      <c r="E109" s="8">
        <v>3273231326.725328</v>
      </c>
      <c r="F109" s="8">
        <v>3374323746.2485518</v>
      </c>
      <c r="G109" s="8">
        <v>18927987285.006935</v>
      </c>
      <c r="H109" s="8">
        <v>5137974119.8088169</v>
      </c>
      <c r="I109" s="8">
        <v>5880472897.1192846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2">
      <c r="A110" s="2" t="s">
        <v>9</v>
      </c>
      <c r="B110" s="5"/>
      <c r="C110" s="5"/>
      <c r="D110" s="5"/>
      <c r="E110" s="5"/>
      <c r="F110" s="5"/>
      <c r="G110" s="5"/>
      <c r="H110" s="5"/>
      <c r="I110" s="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2">
      <c r="A111" s="6" t="s">
        <v>10</v>
      </c>
      <c r="B111" s="5">
        <v>4493175442.0736074</v>
      </c>
      <c r="C111" s="5">
        <v>8469307388.7908459</v>
      </c>
      <c r="D111" s="5">
        <v>5783810123.7010279</v>
      </c>
      <c r="E111" s="5">
        <v>3753563343.9084983</v>
      </c>
      <c r="F111" s="5">
        <v>3559652257.7337465</v>
      </c>
      <c r="G111" s="5">
        <v>3336856486.2931066</v>
      </c>
      <c r="H111" s="5">
        <v>4394048970.4503756</v>
      </c>
      <c r="I111" s="5">
        <v>4581756021.7204428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2">
      <c r="A112" s="6" t="s">
        <v>11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2">
      <c r="A113" s="6" t="s">
        <v>12</v>
      </c>
      <c r="B113" s="5">
        <v>0</v>
      </c>
      <c r="C113" s="5">
        <v>0</v>
      </c>
      <c r="D113" s="5">
        <v>0</v>
      </c>
      <c r="E113" s="5">
        <v>4757138.9125803523</v>
      </c>
      <c r="F113" s="5">
        <v>379732464.79960454</v>
      </c>
      <c r="G113" s="5">
        <v>3103027126.9740582</v>
      </c>
      <c r="H113" s="5">
        <v>14932929822.042292</v>
      </c>
      <c r="I113" s="5"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">
      <c r="A114" s="6" t="s">
        <v>7</v>
      </c>
      <c r="B114" s="5">
        <v>0</v>
      </c>
      <c r="C114" s="5">
        <v>25864857462.315937</v>
      </c>
      <c r="D114" s="5">
        <v>4415022019.4818039</v>
      </c>
      <c r="E114" s="5">
        <v>8408875142.5451927</v>
      </c>
      <c r="F114" s="5">
        <v>4600082262.1867857</v>
      </c>
      <c r="G114" s="5">
        <v>0</v>
      </c>
      <c r="H114" s="5">
        <v>9901359784.9959602</v>
      </c>
      <c r="I114" s="5"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">
      <c r="A115" s="7" t="s">
        <v>13</v>
      </c>
      <c r="B115" s="8">
        <v>4493175442.0736074</v>
      </c>
      <c r="C115" s="8">
        <v>34334164851.106781</v>
      </c>
      <c r="D115" s="8">
        <v>10198832143.182831</v>
      </c>
      <c r="E115" s="8">
        <v>12167195625.366272</v>
      </c>
      <c r="F115" s="8">
        <v>8539466984.7201366</v>
      </c>
      <c r="G115" s="8">
        <v>6439883613.2671642</v>
      </c>
      <c r="H115" s="8">
        <v>29228338577.488628</v>
      </c>
      <c r="I115" s="8">
        <v>4581756021.7204428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">
      <c r="A116" s="7"/>
      <c r="B116" s="8"/>
      <c r="C116" s="8"/>
      <c r="D116" s="8"/>
      <c r="E116" s="8"/>
      <c r="F116" s="8"/>
      <c r="G116" s="8"/>
      <c r="H116" s="8"/>
      <c r="I116" s="8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">
      <c r="A117" s="7" t="s">
        <v>37</v>
      </c>
      <c r="B117" s="8">
        <v>-22919998627.884796</v>
      </c>
      <c r="C117" s="8">
        <v>99245082206.532776</v>
      </c>
      <c r="D117" s="8">
        <v>-73494902687.777985</v>
      </c>
      <c r="E117" s="8">
        <v>-42834143731.236435</v>
      </c>
      <c r="F117" s="8">
        <v>2862712893.3875275</v>
      </c>
      <c r="G117" s="8">
        <v>-2226813694.5802002</v>
      </c>
      <c r="H117" s="8">
        <v>36742802784.307648</v>
      </c>
      <c r="I117" s="8">
        <v>798936771.38304138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">
      <c r="A118" s="3"/>
      <c r="B118" s="5"/>
      <c r="C118" s="5"/>
      <c r="D118" s="5"/>
      <c r="E118" s="5"/>
      <c r="F118" s="5"/>
      <c r="G118" s="5"/>
      <c r="H118" s="5"/>
      <c r="I118" s="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">
      <c r="A119" s="9" t="s">
        <v>14</v>
      </c>
      <c r="B119" s="10">
        <v>166315633731.29581</v>
      </c>
      <c r="C119" s="10">
        <v>245818078773.66489</v>
      </c>
      <c r="D119" s="10">
        <v>165629032500.2605</v>
      </c>
      <c r="E119" s="10">
        <v>113900924470.38313</v>
      </c>
      <c r="F119" s="10">
        <v>111598494125.29907</v>
      </c>
      <c r="G119" s="10">
        <v>121859784102.45863</v>
      </c>
      <c r="H119" s="10">
        <v>134512222429.08647</v>
      </c>
      <c r="I119" s="10">
        <v>136609876075.86835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 x14ac:dyDescent="0.2"/>
    <row r="121" spans="1:25" ht="12.75" customHeight="1" x14ac:dyDescent="0.2"/>
    <row r="122" spans="1:25" ht="12.75" customHeight="1" x14ac:dyDescent="0.2"/>
    <row r="123" spans="1:25" ht="12.75" customHeight="1" x14ac:dyDescent="0.2"/>
    <row r="124" spans="1:25" ht="12.75" customHeight="1" x14ac:dyDescent="0.2"/>
    <row r="125" spans="1:25" ht="12.75" customHeight="1" x14ac:dyDescent="0.2"/>
    <row r="126" spans="1:25" ht="12.75" customHeight="1" x14ac:dyDescent="0.2"/>
    <row r="127" spans="1:25" ht="12.75" customHeight="1" x14ac:dyDescent="0.2"/>
    <row r="128" spans="1:25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B101:T101">
    <cfRule type="containsText" dxfId="11" priority="1" operator="containsText" text="C">
      <formula>NOT(ISERROR(SEARCH(("C"),(B101))))</formula>
    </cfRule>
  </conditionalFormatting>
  <conditionalFormatting sqref="B101:T101">
    <cfRule type="containsText" dxfId="10" priority="2" operator="containsText" text="B">
      <formula>NOT(ISERROR(SEARCH(("B"),(B101))))</formula>
    </cfRule>
  </conditionalFormatting>
  <conditionalFormatting sqref="B101:T101">
    <cfRule type="containsText" dxfId="9" priority="3" operator="containsText" text="A">
      <formula>NOT(ISERROR(SEARCH(("A"),(B101))))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workbookViewId="0">
      <selection activeCell="K23" sqref="K23"/>
    </sheetView>
  </sheetViews>
  <sheetFormatPr defaultColWidth="14.42578125" defaultRowHeight="15" customHeight="1" x14ac:dyDescent="0.2"/>
  <cols>
    <col min="1" max="1" width="37.140625" customWidth="1"/>
    <col min="2" max="9" width="16.85546875" customWidth="1"/>
    <col min="10" max="25" width="9.140625" customWidth="1"/>
  </cols>
  <sheetData>
    <row r="1" spans="1:25" ht="12.75" customHeight="1" x14ac:dyDescent="0.2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 x14ac:dyDescent="0.2">
      <c r="A2" s="3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 x14ac:dyDescent="0.2">
      <c r="A3" s="4" t="s">
        <v>2</v>
      </c>
      <c r="B3" s="4">
        <v>2013</v>
      </c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customHeight="1" x14ac:dyDescent="0.2">
      <c r="A4" s="2" t="s">
        <v>3</v>
      </c>
      <c r="B4" s="5">
        <v>4658356.6310244109</v>
      </c>
      <c r="C4" s="5">
        <v>4861253.5541085107</v>
      </c>
      <c r="D4" s="5">
        <v>4865189.6350925099</v>
      </c>
      <c r="E4" s="5">
        <v>4846853.500812511</v>
      </c>
      <c r="F4" s="5">
        <v>4837601.3085125107</v>
      </c>
      <c r="G4" s="5">
        <v>4893037.0290865097</v>
      </c>
      <c r="H4" s="5">
        <v>4900500.7173165102</v>
      </c>
      <c r="I4" s="5">
        <v>5321449.55881151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 x14ac:dyDescent="0.2">
      <c r="A5" s="3"/>
      <c r="B5" s="5"/>
      <c r="C5" s="5"/>
      <c r="D5" s="5"/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 x14ac:dyDescent="0.2">
      <c r="A6" s="2" t="s">
        <v>4</v>
      </c>
      <c r="B6" s="5"/>
      <c r="C6" s="5"/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 customHeight="1" x14ac:dyDescent="0.2">
      <c r="A7" s="6" t="s">
        <v>5</v>
      </c>
      <c r="B7" s="5">
        <v>219314</v>
      </c>
      <c r="C7" s="5">
        <v>0</v>
      </c>
      <c r="D7" s="5">
        <v>0</v>
      </c>
      <c r="E7" s="5">
        <v>5198.5951499999983</v>
      </c>
      <c r="F7" s="5">
        <v>648.69088000000193</v>
      </c>
      <c r="G7" s="5">
        <v>0</v>
      </c>
      <c r="H7" s="5">
        <v>0</v>
      </c>
      <c r="I7" s="5"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customHeight="1" x14ac:dyDescent="0.2">
      <c r="A8" s="6" t="s">
        <v>6</v>
      </c>
      <c r="B8" s="5">
        <v>0</v>
      </c>
      <c r="C8" s="5">
        <v>22810.221083999961</v>
      </c>
      <c r="D8" s="5">
        <v>8643.8639999999996</v>
      </c>
      <c r="E8" s="5">
        <v>7412.4155499999997</v>
      </c>
      <c r="F8" s="5">
        <v>81222.178779999958</v>
      </c>
      <c r="G8" s="5">
        <v>27356.465695999999</v>
      </c>
      <c r="H8" s="5">
        <v>488221.89186999993</v>
      </c>
      <c r="I8" s="5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 customHeight="1" x14ac:dyDescent="0.2">
      <c r="A9" s="6" t="s">
        <v>7</v>
      </c>
      <c r="B9" s="5">
        <v>213218.75157000002</v>
      </c>
      <c r="C9" s="5">
        <v>23610.112127509998</v>
      </c>
      <c r="D9" s="5">
        <v>23752.324457509996</v>
      </c>
      <c r="E9" s="5">
        <v>391714.35440999997</v>
      </c>
      <c r="F9" s="5">
        <v>20223.760330000001</v>
      </c>
      <c r="G9" s="5">
        <v>200468.51112000001</v>
      </c>
      <c r="H9" s="5">
        <v>734044.96239999996</v>
      </c>
      <c r="I9" s="5">
        <v>95008.6492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customHeight="1" x14ac:dyDescent="0.2">
      <c r="A10" s="7" t="s">
        <v>8</v>
      </c>
      <c r="B10" s="8">
        <v>432532.75157000002</v>
      </c>
      <c r="C10" s="8">
        <v>46420.333211509962</v>
      </c>
      <c r="D10" s="8">
        <v>32396.188457509998</v>
      </c>
      <c r="E10" s="8">
        <v>404325.36510999996</v>
      </c>
      <c r="F10" s="8">
        <v>102094.62998999997</v>
      </c>
      <c r="G10" s="8">
        <v>227824.97681600001</v>
      </c>
      <c r="H10" s="8">
        <v>1222266.85427</v>
      </c>
      <c r="I10" s="8">
        <v>95008.6492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 customHeight="1" x14ac:dyDescent="0.2">
      <c r="A11" s="2" t="s">
        <v>9</v>
      </c>
      <c r="B11" s="5"/>
      <c r="C11" s="5"/>
      <c r="D11" s="5"/>
      <c r="E11" s="5"/>
      <c r="F11" s="5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customHeight="1" x14ac:dyDescent="0.2">
      <c r="A12" s="6" t="s">
        <v>10</v>
      </c>
      <c r="B12" s="5">
        <v>16417.076915900001</v>
      </c>
      <c r="C12" s="5">
        <v>17450.82</v>
      </c>
      <c r="D12" s="5">
        <v>20306.080860000002</v>
      </c>
      <c r="E12" s="5">
        <v>21863.202999999998</v>
      </c>
      <c r="F12" s="5">
        <v>21965.099193999999</v>
      </c>
      <c r="G12" s="5">
        <v>19887.910586000002</v>
      </c>
      <c r="H12" s="5">
        <v>19463.972865</v>
      </c>
      <c r="I12" s="5">
        <v>15944.748040999997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customHeight="1" x14ac:dyDescent="0.2">
      <c r="A13" s="6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customHeight="1" x14ac:dyDescent="0.2">
      <c r="A14" s="6" t="s">
        <v>12</v>
      </c>
      <c r="B14" s="5">
        <v>0</v>
      </c>
      <c r="C14" s="5">
        <v>1423.3200999999981</v>
      </c>
      <c r="D14" s="5">
        <v>6673.9174199999852</v>
      </c>
      <c r="E14" s="5">
        <v>0</v>
      </c>
      <c r="F14" s="5">
        <v>4470.049892</v>
      </c>
      <c r="G14" s="5">
        <v>4.8668800000000374</v>
      </c>
      <c r="H14" s="5">
        <v>47809.077510000017</v>
      </c>
      <c r="I14" s="5"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 customHeight="1" x14ac:dyDescent="0.2">
      <c r="A15" s="6" t="s">
        <v>7</v>
      </c>
      <c r="B15" s="5">
        <v>213218.75157000002</v>
      </c>
      <c r="C15" s="5">
        <v>23610.112127509998</v>
      </c>
      <c r="D15" s="5">
        <v>23752.324457509996</v>
      </c>
      <c r="E15" s="5">
        <v>391714.35441000003</v>
      </c>
      <c r="F15" s="5">
        <v>20223.760330000001</v>
      </c>
      <c r="G15" s="5">
        <v>200468.51112000001</v>
      </c>
      <c r="H15" s="5">
        <v>734044.96239999996</v>
      </c>
      <c r="I15" s="5">
        <v>95008.6492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customHeight="1" x14ac:dyDescent="0.2">
      <c r="A16" s="7" t="s">
        <v>13</v>
      </c>
      <c r="B16" s="8">
        <v>229635.82848590001</v>
      </c>
      <c r="C16" s="8">
        <v>42484.252227509991</v>
      </c>
      <c r="D16" s="8">
        <v>50732.322737509981</v>
      </c>
      <c r="E16" s="8">
        <v>413577.55741000001</v>
      </c>
      <c r="F16" s="8">
        <v>46658.909415999995</v>
      </c>
      <c r="G16" s="8">
        <v>220361.28858600001</v>
      </c>
      <c r="H16" s="8">
        <v>801318.01277499995</v>
      </c>
      <c r="I16" s="8">
        <v>110953.397241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 x14ac:dyDescent="0.2">
      <c r="A17" s="3"/>
      <c r="B17" s="5"/>
      <c r="C17" s="5"/>
      <c r="D17" s="5"/>
      <c r="E17" s="5"/>
      <c r="F17" s="5"/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 x14ac:dyDescent="0.2">
      <c r="A18" s="9" t="s">
        <v>14</v>
      </c>
      <c r="B18" s="10">
        <v>4861253.5541085107</v>
      </c>
      <c r="C18" s="10">
        <v>4865189.6350925099</v>
      </c>
      <c r="D18" s="10">
        <v>4846853.50081251</v>
      </c>
      <c r="E18" s="10">
        <v>4837601.3085125107</v>
      </c>
      <c r="F18" s="10">
        <v>4893037.0290865097</v>
      </c>
      <c r="G18" s="10">
        <v>4900500.7173165102</v>
      </c>
      <c r="H18" s="10">
        <v>5321449.55881151</v>
      </c>
      <c r="I18" s="10">
        <v>5305504.8107705098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 x14ac:dyDescent="0.2">
      <c r="A19" s="11" t="s">
        <v>40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 x14ac:dyDescent="0.2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 x14ac:dyDescent="0.2">
      <c r="A22" s="1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 x14ac:dyDescent="0.2">
      <c r="A23" s="3" t="s">
        <v>39</v>
      </c>
      <c r="B23" s="25"/>
      <c r="C23" s="25"/>
      <c r="D23" s="25"/>
      <c r="E23" s="25"/>
      <c r="F23" s="25"/>
      <c r="G23" s="2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 x14ac:dyDescent="0.2">
      <c r="A24" s="4" t="s">
        <v>17</v>
      </c>
      <c r="B24" s="4">
        <v>2013</v>
      </c>
      <c r="C24" s="4">
        <v>2014</v>
      </c>
      <c r="D24" s="4">
        <v>2015</v>
      </c>
      <c r="E24" s="4">
        <v>2016</v>
      </c>
      <c r="F24" s="4">
        <v>2017</v>
      </c>
      <c r="G24" s="4">
        <v>2018</v>
      </c>
      <c r="H24" s="4">
        <v>2019</v>
      </c>
      <c r="I24" s="4">
        <v>2020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 x14ac:dyDescent="0.2">
      <c r="A25" s="2" t="s">
        <v>3</v>
      </c>
      <c r="B25" s="5">
        <v>406510.29716341005</v>
      </c>
      <c r="C25" s="5">
        <v>566226.37855750998</v>
      </c>
      <c r="D25" s="5">
        <v>546586.66751399986</v>
      </c>
      <c r="E25" s="5">
        <v>523302.3868240001</v>
      </c>
      <c r="F25" s="5">
        <v>560909.24457400013</v>
      </c>
      <c r="G25" s="5">
        <v>638917.96290999989</v>
      </c>
      <c r="H25" s="5">
        <v>646050.30148999998</v>
      </c>
      <c r="I25" s="5">
        <v>571170.53891500004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 x14ac:dyDescent="0.2">
      <c r="A26" s="3"/>
      <c r="B26" s="5"/>
      <c r="C26" s="5"/>
      <c r="D26" s="5"/>
      <c r="E26" s="5"/>
      <c r="F26" s="5"/>
      <c r="G26" s="5"/>
      <c r="H26" s="5"/>
      <c r="I26" s="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 x14ac:dyDescent="0.2">
      <c r="A27" s="2" t="s">
        <v>4</v>
      </c>
      <c r="B27" s="5"/>
      <c r="C27" s="5"/>
      <c r="D27" s="5"/>
      <c r="E27" s="5"/>
      <c r="F27" s="5"/>
      <c r="G27" s="5"/>
      <c r="H27" s="5"/>
      <c r="I27" s="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 x14ac:dyDescent="0.2">
      <c r="A28" s="6" t="s">
        <v>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 x14ac:dyDescent="0.2">
      <c r="A29" s="6" t="s">
        <v>6</v>
      </c>
      <c r="B29" s="5">
        <v>0</v>
      </c>
      <c r="C29" s="5">
        <v>22810.221083999961</v>
      </c>
      <c r="D29" s="5">
        <v>3837.8640000000014</v>
      </c>
      <c r="E29" s="5">
        <v>659.85274999999956</v>
      </c>
      <c r="F29" s="5">
        <v>79787.079439999972</v>
      </c>
      <c r="G29" s="5">
        <v>27020.249165999998</v>
      </c>
      <c r="H29" s="5">
        <v>7102.7426900000019</v>
      </c>
      <c r="I29" s="5"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 x14ac:dyDescent="0.2">
      <c r="A30" s="6" t="s">
        <v>7</v>
      </c>
      <c r="B30" s="5">
        <v>194583.15831000003</v>
      </c>
      <c r="C30" s="5">
        <v>0</v>
      </c>
      <c r="D30" s="5">
        <v>0</v>
      </c>
      <c r="E30" s="5">
        <v>58810.207999999999</v>
      </c>
      <c r="F30" s="5">
        <v>20205.249210000002</v>
      </c>
      <c r="G30" s="5">
        <v>0</v>
      </c>
      <c r="H30" s="5">
        <v>200450</v>
      </c>
      <c r="I30" s="5"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 x14ac:dyDescent="0.2">
      <c r="A31" s="7" t="s">
        <v>8</v>
      </c>
      <c r="B31" s="8">
        <v>194583.15831000003</v>
      </c>
      <c r="C31" s="8">
        <v>22810.221083999961</v>
      </c>
      <c r="D31" s="8">
        <v>3837.8640000000014</v>
      </c>
      <c r="E31" s="8">
        <v>59470.060749999997</v>
      </c>
      <c r="F31" s="8">
        <v>99992.328649999981</v>
      </c>
      <c r="G31" s="8">
        <v>27020.249165999998</v>
      </c>
      <c r="H31" s="5">
        <v>207552.74269000001</v>
      </c>
      <c r="I31" s="5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 x14ac:dyDescent="0.2">
      <c r="A32" s="2" t="s">
        <v>9</v>
      </c>
      <c r="B32" s="5"/>
      <c r="C32" s="5"/>
      <c r="D32" s="5"/>
      <c r="E32" s="5"/>
      <c r="F32" s="5"/>
      <c r="G32" s="5"/>
      <c r="H32" s="5"/>
      <c r="I32" s="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 x14ac:dyDescent="0.2">
      <c r="A33" s="6" t="s">
        <v>10</v>
      </c>
      <c r="B33" s="5">
        <v>16417.076915900001</v>
      </c>
      <c r="C33" s="5">
        <v>17450.82</v>
      </c>
      <c r="D33" s="5">
        <v>20306.080860000002</v>
      </c>
      <c r="E33" s="5">
        <v>21863.202999999998</v>
      </c>
      <c r="F33" s="5">
        <v>21965.099193999999</v>
      </c>
      <c r="G33" s="5">
        <v>19887.910586000002</v>
      </c>
      <c r="H33" s="5">
        <v>19463.972865</v>
      </c>
      <c r="I33" s="5">
        <v>15944.748040999997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 x14ac:dyDescent="0.2">
      <c r="A34" s="6" t="s">
        <v>11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 x14ac:dyDescent="0.2">
      <c r="A35" s="6" t="s">
        <v>12</v>
      </c>
      <c r="B35" s="5">
        <v>0</v>
      </c>
      <c r="C35" s="5">
        <v>1389</v>
      </c>
      <c r="D35" s="5">
        <v>6673.8514999999852</v>
      </c>
      <c r="E35" s="5">
        <v>0</v>
      </c>
      <c r="F35" s="5">
        <v>0</v>
      </c>
      <c r="G35" s="5">
        <v>0</v>
      </c>
      <c r="H35" s="5">
        <v>31873.570000000003</v>
      </c>
      <c r="I35" s="5"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 x14ac:dyDescent="0.2">
      <c r="A36" s="6" t="s">
        <v>7</v>
      </c>
      <c r="B36" s="5">
        <v>18450</v>
      </c>
      <c r="C36" s="5">
        <v>23610.112127509998</v>
      </c>
      <c r="D36" s="5">
        <v>142.21232999999998</v>
      </c>
      <c r="E36" s="5">
        <v>0</v>
      </c>
      <c r="F36" s="5">
        <v>18.511120000000002</v>
      </c>
      <c r="G36" s="5">
        <v>0</v>
      </c>
      <c r="H36" s="5">
        <v>231094.96239999999</v>
      </c>
      <c r="I36" s="5">
        <v>42759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 x14ac:dyDescent="0.2">
      <c r="A37" s="7" t="s">
        <v>13</v>
      </c>
      <c r="B37" s="8">
        <v>34867.076915900005</v>
      </c>
      <c r="C37" s="8">
        <v>42449.932127509994</v>
      </c>
      <c r="D37" s="8">
        <v>27122.144689999986</v>
      </c>
      <c r="E37" s="8">
        <v>21863.202999999998</v>
      </c>
      <c r="F37" s="8">
        <v>21983.610313999998</v>
      </c>
      <c r="G37" s="8">
        <v>19887.910586000002</v>
      </c>
      <c r="H37" s="5">
        <v>282432.50526499999</v>
      </c>
      <c r="I37" s="5">
        <v>58703.748040999999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 x14ac:dyDescent="0.2">
      <c r="A38" s="3"/>
      <c r="B38" s="5"/>
      <c r="C38" s="5"/>
      <c r="D38" s="5"/>
      <c r="E38" s="5"/>
      <c r="F38" s="5"/>
      <c r="G38" s="5"/>
      <c r="H38" s="5"/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 x14ac:dyDescent="0.2">
      <c r="A39" s="9" t="s">
        <v>14</v>
      </c>
      <c r="B39" s="10">
        <v>566226.37855751009</v>
      </c>
      <c r="C39" s="10">
        <v>546586.66751399997</v>
      </c>
      <c r="D39" s="10">
        <v>523302.38682399999</v>
      </c>
      <c r="E39" s="10">
        <v>560909.24457400013</v>
      </c>
      <c r="F39" s="10">
        <v>638917.96291</v>
      </c>
      <c r="G39" s="10">
        <v>646050.30148999998</v>
      </c>
      <c r="H39" s="10">
        <v>571170.53891499992</v>
      </c>
      <c r="I39" s="10">
        <v>512466.790874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 x14ac:dyDescent="0.2">
      <c r="A40" s="11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 x14ac:dyDescent="0.2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 customHeight="1" x14ac:dyDescent="0.2">
      <c r="A43" s="1" t="s">
        <v>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 customHeight="1" x14ac:dyDescent="0.2">
      <c r="A44" s="3" t="s">
        <v>39</v>
      </c>
      <c r="B44" s="25"/>
      <c r="C44" s="25"/>
      <c r="D44" s="25"/>
      <c r="E44" s="25"/>
      <c r="F44" s="25"/>
      <c r="G44" s="2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 customHeight="1" x14ac:dyDescent="0.2">
      <c r="A45" s="4" t="s">
        <v>20</v>
      </c>
      <c r="B45" s="4">
        <v>2013</v>
      </c>
      <c r="C45" s="4">
        <v>2014</v>
      </c>
      <c r="D45" s="4">
        <v>2015</v>
      </c>
      <c r="E45" s="4">
        <v>2016</v>
      </c>
      <c r="F45" s="4">
        <v>2017</v>
      </c>
      <c r="G45" s="4">
        <v>2018</v>
      </c>
      <c r="H45" s="4">
        <v>2019</v>
      </c>
      <c r="I45" s="4">
        <v>2020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customHeight="1" x14ac:dyDescent="0.2">
      <c r="A46" s="2" t="s">
        <v>3</v>
      </c>
      <c r="B46" s="5">
        <v>1220034.2806619999</v>
      </c>
      <c r="C46" s="5">
        <v>1043715.529092</v>
      </c>
      <c r="D46" s="5">
        <v>1067325.64121951</v>
      </c>
      <c r="E46" s="5">
        <v>1043857.6755020001</v>
      </c>
      <c r="F46" s="5">
        <v>1317667.321092</v>
      </c>
      <c r="G46" s="5">
        <v>1293010.53311</v>
      </c>
      <c r="H46" s="5">
        <v>1493442.02199</v>
      </c>
      <c r="I46" s="5">
        <v>2020436.6503000001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 x14ac:dyDescent="0.2">
      <c r="A47" s="3"/>
      <c r="B47" s="5"/>
      <c r="C47" s="5"/>
      <c r="D47" s="5"/>
      <c r="E47" s="5"/>
      <c r="F47" s="5"/>
      <c r="G47" s="5"/>
      <c r="H47" s="5"/>
      <c r="I47" s="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 x14ac:dyDescent="0.2">
      <c r="A48" s="2" t="s">
        <v>4</v>
      </c>
      <c r="B48" s="5"/>
      <c r="C48" s="5"/>
      <c r="D48" s="5"/>
      <c r="E48" s="5"/>
      <c r="F48" s="5"/>
      <c r="G48" s="5"/>
      <c r="H48" s="5"/>
      <c r="I48" s="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 x14ac:dyDescent="0.2">
      <c r="A49" s="6" t="s">
        <v>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 x14ac:dyDescent="0.2">
      <c r="A50" s="6" t="s">
        <v>6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206890.24726999999</v>
      </c>
      <c r="I50" s="5"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 x14ac:dyDescent="0.2">
      <c r="A51" s="6" t="s">
        <v>7</v>
      </c>
      <c r="B51" s="5">
        <v>18450</v>
      </c>
      <c r="C51" s="5">
        <v>23610.112127509998</v>
      </c>
      <c r="D51" s="5">
        <v>142.21232999999998</v>
      </c>
      <c r="E51" s="5">
        <v>332762</v>
      </c>
      <c r="F51" s="5">
        <v>18.511120000000002</v>
      </c>
      <c r="G51" s="5">
        <v>200450</v>
      </c>
      <c r="H51" s="5">
        <v>533594.96239999996</v>
      </c>
      <c r="I51" s="5">
        <v>42759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 x14ac:dyDescent="0.2">
      <c r="A52" s="7" t="s">
        <v>8</v>
      </c>
      <c r="B52" s="8">
        <v>18450</v>
      </c>
      <c r="C52" s="8">
        <v>23610.112127509998</v>
      </c>
      <c r="D52" s="8">
        <v>142.21232999999998</v>
      </c>
      <c r="E52" s="8">
        <v>332762</v>
      </c>
      <c r="F52" s="8">
        <v>18.511120000000002</v>
      </c>
      <c r="G52" s="8">
        <v>200450</v>
      </c>
      <c r="H52" s="5">
        <v>740485.20967000001</v>
      </c>
      <c r="I52" s="5">
        <v>42759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 x14ac:dyDescent="0.2">
      <c r="A53" s="2" t="s">
        <v>9</v>
      </c>
      <c r="B53" s="5"/>
      <c r="C53" s="5"/>
      <c r="D53" s="5"/>
      <c r="E53" s="5"/>
      <c r="F53" s="5"/>
      <c r="G53" s="5"/>
      <c r="H53" s="5"/>
      <c r="I53" s="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 x14ac:dyDescent="0.2">
      <c r="A54" s="6" t="s">
        <v>10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 x14ac:dyDescent="0.2">
      <c r="A55" s="6" t="s">
        <v>11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 x14ac:dyDescent="0.2">
      <c r="A56" s="6" t="s">
        <v>12</v>
      </c>
      <c r="B56" s="5">
        <v>0</v>
      </c>
      <c r="C56" s="5">
        <v>0</v>
      </c>
      <c r="D56" s="5">
        <v>0</v>
      </c>
      <c r="E56" s="5">
        <v>0</v>
      </c>
      <c r="F56" s="5">
        <v>4470.049892</v>
      </c>
      <c r="G56" s="5">
        <v>0</v>
      </c>
      <c r="H56" s="5">
        <v>13040.581360000011</v>
      </c>
      <c r="I56" s="5"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 x14ac:dyDescent="0.2">
      <c r="A57" s="6" t="s">
        <v>7</v>
      </c>
      <c r="B57" s="5">
        <v>194768.75157000002</v>
      </c>
      <c r="C57" s="5">
        <v>0</v>
      </c>
      <c r="D57" s="5">
        <v>23610.112127509998</v>
      </c>
      <c r="E57" s="5">
        <v>58952.35441</v>
      </c>
      <c r="F57" s="5">
        <v>20205.249210000002</v>
      </c>
      <c r="G57" s="5">
        <v>18.511120000000002</v>
      </c>
      <c r="H57" s="5">
        <v>200450</v>
      </c>
      <c r="I57" s="5">
        <v>52249.6492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 x14ac:dyDescent="0.2">
      <c r="A58" s="7" t="s">
        <v>13</v>
      </c>
      <c r="B58" s="8">
        <v>194768.75157000002</v>
      </c>
      <c r="C58" s="8">
        <v>0</v>
      </c>
      <c r="D58" s="8">
        <v>23610.178047509999</v>
      </c>
      <c r="E58" s="8">
        <v>58952.35441</v>
      </c>
      <c r="F58" s="8">
        <v>24675.299102000001</v>
      </c>
      <c r="G58" s="8">
        <v>18.511120000000002</v>
      </c>
      <c r="H58" s="5">
        <v>213490.58136000001</v>
      </c>
      <c r="I58" s="5">
        <v>52249.6492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 x14ac:dyDescent="0.2">
      <c r="A59" s="3"/>
      <c r="B59" s="5"/>
      <c r="C59" s="5"/>
      <c r="D59" s="5"/>
      <c r="E59" s="5"/>
      <c r="F59" s="5"/>
      <c r="G59" s="5"/>
      <c r="H59" s="5"/>
      <c r="I59" s="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 x14ac:dyDescent="0.2">
      <c r="A60" s="9" t="s">
        <v>14</v>
      </c>
      <c r="B60" s="10">
        <v>1043715.529092</v>
      </c>
      <c r="C60" s="10">
        <v>1067325.64121951</v>
      </c>
      <c r="D60" s="10">
        <v>1043857.675502</v>
      </c>
      <c r="E60" s="10">
        <v>1317667.3210920002</v>
      </c>
      <c r="F60" s="10">
        <v>1293010.53311</v>
      </c>
      <c r="G60" s="10">
        <v>1493442.02199</v>
      </c>
      <c r="H60" s="10">
        <v>2020436.6502999999</v>
      </c>
      <c r="I60" s="10">
        <v>2010946.0011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 x14ac:dyDescent="0.2">
      <c r="A61" s="11" t="s">
        <v>44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 x14ac:dyDescent="0.2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 x14ac:dyDescent="0.2">
      <c r="A63" s="3"/>
      <c r="B63" s="2"/>
      <c r="C63" s="2"/>
      <c r="D63" s="2"/>
      <c r="E63" s="2"/>
      <c r="F63" s="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 customHeight="1" x14ac:dyDescent="0.2">
      <c r="A64" s="1" t="s">
        <v>45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 x14ac:dyDescent="0.2">
      <c r="A65" s="3" t="s">
        <v>39</v>
      </c>
      <c r="B65" s="25"/>
      <c r="C65" s="25"/>
      <c r="D65" s="25"/>
      <c r="E65" s="25"/>
      <c r="F65" s="25"/>
      <c r="G65" s="2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2">
      <c r="A66" s="4" t="s">
        <v>23</v>
      </c>
      <c r="B66" s="4">
        <v>2013</v>
      </c>
      <c r="C66" s="4">
        <v>2014</v>
      </c>
      <c r="D66" s="4">
        <v>2015</v>
      </c>
      <c r="E66" s="4">
        <v>2016</v>
      </c>
      <c r="F66" s="4">
        <v>2017</v>
      </c>
      <c r="G66" s="4">
        <v>2018</v>
      </c>
      <c r="H66" s="4">
        <v>2019</v>
      </c>
      <c r="I66" s="4">
        <v>2020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 x14ac:dyDescent="0.2">
      <c r="A67" s="2" t="s">
        <v>3</v>
      </c>
      <c r="B67" s="5">
        <v>3031812.0531990007</v>
      </c>
      <c r="C67" s="5">
        <v>3251311.6464590007</v>
      </c>
      <c r="D67" s="5">
        <v>3251277.3263590005</v>
      </c>
      <c r="E67" s="5">
        <v>3279693.4384865104</v>
      </c>
      <c r="F67" s="5">
        <v>2959024.7428465104</v>
      </c>
      <c r="G67" s="5">
        <v>2961108.5330665102</v>
      </c>
      <c r="H67" s="5">
        <v>2761008.3938365099</v>
      </c>
      <c r="I67" s="5">
        <v>2729842.3695965102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2">
      <c r="A68" s="3"/>
      <c r="B68" s="5"/>
      <c r="C68" s="5"/>
      <c r="D68" s="5"/>
      <c r="E68" s="5"/>
      <c r="F68" s="5"/>
      <c r="G68" s="5"/>
      <c r="H68" s="5"/>
      <c r="I68" s="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 x14ac:dyDescent="0.2">
      <c r="A69" s="2" t="s">
        <v>4</v>
      </c>
      <c r="B69" s="5"/>
      <c r="C69" s="5"/>
      <c r="D69" s="5"/>
      <c r="E69" s="5"/>
      <c r="F69" s="5"/>
      <c r="G69" s="5"/>
      <c r="H69" s="5"/>
      <c r="I69" s="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2">
      <c r="A70" s="6" t="s">
        <v>5</v>
      </c>
      <c r="B70" s="5">
        <v>219314</v>
      </c>
      <c r="C70" s="5">
        <v>0</v>
      </c>
      <c r="D70" s="5">
        <v>0</v>
      </c>
      <c r="E70" s="5">
        <v>5198.5951499999983</v>
      </c>
      <c r="F70" s="5">
        <v>648.69088000000193</v>
      </c>
      <c r="G70" s="5">
        <v>0</v>
      </c>
      <c r="H70" s="5">
        <v>0</v>
      </c>
      <c r="I70" s="5"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 x14ac:dyDescent="0.2">
      <c r="A71" s="6" t="s">
        <v>6</v>
      </c>
      <c r="B71" s="5">
        <v>0</v>
      </c>
      <c r="C71" s="5">
        <v>0</v>
      </c>
      <c r="D71" s="5">
        <v>4805.9999999999982</v>
      </c>
      <c r="E71" s="5">
        <v>6752.5627999999997</v>
      </c>
      <c r="F71" s="5">
        <v>1435.0993399999934</v>
      </c>
      <c r="G71" s="5">
        <v>336.21653000000003</v>
      </c>
      <c r="H71" s="5">
        <v>274228.90190999996</v>
      </c>
      <c r="I71" s="5"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 x14ac:dyDescent="0.2">
      <c r="A72" s="6" t="s">
        <v>7</v>
      </c>
      <c r="B72" s="5">
        <v>185.59325999999996</v>
      </c>
      <c r="C72" s="5">
        <v>0</v>
      </c>
      <c r="D72" s="5">
        <v>23610.112127509998</v>
      </c>
      <c r="E72" s="5">
        <v>142.14641</v>
      </c>
      <c r="F72" s="5">
        <v>0</v>
      </c>
      <c r="G72" s="5">
        <v>18.511120000000002</v>
      </c>
      <c r="H72" s="5">
        <v>0</v>
      </c>
      <c r="I72" s="5">
        <v>52249.6492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2">
      <c r="A73" s="7" t="s">
        <v>8</v>
      </c>
      <c r="B73" s="8">
        <v>219499.59325999999</v>
      </c>
      <c r="C73" s="8">
        <v>0</v>
      </c>
      <c r="D73" s="8">
        <v>28416.112127509994</v>
      </c>
      <c r="E73" s="8">
        <v>12093.304359999996</v>
      </c>
      <c r="F73" s="8">
        <v>2083.7902199999953</v>
      </c>
      <c r="G73" s="8">
        <v>354.72765000000004</v>
      </c>
      <c r="H73" s="5">
        <v>274228.90190999996</v>
      </c>
      <c r="I73" s="5">
        <v>52249.6492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2">
      <c r="A74" s="2" t="s">
        <v>9</v>
      </c>
      <c r="B74" s="5"/>
      <c r="C74" s="5"/>
      <c r="D74" s="5"/>
      <c r="E74" s="5"/>
      <c r="F74" s="5"/>
      <c r="G74" s="5"/>
      <c r="H74" s="5"/>
      <c r="I74" s="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2">
      <c r="A75" s="6" t="s">
        <v>10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2">
      <c r="A76" s="6" t="s">
        <v>11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2">
      <c r="A77" s="6" t="s">
        <v>12</v>
      </c>
      <c r="B77" s="5">
        <v>0</v>
      </c>
      <c r="C77" s="5">
        <v>34.320099999998092</v>
      </c>
      <c r="D77" s="5">
        <v>0</v>
      </c>
      <c r="E77" s="5">
        <v>0</v>
      </c>
      <c r="F77" s="5">
        <v>0</v>
      </c>
      <c r="G77" s="5">
        <v>4.8668800000000374</v>
      </c>
      <c r="H77" s="5">
        <v>2894.9261500000011</v>
      </c>
      <c r="I77" s="5"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 x14ac:dyDescent="0.2">
      <c r="A78" s="6" t="s">
        <v>7</v>
      </c>
      <c r="B78" s="5">
        <v>0</v>
      </c>
      <c r="C78" s="5">
        <v>0</v>
      </c>
      <c r="D78" s="5">
        <v>0</v>
      </c>
      <c r="E78" s="5">
        <v>332762</v>
      </c>
      <c r="F78" s="5">
        <v>0</v>
      </c>
      <c r="G78" s="5">
        <v>200450</v>
      </c>
      <c r="H78" s="5">
        <v>302500</v>
      </c>
      <c r="I78" s="5"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2">
      <c r="A79" s="7" t="s">
        <v>13</v>
      </c>
      <c r="B79" s="8">
        <v>0</v>
      </c>
      <c r="C79" s="8">
        <v>34.320099999998092</v>
      </c>
      <c r="D79" s="8">
        <v>0</v>
      </c>
      <c r="E79" s="8">
        <v>332762</v>
      </c>
      <c r="F79" s="8">
        <v>0</v>
      </c>
      <c r="G79" s="8">
        <v>200454.86687999999</v>
      </c>
      <c r="H79" s="5">
        <v>305394.92615000001</v>
      </c>
      <c r="I79" s="5"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 x14ac:dyDescent="0.2">
      <c r="A80" s="3"/>
      <c r="B80" s="5"/>
      <c r="C80" s="5"/>
      <c r="D80" s="5"/>
      <c r="E80" s="5"/>
      <c r="F80" s="5"/>
      <c r="G80" s="5"/>
      <c r="H80" s="5"/>
      <c r="I80" s="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 x14ac:dyDescent="0.2">
      <c r="A81" s="9" t="s">
        <v>14</v>
      </c>
      <c r="B81" s="10">
        <v>3251311.6464590007</v>
      </c>
      <c r="C81" s="10">
        <v>3251277.3263590005</v>
      </c>
      <c r="D81" s="10">
        <v>3279693.4384865104</v>
      </c>
      <c r="E81" s="10">
        <v>2959024.7428465104</v>
      </c>
      <c r="F81" s="10">
        <v>2961108.5330665102</v>
      </c>
      <c r="G81" s="10">
        <v>2761008.3938365099</v>
      </c>
      <c r="H81" s="10">
        <v>2729842.3695965097</v>
      </c>
      <c r="I81" s="10">
        <v>2782092.0187965101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 x14ac:dyDescent="0.2">
      <c r="A82" s="11" t="s">
        <v>46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 x14ac:dyDescent="0.2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 x14ac:dyDescent="0.2">
      <c r="A85" s="1" t="s">
        <v>47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 x14ac:dyDescent="0.2">
      <c r="A86" s="4" t="s">
        <v>48</v>
      </c>
      <c r="B86" s="4">
        <v>2013</v>
      </c>
      <c r="C86" s="4">
        <v>2014</v>
      </c>
      <c r="D86" s="4">
        <v>2015</v>
      </c>
      <c r="E86" s="4">
        <v>2016</v>
      </c>
      <c r="F86" s="4">
        <v>2017</v>
      </c>
      <c r="G86" s="4">
        <v>2018</v>
      </c>
      <c r="H86" s="4">
        <v>2019</v>
      </c>
      <c r="I86" s="4">
        <v>2020</v>
      </c>
    </row>
    <row r="87" spans="1:25" ht="12.75" customHeight="1" x14ac:dyDescent="0.2">
      <c r="A87" s="1" t="s">
        <v>27</v>
      </c>
      <c r="B87" s="13">
        <v>4861253.5541085107</v>
      </c>
      <c r="C87" s="13">
        <v>4865189.6350925099</v>
      </c>
      <c r="D87" s="13">
        <v>4846853.50081251</v>
      </c>
      <c r="E87" s="13">
        <v>4837601.3085125107</v>
      </c>
      <c r="F87" s="13">
        <v>4893037.0290865097</v>
      </c>
      <c r="G87" s="13">
        <v>4900500.7173165102</v>
      </c>
      <c r="H87" s="5">
        <v>5321449.55881151</v>
      </c>
      <c r="I87" s="14">
        <v>5305504.8107705098</v>
      </c>
    </row>
    <row r="88" spans="1:25" ht="12.75" customHeight="1" x14ac:dyDescent="0.2">
      <c r="A88" s="15" t="s">
        <v>28</v>
      </c>
      <c r="B88" s="16"/>
      <c r="C88" s="16"/>
      <c r="D88" s="16"/>
      <c r="E88" s="16"/>
      <c r="F88" s="16"/>
      <c r="G88" s="16"/>
      <c r="H88" s="17"/>
    </row>
    <row r="89" spans="1:25" ht="12.75" customHeight="1" x14ac:dyDescent="0.2">
      <c r="A89" s="6" t="s">
        <v>49</v>
      </c>
      <c r="B89" s="5">
        <v>566226.37855751009</v>
      </c>
      <c r="C89" s="5">
        <v>546586.66751399997</v>
      </c>
      <c r="D89" s="5">
        <v>523302.38682399999</v>
      </c>
      <c r="E89" s="5">
        <v>560909.24457400013</v>
      </c>
      <c r="F89" s="5">
        <v>638917.96291</v>
      </c>
      <c r="G89" s="5">
        <v>646050.30148999998</v>
      </c>
      <c r="H89" s="5">
        <v>571170.53891499992</v>
      </c>
      <c r="I89" s="5">
        <v>512466.790874</v>
      </c>
    </row>
    <row r="90" spans="1:25" ht="12.75" customHeight="1" x14ac:dyDescent="0.2">
      <c r="A90" s="6" t="s">
        <v>30</v>
      </c>
      <c r="B90" s="18">
        <v>0.11647744193037643</v>
      </c>
      <c r="C90" s="18">
        <v>0.11234642604092591</v>
      </c>
      <c r="D90" s="18">
        <v>0.10796744459808313</v>
      </c>
      <c r="E90" s="18">
        <v>0.11594780321954049</v>
      </c>
      <c r="F90" s="18">
        <v>0.13057697277007543</v>
      </c>
      <c r="G90" s="18">
        <v>0.13183352860394518</v>
      </c>
      <c r="H90" s="18">
        <v>0.10733363768697732</v>
      </c>
      <c r="I90" s="18">
        <v>9.6591523172999502E-2</v>
      </c>
    </row>
    <row r="91" spans="1:25" ht="12.75" customHeight="1" x14ac:dyDescent="0.2">
      <c r="A91" s="15" t="s">
        <v>31</v>
      </c>
      <c r="B91" s="16"/>
      <c r="C91" s="16"/>
      <c r="D91" s="16"/>
      <c r="E91" s="16"/>
      <c r="F91" s="16"/>
      <c r="G91" s="16"/>
      <c r="H91" s="17"/>
    </row>
    <row r="92" spans="1:25" ht="12.75" customHeight="1" x14ac:dyDescent="0.2">
      <c r="A92" s="6" t="s">
        <v>49</v>
      </c>
      <c r="B92" s="5">
        <v>1043715.529092</v>
      </c>
      <c r="C92" s="5">
        <v>1067325.64121951</v>
      </c>
      <c r="D92" s="5">
        <v>1043857.675502</v>
      </c>
      <c r="E92" s="5">
        <v>1317667.3210920002</v>
      </c>
      <c r="F92" s="5">
        <v>1293010.53311</v>
      </c>
      <c r="G92" s="5">
        <v>1493442.02199</v>
      </c>
      <c r="H92" s="5">
        <v>2020436.6502999999</v>
      </c>
      <c r="I92" s="5">
        <v>2010946.0011</v>
      </c>
    </row>
    <row r="93" spans="1:25" ht="12.75" customHeight="1" x14ac:dyDescent="0.2">
      <c r="A93" s="6" t="s">
        <v>30</v>
      </c>
      <c r="B93" s="18">
        <v>0.21470090327008329</v>
      </c>
      <c r="C93" s="18">
        <v>0.21938006969366883</v>
      </c>
      <c r="D93" s="18">
        <v>0.21536810950176466</v>
      </c>
      <c r="E93" s="18">
        <v>0.27238030525032314</v>
      </c>
      <c r="F93" s="18">
        <v>0.26425521111402556</v>
      </c>
      <c r="G93" s="18">
        <v>0.30475294426807092</v>
      </c>
      <c r="H93" s="18">
        <v>0.37967787310028422</v>
      </c>
      <c r="I93" s="18">
        <v>0.3790300966305134</v>
      </c>
    </row>
    <row r="94" spans="1:25" ht="12.75" customHeight="1" x14ac:dyDescent="0.2">
      <c r="A94" s="15" t="s">
        <v>32</v>
      </c>
      <c r="B94" s="16"/>
      <c r="C94" s="16"/>
      <c r="D94" s="16"/>
      <c r="E94" s="16"/>
      <c r="F94" s="16"/>
      <c r="G94" s="16"/>
      <c r="H94" s="17"/>
    </row>
    <row r="95" spans="1:25" ht="12.75" customHeight="1" x14ac:dyDescent="0.2">
      <c r="A95" s="6" t="s">
        <v>49</v>
      </c>
      <c r="B95" s="13">
        <v>3251311.6464590007</v>
      </c>
      <c r="C95" s="13">
        <v>3251277.3263590005</v>
      </c>
      <c r="D95" s="13">
        <v>3279693.4384865104</v>
      </c>
      <c r="E95" s="13">
        <v>2959024.7428465104</v>
      </c>
      <c r="F95" s="13">
        <v>2961108.5330665102</v>
      </c>
      <c r="G95" s="13">
        <v>2761008.3938365099</v>
      </c>
      <c r="H95" s="5">
        <v>2729842.3695965097</v>
      </c>
      <c r="I95" s="14">
        <v>2782092.0187965101</v>
      </c>
    </row>
    <row r="96" spans="1:25" ht="12.75" customHeight="1" x14ac:dyDescent="0.2">
      <c r="A96" s="20" t="s">
        <v>30</v>
      </c>
      <c r="B96" s="21">
        <v>0.66882165479954025</v>
      </c>
      <c r="C96" s="21">
        <v>0.66827350426540544</v>
      </c>
      <c r="D96" s="21">
        <v>0.67666444590015229</v>
      </c>
      <c r="E96" s="21">
        <v>0.61167189153013635</v>
      </c>
      <c r="F96" s="21">
        <v>0.60516781611589909</v>
      </c>
      <c r="G96" s="21">
        <v>0.56341352712798387</v>
      </c>
      <c r="H96" s="21">
        <v>0.51298848921273843</v>
      </c>
      <c r="I96" s="21">
        <v>0.52437838019648719</v>
      </c>
    </row>
    <row r="97" spans="1:25" ht="12.7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 x14ac:dyDescent="0.2">
      <c r="A98" s="3"/>
      <c r="B98" s="26"/>
      <c r="C98" s="26"/>
      <c r="D98" s="26"/>
      <c r="E98" s="26"/>
      <c r="F98" s="26"/>
      <c r="G98" s="26"/>
      <c r="H98" s="26"/>
      <c r="I98" s="26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">
      <c r="A99" s="22" t="s">
        <v>50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5.75" customHeight="1" x14ac:dyDescent="0.2">
      <c r="A100" s="2" t="s">
        <v>35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3"/>
      <c r="V100" s="23"/>
      <c r="W100" s="23"/>
      <c r="X100" s="23"/>
      <c r="Y100" s="23"/>
    </row>
    <row r="101" spans="1:25" ht="12.75" customHeight="1" x14ac:dyDescent="0.2">
      <c r="A101" s="4" t="s">
        <v>36</v>
      </c>
      <c r="B101" s="4">
        <v>2013</v>
      </c>
      <c r="C101" s="4">
        <v>2014</v>
      </c>
      <c r="D101" s="4">
        <v>2015</v>
      </c>
      <c r="E101" s="4">
        <v>2016</v>
      </c>
      <c r="F101" s="4">
        <v>2017</v>
      </c>
      <c r="G101" s="4">
        <v>2018</v>
      </c>
      <c r="H101" s="4">
        <v>2019</v>
      </c>
      <c r="I101" s="4">
        <v>2020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 x14ac:dyDescent="0.2">
      <c r="A102" s="2" t="s">
        <v>3</v>
      </c>
      <c r="B102" s="5">
        <v>90376006318.560318</v>
      </c>
      <c r="C102" s="5">
        <v>80461379163.291412</v>
      </c>
      <c r="D102" s="5">
        <v>77295931509.297653</v>
      </c>
      <c r="E102" s="5">
        <v>71989491307.411682</v>
      </c>
      <c r="F102" s="5">
        <v>107545633873.74919</v>
      </c>
      <c r="G102" s="5">
        <v>108987247934.99808</v>
      </c>
      <c r="H102" s="5">
        <v>103030597255.26414</v>
      </c>
      <c r="I102" s="5">
        <v>106425549872.55649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2">
      <c r="A103" s="3"/>
      <c r="B103" s="5"/>
      <c r="C103" s="5"/>
      <c r="D103" s="5"/>
      <c r="E103" s="5"/>
      <c r="F103" s="5"/>
      <c r="G103" s="5"/>
      <c r="H103" s="5"/>
      <c r="I103" s="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2">
      <c r="A104" s="2" t="s">
        <v>4</v>
      </c>
      <c r="B104" s="5"/>
      <c r="C104" s="5"/>
      <c r="D104" s="5"/>
      <c r="E104" s="5"/>
      <c r="F104" s="5"/>
      <c r="G104" s="5"/>
      <c r="H104" s="5"/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2">
      <c r="A105" s="6" t="s">
        <v>5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2">
      <c r="A106" s="6" t="s">
        <v>6</v>
      </c>
      <c r="B106" s="5">
        <v>0</v>
      </c>
      <c r="C106" s="5">
        <v>3225723186.1141911</v>
      </c>
      <c r="D106" s="5">
        <v>527966017.39932507</v>
      </c>
      <c r="E106" s="5">
        <v>126516513.94332524</v>
      </c>
      <c r="F106" s="5">
        <v>13610157663.013739</v>
      </c>
      <c r="G106" s="5">
        <v>4309126399.5054789</v>
      </c>
      <c r="H106" s="5">
        <v>1323445879.7935729</v>
      </c>
      <c r="I106" s="5"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2">
      <c r="A107" s="6" t="s">
        <v>7</v>
      </c>
      <c r="B107" s="5">
        <v>27650476686.475124</v>
      </c>
      <c r="C107" s="5">
        <v>0</v>
      </c>
      <c r="D107" s="5">
        <v>0</v>
      </c>
      <c r="E107" s="5">
        <v>11275943762.364956</v>
      </c>
      <c r="F107" s="5">
        <v>3446631074.8394012</v>
      </c>
      <c r="G107" s="5">
        <v>0</v>
      </c>
      <c r="H107" s="5">
        <v>37349618053.617203</v>
      </c>
      <c r="I107" s="5"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2">
      <c r="A108" s="7" t="s">
        <v>8</v>
      </c>
      <c r="B108" s="8">
        <v>27650476686.475124</v>
      </c>
      <c r="C108" s="8">
        <v>3225723186.1141911</v>
      </c>
      <c r="D108" s="8">
        <v>527966017.39932507</v>
      </c>
      <c r="E108" s="8">
        <v>11402460276.308281</v>
      </c>
      <c r="F108" s="8">
        <v>17056788737.85314</v>
      </c>
      <c r="G108" s="8">
        <v>4309126399.5054789</v>
      </c>
      <c r="H108" s="8">
        <v>38673063933.410774</v>
      </c>
      <c r="I108" s="8"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2">
      <c r="A109" s="2" t="s">
        <v>9</v>
      </c>
      <c r="B109" s="5"/>
      <c r="C109" s="5"/>
      <c r="D109" s="5"/>
      <c r="E109" s="5"/>
      <c r="F109" s="5"/>
      <c r="G109" s="5"/>
      <c r="H109" s="5"/>
      <c r="I109" s="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2">
      <c r="A110" s="6" t="s">
        <v>10</v>
      </c>
      <c r="B110" s="5">
        <v>2332884338.3247366</v>
      </c>
      <c r="C110" s="5">
        <v>2467819776.2050829</v>
      </c>
      <c r="D110" s="5">
        <v>2793460279.1143351</v>
      </c>
      <c r="E110" s="5">
        <v>4191929528.5126138</v>
      </c>
      <c r="F110" s="5">
        <v>3746827997.8700781</v>
      </c>
      <c r="G110" s="5">
        <v>3171677655.917923</v>
      </c>
      <c r="H110" s="5">
        <v>3626699687.2722344</v>
      </c>
      <c r="I110" s="5">
        <v>4129387614.17591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2">
      <c r="A111" s="6" t="s">
        <v>11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2">
      <c r="A112" s="6" t="s">
        <v>12</v>
      </c>
      <c r="B112" s="5">
        <v>0</v>
      </c>
      <c r="C112" s="5">
        <v>196426395.38708556</v>
      </c>
      <c r="D112" s="5">
        <v>918106216.67925251</v>
      </c>
      <c r="E112" s="5">
        <v>0</v>
      </c>
      <c r="F112" s="5">
        <v>0</v>
      </c>
      <c r="G112" s="5">
        <v>0</v>
      </c>
      <c r="H112" s="5">
        <v>5938965654.8028526</v>
      </c>
      <c r="I112" s="5"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2">
      <c r="A113" s="6" t="s">
        <v>7</v>
      </c>
      <c r="B113" s="5">
        <v>2621764901.4244018</v>
      </c>
      <c r="C113" s="5">
        <v>3338840331.0955381</v>
      </c>
      <c r="D113" s="5">
        <v>19563819.222145058</v>
      </c>
      <c r="E113" s="5">
        <v>0</v>
      </c>
      <c r="F113" s="5">
        <v>3157644.8653998631</v>
      </c>
      <c r="G113" s="5">
        <v>0</v>
      </c>
      <c r="H113" s="5">
        <v>43059658666.774902</v>
      </c>
      <c r="I113" s="5">
        <v>11073770782.738188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">
      <c r="A114" s="7" t="s">
        <v>13</v>
      </c>
      <c r="B114" s="8">
        <v>4954649239.7491379</v>
      </c>
      <c r="C114" s="8">
        <v>6003086502.687706</v>
      </c>
      <c r="D114" s="8">
        <v>3731130315.0157328</v>
      </c>
      <c r="E114" s="8">
        <v>4191929528.5126138</v>
      </c>
      <c r="F114" s="8">
        <v>3749985642.7354779</v>
      </c>
      <c r="G114" s="8">
        <v>3171677655.917923</v>
      </c>
      <c r="H114" s="8">
        <v>52625324008.849991</v>
      </c>
      <c r="I114" s="8">
        <v>15203158396.914097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">
      <c r="A115" s="7"/>
      <c r="B115" s="8"/>
      <c r="C115" s="8"/>
      <c r="D115" s="8"/>
      <c r="E115" s="8"/>
      <c r="F115" s="8"/>
      <c r="G115" s="8"/>
      <c r="H115" s="8"/>
      <c r="I115" s="8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">
      <c r="A116" s="7" t="s">
        <v>37</v>
      </c>
      <c r="B116" s="8">
        <v>-32610454601.994904</v>
      </c>
      <c r="C116" s="8">
        <v>-388084337.42024231</v>
      </c>
      <c r="D116" s="8">
        <v>-2103275904.2695618</v>
      </c>
      <c r="E116" s="8">
        <v>28345611818.54184</v>
      </c>
      <c r="F116" s="8">
        <v>-11865189033.868774</v>
      </c>
      <c r="G116" s="8">
        <v>-7094099423.3214874</v>
      </c>
      <c r="H116" s="8">
        <v>17347212692.731552</v>
      </c>
      <c r="I116" s="8">
        <v>41496796903.508255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">
      <c r="A117" s="3"/>
      <c r="B117" s="5"/>
      <c r="C117" s="5"/>
      <c r="D117" s="5"/>
      <c r="E117" s="5"/>
      <c r="F117" s="5"/>
      <c r="G117" s="5"/>
      <c r="H117" s="5"/>
      <c r="I117" s="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">
      <c r="A118" s="9" t="s">
        <v>14</v>
      </c>
      <c r="B118" s="10">
        <v>80461379163.291412</v>
      </c>
      <c r="C118" s="10">
        <v>77295931509.297653</v>
      </c>
      <c r="D118" s="10">
        <v>71989491307.411682</v>
      </c>
      <c r="E118" s="10">
        <v>107545633873.74919</v>
      </c>
      <c r="F118" s="10">
        <v>108987247934.99808</v>
      </c>
      <c r="G118" s="10">
        <v>103030597255.26414</v>
      </c>
      <c r="H118" s="10">
        <v>106425549872.55649</v>
      </c>
      <c r="I118" s="10">
        <v>132719188379.15065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"/>
    <row r="320" spans="1:25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B100:T100">
    <cfRule type="containsText" dxfId="8" priority="1" operator="containsText" text="C">
      <formula>NOT(ISERROR(SEARCH(("C"),(B100))))</formula>
    </cfRule>
  </conditionalFormatting>
  <conditionalFormatting sqref="B100:T100">
    <cfRule type="containsText" dxfId="7" priority="2" operator="containsText" text="B">
      <formula>NOT(ISERROR(SEARCH(("B"),(B100))))</formula>
    </cfRule>
  </conditionalFormatting>
  <conditionalFormatting sqref="B100:T100">
    <cfRule type="containsText" dxfId="6" priority="3" operator="containsText" text="A">
      <formula>NOT(ISERROR(SEARCH(("A"),(B100))))</formula>
    </cfRule>
  </conditionalFormatting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workbookViewId="0">
      <selection activeCell="J19" sqref="J19"/>
    </sheetView>
  </sheetViews>
  <sheetFormatPr defaultColWidth="14.42578125" defaultRowHeight="15" customHeight="1" x14ac:dyDescent="0.2"/>
  <cols>
    <col min="1" max="1" width="37.140625" customWidth="1"/>
    <col min="2" max="7" width="17" customWidth="1"/>
    <col min="8" max="9" width="16.85546875" customWidth="1"/>
    <col min="10" max="25" width="8.85546875" customWidth="1"/>
  </cols>
  <sheetData>
    <row r="1" spans="1:25" ht="12.75" customHeight="1" x14ac:dyDescent="0.2">
      <c r="A1" s="1" t="s">
        <v>51</v>
      </c>
    </row>
    <row r="2" spans="1:25" ht="12.75" customHeight="1" x14ac:dyDescent="0.2">
      <c r="A2" s="2" t="s">
        <v>52</v>
      </c>
    </row>
    <row r="3" spans="1:25" ht="12.75" customHeight="1" x14ac:dyDescent="0.2">
      <c r="A3" s="4" t="s">
        <v>2</v>
      </c>
      <c r="B3" s="4">
        <v>2013</v>
      </c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</row>
    <row r="4" spans="1:25" ht="12.75" customHeight="1" x14ac:dyDescent="0.2">
      <c r="A4" s="2" t="s">
        <v>3</v>
      </c>
      <c r="B4" s="5">
        <v>1135380760.6032901</v>
      </c>
      <c r="C4" s="5">
        <v>1135413170.603287</v>
      </c>
      <c r="D4" s="5">
        <v>1135321346.603287</v>
      </c>
      <c r="E4" s="5">
        <v>1135276422.6032867</v>
      </c>
      <c r="F4" s="5">
        <v>1135192773.6032867</v>
      </c>
      <c r="G4" s="5">
        <v>1135124617.6032867</v>
      </c>
      <c r="H4" s="5">
        <v>1135112167.3014002</v>
      </c>
      <c r="I4" s="5">
        <v>1144411255.058162</v>
      </c>
    </row>
    <row r="5" spans="1:25" ht="12.75" customHeight="1" x14ac:dyDescent="0.2">
      <c r="A5" s="3"/>
      <c r="B5" s="5"/>
      <c r="C5" s="5"/>
      <c r="D5" s="5"/>
      <c r="E5" s="5"/>
      <c r="F5" s="5"/>
      <c r="G5" s="5"/>
    </row>
    <row r="6" spans="1:25" ht="12.75" customHeight="1" x14ac:dyDescent="0.2">
      <c r="A6" s="2" t="s">
        <v>4</v>
      </c>
      <c r="B6" s="5"/>
      <c r="C6" s="5"/>
      <c r="D6" s="5"/>
      <c r="E6" s="5"/>
      <c r="F6" s="5"/>
      <c r="G6" s="5"/>
    </row>
    <row r="7" spans="1:25" ht="12.75" customHeight="1" x14ac:dyDescent="0.2">
      <c r="A7" s="6" t="s">
        <v>5</v>
      </c>
      <c r="B7" s="5">
        <v>123270.00000000001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25" ht="12.75" customHeight="1" x14ac:dyDescent="0.2">
      <c r="A8" s="6" t="s">
        <v>6</v>
      </c>
      <c r="B8" s="5">
        <v>0</v>
      </c>
      <c r="C8" s="5">
        <v>0</v>
      </c>
      <c r="D8" s="5">
        <v>45069.999999999985</v>
      </c>
      <c r="E8" s="5">
        <v>0</v>
      </c>
      <c r="F8" s="5">
        <v>0</v>
      </c>
      <c r="G8" s="5">
        <v>57482.69811320756</v>
      </c>
      <c r="H8" s="5">
        <v>9417118.0399999991</v>
      </c>
      <c r="I8" s="5">
        <v>0</v>
      </c>
    </row>
    <row r="9" spans="1:25" ht="12.75" customHeight="1" x14ac:dyDescent="0.2">
      <c r="A9" s="6" t="s">
        <v>7</v>
      </c>
      <c r="B9" s="5">
        <v>2175268</v>
      </c>
      <c r="C9" s="5">
        <v>4853793.5</v>
      </c>
      <c r="D9" s="5">
        <v>4895060.18</v>
      </c>
      <c r="E9" s="5">
        <v>268868026.68000001</v>
      </c>
      <c r="F9" s="5">
        <v>0</v>
      </c>
      <c r="G9" s="5">
        <v>132170329.00000001</v>
      </c>
      <c r="H9" s="5">
        <v>11840329</v>
      </c>
      <c r="I9" s="5">
        <v>2718010</v>
      </c>
    </row>
    <row r="10" spans="1:25" ht="12.75" customHeight="1" x14ac:dyDescent="0.2">
      <c r="A10" s="7" t="s">
        <v>8</v>
      </c>
      <c r="B10" s="8">
        <v>2298538</v>
      </c>
      <c r="C10" s="8">
        <v>4853793.5</v>
      </c>
      <c r="D10" s="8">
        <v>4940130.18</v>
      </c>
      <c r="E10" s="8">
        <v>268868026.68000001</v>
      </c>
      <c r="F10" s="8">
        <v>0</v>
      </c>
      <c r="G10" s="8">
        <v>132227811.69811322</v>
      </c>
      <c r="H10" s="8">
        <v>21257447.039999999</v>
      </c>
      <c r="I10" s="8">
        <v>2718010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2.75" customHeight="1" x14ac:dyDescent="0.2">
      <c r="A11" s="2" t="s">
        <v>9</v>
      </c>
      <c r="B11" s="5"/>
      <c r="C11" s="5"/>
      <c r="D11" s="5"/>
      <c r="E11" s="5"/>
      <c r="F11" s="5"/>
      <c r="G11" s="5"/>
    </row>
    <row r="12" spans="1:25" ht="12.75" customHeight="1" x14ac:dyDescent="0.2">
      <c r="A12" s="6" t="s">
        <v>10</v>
      </c>
      <c r="B12" s="5">
        <v>90860</v>
      </c>
      <c r="C12" s="5">
        <v>91824</v>
      </c>
      <c r="D12" s="5">
        <v>83835</v>
      </c>
      <c r="E12" s="5">
        <v>83649</v>
      </c>
      <c r="F12" s="5">
        <v>68156</v>
      </c>
      <c r="G12" s="5">
        <v>69933</v>
      </c>
      <c r="H12" s="5">
        <v>71892.283238000004</v>
      </c>
      <c r="I12" s="5">
        <v>60856.375440000003</v>
      </c>
    </row>
    <row r="13" spans="1:25" ht="12.75" customHeight="1" x14ac:dyDescent="0.2">
      <c r="A13" s="6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25" ht="12.75" customHeight="1" x14ac:dyDescent="0.2">
      <c r="A14" s="6" t="s">
        <v>12</v>
      </c>
      <c r="B14" s="5">
        <v>0</v>
      </c>
      <c r="C14" s="5">
        <v>0</v>
      </c>
      <c r="D14" s="5">
        <v>6158.9999999999709</v>
      </c>
      <c r="E14" s="5">
        <v>0</v>
      </c>
      <c r="F14" s="5">
        <v>0</v>
      </c>
      <c r="G14" s="5">
        <v>0</v>
      </c>
      <c r="H14" s="5">
        <v>46138</v>
      </c>
      <c r="I14" s="5">
        <v>0</v>
      </c>
    </row>
    <row r="15" spans="1:25" ht="12.75" customHeight="1" x14ac:dyDescent="0.2">
      <c r="A15" s="6" t="s">
        <v>7</v>
      </c>
      <c r="B15" s="5">
        <v>2175268</v>
      </c>
      <c r="C15" s="5">
        <v>4853793.5</v>
      </c>
      <c r="D15" s="5">
        <v>4895060.18</v>
      </c>
      <c r="E15" s="5">
        <v>268868026.68000001</v>
      </c>
      <c r="F15" s="5">
        <v>0</v>
      </c>
      <c r="G15" s="5">
        <v>132170329.00000001</v>
      </c>
      <c r="H15" s="5">
        <v>11840329</v>
      </c>
      <c r="I15" s="5">
        <v>2718010</v>
      </c>
    </row>
    <row r="16" spans="1:25" ht="12.75" customHeight="1" x14ac:dyDescent="0.2">
      <c r="A16" s="7" t="s">
        <v>13</v>
      </c>
      <c r="B16" s="8">
        <v>2266128</v>
      </c>
      <c r="C16" s="8">
        <v>4945617.5</v>
      </c>
      <c r="D16" s="8">
        <v>4985054.18</v>
      </c>
      <c r="E16" s="8">
        <v>268951675.68000001</v>
      </c>
      <c r="F16" s="8">
        <v>68156</v>
      </c>
      <c r="G16" s="8">
        <v>132240262.00000001</v>
      </c>
      <c r="H16" s="8">
        <v>11958359.283237999</v>
      </c>
      <c r="I16" s="8">
        <v>2778866.3754400001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2.75" customHeight="1" x14ac:dyDescent="0.2">
      <c r="A17" s="3"/>
      <c r="B17" s="5"/>
      <c r="C17" s="5"/>
      <c r="D17" s="5"/>
      <c r="E17" s="5"/>
      <c r="F17" s="5"/>
      <c r="G17" s="5"/>
    </row>
    <row r="18" spans="1:25" ht="12.75" customHeight="1" x14ac:dyDescent="0.2">
      <c r="A18" s="9" t="s">
        <v>14</v>
      </c>
      <c r="B18" s="10">
        <v>1135413170.603287</v>
      </c>
      <c r="C18" s="10">
        <v>1135321346.603287</v>
      </c>
      <c r="D18" s="10">
        <v>1135276422.603287</v>
      </c>
      <c r="E18" s="10">
        <v>1135192773.6032867</v>
      </c>
      <c r="F18" s="10">
        <v>1135124617.6032867</v>
      </c>
      <c r="G18" s="10">
        <v>1135112167.3014002</v>
      </c>
      <c r="H18" s="10">
        <v>1144411255.058162</v>
      </c>
      <c r="I18" s="10">
        <v>1144350398.6827221</v>
      </c>
    </row>
    <row r="19" spans="1:25" ht="12.75" customHeight="1" x14ac:dyDescent="0.2">
      <c r="A19" s="11" t="s">
        <v>53</v>
      </c>
      <c r="B19" s="5"/>
      <c r="C19" s="5"/>
      <c r="D19" s="5"/>
      <c r="E19" s="5"/>
      <c r="F19" s="5"/>
      <c r="G19" s="5"/>
    </row>
    <row r="20" spans="1:25" ht="12.75" customHeight="1" x14ac:dyDescent="0.2">
      <c r="A20" s="3"/>
      <c r="B20" s="28"/>
      <c r="C20" s="28"/>
      <c r="D20" s="28"/>
      <c r="E20" s="28"/>
      <c r="F20" s="28"/>
      <c r="G20" s="28"/>
      <c r="I20" s="19"/>
    </row>
    <row r="21" spans="1:25" ht="12.75" customHeight="1" x14ac:dyDescent="0.2">
      <c r="A21" s="3"/>
    </row>
    <row r="22" spans="1:25" ht="12.75" customHeight="1" x14ac:dyDescent="0.2">
      <c r="A22" s="1" t="s">
        <v>54</v>
      </c>
    </row>
    <row r="23" spans="1:25" ht="12.75" customHeight="1" x14ac:dyDescent="0.2">
      <c r="A23" s="2" t="s">
        <v>52</v>
      </c>
    </row>
    <row r="24" spans="1:25" ht="12.75" customHeight="1" x14ac:dyDescent="0.2">
      <c r="A24" s="4" t="s">
        <v>17</v>
      </c>
      <c r="B24" s="4">
        <v>2013</v>
      </c>
      <c r="C24" s="4">
        <v>2014</v>
      </c>
      <c r="D24" s="4">
        <v>2015</v>
      </c>
      <c r="E24" s="4">
        <v>2016</v>
      </c>
      <c r="F24" s="4">
        <v>2017</v>
      </c>
      <c r="G24" s="4">
        <v>2018</v>
      </c>
      <c r="H24" s="4">
        <v>2019</v>
      </c>
      <c r="I24" s="4">
        <v>2020</v>
      </c>
    </row>
    <row r="25" spans="1:25" ht="12.75" customHeight="1" x14ac:dyDescent="0.2">
      <c r="A25" s="2" t="s">
        <v>3</v>
      </c>
      <c r="B25" s="5">
        <v>7020958.1799999997</v>
      </c>
      <c r="C25" s="5">
        <v>9105366.1799999997</v>
      </c>
      <c r="D25" s="5">
        <v>4159748.68</v>
      </c>
      <c r="E25" s="5">
        <v>4028488</v>
      </c>
      <c r="F25" s="5">
        <v>3944839</v>
      </c>
      <c r="G25" s="5">
        <v>3876682.9999999851</v>
      </c>
      <c r="H25" s="14">
        <v>135750958</v>
      </c>
      <c r="I25" s="14">
        <v>136878437.71676201</v>
      </c>
    </row>
    <row r="26" spans="1:25" ht="12.75" customHeight="1" x14ac:dyDescent="0.2">
      <c r="A26" s="3"/>
      <c r="B26" s="5"/>
      <c r="C26" s="5"/>
      <c r="D26" s="5"/>
      <c r="E26" s="5"/>
      <c r="F26" s="5"/>
      <c r="G26" s="5"/>
      <c r="H26" s="14"/>
      <c r="I26" s="14"/>
    </row>
    <row r="27" spans="1:25" ht="12.75" customHeight="1" x14ac:dyDescent="0.2">
      <c r="A27" s="2" t="s">
        <v>4</v>
      </c>
      <c r="B27" s="5"/>
      <c r="C27" s="5"/>
      <c r="D27" s="5"/>
      <c r="E27" s="5"/>
      <c r="F27" s="5"/>
      <c r="G27" s="5"/>
      <c r="H27" s="14"/>
      <c r="I27" s="14"/>
    </row>
    <row r="28" spans="1:25" ht="12.75" customHeight="1" x14ac:dyDescent="0.2">
      <c r="A28" s="6" t="s">
        <v>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4">
        <v>0</v>
      </c>
      <c r="I28" s="14">
        <v>0</v>
      </c>
    </row>
    <row r="29" spans="1:25" ht="12.75" customHeight="1" x14ac:dyDescent="0.2">
      <c r="A29" s="6" t="s">
        <v>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54537</v>
      </c>
      <c r="H29" s="14">
        <v>1245510</v>
      </c>
      <c r="I29" s="14">
        <v>0</v>
      </c>
    </row>
    <row r="30" spans="1:25" ht="12.75" customHeight="1" x14ac:dyDescent="0.2">
      <c r="A30" s="6" t="s">
        <v>7</v>
      </c>
      <c r="B30" s="5">
        <v>2175268</v>
      </c>
      <c r="C30" s="5">
        <v>0</v>
      </c>
      <c r="D30" s="5">
        <v>0</v>
      </c>
      <c r="E30" s="5">
        <v>0</v>
      </c>
      <c r="F30" s="5">
        <v>0</v>
      </c>
      <c r="G30" s="5">
        <v>132030000.00000001</v>
      </c>
      <c r="H30" s="14">
        <v>0</v>
      </c>
      <c r="I30" s="14">
        <v>0</v>
      </c>
    </row>
    <row r="31" spans="1:25" ht="12.75" customHeight="1" x14ac:dyDescent="0.2">
      <c r="A31" s="7" t="s">
        <v>8</v>
      </c>
      <c r="B31" s="8">
        <v>2175268</v>
      </c>
      <c r="C31" s="8">
        <v>0</v>
      </c>
      <c r="D31" s="8">
        <v>0</v>
      </c>
      <c r="E31" s="8">
        <v>0</v>
      </c>
      <c r="F31" s="8">
        <v>0</v>
      </c>
      <c r="G31" s="8">
        <v>132084537.00000001</v>
      </c>
      <c r="H31" s="8">
        <v>1245510</v>
      </c>
      <c r="I31" s="8">
        <v>0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2.75" customHeight="1" x14ac:dyDescent="0.2">
      <c r="A32" s="2" t="s">
        <v>9</v>
      </c>
      <c r="B32" s="5"/>
      <c r="C32" s="5"/>
      <c r="D32" s="5"/>
      <c r="E32" s="5"/>
      <c r="F32" s="5"/>
      <c r="G32" s="5"/>
      <c r="H32" s="14"/>
      <c r="I32" s="14"/>
    </row>
    <row r="33" spans="1:25" ht="12.75" customHeight="1" x14ac:dyDescent="0.2">
      <c r="A33" s="6" t="s">
        <v>10</v>
      </c>
      <c r="B33" s="5">
        <v>90860</v>
      </c>
      <c r="C33" s="5">
        <v>91824</v>
      </c>
      <c r="D33" s="5">
        <v>83835</v>
      </c>
      <c r="E33" s="5">
        <v>83649</v>
      </c>
      <c r="F33" s="5">
        <v>68156</v>
      </c>
      <c r="G33" s="5">
        <v>69933</v>
      </c>
      <c r="H33" s="14">
        <v>71892.283238000004</v>
      </c>
      <c r="I33" s="14">
        <v>60856.375440000003</v>
      </c>
    </row>
    <row r="34" spans="1:25" ht="12.75" customHeight="1" x14ac:dyDescent="0.2">
      <c r="A34" s="6" t="s">
        <v>11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25" ht="12.75" customHeight="1" x14ac:dyDescent="0.2">
      <c r="A35" s="6" t="s">
        <v>12</v>
      </c>
      <c r="B35" s="5">
        <v>0</v>
      </c>
      <c r="C35" s="5">
        <v>0</v>
      </c>
      <c r="D35" s="5">
        <v>6158.9999999999709</v>
      </c>
      <c r="E35" s="5">
        <v>0</v>
      </c>
      <c r="F35" s="5">
        <v>0</v>
      </c>
      <c r="G35" s="5">
        <v>0</v>
      </c>
      <c r="H35" s="14">
        <v>46138</v>
      </c>
      <c r="I35" s="14">
        <v>0</v>
      </c>
    </row>
    <row r="36" spans="1:25" ht="12.75" customHeight="1" x14ac:dyDescent="0.2">
      <c r="A36" s="6" t="s">
        <v>7</v>
      </c>
      <c r="B36" s="5">
        <v>0</v>
      </c>
      <c r="C36" s="5">
        <v>4853793.5</v>
      </c>
      <c r="D36" s="5">
        <v>41266.68</v>
      </c>
      <c r="E36" s="5">
        <v>0</v>
      </c>
      <c r="F36" s="5">
        <v>0</v>
      </c>
      <c r="G36" s="5">
        <v>140328.99999999997</v>
      </c>
      <c r="H36" s="14">
        <v>0</v>
      </c>
      <c r="I36" s="14">
        <v>2718010</v>
      </c>
    </row>
    <row r="37" spans="1:25" ht="12.75" customHeight="1" x14ac:dyDescent="0.2">
      <c r="A37" s="7" t="s">
        <v>13</v>
      </c>
      <c r="B37" s="8">
        <v>90860</v>
      </c>
      <c r="C37" s="8">
        <v>4945617.5</v>
      </c>
      <c r="D37" s="8">
        <v>131260.67999999996</v>
      </c>
      <c r="E37" s="8">
        <v>83649</v>
      </c>
      <c r="F37" s="8">
        <v>68156</v>
      </c>
      <c r="G37" s="8">
        <v>210261.99999999997</v>
      </c>
      <c r="H37" s="8">
        <v>118030.283238</v>
      </c>
      <c r="I37" s="8">
        <v>2778866.3754400001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2.75" customHeight="1" x14ac:dyDescent="0.2">
      <c r="A38" s="3"/>
      <c r="B38" s="5"/>
      <c r="C38" s="5"/>
      <c r="D38" s="5"/>
      <c r="E38" s="5"/>
      <c r="F38" s="5"/>
      <c r="G38" s="5"/>
      <c r="H38" s="14"/>
      <c r="I38" s="14"/>
    </row>
    <row r="39" spans="1:25" ht="12.75" customHeight="1" x14ac:dyDescent="0.2">
      <c r="A39" s="9" t="s">
        <v>14</v>
      </c>
      <c r="B39" s="10">
        <v>9105366.1799999997</v>
      </c>
      <c r="C39" s="10">
        <v>4159748.68</v>
      </c>
      <c r="D39" s="10">
        <v>4028488</v>
      </c>
      <c r="E39" s="10">
        <v>3944839</v>
      </c>
      <c r="F39" s="10">
        <v>3876683</v>
      </c>
      <c r="G39" s="10">
        <v>135750958</v>
      </c>
      <c r="H39" s="10">
        <v>136878437.71676201</v>
      </c>
      <c r="I39" s="10">
        <v>134099571.34132202</v>
      </c>
    </row>
    <row r="40" spans="1:25" ht="12.75" customHeight="1" x14ac:dyDescent="0.2">
      <c r="A40" s="11" t="s">
        <v>55</v>
      </c>
      <c r="B40" s="5"/>
      <c r="C40" s="5"/>
      <c r="D40" s="5"/>
      <c r="E40" s="5"/>
      <c r="F40" s="5"/>
      <c r="G40" s="5"/>
    </row>
    <row r="41" spans="1:25" ht="12.75" customHeight="1" x14ac:dyDescent="0.2">
      <c r="A41" s="3"/>
      <c r="B41" s="28"/>
      <c r="C41" s="28"/>
      <c r="D41" s="28"/>
      <c r="E41" s="28"/>
      <c r="F41" s="28"/>
      <c r="G41" s="28"/>
      <c r="I41" s="19"/>
    </row>
    <row r="42" spans="1:25" ht="12.75" customHeight="1" x14ac:dyDescent="0.2">
      <c r="A42" s="3"/>
    </row>
    <row r="43" spans="1:25" ht="12.75" customHeight="1" x14ac:dyDescent="0.2">
      <c r="A43" s="1" t="s">
        <v>56</v>
      </c>
    </row>
    <row r="44" spans="1:25" ht="12.75" customHeight="1" x14ac:dyDescent="0.2">
      <c r="A44" s="2" t="s">
        <v>52</v>
      </c>
    </row>
    <row r="45" spans="1:25" ht="12.75" customHeight="1" x14ac:dyDescent="0.2">
      <c r="A45" s="4" t="s">
        <v>20</v>
      </c>
      <c r="B45" s="4">
        <v>2013</v>
      </c>
      <c r="C45" s="4">
        <v>2014</v>
      </c>
      <c r="D45" s="4">
        <v>2015</v>
      </c>
      <c r="E45" s="4">
        <v>2016</v>
      </c>
      <c r="F45" s="4">
        <v>2017</v>
      </c>
      <c r="G45" s="4">
        <v>2018</v>
      </c>
      <c r="H45" s="4">
        <v>2019</v>
      </c>
      <c r="I45" s="4">
        <v>2020</v>
      </c>
    </row>
    <row r="46" spans="1:25" ht="12.75" customHeight="1" x14ac:dyDescent="0.2">
      <c r="A46" s="2" t="s">
        <v>3</v>
      </c>
      <c r="B46" s="5">
        <v>2175268</v>
      </c>
      <c r="C46" s="5">
        <v>0</v>
      </c>
      <c r="D46" s="5">
        <v>4853793.5</v>
      </c>
      <c r="E46" s="5">
        <v>41266.680000007153</v>
      </c>
      <c r="F46" s="5">
        <v>268826760</v>
      </c>
      <c r="G46" s="5">
        <v>268826760</v>
      </c>
      <c r="H46" s="14">
        <v>136937089</v>
      </c>
      <c r="I46" s="14">
        <v>149913360</v>
      </c>
    </row>
    <row r="47" spans="1:25" ht="12.75" customHeight="1" x14ac:dyDescent="0.2">
      <c r="A47" s="3"/>
      <c r="B47" s="5"/>
      <c r="C47" s="5"/>
      <c r="D47" s="5"/>
      <c r="E47" s="5"/>
      <c r="F47" s="5"/>
      <c r="G47" s="5"/>
      <c r="H47" s="14"/>
      <c r="I47" s="14"/>
    </row>
    <row r="48" spans="1:25" ht="12.75" customHeight="1" x14ac:dyDescent="0.2">
      <c r="A48" s="2" t="s">
        <v>4</v>
      </c>
      <c r="B48" s="5"/>
      <c r="C48" s="5"/>
      <c r="D48" s="5"/>
      <c r="E48" s="5"/>
      <c r="F48" s="5"/>
      <c r="G48" s="5"/>
      <c r="H48" s="14"/>
      <c r="I48" s="14"/>
    </row>
    <row r="49" spans="1:25" ht="12.75" customHeight="1" x14ac:dyDescent="0.2">
      <c r="A49" s="6" t="s">
        <v>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14">
        <v>0</v>
      </c>
      <c r="I49" s="14">
        <v>0</v>
      </c>
    </row>
    <row r="50" spans="1:25" ht="12.75" customHeight="1" x14ac:dyDescent="0.2">
      <c r="A50" s="6" t="s">
        <v>6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14">
        <v>1416600</v>
      </c>
      <c r="I50" s="14">
        <v>0</v>
      </c>
    </row>
    <row r="51" spans="1:25" ht="12.75" customHeight="1" x14ac:dyDescent="0.2">
      <c r="A51" s="6" t="s">
        <v>7</v>
      </c>
      <c r="B51" s="5">
        <v>0</v>
      </c>
      <c r="C51" s="5">
        <v>4853793.5</v>
      </c>
      <c r="D51" s="5">
        <v>41266.68</v>
      </c>
      <c r="E51" s="5">
        <v>268826760</v>
      </c>
      <c r="F51" s="5">
        <v>0</v>
      </c>
      <c r="G51" s="5">
        <v>140328.99999999997</v>
      </c>
      <c r="H51" s="14">
        <v>11700000</v>
      </c>
      <c r="I51" s="14">
        <v>2718010</v>
      </c>
    </row>
    <row r="52" spans="1:25" ht="12.75" customHeight="1" x14ac:dyDescent="0.2">
      <c r="A52" s="7" t="s">
        <v>8</v>
      </c>
      <c r="B52" s="8">
        <v>0</v>
      </c>
      <c r="C52" s="8">
        <v>4853793.5</v>
      </c>
      <c r="D52" s="8">
        <v>41266.68</v>
      </c>
      <c r="E52" s="8">
        <v>268826760</v>
      </c>
      <c r="F52" s="8">
        <v>0</v>
      </c>
      <c r="G52" s="8">
        <v>140328.99999999997</v>
      </c>
      <c r="H52" s="8">
        <v>13116600</v>
      </c>
      <c r="I52" s="8">
        <v>2718010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ht="12.75" customHeight="1" x14ac:dyDescent="0.2">
      <c r="A53" s="2" t="s">
        <v>9</v>
      </c>
      <c r="B53" s="5"/>
      <c r="C53" s="5"/>
      <c r="D53" s="5"/>
      <c r="E53" s="5"/>
      <c r="F53" s="5"/>
      <c r="G53" s="5"/>
      <c r="H53" s="14"/>
      <c r="I53" s="14"/>
    </row>
    <row r="54" spans="1:25" ht="12.75" customHeight="1" x14ac:dyDescent="0.2">
      <c r="A54" s="6" t="s">
        <v>10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14">
        <v>0</v>
      </c>
      <c r="I54" s="14">
        <v>0</v>
      </c>
    </row>
    <row r="55" spans="1:25" ht="12.75" customHeight="1" x14ac:dyDescent="0.2">
      <c r="A55" s="6" t="s">
        <v>11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25" ht="12.75" customHeight="1" x14ac:dyDescent="0.2">
      <c r="A56" s="6" t="s">
        <v>12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14">
        <v>0</v>
      </c>
      <c r="I56" s="14">
        <v>0</v>
      </c>
    </row>
    <row r="57" spans="1:25" ht="12.75" customHeight="1" x14ac:dyDescent="0.2">
      <c r="A57" s="6" t="s">
        <v>7</v>
      </c>
      <c r="B57" s="5">
        <v>2175268</v>
      </c>
      <c r="C57" s="5">
        <v>0</v>
      </c>
      <c r="D57" s="5">
        <v>4853793.5</v>
      </c>
      <c r="E57" s="5">
        <v>41266.68</v>
      </c>
      <c r="F57" s="5">
        <v>0</v>
      </c>
      <c r="G57" s="5">
        <v>132030000.00000001</v>
      </c>
      <c r="H57" s="14">
        <v>140328.99999999997</v>
      </c>
      <c r="I57" s="14">
        <v>0</v>
      </c>
    </row>
    <row r="58" spans="1:25" ht="12.75" customHeight="1" x14ac:dyDescent="0.2">
      <c r="A58" s="7" t="s">
        <v>13</v>
      </c>
      <c r="B58" s="8">
        <v>2175268</v>
      </c>
      <c r="C58" s="8">
        <v>0</v>
      </c>
      <c r="D58" s="8">
        <v>4853793.5</v>
      </c>
      <c r="E58" s="8">
        <v>41266.68</v>
      </c>
      <c r="F58" s="8">
        <v>0</v>
      </c>
      <c r="G58" s="8">
        <v>132030000.00000001</v>
      </c>
      <c r="H58" s="8">
        <v>140328.99999999997</v>
      </c>
      <c r="I58" s="8">
        <v>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2.75" customHeight="1" x14ac:dyDescent="0.2">
      <c r="A59" s="3"/>
      <c r="B59" s="5"/>
      <c r="C59" s="5"/>
      <c r="D59" s="5"/>
      <c r="E59" s="5"/>
      <c r="F59" s="5"/>
      <c r="G59" s="5"/>
      <c r="H59" s="14"/>
      <c r="I59" s="14"/>
    </row>
    <row r="60" spans="1:25" ht="12.75" customHeight="1" x14ac:dyDescent="0.2">
      <c r="A60" s="9" t="s">
        <v>14</v>
      </c>
      <c r="B60" s="10">
        <v>0</v>
      </c>
      <c r="C60" s="10">
        <v>4853793.5</v>
      </c>
      <c r="D60" s="10">
        <v>41266.68</v>
      </c>
      <c r="E60" s="10">
        <v>268826760</v>
      </c>
      <c r="F60" s="10">
        <v>268826760</v>
      </c>
      <c r="G60" s="10">
        <v>136937089</v>
      </c>
      <c r="H60" s="10">
        <v>149913360</v>
      </c>
      <c r="I60" s="10">
        <v>152631370</v>
      </c>
    </row>
    <row r="61" spans="1:25" ht="12.75" customHeight="1" x14ac:dyDescent="0.2">
      <c r="A61" s="11" t="s">
        <v>57</v>
      </c>
      <c r="B61" s="5"/>
      <c r="C61" s="5"/>
      <c r="D61" s="5"/>
      <c r="E61" s="5"/>
      <c r="F61" s="5"/>
      <c r="G61" s="5"/>
    </row>
    <row r="62" spans="1:25" ht="12.75" customHeight="1" x14ac:dyDescent="0.2">
      <c r="A62" s="3"/>
      <c r="B62" s="28"/>
      <c r="C62" s="28"/>
      <c r="D62" s="28"/>
      <c r="E62" s="28"/>
      <c r="F62" s="28"/>
      <c r="G62" s="28"/>
    </row>
    <row r="63" spans="1:25" ht="12.75" customHeight="1" x14ac:dyDescent="0.2">
      <c r="A63" s="3"/>
    </row>
    <row r="64" spans="1:25" ht="12.75" customHeight="1" x14ac:dyDescent="0.2">
      <c r="A64" s="1" t="s">
        <v>58</v>
      </c>
    </row>
    <row r="65" spans="1:25" ht="12.75" customHeight="1" x14ac:dyDescent="0.2">
      <c r="A65" s="2" t="s">
        <v>52</v>
      </c>
    </row>
    <row r="66" spans="1:25" ht="12.75" customHeight="1" x14ac:dyDescent="0.2">
      <c r="A66" s="4" t="s">
        <v>23</v>
      </c>
      <c r="B66" s="4">
        <v>2013</v>
      </c>
      <c r="C66" s="4">
        <v>2014</v>
      </c>
      <c r="D66" s="4">
        <v>2015</v>
      </c>
      <c r="E66" s="4">
        <v>2016</v>
      </c>
      <c r="F66" s="4">
        <v>2017</v>
      </c>
      <c r="G66" s="4">
        <v>2018</v>
      </c>
      <c r="H66" s="4">
        <v>2019</v>
      </c>
      <c r="I66" s="4">
        <v>2020</v>
      </c>
    </row>
    <row r="67" spans="1:25" ht="12.75" customHeight="1" x14ac:dyDescent="0.2">
      <c r="A67" s="2" t="s">
        <v>3</v>
      </c>
      <c r="B67" s="5">
        <v>1126184534.4232869</v>
      </c>
      <c r="C67" s="5">
        <v>1126307804.4232869</v>
      </c>
      <c r="D67" s="5">
        <v>1126307804.4232869</v>
      </c>
      <c r="E67" s="5">
        <v>1131206667.9232867</v>
      </c>
      <c r="F67" s="5">
        <v>862421174.60328686</v>
      </c>
      <c r="G67" s="5">
        <v>862421174.60328686</v>
      </c>
      <c r="H67" s="14">
        <v>862424120.30140007</v>
      </c>
      <c r="I67" s="14">
        <v>857619457.34140003</v>
      </c>
    </row>
    <row r="68" spans="1:25" ht="12.75" customHeight="1" x14ac:dyDescent="0.2">
      <c r="A68" s="3"/>
      <c r="B68" s="5"/>
      <c r="C68" s="5"/>
      <c r="D68" s="5"/>
      <c r="E68" s="5"/>
      <c r="F68" s="5"/>
      <c r="G68" s="5"/>
      <c r="H68" s="14"/>
      <c r="I68" s="14"/>
    </row>
    <row r="69" spans="1:25" ht="12.75" customHeight="1" x14ac:dyDescent="0.2">
      <c r="A69" s="2" t="s">
        <v>4</v>
      </c>
      <c r="B69" s="5"/>
      <c r="C69" s="5"/>
      <c r="D69" s="5"/>
      <c r="E69" s="5"/>
      <c r="F69" s="5"/>
      <c r="G69" s="5"/>
      <c r="H69" s="14"/>
      <c r="I69" s="14"/>
    </row>
    <row r="70" spans="1:25" ht="12.75" customHeight="1" x14ac:dyDescent="0.2">
      <c r="A70" s="6" t="s">
        <v>5</v>
      </c>
      <c r="B70" s="5">
        <v>123270.00000000001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14">
        <v>0</v>
      </c>
      <c r="I70" s="14">
        <v>0</v>
      </c>
    </row>
    <row r="71" spans="1:25" ht="12.75" customHeight="1" x14ac:dyDescent="0.2">
      <c r="A71" s="6" t="s">
        <v>6</v>
      </c>
      <c r="B71" s="5">
        <v>0</v>
      </c>
      <c r="C71" s="5">
        <v>0</v>
      </c>
      <c r="D71" s="5">
        <v>45069.999999999985</v>
      </c>
      <c r="E71" s="5">
        <v>0</v>
      </c>
      <c r="F71" s="5">
        <v>0</v>
      </c>
      <c r="G71" s="5">
        <v>2945.6981132075598</v>
      </c>
      <c r="H71" s="14">
        <v>6755008.04</v>
      </c>
      <c r="I71" s="14">
        <v>0</v>
      </c>
    </row>
    <row r="72" spans="1:25" ht="12.75" customHeight="1" x14ac:dyDescent="0.2">
      <c r="A72" s="6" t="s">
        <v>7</v>
      </c>
      <c r="B72" s="5">
        <v>0</v>
      </c>
      <c r="C72" s="5">
        <v>0</v>
      </c>
      <c r="D72" s="5">
        <v>4853793.5</v>
      </c>
      <c r="E72" s="5">
        <v>41266.68</v>
      </c>
      <c r="F72" s="5">
        <v>0</v>
      </c>
      <c r="G72" s="5">
        <v>0</v>
      </c>
      <c r="H72" s="14">
        <v>140328.99999999997</v>
      </c>
      <c r="I72" s="14">
        <v>0</v>
      </c>
    </row>
    <row r="73" spans="1:25" ht="12.75" customHeight="1" x14ac:dyDescent="0.2">
      <c r="A73" s="7" t="s">
        <v>8</v>
      </c>
      <c r="B73" s="8">
        <v>123270.00000000001</v>
      </c>
      <c r="C73" s="8">
        <v>0</v>
      </c>
      <c r="D73" s="8">
        <v>4898863.5</v>
      </c>
      <c r="E73" s="8">
        <v>41266.68</v>
      </c>
      <c r="F73" s="8">
        <v>0</v>
      </c>
      <c r="G73" s="8">
        <v>2945.6981132075598</v>
      </c>
      <c r="H73" s="8">
        <v>6895337.04</v>
      </c>
      <c r="I73" s="8">
        <v>0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2.75" customHeight="1" x14ac:dyDescent="0.2">
      <c r="A74" s="2" t="s">
        <v>9</v>
      </c>
      <c r="B74" s="5"/>
      <c r="C74" s="5"/>
      <c r="D74" s="5"/>
      <c r="E74" s="5"/>
      <c r="F74" s="5"/>
      <c r="G74" s="5"/>
      <c r="H74" s="14"/>
      <c r="I74" s="14"/>
    </row>
    <row r="75" spans="1:25" ht="12.75" customHeight="1" x14ac:dyDescent="0.2">
      <c r="A75" s="6" t="s">
        <v>10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14">
        <v>0</v>
      </c>
      <c r="I75" s="14">
        <v>0</v>
      </c>
    </row>
    <row r="76" spans="1:25" ht="12.75" customHeight="1" x14ac:dyDescent="0.2">
      <c r="A76" s="6" t="s">
        <v>11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25" ht="12.75" customHeight="1" x14ac:dyDescent="0.2">
      <c r="A77" s="6" t="s">
        <v>12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14">
        <v>0</v>
      </c>
      <c r="I77" s="14">
        <v>0</v>
      </c>
    </row>
    <row r="78" spans="1:25" ht="12.75" customHeight="1" x14ac:dyDescent="0.2">
      <c r="A78" s="6" t="s">
        <v>7</v>
      </c>
      <c r="B78" s="5">
        <v>0</v>
      </c>
      <c r="C78" s="5">
        <v>0</v>
      </c>
      <c r="D78" s="5">
        <v>0</v>
      </c>
      <c r="E78" s="5">
        <v>268826760</v>
      </c>
      <c r="F78" s="5">
        <v>0</v>
      </c>
      <c r="G78" s="5">
        <v>0</v>
      </c>
      <c r="H78" s="14">
        <v>11700000</v>
      </c>
      <c r="I78" s="14">
        <v>0</v>
      </c>
    </row>
    <row r="79" spans="1:25" ht="12.75" customHeight="1" x14ac:dyDescent="0.2">
      <c r="A79" s="7" t="s">
        <v>13</v>
      </c>
      <c r="B79" s="8">
        <v>0</v>
      </c>
      <c r="C79" s="8">
        <v>0</v>
      </c>
      <c r="D79" s="8">
        <v>0</v>
      </c>
      <c r="E79" s="8">
        <v>268826760</v>
      </c>
      <c r="F79" s="8">
        <v>0</v>
      </c>
      <c r="G79" s="8">
        <v>0</v>
      </c>
      <c r="H79" s="8">
        <v>11700000</v>
      </c>
      <c r="I79" s="8">
        <v>0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12.75" customHeight="1" x14ac:dyDescent="0.2">
      <c r="A80" s="3"/>
      <c r="B80" s="5"/>
      <c r="C80" s="5"/>
      <c r="D80" s="5"/>
      <c r="E80" s="5"/>
      <c r="F80" s="5"/>
      <c r="G80" s="5"/>
      <c r="H80" s="14"/>
      <c r="I80" s="14"/>
    </row>
    <row r="81" spans="1:9" ht="12.75" customHeight="1" x14ac:dyDescent="0.2">
      <c r="A81" s="9" t="s">
        <v>14</v>
      </c>
      <c r="B81" s="10">
        <v>1126307804.4232869</v>
      </c>
      <c r="C81" s="10">
        <v>1126307804.4232869</v>
      </c>
      <c r="D81" s="10">
        <v>1131206667.9232869</v>
      </c>
      <c r="E81" s="10">
        <v>862421174.60328686</v>
      </c>
      <c r="F81" s="10">
        <v>862421174.60328686</v>
      </c>
      <c r="G81" s="10">
        <v>862424120.30140007</v>
      </c>
      <c r="H81" s="10">
        <v>857619457.34140003</v>
      </c>
      <c r="I81" s="10">
        <v>857619457.34140003</v>
      </c>
    </row>
    <row r="82" spans="1:9" ht="12.75" customHeight="1" x14ac:dyDescent="0.2">
      <c r="A82" s="11" t="s">
        <v>59</v>
      </c>
      <c r="B82" s="5"/>
      <c r="C82" s="5"/>
      <c r="D82" s="5"/>
      <c r="E82" s="5"/>
      <c r="F82" s="5"/>
      <c r="G82" s="5"/>
    </row>
    <row r="83" spans="1:9" ht="12.75" customHeight="1" x14ac:dyDescent="0.2">
      <c r="A83" s="3"/>
      <c r="B83" s="28"/>
      <c r="C83" s="28"/>
      <c r="D83" s="28"/>
      <c r="E83" s="28"/>
      <c r="F83" s="28"/>
      <c r="G83" s="28"/>
    </row>
    <row r="84" spans="1:9" ht="12.75" customHeight="1" x14ac:dyDescent="0.2">
      <c r="A84" s="3"/>
    </row>
    <row r="85" spans="1:9" ht="12.75" customHeight="1" x14ac:dyDescent="0.2">
      <c r="A85" s="1" t="s">
        <v>60</v>
      </c>
    </row>
    <row r="86" spans="1:9" ht="12.75" customHeight="1" x14ac:dyDescent="0.2">
      <c r="A86" s="4" t="s">
        <v>61</v>
      </c>
      <c r="B86" s="4">
        <v>2013</v>
      </c>
      <c r="C86" s="4">
        <v>2014</v>
      </c>
      <c r="D86" s="4">
        <v>2015</v>
      </c>
      <c r="E86" s="4">
        <v>2016</v>
      </c>
      <c r="F86" s="4">
        <v>2017</v>
      </c>
      <c r="G86" s="4">
        <v>2018</v>
      </c>
      <c r="H86" s="4">
        <v>2019</v>
      </c>
      <c r="I86" s="4">
        <v>2020</v>
      </c>
    </row>
    <row r="87" spans="1:9" ht="12.75" customHeight="1" x14ac:dyDescent="0.2">
      <c r="A87" s="1" t="s">
        <v>27</v>
      </c>
      <c r="B87" s="13">
        <v>1135413170.603287</v>
      </c>
      <c r="C87" s="13">
        <v>1135321346.603287</v>
      </c>
      <c r="D87" s="13">
        <v>1135276422.603287</v>
      </c>
      <c r="E87" s="13">
        <v>1135192773.6032867</v>
      </c>
      <c r="F87" s="13">
        <v>1135124617.6032867</v>
      </c>
      <c r="G87" s="13">
        <v>1135112167.3014002</v>
      </c>
      <c r="H87" s="5">
        <v>1144411255.058162</v>
      </c>
      <c r="I87" s="14">
        <v>1144350398.6827221</v>
      </c>
    </row>
    <row r="88" spans="1:9" ht="12.75" customHeight="1" x14ac:dyDescent="0.2">
      <c r="A88" s="15" t="s">
        <v>28</v>
      </c>
      <c r="B88" s="16"/>
      <c r="C88" s="16"/>
      <c r="D88" s="16"/>
      <c r="E88" s="16"/>
      <c r="F88" s="16"/>
      <c r="G88" s="16"/>
      <c r="H88" s="17"/>
    </row>
    <row r="89" spans="1:9" ht="12.75" customHeight="1" x14ac:dyDescent="0.2">
      <c r="A89" s="6" t="s">
        <v>29</v>
      </c>
      <c r="B89" s="13">
        <v>9105366.1799999997</v>
      </c>
      <c r="C89" s="13">
        <v>4159748.68</v>
      </c>
      <c r="D89" s="13">
        <v>4028488</v>
      </c>
      <c r="E89" s="13">
        <v>3944839</v>
      </c>
      <c r="F89" s="13">
        <v>3876683</v>
      </c>
      <c r="G89" s="13">
        <v>135750958</v>
      </c>
      <c r="H89" s="5">
        <v>136878437.71676201</v>
      </c>
      <c r="I89" s="14">
        <v>134099571.34132202</v>
      </c>
    </row>
    <row r="90" spans="1:9" ht="12.75" customHeight="1" x14ac:dyDescent="0.2">
      <c r="A90" s="6" t="s">
        <v>30</v>
      </c>
      <c r="B90" s="18">
        <v>8.0194297686030733E-3</v>
      </c>
      <c r="C90" s="18">
        <v>3.6639394585906019E-3</v>
      </c>
      <c r="D90" s="18">
        <v>3.5484644266304136E-3</v>
      </c>
      <c r="E90" s="18">
        <v>3.4750388583592181E-3</v>
      </c>
      <c r="F90" s="18">
        <v>3.4152047624385652E-3</v>
      </c>
      <c r="G90" s="18">
        <v>0.11959254945062604</v>
      </c>
      <c r="H90" s="18">
        <v>0.11960598701889338</v>
      </c>
      <c r="I90" s="18">
        <v>0.11718401242808665</v>
      </c>
    </row>
    <row r="91" spans="1:9" ht="12.75" customHeight="1" x14ac:dyDescent="0.2">
      <c r="A91" s="15" t="s">
        <v>31</v>
      </c>
      <c r="B91" s="16"/>
      <c r="C91" s="16"/>
      <c r="D91" s="16"/>
      <c r="E91" s="16"/>
      <c r="F91" s="16"/>
      <c r="G91" s="16"/>
      <c r="H91" s="17"/>
    </row>
    <row r="92" spans="1:9" ht="12.75" customHeight="1" x14ac:dyDescent="0.2">
      <c r="A92" s="6" t="s">
        <v>29</v>
      </c>
      <c r="B92" s="13">
        <v>0</v>
      </c>
      <c r="C92" s="13">
        <v>4853793.5</v>
      </c>
      <c r="D92" s="13">
        <v>41266.68</v>
      </c>
      <c r="E92" s="13">
        <v>268826760</v>
      </c>
      <c r="F92" s="13">
        <v>268826760</v>
      </c>
      <c r="G92" s="13">
        <v>136937089</v>
      </c>
      <c r="H92" s="5">
        <v>149913360</v>
      </c>
      <c r="I92" s="14">
        <v>152631370</v>
      </c>
    </row>
    <row r="93" spans="1:9" ht="12.75" customHeight="1" x14ac:dyDescent="0.2">
      <c r="A93" s="6" t="s">
        <v>30</v>
      </c>
      <c r="B93" s="18">
        <v>0</v>
      </c>
      <c r="C93" s="18">
        <v>4.2752596121986347E-3</v>
      </c>
      <c r="D93" s="18">
        <v>3.634945567298221E-5</v>
      </c>
      <c r="E93" s="18">
        <v>0.23681154976586055</v>
      </c>
      <c r="F93" s="18">
        <v>0.2368257685817822</v>
      </c>
      <c r="G93" s="18">
        <v>0.12063749552218467</v>
      </c>
      <c r="H93" s="18">
        <v>0.13099605525321489</v>
      </c>
      <c r="I93" s="18">
        <v>0.13337817697769505</v>
      </c>
    </row>
    <row r="94" spans="1:9" ht="12.75" customHeight="1" x14ac:dyDescent="0.2">
      <c r="A94" s="15" t="s">
        <v>32</v>
      </c>
      <c r="B94" s="16"/>
      <c r="C94" s="16"/>
      <c r="D94" s="16"/>
      <c r="E94" s="16"/>
      <c r="F94" s="16"/>
      <c r="G94" s="16"/>
      <c r="H94" s="17"/>
    </row>
    <row r="95" spans="1:9" ht="12.75" customHeight="1" x14ac:dyDescent="0.2">
      <c r="A95" s="6" t="s">
        <v>29</v>
      </c>
      <c r="B95" s="13">
        <v>1126307804.4232869</v>
      </c>
      <c r="C95" s="13">
        <v>1126307804.4232869</v>
      </c>
      <c r="D95" s="13">
        <v>1131206667.9232869</v>
      </c>
      <c r="E95" s="13">
        <v>862421174.60328686</v>
      </c>
      <c r="F95" s="13">
        <v>862421174.60328686</v>
      </c>
      <c r="G95" s="13">
        <v>862424120.30140007</v>
      </c>
      <c r="H95" s="5">
        <v>857619457.34140003</v>
      </c>
      <c r="I95" s="14">
        <v>857619457.34140003</v>
      </c>
    </row>
    <row r="96" spans="1:9" ht="12.75" customHeight="1" x14ac:dyDescent="0.2">
      <c r="A96" s="20" t="s">
        <v>30</v>
      </c>
      <c r="B96" s="21">
        <v>0.99198057023139685</v>
      </c>
      <c r="C96" s="21">
        <v>0.99206080092921067</v>
      </c>
      <c r="D96" s="21">
        <v>0.99641518611769653</v>
      </c>
      <c r="E96" s="21">
        <v>0.7597134113757803</v>
      </c>
      <c r="F96" s="21">
        <v>0.75975902665577932</v>
      </c>
      <c r="G96" s="21">
        <v>0.75976995502718914</v>
      </c>
      <c r="H96" s="21">
        <v>0.74939795772789175</v>
      </c>
      <c r="I96" s="21">
        <v>0.74943781059421821</v>
      </c>
    </row>
    <row r="97" spans="1:25" ht="12.75" customHeight="1" x14ac:dyDescent="0.2">
      <c r="A97" s="3"/>
      <c r="B97" s="19"/>
      <c r="C97" s="19"/>
      <c r="D97" s="19"/>
      <c r="E97" s="19"/>
      <c r="F97" s="19"/>
      <c r="G97" s="19"/>
      <c r="H97" s="19"/>
      <c r="I97" s="19"/>
    </row>
    <row r="98" spans="1:25" ht="12.75" customHeight="1" x14ac:dyDescent="0.2">
      <c r="A98" s="3"/>
    </row>
    <row r="99" spans="1:25" ht="15.75" customHeight="1" x14ac:dyDescent="0.2">
      <c r="A99" s="22" t="s">
        <v>62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5.75" customHeight="1" x14ac:dyDescent="0.2">
      <c r="A100" s="2" t="s">
        <v>35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3"/>
      <c r="V100" s="23"/>
      <c r="W100" s="23"/>
      <c r="X100" s="23"/>
      <c r="Y100" s="23"/>
    </row>
    <row r="101" spans="1:25" ht="12.75" customHeight="1" x14ac:dyDescent="0.2">
      <c r="A101" s="4" t="s">
        <v>36</v>
      </c>
      <c r="B101" s="4">
        <v>2013</v>
      </c>
      <c r="C101" s="4">
        <v>2014</v>
      </c>
      <c r="D101" s="4">
        <v>2015</v>
      </c>
      <c r="E101" s="4">
        <v>2016</v>
      </c>
      <c r="F101" s="4">
        <v>2017</v>
      </c>
      <c r="G101" s="4">
        <v>2018</v>
      </c>
      <c r="H101" s="4">
        <v>2019</v>
      </c>
      <c r="I101" s="4">
        <v>2020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 x14ac:dyDescent="0.2">
      <c r="A102" s="2" t="s">
        <v>3</v>
      </c>
      <c r="B102" s="5">
        <v>50070862569.090401</v>
      </c>
      <c r="C102" s="5">
        <v>63361150537.812309</v>
      </c>
      <c r="D102" s="5">
        <v>51632724067.440208</v>
      </c>
      <c r="E102" s="5">
        <v>37150593834.564026</v>
      </c>
      <c r="F102" s="5">
        <v>38179924372.739601</v>
      </c>
      <c r="G102" s="5">
        <v>36513935530.92765</v>
      </c>
      <c r="H102" s="5">
        <v>27862914597.20734</v>
      </c>
      <c r="I102" s="5">
        <v>22405831326.826363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2">
      <c r="A103" s="3"/>
      <c r="B103" s="5"/>
      <c r="C103" s="5"/>
      <c r="D103" s="5"/>
      <c r="E103" s="5"/>
      <c r="F103" s="5"/>
      <c r="G103" s="5"/>
      <c r="H103" s="5"/>
      <c r="I103" s="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2">
      <c r="A104" s="2" t="s">
        <v>4</v>
      </c>
      <c r="B104" s="5"/>
      <c r="C104" s="5"/>
      <c r="D104" s="5"/>
      <c r="E104" s="5"/>
      <c r="F104" s="5"/>
      <c r="G104" s="5"/>
      <c r="H104" s="5"/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2">
      <c r="A105" s="6" t="s">
        <v>5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2">
      <c r="A106" s="6" t="s">
        <v>6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11193731.490188796</v>
      </c>
      <c r="H106" s="5">
        <v>203879350.47609091</v>
      </c>
      <c r="I106" s="5"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2">
      <c r="A107" s="6" t="s">
        <v>7</v>
      </c>
      <c r="B107" s="5">
        <v>15136951165.217817</v>
      </c>
      <c r="C107" s="5">
        <v>0</v>
      </c>
      <c r="D107" s="5">
        <v>0</v>
      </c>
      <c r="E107" s="5">
        <v>0</v>
      </c>
      <c r="F107" s="5">
        <v>0</v>
      </c>
      <c r="G107" s="5">
        <v>27099187132.582047</v>
      </c>
      <c r="H107" s="5">
        <v>0</v>
      </c>
      <c r="I107" s="5"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2">
      <c r="A108" s="7" t="s">
        <v>8</v>
      </c>
      <c r="B108" s="8">
        <v>15136951165.217817</v>
      </c>
      <c r="C108" s="8">
        <v>0</v>
      </c>
      <c r="D108" s="8">
        <v>0</v>
      </c>
      <c r="E108" s="8">
        <v>0</v>
      </c>
      <c r="F108" s="8">
        <v>0</v>
      </c>
      <c r="G108" s="8">
        <v>27110380864.072235</v>
      </c>
      <c r="H108" s="8">
        <v>203879350.47609091</v>
      </c>
      <c r="I108" s="8"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2">
      <c r="A109" s="2" t="s">
        <v>9</v>
      </c>
      <c r="B109" s="5"/>
      <c r="C109" s="5"/>
      <c r="D109" s="5"/>
      <c r="E109" s="5"/>
      <c r="F109" s="5"/>
      <c r="G109" s="5"/>
      <c r="H109" s="5"/>
      <c r="I109" s="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2">
      <c r="A110" s="6" t="s">
        <v>10</v>
      </c>
      <c r="B110" s="5">
        <v>632263878.69066751</v>
      </c>
      <c r="C110" s="5">
        <v>1139761947.0531642</v>
      </c>
      <c r="D110" s="5">
        <v>773123820.67929089</v>
      </c>
      <c r="E110" s="5">
        <v>809592607.92526507</v>
      </c>
      <c r="F110" s="5">
        <v>641951841.31534743</v>
      </c>
      <c r="G110" s="5">
        <v>14353763.945640082</v>
      </c>
      <c r="H110" s="5">
        <v>11768152.813551556</v>
      </c>
      <c r="I110" s="5">
        <v>11727615.480584797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2">
      <c r="A111" s="6" t="s">
        <v>11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2">
      <c r="A112" s="6" t="s">
        <v>12</v>
      </c>
      <c r="B112" s="5">
        <v>0</v>
      </c>
      <c r="C112" s="5">
        <v>0</v>
      </c>
      <c r="D112" s="5">
        <v>56798110.712276854</v>
      </c>
      <c r="E112" s="5">
        <v>0</v>
      </c>
      <c r="F112" s="5">
        <v>0</v>
      </c>
      <c r="G112" s="5">
        <v>0</v>
      </c>
      <c r="H112" s="5">
        <v>7552396.5863508778</v>
      </c>
      <c r="I112" s="5"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2">
      <c r="A113" s="6" t="s">
        <v>7</v>
      </c>
      <c r="B113" s="5">
        <v>0</v>
      </c>
      <c r="C113" s="5">
        <v>60247529296.850418</v>
      </c>
      <c r="D113" s="5">
        <v>380560068.09029257</v>
      </c>
      <c r="E113" s="5">
        <v>0</v>
      </c>
      <c r="F113" s="5">
        <v>0</v>
      </c>
      <c r="G113" s="5">
        <v>28802558.745195068</v>
      </c>
      <c r="H113" s="5">
        <v>0</v>
      </c>
      <c r="I113" s="5">
        <v>523786964.33887196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">
      <c r="A114" s="7" t="s">
        <v>13</v>
      </c>
      <c r="B114" s="8">
        <v>632263878.69066751</v>
      </c>
      <c r="C114" s="8">
        <v>61387291243.90358</v>
      </c>
      <c r="D114" s="8">
        <v>1210481999.4818602</v>
      </c>
      <c r="E114" s="8">
        <v>809592607.92526507</v>
      </c>
      <c r="F114" s="8">
        <v>641951841.31534743</v>
      </c>
      <c r="G114" s="8">
        <v>43156322.690835148</v>
      </c>
      <c r="H114" s="8">
        <v>19320549.399902433</v>
      </c>
      <c r="I114" s="8">
        <v>535514579.81945676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">
      <c r="A115" s="7"/>
      <c r="B115" s="8"/>
      <c r="C115" s="8"/>
      <c r="D115" s="8"/>
      <c r="E115" s="8"/>
      <c r="F115" s="8"/>
      <c r="G115" s="8"/>
      <c r="H115" s="8"/>
      <c r="I115" s="8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">
      <c r="A116" s="7" t="s">
        <v>37</v>
      </c>
      <c r="B116" s="8">
        <v>-1214399317.8052444</v>
      </c>
      <c r="C116" s="8">
        <v>49658864773.531479</v>
      </c>
      <c r="D116" s="8">
        <v>-13271648233.394325</v>
      </c>
      <c r="E116" s="8">
        <v>1838923146.1008377</v>
      </c>
      <c r="F116" s="8">
        <v>-1024037000.4966049</v>
      </c>
      <c r="G116" s="8">
        <v>-35718245475.101715</v>
      </c>
      <c r="H116" s="8">
        <v>-5641642071.4571648</v>
      </c>
      <c r="I116" s="8">
        <v>3971975000.2696152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">
      <c r="A117" s="3"/>
      <c r="B117" s="5"/>
      <c r="C117" s="5"/>
      <c r="D117" s="5"/>
      <c r="E117" s="5"/>
      <c r="F117" s="5"/>
      <c r="G117" s="5"/>
      <c r="H117" s="5"/>
      <c r="I117" s="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">
      <c r="A118" s="9" t="s">
        <v>14</v>
      </c>
      <c r="B118" s="10">
        <v>63361150537.812309</v>
      </c>
      <c r="C118" s="10">
        <v>51632724067.440208</v>
      </c>
      <c r="D118" s="10">
        <v>37150593834.564026</v>
      </c>
      <c r="E118" s="10">
        <v>38179924372.739601</v>
      </c>
      <c r="F118" s="10">
        <v>36513935530.92765</v>
      </c>
      <c r="G118" s="10">
        <v>27862914597.20734</v>
      </c>
      <c r="H118" s="10">
        <v>22405831326.826363</v>
      </c>
      <c r="I118" s="10">
        <v>25842291747.27652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">
      <c r="A119" s="3"/>
    </row>
    <row r="120" spans="1:25" ht="12.75" customHeight="1" x14ac:dyDescent="0.2">
      <c r="A120" s="3"/>
    </row>
    <row r="121" spans="1:25" ht="12.75" customHeight="1" x14ac:dyDescent="0.2">
      <c r="A121" s="3"/>
    </row>
    <row r="122" spans="1:25" ht="12.75" customHeight="1" x14ac:dyDescent="0.2">
      <c r="A122" s="3"/>
    </row>
    <row r="123" spans="1:25" ht="12.75" customHeight="1" x14ac:dyDescent="0.2">
      <c r="A123" s="3"/>
    </row>
    <row r="124" spans="1:25" ht="12.75" customHeight="1" x14ac:dyDescent="0.2">
      <c r="A124" s="3"/>
    </row>
    <row r="125" spans="1:25" ht="12.75" customHeight="1" x14ac:dyDescent="0.2">
      <c r="A125" s="3"/>
    </row>
    <row r="126" spans="1:25" ht="12.75" customHeight="1" x14ac:dyDescent="0.2">
      <c r="A126" s="3"/>
    </row>
    <row r="127" spans="1:25" ht="12.75" customHeight="1" x14ac:dyDescent="0.2">
      <c r="A127" s="3"/>
    </row>
    <row r="128" spans="1:25" ht="12.75" customHeight="1" x14ac:dyDescent="0.2">
      <c r="A128" s="3"/>
    </row>
    <row r="129" spans="1:1" ht="12.75" customHeight="1" x14ac:dyDescent="0.2">
      <c r="A129" s="3"/>
    </row>
    <row r="130" spans="1:1" ht="12.75" customHeight="1" x14ac:dyDescent="0.2">
      <c r="A130" s="3"/>
    </row>
    <row r="131" spans="1:1" ht="12.75" customHeight="1" x14ac:dyDescent="0.2">
      <c r="A131" s="3"/>
    </row>
    <row r="132" spans="1:1" ht="12.75" customHeight="1" x14ac:dyDescent="0.2">
      <c r="A132" s="3"/>
    </row>
    <row r="133" spans="1:1" ht="12.75" customHeight="1" x14ac:dyDescent="0.2">
      <c r="A133" s="3"/>
    </row>
    <row r="134" spans="1:1" ht="12.75" customHeight="1" x14ac:dyDescent="0.2">
      <c r="A134" s="3"/>
    </row>
    <row r="135" spans="1:1" ht="12.75" customHeight="1" x14ac:dyDescent="0.2">
      <c r="A135" s="3"/>
    </row>
    <row r="136" spans="1:1" ht="12.75" customHeight="1" x14ac:dyDescent="0.2">
      <c r="A136" s="3"/>
    </row>
    <row r="137" spans="1:1" ht="12.75" customHeight="1" x14ac:dyDescent="0.2">
      <c r="A137" s="3"/>
    </row>
    <row r="138" spans="1:1" ht="12.75" customHeight="1" x14ac:dyDescent="0.2">
      <c r="A138" s="3"/>
    </row>
    <row r="139" spans="1:1" ht="12.75" customHeight="1" x14ac:dyDescent="0.2">
      <c r="A139" s="3"/>
    </row>
    <row r="140" spans="1:1" ht="12.75" customHeight="1" x14ac:dyDescent="0.2">
      <c r="A140" s="3"/>
    </row>
    <row r="141" spans="1:1" ht="12.75" customHeight="1" x14ac:dyDescent="0.2">
      <c r="A141" s="3"/>
    </row>
    <row r="142" spans="1:1" ht="12.75" customHeight="1" x14ac:dyDescent="0.2">
      <c r="A142" s="3"/>
    </row>
    <row r="143" spans="1:1" ht="12.75" customHeight="1" x14ac:dyDescent="0.2">
      <c r="A143" s="3"/>
    </row>
    <row r="144" spans="1:1" ht="12.75" customHeight="1" x14ac:dyDescent="0.2">
      <c r="A144" s="3"/>
    </row>
    <row r="145" spans="1:1" ht="12.75" customHeight="1" x14ac:dyDescent="0.2">
      <c r="A145" s="3"/>
    </row>
    <row r="146" spans="1:1" ht="12.75" customHeight="1" x14ac:dyDescent="0.2">
      <c r="A146" s="3"/>
    </row>
    <row r="147" spans="1:1" ht="12.75" customHeight="1" x14ac:dyDescent="0.2">
      <c r="A147" s="3"/>
    </row>
    <row r="148" spans="1:1" ht="12.75" customHeight="1" x14ac:dyDescent="0.2">
      <c r="A148" s="3"/>
    </row>
    <row r="149" spans="1:1" ht="12.75" customHeight="1" x14ac:dyDescent="0.2">
      <c r="A149" s="3"/>
    </row>
    <row r="150" spans="1:1" ht="12.75" customHeight="1" x14ac:dyDescent="0.2">
      <c r="A150" s="3"/>
    </row>
    <row r="151" spans="1:1" ht="12.75" customHeight="1" x14ac:dyDescent="0.2">
      <c r="A151" s="3"/>
    </row>
    <row r="152" spans="1:1" ht="12.75" customHeight="1" x14ac:dyDescent="0.2">
      <c r="A152" s="3"/>
    </row>
    <row r="153" spans="1:1" ht="12.75" customHeight="1" x14ac:dyDescent="0.2">
      <c r="A153" s="3"/>
    </row>
    <row r="154" spans="1:1" ht="12.75" customHeight="1" x14ac:dyDescent="0.2">
      <c r="A154" s="3"/>
    </row>
    <row r="155" spans="1:1" ht="12.75" customHeight="1" x14ac:dyDescent="0.2">
      <c r="A155" s="3"/>
    </row>
    <row r="156" spans="1:1" ht="12.75" customHeight="1" x14ac:dyDescent="0.2">
      <c r="A156" s="3"/>
    </row>
    <row r="157" spans="1:1" ht="12.75" customHeight="1" x14ac:dyDescent="0.2">
      <c r="A157" s="3"/>
    </row>
    <row r="158" spans="1:1" ht="12.75" customHeight="1" x14ac:dyDescent="0.2">
      <c r="A158" s="3"/>
    </row>
    <row r="159" spans="1:1" ht="12.75" customHeight="1" x14ac:dyDescent="0.2">
      <c r="A159" s="3"/>
    </row>
    <row r="160" spans="1:1" ht="12.75" customHeight="1" x14ac:dyDescent="0.2">
      <c r="A160" s="3"/>
    </row>
    <row r="161" spans="1:1" ht="12.75" customHeight="1" x14ac:dyDescent="0.2">
      <c r="A161" s="3"/>
    </row>
    <row r="162" spans="1:1" ht="12.75" customHeight="1" x14ac:dyDescent="0.2">
      <c r="A162" s="3"/>
    </row>
    <row r="163" spans="1:1" ht="12.75" customHeight="1" x14ac:dyDescent="0.2">
      <c r="A163" s="3"/>
    </row>
    <row r="164" spans="1:1" ht="12.75" customHeight="1" x14ac:dyDescent="0.2">
      <c r="A164" s="3"/>
    </row>
    <row r="165" spans="1:1" ht="12.75" customHeight="1" x14ac:dyDescent="0.2">
      <c r="A165" s="3"/>
    </row>
    <row r="166" spans="1:1" ht="12.75" customHeight="1" x14ac:dyDescent="0.2">
      <c r="A166" s="3"/>
    </row>
    <row r="167" spans="1:1" ht="12.75" customHeight="1" x14ac:dyDescent="0.2">
      <c r="A167" s="3"/>
    </row>
    <row r="168" spans="1:1" ht="12.75" customHeight="1" x14ac:dyDescent="0.2">
      <c r="A168" s="3"/>
    </row>
    <row r="169" spans="1:1" ht="12.75" customHeight="1" x14ac:dyDescent="0.2">
      <c r="A169" s="3"/>
    </row>
    <row r="170" spans="1:1" ht="12.75" customHeight="1" x14ac:dyDescent="0.2">
      <c r="A170" s="3"/>
    </row>
    <row r="171" spans="1:1" ht="12.75" customHeight="1" x14ac:dyDescent="0.2">
      <c r="A171" s="3"/>
    </row>
    <row r="172" spans="1:1" ht="12.75" customHeight="1" x14ac:dyDescent="0.2">
      <c r="A172" s="3"/>
    </row>
    <row r="173" spans="1:1" ht="12.75" customHeight="1" x14ac:dyDescent="0.2">
      <c r="A173" s="3"/>
    </row>
    <row r="174" spans="1:1" ht="12.75" customHeight="1" x14ac:dyDescent="0.2">
      <c r="A174" s="3"/>
    </row>
    <row r="175" spans="1:1" ht="12.75" customHeight="1" x14ac:dyDescent="0.2">
      <c r="A175" s="3"/>
    </row>
    <row r="176" spans="1:1" ht="12.75" customHeight="1" x14ac:dyDescent="0.2">
      <c r="A176" s="3"/>
    </row>
    <row r="177" spans="1:1" ht="12.75" customHeight="1" x14ac:dyDescent="0.2">
      <c r="A177" s="3"/>
    </row>
    <row r="178" spans="1:1" ht="12.75" customHeight="1" x14ac:dyDescent="0.2">
      <c r="A178" s="3"/>
    </row>
    <row r="179" spans="1:1" ht="12.75" customHeight="1" x14ac:dyDescent="0.2">
      <c r="A179" s="3"/>
    </row>
    <row r="180" spans="1:1" ht="12.75" customHeight="1" x14ac:dyDescent="0.2">
      <c r="A180" s="3"/>
    </row>
    <row r="181" spans="1:1" ht="12.75" customHeight="1" x14ac:dyDescent="0.2">
      <c r="A181" s="3"/>
    </row>
    <row r="182" spans="1:1" ht="12.75" customHeight="1" x14ac:dyDescent="0.2">
      <c r="A182" s="3"/>
    </row>
    <row r="183" spans="1:1" ht="12.75" customHeight="1" x14ac:dyDescent="0.2">
      <c r="A183" s="3"/>
    </row>
    <row r="184" spans="1:1" ht="12.75" customHeight="1" x14ac:dyDescent="0.2">
      <c r="A184" s="3"/>
    </row>
    <row r="185" spans="1:1" ht="12.75" customHeight="1" x14ac:dyDescent="0.2">
      <c r="A185" s="3"/>
    </row>
    <row r="186" spans="1:1" ht="12.75" customHeight="1" x14ac:dyDescent="0.2">
      <c r="A186" s="3"/>
    </row>
    <row r="187" spans="1:1" ht="12.75" customHeight="1" x14ac:dyDescent="0.2">
      <c r="A187" s="3"/>
    </row>
    <row r="188" spans="1:1" ht="12.75" customHeight="1" x14ac:dyDescent="0.2">
      <c r="A188" s="3"/>
    </row>
    <row r="189" spans="1:1" ht="12.75" customHeight="1" x14ac:dyDescent="0.2">
      <c r="A189" s="3"/>
    </row>
    <row r="190" spans="1:1" ht="12.75" customHeight="1" x14ac:dyDescent="0.2">
      <c r="A190" s="3"/>
    </row>
    <row r="191" spans="1:1" ht="12.75" customHeight="1" x14ac:dyDescent="0.2">
      <c r="A191" s="3"/>
    </row>
    <row r="192" spans="1:1" ht="12.75" customHeight="1" x14ac:dyDescent="0.2">
      <c r="A192" s="3"/>
    </row>
    <row r="193" spans="1:1" ht="12.75" customHeight="1" x14ac:dyDescent="0.2">
      <c r="A193" s="3"/>
    </row>
    <row r="194" spans="1:1" ht="12.75" customHeight="1" x14ac:dyDescent="0.2">
      <c r="A194" s="3"/>
    </row>
    <row r="195" spans="1:1" ht="12.75" customHeight="1" x14ac:dyDescent="0.2">
      <c r="A195" s="3"/>
    </row>
    <row r="196" spans="1:1" ht="12.75" customHeight="1" x14ac:dyDescent="0.2">
      <c r="A196" s="3"/>
    </row>
    <row r="197" spans="1:1" ht="12.75" customHeight="1" x14ac:dyDescent="0.2">
      <c r="A197" s="3"/>
    </row>
    <row r="198" spans="1:1" ht="12.75" customHeight="1" x14ac:dyDescent="0.2">
      <c r="A198" s="3"/>
    </row>
    <row r="199" spans="1:1" ht="12.75" customHeight="1" x14ac:dyDescent="0.2">
      <c r="A199" s="3"/>
    </row>
    <row r="200" spans="1:1" ht="12.75" customHeight="1" x14ac:dyDescent="0.2">
      <c r="A200" s="3"/>
    </row>
    <row r="201" spans="1:1" ht="12.75" customHeight="1" x14ac:dyDescent="0.2">
      <c r="A201" s="3"/>
    </row>
    <row r="202" spans="1:1" ht="12.75" customHeight="1" x14ac:dyDescent="0.2">
      <c r="A202" s="3"/>
    </row>
    <row r="203" spans="1:1" ht="12.75" customHeight="1" x14ac:dyDescent="0.2">
      <c r="A203" s="3"/>
    </row>
    <row r="204" spans="1:1" ht="12.75" customHeight="1" x14ac:dyDescent="0.2">
      <c r="A204" s="3"/>
    </row>
    <row r="205" spans="1:1" ht="12.75" customHeight="1" x14ac:dyDescent="0.2">
      <c r="A205" s="3"/>
    </row>
    <row r="206" spans="1:1" ht="12.75" customHeight="1" x14ac:dyDescent="0.2">
      <c r="A206" s="3"/>
    </row>
    <row r="207" spans="1:1" ht="12.75" customHeight="1" x14ac:dyDescent="0.2">
      <c r="A207" s="3"/>
    </row>
    <row r="208" spans="1:1" ht="12.75" customHeight="1" x14ac:dyDescent="0.2">
      <c r="A208" s="3"/>
    </row>
    <row r="209" spans="1:1" ht="12.75" customHeight="1" x14ac:dyDescent="0.2">
      <c r="A209" s="3"/>
    </row>
    <row r="210" spans="1:1" ht="12.75" customHeight="1" x14ac:dyDescent="0.2">
      <c r="A210" s="3"/>
    </row>
    <row r="211" spans="1:1" ht="12.75" customHeight="1" x14ac:dyDescent="0.2">
      <c r="A211" s="3"/>
    </row>
    <row r="212" spans="1:1" ht="12.75" customHeight="1" x14ac:dyDescent="0.2">
      <c r="A212" s="3"/>
    </row>
    <row r="213" spans="1:1" ht="12.75" customHeight="1" x14ac:dyDescent="0.2">
      <c r="A213" s="3"/>
    </row>
    <row r="214" spans="1:1" ht="12.75" customHeight="1" x14ac:dyDescent="0.2">
      <c r="A214" s="3"/>
    </row>
    <row r="215" spans="1:1" ht="12.75" customHeight="1" x14ac:dyDescent="0.2">
      <c r="A215" s="3"/>
    </row>
    <row r="216" spans="1:1" ht="12.75" customHeight="1" x14ac:dyDescent="0.2">
      <c r="A216" s="3"/>
    </row>
    <row r="217" spans="1:1" ht="12.75" customHeight="1" x14ac:dyDescent="0.2">
      <c r="A217" s="3"/>
    </row>
    <row r="218" spans="1:1" ht="12.75" customHeight="1" x14ac:dyDescent="0.2">
      <c r="A218" s="3"/>
    </row>
    <row r="219" spans="1:1" ht="12.75" customHeight="1" x14ac:dyDescent="0.2">
      <c r="A219" s="3"/>
    </row>
    <row r="220" spans="1:1" ht="12.75" customHeight="1" x14ac:dyDescent="0.2">
      <c r="A220" s="3"/>
    </row>
    <row r="221" spans="1:1" ht="12.75" customHeight="1" x14ac:dyDescent="0.2">
      <c r="A221" s="3"/>
    </row>
    <row r="222" spans="1:1" ht="12.75" customHeight="1" x14ac:dyDescent="0.2">
      <c r="A222" s="3"/>
    </row>
    <row r="223" spans="1:1" ht="12.75" customHeight="1" x14ac:dyDescent="0.2">
      <c r="A223" s="3"/>
    </row>
    <row r="224" spans="1:1" ht="12.75" customHeight="1" x14ac:dyDescent="0.2">
      <c r="A224" s="3"/>
    </row>
    <row r="225" spans="1:1" ht="12.75" customHeight="1" x14ac:dyDescent="0.2">
      <c r="A225" s="3"/>
    </row>
    <row r="226" spans="1:1" ht="12.75" customHeight="1" x14ac:dyDescent="0.2">
      <c r="A226" s="3"/>
    </row>
    <row r="227" spans="1:1" ht="12.75" customHeight="1" x14ac:dyDescent="0.2">
      <c r="A227" s="3"/>
    </row>
    <row r="228" spans="1:1" ht="12.75" customHeight="1" x14ac:dyDescent="0.2">
      <c r="A228" s="3"/>
    </row>
    <row r="229" spans="1:1" ht="12.75" customHeight="1" x14ac:dyDescent="0.2">
      <c r="A229" s="3"/>
    </row>
    <row r="230" spans="1:1" ht="12.75" customHeight="1" x14ac:dyDescent="0.2">
      <c r="A230" s="3"/>
    </row>
    <row r="231" spans="1:1" ht="12.75" customHeight="1" x14ac:dyDescent="0.2">
      <c r="A231" s="3"/>
    </row>
    <row r="232" spans="1:1" ht="12.75" customHeight="1" x14ac:dyDescent="0.2">
      <c r="A232" s="3"/>
    </row>
    <row r="233" spans="1:1" ht="12.75" customHeight="1" x14ac:dyDescent="0.2">
      <c r="A233" s="3"/>
    </row>
    <row r="234" spans="1:1" ht="12.75" customHeight="1" x14ac:dyDescent="0.2">
      <c r="A234" s="3"/>
    </row>
    <row r="235" spans="1:1" ht="12.75" customHeight="1" x14ac:dyDescent="0.2">
      <c r="A235" s="3"/>
    </row>
    <row r="236" spans="1:1" ht="12.75" customHeight="1" x14ac:dyDescent="0.2">
      <c r="A236" s="3"/>
    </row>
    <row r="237" spans="1:1" ht="12.75" customHeight="1" x14ac:dyDescent="0.2">
      <c r="A237" s="3"/>
    </row>
    <row r="238" spans="1:1" ht="12.75" customHeight="1" x14ac:dyDescent="0.2">
      <c r="A238" s="3"/>
    </row>
    <row r="239" spans="1:1" ht="12.75" customHeight="1" x14ac:dyDescent="0.2">
      <c r="A239" s="3"/>
    </row>
    <row r="240" spans="1:1" ht="12.75" customHeight="1" x14ac:dyDescent="0.2">
      <c r="A240" s="3"/>
    </row>
    <row r="241" spans="1:1" ht="12.75" customHeight="1" x14ac:dyDescent="0.2">
      <c r="A241" s="3"/>
    </row>
    <row r="242" spans="1:1" ht="12.75" customHeight="1" x14ac:dyDescent="0.2">
      <c r="A242" s="3"/>
    </row>
    <row r="243" spans="1:1" ht="12.75" customHeight="1" x14ac:dyDescent="0.2">
      <c r="A243" s="3"/>
    </row>
    <row r="244" spans="1:1" ht="12.75" customHeight="1" x14ac:dyDescent="0.2">
      <c r="A244" s="3"/>
    </row>
    <row r="245" spans="1:1" ht="12.75" customHeight="1" x14ac:dyDescent="0.2">
      <c r="A245" s="3"/>
    </row>
    <row r="246" spans="1:1" ht="12.75" customHeight="1" x14ac:dyDescent="0.2">
      <c r="A246" s="3"/>
    </row>
    <row r="247" spans="1:1" ht="12.75" customHeight="1" x14ac:dyDescent="0.2">
      <c r="A247" s="3"/>
    </row>
    <row r="248" spans="1:1" ht="12.75" customHeight="1" x14ac:dyDescent="0.2">
      <c r="A248" s="3"/>
    </row>
    <row r="249" spans="1:1" ht="12.75" customHeight="1" x14ac:dyDescent="0.2">
      <c r="A249" s="3"/>
    </row>
    <row r="250" spans="1:1" ht="12.75" customHeight="1" x14ac:dyDescent="0.2">
      <c r="A250" s="3"/>
    </row>
    <row r="251" spans="1:1" ht="12.75" customHeight="1" x14ac:dyDescent="0.2">
      <c r="A251" s="3"/>
    </row>
    <row r="252" spans="1:1" ht="12.75" customHeight="1" x14ac:dyDescent="0.2">
      <c r="A252" s="3"/>
    </row>
    <row r="253" spans="1:1" ht="12.75" customHeight="1" x14ac:dyDescent="0.2">
      <c r="A253" s="3"/>
    </row>
    <row r="254" spans="1:1" ht="12.75" customHeight="1" x14ac:dyDescent="0.2">
      <c r="A254" s="3"/>
    </row>
    <row r="255" spans="1:1" ht="12.75" customHeight="1" x14ac:dyDescent="0.2">
      <c r="A255" s="3"/>
    </row>
    <row r="256" spans="1:1" ht="12.75" customHeight="1" x14ac:dyDescent="0.2">
      <c r="A256" s="3"/>
    </row>
    <row r="257" spans="1:1" ht="12.75" customHeight="1" x14ac:dyDescent="0.2">
      <c r="A257" s="3"/>
    </row>
    <row r="258" spans="1:1" ht="12.75" customHeight="1" x14ac:dyDescent="0.2">
      <c r="A258" s="3"/>
    </row>
    <row r="259" spans="1:1" ht="12.75" customHeight="1" x14ac:dyDescent="0.2">
      <c r="A259" s="3"/>
    </row>
    <row r="260" spans="1:1" ht="12.75" customHeight="1" x14ac:dyDescent="0.2">
      <c r="A260" s="3"/>
    </row>
    <row r="261" spans="1:1" ht="12.75" customHeight="1" x14ac:dyDescent="0.2">
      <c r="A261" s="3"/>
    </row>
    <row r="262" spans="1:1" ht="12.75" customHeight="1" x14ac:dyDescent="0.2">
      <c r="A262" s="3"/>
    </row>
    <row r="263" spans="1:1" ht="12.75" customHeight="1" x14ac:dyDescent="0.2">
      <c r="A263" s="3"/>
    </row>
    <row r="264" spans="1:1" ht="12.75" customHeight="1" x14ac:dyDescent="0.2">
      <c r="A264" s="3"/>
    </row>
    <row r="265" spans="1:1" ht="12.75" customHeight="1" x14ac:dyDescent="0.2">
      <c r="A265" s="3"/>
    </row>
    <row r="266" spans="1:1" ht="12.75" customHeight="1" x14ac:dyDescent="0.2">
      <c r="A266" s="3"/>
    </row>
    <row r="267" spans="1:1" ht="12.75" customHeight="1" x14ac:dyDescent="0.2">
      <c r="A267" s="3"/>
    </row>
    <row r="268" spans="1:1" ht="12.75" customHeight="1" x14ac:dyDescent="0.2">
      <c r="A268" s="3"/>
    </row>
    <row r="269" spans="1:1" ht="12.75" customHeight="1" x14ac:dyDescent="0.2">
      <c r="A269" s="3"/>
    </row>
    <row r="270" spans="1:1" ht="12.75" customHeight="1" x14ac:dyDescent="0.2">
      <c r="A270" s="3"/>
    </row>
    <row r="271" spans="1:1" ht="12.75" customHeight="1" x14ac:dyDescent="0.2">
      <c r="A271" s="3"/>
    </row>
    <row r="272" spans="1:1" ht="12.75" customHeight="1" x14ac:dyDescent="0.2">
      <c r="A272" s="3"/>
    </row>
    <row r="273" spans="1:1" ht="12.75" customHeight="1" x14ac:dyDescent="0.2">
      <c r="A273" s="3"/>
    </row>
    <row r="274" spans="1:1" ht="12.75" customHeight="1" x14ac:dyDescent="0.2">
      <c r="A274" s="3"/>
    </row>
    <row r="275" spans="1:1" ht="12.75" customHeight="1" x14ac:dyDescent="0.2">
      <c r="A275" s="3"/>
    </row>
    <row r="276" spans="1:1" ht="12.75" customHeight="1" x14ac:dyDescent="0.2">
      <c r="A276" s="3"/>
    </row>
    <row r="277" spans="1:1" ht="12.75" customHeight="1" x14ac:dyDescent="0.2">
      <c r="A277" s="3"/>
    </row>
    <row r="278" spans="1:1" ht="12.75" customHeight="1" x14ac:dyDescent="0.2">
      <c r="A278" s="3"/>
    </row>
    <row r="279" spans="1:1" ht="12.75" customHeight="1" x14ac:dyDescent="0.2">
      <c r="A279" s="3"/>
    </row>
    <row r="280" spans="1:1" ht="12.75" customHeight="1" x14ac:dyDescent="0.2">
      <c r="A280" s="3"/>
    </row>
    <row r="281" spans="1:1" ht="12.75" customHeight="1" x14ac:dyDescent="0.2">
      <c r="A281" s="3"/>
    </row>
    <row r="282" spans="1:1" ht="12.75" customHeight="1" x14ac:dyDescent="0.2">
      <c r="A282" s="3"/>
    </row>
    <row r="283" spans="1:1" ht="12.75" customHeight="1" x14ac:dyDescent="0.2">
      <c r="A283" s="3"/>
    </row>
    <row r="284" spans="1:1" ht="12.75" customHeight="1" x14ac:dyDescent="0.2">
      <c r="A284" s="3"/>
    </row>
    <row r="285" spans="1:1" ht="12.75" customHeight="1" x14ac:dyDescent="0.2">
      <c r="A285" s="3"/>
    </row>
    <row r="286" spans="1:1" ht="12.75" customHeight="1" x14ac:dyDescent="0.2">
      <c r="A286" s="3"/>
    </row>
    <row r="287" spans="1:1" ht="12.75" customHeight="1" x14ac:dyDescent="0.2">
      <c r="A287" s="3"/>
    </row>
    <row r="288" spans="1:1" ht="12.75" customHeight="1" x14ac:dyDescent="0.2">
      <c r="A288" s="3"/>
    </row>
    <row r="289" spans="1:1" ht="12.75" customHeight="1" x14ac:dyDescent="0.2">
      <c r="A289" s="3"/>
    </row>
    <row r="290" spans="1:1" ht="12.75" customHeight="1" x14ac:dyDescent="0.2">
      <c r="A290" s="3"/>
    </row>
    <row r="291" spans="1:1" ht="12.75" customHeight="1" x14ac:dyDescent="0.2">
      <c r="A291" s="3"/>
    </row>
    <row r="292" spans="1:1" ht="12.75" customHeight="1" x14ac:dyDescent="0.2">
      <c r="A292" s="3"/>
    </row>
    <row r="293" spans="1:1" ht="12.75" customHeight="1" x14ac:dyDescent="0.2">
      <c r="A293" s="3"/>
    </row>
    <row r="294" spans="1:1" ht="12.75" customHeight="1" x14ac:dyDescent="0.2">
      <c r="A294" s="3"/>
    </row>
    <row r="295" spans="1:1" ht="12.75" customHeight="1" x14ac:dyDescent="0.2">
      <c r="A295" s="3"/>
    </row>
    <row r="296" spans="1:1" ht="12.75" customHeight="1" x14ac:dyDescent="0.2">
      <c r="A296" s="3"/>
    </row>
    <row r="297" spans="1:1" ht="12.75" customHeight="1" x14ac:dyDescent="0.2">
      <c r="A297" s="3"/>
    </row>
    <row r="298" spans="1:1" ht="12.75" customHeight="1" x14ac:dyDescent="0.2">
      <c r="A298" s="3"/>
    </row>
    <row r="299" spans="1:1" ht="12.75" customHeight="1" x14ac:dyDescent="0.2">
      <c r="A299" s="3"/>
    </row>
    <row r="300" spans="1:1" ht="12.75" customHeight="1" x14ac:dyDescent="0.2">
      <c r="A300" s="3"/>
    </row>
    <row r="301" spans="1:1" ht="12.75" customHeight="1" x14ac:dyDescent="0.2">
      <c r="A301" s="3"/>
    </row>
    <row r="302" spans="1:1" ht="12.75" customHeight="1" x14ac:dyDescent="0.2">
      <c r="A302" s="3"/>
    </row>
    <row r="303" spans="1:1" ht="12.75" customHeight="1" x14ac:dyDescent="0.2">
      <c r="A303" s="3"/>
    </row>
    <row r="304" spans="1:1" ht="12.75" customHeight="1" x14ac:dyDescent="0.2">
      <c r="A304" s="3"/>
    </row>
    <row r="305" spans="1:1" ht="12.75" customHeight="1" x14ac:dyDescent="0.2">
      <c r="A305" s="3"/>
    </row>
    <row r="306" spans="1:1" ht="12.75" customHeight="1" x14ac:dyDescent="0.2">
      <c r="A306" s="3"/>
    </row>
    <row r="307" spans="1:1" ht="12.75" customHeight="1" x14ac:dyDescent="0.2">
      <c r="A307" s="3"/>
    </row>
    <row r="308" spans="1:1" ht="12.75" customHeight="1" x14ac:dyDescent="0.2">
      <c r="A308" s="3"/>
    </row>
    <row r="309" spans="1:1" ht="12.75" customHeight="1" x14ac:dyDescent="0.2">
      <c r="A309" s="3"/>
    </row>
    <row r="310" spans="1:1" ht="12.75" customHeight="1" x14ac:dyDescent="0.2">
      <c r="A310" s="3"/>
    </row>
    <row r="311" spans="1:1" ht="12.75" customHeight="1" x14ac:dyDescent="0.2">
      <c r="A311" s="3"/>
    </row>
    <row r="312" spans="1:1" ht="12.75" customHeight="1" x14ac:dyDescent="0.2">
      <c r="A312" s="3"/>
    </row>
    <row r="313" spans="1:1" ht="12.75" customHeight="1" x14ac:dyDescent="0.2">
      <c r="A313" s="3"/>
    </row>
    <row r="314" spans="1:1" ht="12.75" customHeight="1" x14ac:dyDescent="0.2">
      <c r="A314" s="3"/>
    </row>
    <row r="315" spans="1:1" ht="12.75" customHeight="1" x14ac:dyDescent="0.2">
      <c r="A315" s="3"/>
    </row>
    <row r="316" spans="1:1" ht="12.75" customHeight="1" x14ac:dyDescent="0.2">
      <c r="A316" s="3"/>
    </row>
    <row r="317" spans="1:1" ht="12.75" customHeight="1" x14ac:dyDescent="0.2">
      <c r="A317" s="3"/>
    </row>
    <row r="318" spans="1:1" ht="12.75" customHeight="1" x14ac:dyDescent="0.2">
      <c r="A318" s="3"/>
    </row>
    <row r="319" spans="1:1" ht="15.75" customHeight="1" x14ac:dyDescent="0.2"/>
    <row r="320" spans="1:1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B100:T100">
    <cfRule type="containsText" dxfId="5" priority="1" operator="containsText" text="C">
      <formula>NOT(ISERROR(SEARCH(("C"),(B100))))</formula>
    </cfRule>
  </conditionalFormatting>
  <conditionalFormatting sqref="B100:T100">
    <cfRule type="containsText" dxfId="4" priority="2" operator="containsText" text="B">
      <formula>NOT(ISERROR(SEARCH(("B"),(B100))))</formula>
    </cfRule>
  </conditionalFormatting>
  <conditionalFormatting sqref="B100:T100">
    <cfRule type="containsText" dxfId="3" priority="3" operator="containsText" text="A">
      <formula>NOT(ISERROR(SEARCH(("A"),(B100))))</formula>
    </cfRule>
  </conditionalFormatting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0"/>
  <sheetViews>
    <sheetView workbookViewId="0">
      <selection activeCell="J26" sqref="J25:J26"/>
    </sheetView>
  </sheetViews>
  <sheetFormatPr defaultColWidth="14.42578125" defaultRowHeight="15" customHeight="1" x14ac:dyDescent="0.2"/>
  <cols>
    <col min="1" max="1" width="37.140625" customWidth="1"/>
    <col min="2" max="9" width="17" customWidth="1"/>
    <col min="10" max="11" width="8.7109375" customWidth="1"/>
  </cols>
  <sheetData>
    <row r="1" spans="1:25" ht="12.75" customHeight="1" x14ac:dyDescent="0.2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 x14ac:dyDescent="0.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 x14ac:dyDescent="0.2">
      <c r="A3" s="4" t="s">
        <v>2</v>
      </c>
      <c r="B3" s="4">
        <v>2013</v>
      </c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customHeight="1" x14ac:dyDescent="0.2">
      <c r="A4" s="2" t="s">
        <v>3</v>
      </c>
      <c r="B4" s="5">
        <v>65651584.729999997</v>
      </c>
      <c r="C4" s="5">
        <v>65573271.729999997</v>
      </c>
      <c r="D4" s="5">
        <v>65526215.729999997</v>
      </c>
      <c r="E4" s="5">
        <v>65475344.729999997</v>
      </c>
      <c r="F4" s="5">
        <v>66187999.729999997</v>
      </c>
      <c r="G4" s="5">
        <v>70844823.729999989</v>
      </c>
      <c r="H4" s="5">
        <v>70799812.729999989</v>
      </c>
      <c r="I4" s="5">
        <v>148576129.63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 x14ac:dyDescent="0.2">
      <c r="A5" s="3"/>
      <c r="B5" s="5"/>
      <c r="C5" s="5"/>
      <c r="D5" s="5"/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 x14ac:dyDescent="0.2">
      <c r="A6" s="2" t="s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 customHeight="1" x14ac:dyDescent="0.2">
      <c r="A7" s="6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871870.9</v>
      </c>
      <c r="I7" s="5"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customHeight="1" x14ac:dyDescent="0.2">
      <c r="A8" s="6" t="s">
        <v>6</v>
      </c>
      <c r="B8" s="5">
        <v>0</v>
      </c>
      <c r="C8" s="5">
        <v>0</v>
      </c>
      <c r="D8" s="5">
        <v>0</v>
      </c>
      <c r="E8" s="5">
        <v>738400</v>
      </c>
      <c r="F8" s="5">
        <v>4677673</v>
      </c>
      <c r="G8" s="5">
        <v>0</v>
      </c>
      <c r="H8" s="5">
        <v>76936189</v>
      </c>
      <c r="I8" s="5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 customHeight="1" x14ac:dyDescent="0.2">
      <c r="A9" s="6" t="s">
        <v>7</v>
      </c>
      <c r="B9" s="5">
        <v>0</v>
      </c>
      <c r="C9" s="5">
        <v>0</v>
      </c>
      <c r="D9" s="5">
        <v>0</v>
      </c>
      <c r="E9" s="5">
        <v>550900</v>
      </c>
      <c r="F9" s="5">
        <v>1289300</v>
      </c>
      <c r="G9" s="5">
        <v>0</v>
      </c>
      <c r="H9" s="5">
        <v>0</v>
      </c>
      <c r="I9" s="5"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customHeight="1" x14ac:dyDescent="0.2">
      <c r="A10" s="7" t="s">
        <v>8</v>
      </c>
      <c r="B10" s="8">
        <v>0</v>
      </c>
      <c r="C10" s="8">
        <v>0</v>
      </c>
      <c r="D10" s="8">
        <v>0</v>
      </c>
      <c r="E10" s="8">
        <v>1289300</v>
      </c>
      <c r="F10" s="8">
        <v>5966973</v>
      </c>
      <c r="G10" s="8">
        <v>0</v>
      </c>
      <c r="H10" s="8">
        <v>77808059.900000006</v>
      </c>
      <c r="I10" s="8"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 customHeight="1" x14ac:dyDescent="0.2">
      <c r="A11" s="2" t="s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customHeight="1" x14ac:dyDescent="0.2">
      <c r="A12" s="6" t="s">
        <v>10</v>
      </c>
      <c r="B12" s="5">
        <v>26164</v>
      </c>
      <c r="C12" s="5">
        <v>47056</v>
      </c>
      <c r="D12" s="5">
        <v>15502</v>
      </c>
      <c r="E12" s="5">
        <v>25745</v>
      </c>
      <c r="F12" s="5">
        <v>20849</v>
      </c>
      <c r="G12" s="5">
        <v>45011</v>
      </c>
      <c r="H12" s="5">
        <v>31742.999999999996</v>
      </c>
      <c r="I12" s="5">
        <v>34107.54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customHeight="1" x14ac:dyDescent="0.2">
      <c r="A13" s="6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customHeight="1" x14ac:dyDescent="0.2">
      <c r="A14" s="6" t="s">
        <v>12</v>
      </c>
      <c r="B14" s="5">
        <v>52149</v>
      </c>
      <c r="C14" s="5">
        <v>0</v>
      </c>
      <c r="D14" s="5">
        <v>35369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 customHeight="1" x14ac:dyDescent="0.2">
      <c r="A15" s="6" t="s">
        <v>7</v>
      </c>
      <c r="B15" s="5">
        <v>0</v>
      </c>
      <c r="C15" s="5">
        <v>0</v>
      </c>
      <c r="D15" s="5">
        <v>0</v>
      </c>
      <c r="E15" s="5">
        <v>550900</v>
      </c>
      <c r="F15" s="5">
        <v>1289300</v>
      </c>
      <c r="G15" s="5">
        <v>0</v>
      </c>
      <c r="H15" s="5">
        <v>0</v>
      </c>
      <c r="I15" s="5"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customHeight="1" x14ac:dyDescent="0.2">
      <c r="A16" s="7" t="s">
        <v>13</v>
      </c>
      <c r="B16" s="8">
        <v>78313</v>
      </c>
      <c r="C16" s="8">
        <v>47056</v>
      </c>
      <c r="D16" s="8">
        <v>50871</v>
      </c>
      <c r="E16" s="8">
        <v>576645</v>
      </c>
      <c r="F16" s="8">
        <v>1310149</v>
      </c>
      <c r="G16" s="8">
        <v>45011</v>
      </c>
      <c r="H16" s="8">
        <v>31742.999999999996</v>
      </c>
      <c r="I16" s="8">
        <v>34107.54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 x14ac:dyDescent="0.2">
      <c r="A17" s="3"/>
      <c r="B17" s="5"/>
      <c r="C17" s="5"/>
      <c r="D17" s="5"/>
      <c r="E17" s="5"/>
      <c r="F17" s="5"/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 x14ac:dyDescent="0.2">
      <c r="A18" s="9" t="s">
        <v>14</v>
      </c>
      <c r="B18" s="10">
        <v>65573271.729999997</v>
      </c>
      <c r="C18" s="10">
        <v>65526215.729999997</v>
      </c>
      <c r="D18" s="10">
        <v>65475344.729999997</v>
      </c>
      <c r="E18" s="10">
        <v>66187999.729999997</v>
      </c>
      <c r="F18" s="10">
        <v>70844823.729999989</v>
      </c>
      <c r="G18" s="10">
        <v>70799812.729999989</v>
      </c>
      <c r="H18" s="10">
        <v>148576129.63</v>
      </c>
      <c r="I18" s="10">
        <v>148542022.09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 x14ac:dyDescent="0.2">
      <c r="A19" s="11" t="s">
        <v>64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 x14ac:dyDescent="0.2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 x14ac:dyDescent="0.2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 x14ac:dyDescent="0.2">
      <c r="A22" s="1" t="s">
        <v>65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 x14ac:dyDescent="0.2">
      <c r="A23" s="3" t="s">
        <v>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 x14ac:dyDescent="0.2">
      <c r="A24" s="4" t="s">
        <v>17</v>
      </c>
      <c r="B24" s="4">
        <v>2013</v>
      </c>
      <c r="C24" s="4">
        <v>2014</v>
      </c>
      <c r="D24" s="4">
        <v>2015</v>
      </c>
      <c r="E24" s="4">
        <v>2016</v>
      </c>
      <c r="F24" s="4">
        <v>2017</v>
      </c>
      <c r="G24" s="4">
        <v>2018</v>
      </c>
      <c r="H24" s="4">
        <v>2019</v>
      </c>
      <c r="I24" s="4">
        <v>2020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 x14ac:dyDescent="0.2">
      <c r="A25" s="2" t="s">
        <v>3</v>
      </c>
      <c r="B25" s="29">
        <v>4251557</v>
      </c>
      <c r="C25" s="29">
        <v>4173244</v>
      </c>
      <c r="D25" s="29">
        <v>4126188</v>
      </c>
      <c r="E25" s="29">
        <v>4075317</v>
      </c>
      <c r="F25" s="29">
        <v>3498672</v>
      </c>
      <c r="G25" s="29">
        <v>3477823</v>
      </c>
      <c r="H25" s="29">
        <v>3432812</v>
      </c>
      <c r="I25" s="29">
        <v>81209128.900000006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 x14ac:dyDescent="0.2">
      <c r="A26" s="3"/>
      <c r="B26" s="29"/>
      <c r="C26" s="29"/>
      <c r="D26" s="29"/>
      <c r="E26" s="29"/>
      <c r="F26" s="29"/>
      <c r="G26" s="29"/>
      <c r="H26" s="29"/>
      <c r="I26" s="2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 x14ac:dyDescent="0.2">
      <c r="A27" s="2" t="s">
        <v>4</v>
      </c>
      <c r="B27" s="29"/>
      <c r="C27" s="29"/>
      <c r="D27" s="29"/>
      <c r="E27" s="29"/>
      <c r="F27" s="29"/>
      <c r="G27" s="29"/>
      <c r="H27" s="29"/>
      <c r="I27" s="2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 x14ac:dyDescent="0.2">
      <c r="A28" s="6" t="s">
        <v>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871870.9</v>
      </c>
      <c r="I28" s="29"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 x14ac:dyDescent="0.2">
      <c r="A29" s="6" t="s">
        <v>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76936189</v>
      </c>
      <c r="I29" s="29"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 x14ac:dyDescent="0.2">
      <c r="A30" s="6" t="s">
        <v>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 x14ac:dyDescent="0.2">
      <c r="A31" s="7" t="s">
        <v>8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77808059.900000006</v>
      </c>
      <c r="I31" s="30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 x14ac:dyDescent="0.2">
      <c r="A32" s="2" t="s">
        <v>9</v>
      </c>
      <c r="B32" s="29"/>
      <c r="C32" s="29"/>
      <c r="D32" s="29"/>
      <c r="E32" s="29"/>
      <c r="F32" s="29"/>
      <c r="G32" s="29"/>
      <c r="H32" s="29"/>
      <c r="I32" s="2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 x14ac:dyDescent="0.2">
      <c r="A33" s="6" t="s">
        <v>10</v>
      </c>
      <c r="B33" s="29">
        <v>26164</v>
      </c>
      <c r="C33" s="29">
        <v>47056</v>
      </c>
      <c r="D33" s="29">
        <v>15502</v>
      </c>
      <c r="E33" s="29">
        <v>25745</v>
      </c>
      <c r="F33" s="29">
        <v>20849</v>
      </c>
      <c r="G33" s="29">
        <v>45011</v>
      </c>
      <c r="H33" s="29">
        <v>31742.999999999996</v>
      </c>
      <c r="I33" s="29">
        <v>34107.54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 x14ac:dyDescent="0.2">
      <c r="A34" s="6" t="s">
        <v>11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 x14ac:dyDescent="0.2">
      <c r="A35" s="6" t="s">
        <v>12</v>
      </c>
      <c r="B35" s="29">
        <v>52149</v>
      </c>
      <c r="C35" s="29">
        <v>0</v>
      </c>
      <c r="D35" s="29">
        <v>35369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 x14ac:dyDescent="0.2">
      <c r="A36" s="6" t="s">
        <v>7</v>
      </c>
      <c r="B36" s="29">
        <v>0</v>
      </c>
      <c r="C36" s="29">
        <v>0</v>
      </c>
      <c r="D36" s="29">
        <v>0</v>
      </c>
      <c r="E36" s="29">
        <v>550900</v>
      </c>
      <c r="F36" s="29">
        <v>0</v>
      </c>
      <c r="G36" s="29">
        <v>0</v>
      </c>
      <c r="H36" s="29">
        <v>0</v>
      </c>
      <c r="I36" s="29"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 x14ac:dyDescent="0.2">
      <c r="A37" s="7" t="s">
        <v>13</v>
      </c>
      <c r="B37" s="30">
        <v>78313</v>
      </c>
      <c r="C37" s="30">
        <v>47056</v>
      </c>
      <c r="D37" s="30">
        <v>50871</v>
      </c>
      <c r="E37" s="30">
        <v>576645</v>
      </c>
      <c r="F37" s="30">
        <v>20849</v>
      </c>
      <c r="G37" s="30">
        <v>45011</v>
      </c>
      <c r="H37" s="30">
        <v>31742.999999999996</v>
      </c>
      <c r="I37" s="30">
        <v>34107.54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 x14ac:dyDescent="0.2">
      <c r="A38" s="3"/>
      <c r="B38" s="29"/>
      <c r="C38" s="29"/>
      <c r="D38" s="29"/>
      <c r="E38" s="29"/>
      <c r="F38" s="29"/>
      <c r="G38" s="29"/>
      <c r="H38" s="29"/>
      <c r="I38" s="2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 x14ac:dyDescent="0.2">
      <c r="A39" s="9" t="s">
        <v>14</v>
      </c>
      <c r="B39" s="31">
        <v>4173244</v>
      </c>
      <c r="C39" s="31">
        <v>4126188</v>
      </c>
      <c r="D39" s="31">
        <v>4075317</v>
      </c>
      <c r="E39" s="31">
        <v>3498672</v>
      </c>
      <c r="F39" s="31">
        <v>3477823</v>
      </c>
      <c r="G39" s="31">
        <v>3432812</v>
      </c>
      <c r="H39" s="31">
        <v>81209128.900000006</v>
      </c>
      <c r="I39" s="31">
        <v>81175021.359999999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 x14ac:dyDescent="0.2">
      <c r="A40" s="11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 x14ac:dyDescent="0.2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 x14ac:dyDescent="0.2"/>
    <row r="43" spans="1:25" ht="12.75" customHeight="1" x14ac:dyDescent="0.2">
      <c r="A43" s="1" t="s">
        <v>67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 customHeight="1" x14ac:dyDescent="0.2">
      <c r="A44" s="3" t="s">
        <v>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 customHeight="1" x14ac:dyDescent="0.2">
      <c r="A45" s="4" t="s">
        <v>20</v>
      </c>
      <c r="B45" s="4">
        <v>2013</v>
      </c>
      <c r="C45" s="4">
        <v>2014</v>
      </c>
      <c r="D45" s="4">
        <v>2015</v>
      </c>
      <c r="E45" s="4">
        <v>2016</v>
      </c>
      <c r="F45" s="4">
        <v>2017</v>
      </c>
      <c r="G45" s="4">
        <v>2018</v>
      </c>
      <c r="H45" s="4">
        <v>2019</v>
      </c>
      <c r="I45" s="4">
        <v>2020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customHeight="1" x14ac:dyDescent="0.2">
      <c r="A46" s="2" t="s">
        <v>3</v>
      </c>
      <c r="B46" s="28">
        <v>1328095</v>
      </c>
      <c r="C46" s="28">
        <v>1328095</v>
      </c>
      <c r="D46" s="28">
        <v>1328095</v>
      </c>
      <c r="E46" s="28">
        <v>1328095</v>
      </c>
      <c r="F46" s="28">
        <v>2617395</v>
      </c>
      <c r="G46" s="28">
        <v>1328095</v>
      </c>
      <c r="H46" s="28">
        <v>1328095</v>
      </c>
      <c r="I46" s="28">
        <v>1328095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 x14ac:dyDescent="0.2">
      <c r="A47" s="3"/>
      <c r="B47" s="28"/>
      <c r="C47" s="28"/>
      <c r="D47" s="28"/>
      <c r="E47" s="28"/>
      <c r="F47" s="28"/>
      <c r="G47" s="28"/>
      <c r="H47" s="28"/>
      <c r="I47" s="2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 x14ac:dyDescent="0.2">
      <c r="A48" s="2" t="s">
        <v>4</v>
      </c>
      <c r="B48" s="28"/>
      <c r="C48" s="28"/>
      <c r="D48" s="28"/>
      <c r="E48" s="28"/>
      <c r="F48" s="28"/>
      <c r="G48" s="28"/>
      <c r="H48" s="28"/>
      <c r="I48" s="2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 x14ac:dyDescent="0.2">
      <c r="A49" s="6" t="s">
        <v>5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 x14ac:dyDescent="0.2">
      <c r="A50" s="6" t="s">
        <v>6</v>
      </c>
      <c r="B50" s="28">
        <v>0</v>
      </c>
      <c r="C50" s="28">
        <v>0</v>
      </c>
      <c r="D50" s="28">
        <v>0</v>
      </c>
      <c r="E50" s="28">
        <v>738400</v>
      </c>
      <c r="F50" s="28">
        <v>0</v>
      </c>
      <c r="G50" s="28">
        <v>0</v>
      </c>
      <c r="H50" s="28">
        <v>0</v>
      </c>
      <c r="I50" s="28"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 x14ac:dyDescent="0.2">
      <c r="A51" s="6" t="s">
        <v>7</v>
      </c>
      <c r="B51" s="28">
        <v>0</v>
      </c>
      <c r="C51" s="28">
        <v>0</v>
      </c>
      <c r="D51" s="28">
        <v>0</v>
      </c>
      <c r="E51" s="28">
        <v>550900</v>
      </c>
      <c r="F51" s="28">
        <v>0</v>
      </c>
      <c r="G51" s="28">
        <v>0</v>
      </c>
      <c r="H51" s="28">
        <v>0</v>
      </c>
      <c r="I51" s="28"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 x14ac:dyDescent="0.2">
      <c r="A52" s="7" t="s">
        <v>8</v>
      </c>
      <c r="B52" s="32">
        <v>0</v>
      </c>
      <c r="C52" s="32">
        <v>0</v>
      </c>
      <c r="D52" s="32">
        <v>0</v>
      </c>
      <c r="E52" s="32">
        <v>1289300</v>
      </c>
      <c r="F52" s="32">
        <v>0</v>
      </c>
      <c r="G52" s="32">
        <v>0</v>
      </c>
      <c r="H52" s="32">
        <v>0</v>
      </c>
      <c r="I52" s="32"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 x14ac:dyDescent="0.2">
      <c r="A53" s="2" t="s">
        <v>9</v>
      </c>
      <c r="B53" s="28"/>
      <c r="C53" s="28"/>
      <c r="D53" s="28"/>
      <c r="E53" s="28"/>
      <c r="F53" s="28"/>
      <c r="G53" s="28"/>
      <c r="H53" s="28"/>
      <c r="I53" s="2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 x14ac:dyDescent="0.2">
      <c r="A54" s="6" t="s">
        <v>10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 x14ac:dyDescent="0.2">
      <c r="A55" s="6" t="s">
        <v>11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 x14ac:dyDescent="0.2">
      <c r="A56" s="6" t="s">
        <v>12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 x14ac:dyDescent="0.2">
      <c r="A57" s="6" t="s">
        <v>7</v>
      </c>
      <c r="B57" s="28">
        <v>0</v>
      </c>
      <c r="C57" s="28">
        <v>0</v>
      </c>
      <c r="D57" s="28">
        <v>0</v>
      </c>
      <c r="E57" s="28">
        <v>0</v>
      </c>
      <c r="F57" s="28">
        <v>1289300</v>
      </c>
      <c r="G57" s="28">
        <v>0</v>
      </c>
      <c r="H57" s="28">
        <v>0</v>
      </c>
      <c r="I57" s="28"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 x14ac:dyDescent="0.2">
      <c r="A58" s="7" t="s">
        <v>13</v>
      </c>
      <c r="B58" s="32">
        <v>0</v>
      </c>
      <c r="C58" s="32">
        <v>0</v>
      </c>
      <c r="D58" s="32">
        <v>0</v>
      </c>
      <c r="E58" s="32">
        <v>0</v>
      </c>
      <c r="F58" s="32">
        <v>1289300</v>
      </c>
      <c r="G58" s="32">
        <v>0</v>
      </c>
      <c r="H58" s="32">
        <v>0</v>
      </c>
      <c r="I58" s="32"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 x14ac:dyDescent="0.2">
      <c r="A59" s="3"/>
      <c r="B59" s="28"/>
      <c r="C59" s="28"/>
      <c r="D59" s="28"/>
      <c r="E59" s="28"/>
      <c r="F59" s="28"/>
      <c r="G59" s="28"/>
      <c r="H59" s="28"/>
      <c r="I59" s="2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 x14ac:dyDescent="0.2">
      <c r="A60" s="9" t="s">
        <v>14</v>
      </c>
      <c r="B60" s="12">
        <v>1328095</v>
      </c>
      <c r="C60" s="12">
        <v>1328095</v>
      </c>
      <c r="D60" s="12">
        <v>1328095</v>
      </c>
      <c r="E60" s="12">
        <v>2617395</v>
      </c>
      <c r="F60" s="12">
        <v>1328095</v>
      </c>
      <c r="G60" s="12">
        <v>1328095</v>
      </c>
      <c r="H60" s="12">
        <v>1328095</v>
      </c>
      <c r="I60" s="12">
        <v>1328095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 x14ac:dyDescent="0.2">
      <c r="A61" s="11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 x14ac:dyDescent="0.2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 x14ac:dyDescent="0.2"/>
    <row r="64" spans="1:25" ht="12.75" customHeight="1" x14ac:dyDescent="0.2">
      <c r="A64" s="1" t="s">
        <v>69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 x14ac:dyDescent="0.2">
      <c r="A65" s="3" t="s">
        <v>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2">
      <c r="A66" s="4" t="s">
        <v>23</v>
      </c>
      <c r="B66" s="4">
        <v>2013</v>
      </c>
      <c r="C66" s="4">
        <v>2014</v>
      </c>
      <c r="D66" s="4">
        <v>2015</v>
      </c>
      <c r="E66" s="4">
        <v>2016</v>
      </c>
      <c r="F66" s="4">
        <v>2017</v>
      </c>
      <c r="G66" s="4">
        <v>2018</v>
      </c>
      <c r="H66" s="4">
        <v>2019</v>
      </c>
      <c r="I66" s="4">
        <v>2020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 x14ac:dyDescent="0.2">
      <c r="A67" s="2" t="s">
        <v>3</v>
      </c>
      <c r="B67" s="28">
        <v>60071932.729999997</v>
      </c>
      <c r="C67" s="28">
        <v>60071932.729999997</v>
      </c>
      <c r="D67" s="28">
        <v>60071932.729999997</v>
      </c>
      <c r="E67" s="28">
        <v>60071932.729999997</v>
      </c>
      <c r="F67" s="28">
        <v>60071932.729999997</v>
      </c>
      <c r="G67" s="28">
        <v>66038905.729999997</v>
      </c>
      <c r="H67" s="28">
        <v>66038905.729999997</v>
      </c>
      <c r="I67" s="28">
        <v>66038905.729999997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2">
      <c r="A68" s="3"/>
      <c r="B68" s="28"/>
      <c r="C68" s="28"/>
      <c r="D68" s="28"/>
      <c r="E68" s="28"/>
      <c r="F68" s="28"/>
      <c r="G68" s="28"/>
      <c r="H68" s="28"/>
      <c r="I68" s="2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 x14ac:dyDescent="0.2">
      <c r="A69" s="2" t="s">
        <v>4</v>
      </c>
      <c r="B69" s="28"/>
      <c r="C69" s="28"/>
      <c r="D69" s="28"/>
      <c r="E69" s="28"/>
      <c r="F69" s="28"/>
      <c r="G69" s="28"/>
      <c r="H69" s="28"/>
      <c r="I69" s="2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2">
      <c r="A70" s="6" t="s">
        <v>5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 x14ac:dyDescent="0.2">
      <c r="A71" s="6" t="s">
        <v>6</v>
      </c>
      <c r="B71" s="28">
        <v>0</v>
      </c>
      <c r="C71" s="28">
        <v>0</v>
      </c>
      <c r="D71" s="28">
        <v>0</v>
      </c>
      <c r="E71" s="28">
        <v>0</v>
      </c>
      <c r="F71" s="28">
        <v>4677673</v>
      </c>
      <c r="G71" s="28">
        <v>0</v>
      </c>
      <c r="H71" s="28">
        <v>0</v>
      </c>
      <c r="I71" s="28"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 x14ac:dyDescent="0.2">
      <c r="A72" s="6" t="s">
        <v>7</v>
      </c>
      <c r="B72" s="28">
        <v>0</v>
      </c>
      <c r="C72" s="28">
        <v>0</v>
      </c>
      <c r="D72" s="28">
        <v>0</v>
      </c>
      <c r="E72" s="28">
        <v>0</v>
      </c>
      <c r="F72" s="28">
        <v>1289300</v>
      </c>
      <c r="G72" s="28">
        <v>0</v>
      </c>
      <c r="H72" s="28">
        <v>0</v>
      </c>
      <c r="I72" s="28"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2">
      <c r="A73" s="7" t="s">
        <v>8</v>
      </c>
      <c r="B73" s="32">
        <v>0</v>
      </c>
      <c r="C73" s="32">
        <v>0</v>
      </c>
      <c r="D73" s="32">
        <v>0</v>
      </c>
      <c r="E73" s="32">
        <v>0</v>
      </c>
      <c r="F73" s="32">
        <v>5966973</v>
      </c>
      <c r="G73" s="32">
        <v>0</v>
      </c>
      <c r="H73" s="32">
        <v>0</v>
      </c>
      <c r="I73" s="32"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2">
      <c r="A74" s="2" t="s">
        <v>9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2">
      <c r="A75" s="6" t="s">
        <v>10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2">
      <c r="A76" s="6" t="s">
        <v>11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2">
      <c r="A77" s="6" t="s">
        <v>12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 x14ac:dyDescent="0.2">
      <c r="A78" s="6" t="s">
        <v>7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2">
      <c r="A79" s="7" t="s">
        <v>13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 x14ac:dyDescent="0.2">
      <c r="A80" s="3"/>
      <c r="B80" s="28"/>
      <c r="C80" s="28"/>
      <c r="D80" s="28"/>
      <c r="E80" s="28"/>
      <c r="F80" s="28"/>
      <c r="G80" s="28"/>
      <c r="H80" s="28"/>
      <c r="I80" s="2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 x14ac:dyDescent="0.2">
      <c r="A81" s="9" t="s">
        <v>14</v>
      </c>
      <c r="B81" s="12">
        <v>60071932.729999997</v>
      </c>
      <c r="C81" s="12">
        <v>60071932.729999997</v>
      </c>
      <c r="D81" s="12">
        <v>60071932.729999997</v>
      </c>
      <c r="E81" s="12">
        <v>60071932.729999997</v>
      </c>
      <c r="F81" s="12">
        <v>66038905.729999997</v>
      </c>
      <c r="G81" s="12">
        <v>66038905.729999997</v>
      </c>
      <c r="H81" s="12">
        <v>66038905.729999997</v>
      </c>
      <c r="I81" s="12">
        <v>66038905.729999997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 x14ac:dyDescent="0.2">
      <c r="A82" s="11" t="s">
        <v>70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 x14ac:dyDescent="0.2"/>
    <row r="84" spans="1:25" ht="12.75" customHeight="1" x14ac:dyDescent="0.2"/>
    <row r="85" spans="1:25" ht="12.75" customHeight="1" x14ac:dyDescent="0.2">
      <c r="A85" s="1" t="s">
        <v>71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 x14ac:dyDescent="0.2">
      <c r="A86" s="4" t="s">
        <v>72</v>
      </c>
      <c r="B86" s="4">
        <v>2013</v>
      </c>
      <c r="C86" s="4">
        <v>2014</v>
      </c>
      <c r="D86" s="4">
        <v>2015</v>
      </c>
      <c r="E86" s="4">
        <v>2016</v>
      </c>
      <c r="F86" s="4">
        <v>2017</v>
      </c>
      <c r="G86" s="4">
        <v>2018</v>
      </c>
      <c r="H86" s="4">
        <v>2019</v>
      </c>
      <c r="I86" s="4">
        <v>2020</v>
      </c>
    </row>
    <row r="87" spans="1:25" ht="12.75" customHeight="1" x14ac:dyDescent="0.2">
      <c r="A87" s="1" t="s">
        <v>27</v>
      </c>
      <c r="B87" s="13">
        <f t="shared" ref="B87:I87" si="0">B18</f>
        <v>65573271.729999997</v>
      </c>
      <c r="C87" s="13">
        <f t="shared" si="0"/>
        <v>65526215.729999997</v>
      </c>
      <c r="D87" s="13">
        <f t="shared" si="0"/>
        <v>65475344.729999997</v>
      </c>
      <c r="E87" s="13">
        <f t="shared" si="0"/>
        <v>66187999.729999997</v>
      </c>
      <c r="F87" s="13">
        <f t="shared" si="0"/>
        <v>70844823.729999989</v>
      </c>
      <c r="G87" s="13">
        <f t="shared" si="0"/>
        <v>70799812.729999989</v>
      </c>
      <c r="H87" s="13">
        <f t="shared" si="0"/>
        <v>148576129.63</v>
      </c>
      <c r="I87" s="13">
        <f t="shared" si="0"/>
        <v>148542022.09</v>
      </c>
    </row>
    <row r="88" spans="1:25" ht="12.75" customHeight="1" x14ac:dyDescent="0.2">
      <c r="A88" s="15" t="s">
        <v>28</v>
      </c>
      <c r="B88" s="16"/>
      <c r="C88" s="16"/>
      <c r="D88" s="16"/>
      <c r="E88" s="16"/>
      <c r="F88" s="16"/>
      <c r="G88" s="16"/>
      <c r="H88" s="17"/>
    </row>
    <row r="89" spans="1:25" ht="12.75" customHeight="1" x14ac:dyDescent="0.2">
      <c r="A89" s="6" t="s">
        <v>29</v>
      </c>
      <c r="B89" s="5">
        <f t="shared" ref="B89:I89" si="1">B39</f>
        <v>4173244</v>
      </c>
      <c r="C89" s="5">
        <f t="shared" si="1"/>
        <v>4126188</v>
      </c>
      <c r="D89" s="5">
        <f t="shared" si="1"/>
        <v>4075317</v>
      </c>
      <c r="E89" s="5">
        <f t="shared" si="1"/>
        <v>3498672</v>
      </c>
      <c r="F89" s="5">
        <f t="shared" si="1"/>
        <v>3477823</v>
      </c>
      <c r="G89" s="5">
        <f t="shared" si="1"/>
        <v>3432812</v>
      </c>
      <c r="H89" s="5">
        <f t="shared" si="1"/>
        <v>81209128.900000006</v>
      </c>
      <c r="I89" s="5">
        <f t="shared" si="1"/>
        <v>81175021.359999999</v>
      </c>
    </row>
    <row r="90" spans="1:25" ht="12.75" customHeight="1" x14ac:dyDescent="0.2">
      <c r="A90" s="6" t="s">
        <v>30</v>
      </c>
      <c r="B90" s="18">
        <f t="shared" ref="B90:I90" si="2">B89/B87</f>
        <v>6.3642455071991275E-2</v>
      </c>
      <c r="C90" s="18">
        <f t="shared" si="2"/>
        <v>6.2970033505397427E-2</v>
      </c>
      <c r="D90" s="18">
        <f t="shared" si="2"/>
        <v>6.2242009061660428E-2</v>
      </c>
      <c r="E90" s="18">
        <f t="shared" si="2"/>
        <v>5.2859612229892057E-2</v>
      </c>
      <c r="F90" s="18">
        <f t="shared" si="2"/>
        <v>4.9090714280756675E-2</v>
      </c>
      <c r="G90" s="18">
        <f t="shared" si="2"/>
        <v>4.8486173446408216E-2</v>
      </c>
      <c r="H90" s="18">
        <f t="shared" si="2"/>
        <v>0.54658261123260898</v>
      </c>
      <c r="I90" s="18">
        <f t="shared" si="2"/>
        <v>0.54647849960475781</v>
      </c>
    </row>
    <row r="91" spans="1:25" ht="12.75" customHeight="1" x14ac:dyDescent="0.2">
      <c r="A91" s="15" t="s">
        <v>31</v>
      </c>
      <c r="B91" s="16"/>
      <c r="C91" s="16"/>
      <c r="D91" s="16"/>
      <c r="E91" s="16"/>
      <c r="F91" s="16"/>
      <c r="G91" s="16"/>
      <c r="H91" s="17"/>
    </row>
    <row r="92" spans="1:25" ht="12.75" customHeight="1" x14ac:dyDescent="0.2">
      <c r="A92" s="6" t="s">
        <v>29</v>
      </c>
      <c r="B92" s="5">
        <f t="shared" ref="B92:I92" si="3">B60</f>
        <v>1328095</v>
      </c>
      <c r="C92" s="5">
        <f t="shared" si="3"/>
        <v>1328095</v>
      </c>
      <c r="D92" s="5">
        <f t="shared" si="3"/>
        <v>1328095</v>
      </c>
      <c r="E92" s="5">
        <f t="shared" si="3"/>
        <v>2617395</v>
      </c>
      <c r="F92" s="5">
        <f t="shared" si="3"/>
        <v>1328095</v>
      </c>
      <c r="G92" s="5">
        <f t="shared" si="3"/>
        <v>1328095</v>
      </c>
      <c r="H92" s="5">
        <f t="shared" si="3"/>
        <v>1328095</v>
      </c>
      <c r="I92" s="5">
        <f t="shared" si="3"/>
        <v>1328095</v>
      </c>
    </row>
    <row r="93" spans="1:25" ht="12.75" customHeight="1" x14ac:dyDescent="0.2">
      <c r="A93" s="6" t="s">
        <v>30</v>
      </c>
      <c r="B93" s="18">
        <f t="shared" ref="B93:I93" si="4">B92/B87</f>
        <v>2.0253602801282706E-2</v>
      </c>
      <c r="C93" s="18">
        <f t="shared" si="4"/>
        <v>2.0268147415568753E-2</v>
      </c>
      <c r="D93" s="18">
        <f t="shared" si="4"/>
        <v>2.0283894731316827E-2</v>
      </c>
      <c r="E93" s="18">
        <f t="shared" si="4"/>
        <v>3.9544857235104723E-2</v>
      </c>
      <c r="F93" s="18">
        <f t="shared" si="4"/>
        <v>1.8746535457009036E-2</v>
      </c>
      <c r="G93" s="18">
        <f t="shared" si="4"/>
        <v>1.8758453571971759E-2</v>
      </c>
      <c r="H93" s="18">
        <f t="shared" si="4"/>
        <v>8.9388181217761077E-3</v>
      </c>
      <c r="I93" s="18">
        <f t="shared" si="4"/>
        <v>8.9408706123262661E-3</v>
      </c>
    </row>
    <row r="94" spans="1:25" ht="12.75" customHeight="1" x14ac:dyDescent="0.2">
      <c r="A94" s="15" t="s">
        <v>32</v>
      </c>
      <c r="B94" s="16"/>
      <c r="C94" s="16"/>
      <c r="D94" s="16"/>
      <c r="E94" s="16"/>
      <c r="F94" s="16"/>
      <c r="G94" s="16"/>
      <c r="H94" s="17"/>
    </row>
    <row r="95" spans="1:25" ht="12.75" customHeight="1" x14ac:dyDescent="0.2">
      <c r="A95" s="6" t="s">
        <v>29</v>
      </c>
      <c r="B95" s="13">
        <f t="shared" ref="B95:I95" si="5">B81</f>
        <v>60071932.729999997</v>
      </c>
      <c r="C95" s="13">
        <f t="shared" si="5"/>
        <v>60071932.729999997</v>
      </c>
      <c r="D95" s="13">
        <f t="shared" si="5"/>
        <v>60071932.729999997</v>
      </c>
      <c r="E95" s="13">
        <f t="shared" si="5"/>
        <v>60071932.729999997</v>
      </c>
      <c r="F95" s="13">
        <f t="shared" si="5"/>
        <v>66038905.729999997</v>
      </c>
      <c r="G95" s="13">
        <f t="shared" si="5"/>
        <v>66038905.729999997</v>
      </c>
      <c r="H95" s="13">
        <f t="shared" si="5"/>
        <v>66038905.729999997</v>
      </c>
      <c r="I95" s="13">
        <f t="shared" si="5"/>
        <v>66038905.729999997</v>
      </c>
    </row>
    <row r="96" spans="1:25" ht="12.75" customHeight="1" x14ac:dyDescent="0.2">
      <c r="A96" s="20" t="s">
        <v>30</v>
      </c>
      <c r="B96" s="21">
        <f t="shared" ref="B96:I96" si="6">B95/B87</f>
        <v>0.91610394212672608</v>
      </c>
      <c r="C96" s="21">
        <f t="shared" si="6"/>
        <v>0.91676181907903387</v>
      </c>
      <c r="D96" s="21">
        <f t="shared" si="6"/>
        <v>0.91747409620702269</v>
      </c>
      <c r="E96" s="21">
        <f t="shared" si="6"/>
        <v>0.90759553053500319</v>
      </c>
      <c r="F96" s="21">
        <f t="shared" si="6"/>
        <v>0.93216275026223439</v>
      </c>
      <c r="G96" s="21">
        <f t="shared" si="6"/>
        <v>0.93275537298162015</v>
      </c>
      <c r="H96" s="21">
        <f t="shared" si="6"/>
        <v>0.44447857064561497</v>
      </c>
      <c r="I96" s="21">
        <f t="shared" si="6"/>
        <v>0.44458062978291585</v>
      </c>
    </row>
    <row r="97" spans="1:25" ht="12.75" customHeight="1" x14ac:dyDescent="0.2"/>
    <row r="98" spans="1:25" ht="12.75" customHeight="1" x14ac:dyDescent="0.2"/>
    <row r="99" spans="1:25" ht="15.75" customHeight="1" x14ac:dyDescent="0.2">
      <c r="A99" s="22" t="s">
        <v>73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5.75" customHeight="1" x14ac:dyDescent="0.2">
      <c r="A100" s="2" t="s">
        <v>35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3"/>
      <c r="V100" s="23"/>
      <c r="W100" s="23"/>
      <c r="X100" s="23"/>
      <c r="Y100" s="23"/>
    </row>
    <row r="101" spans="1:25" ht="12.75" customHeight="1" x14ac:dyDescent="0.2">
      <c r="A101" s="4" t="s">
        <v>36</v>
      </c>
      <c r="B101" s="4">
        <v>2013</v>
      </c>
      <c r="C101" s="4">
        <v>2014</v>
      </c>
      <c r="D101" s="4">
        <v>2015</v>
      </c>
      <c r="E101" s="4">
        <v>2016</v>
      </c>
      <c r="F101" s="4">
        <v>2017</v>
      </c>
      <c r="G101" s="4">
        <v>2018</v>
      </c>
      <c r="H101" s="4">
        <v>2019</v>
      </c>
      <c r="I101" s="4">
        <v>2020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 x14ac:dyDescent="0.2">
      <c r="A102" s="2" t="s">
        <v>3</v>
      </c>
      <c r="B102" s="5">
        <v>773237313.78552198</v>
      </c>
      <c r="C102" s="5">
        <v>654730080.79352379</v>
      </c>
      <c r="D102" s="5">
        <v>1157559545.2975774</v>
      </c>
      <c r="E102" s="5">
        <v>301073513.92769778</v>
      </c>
      <c r="F102" s="5">
        <v>324311179.87855214</v>
      </c>
      <c r="G102" s="5">
        <v>203694962.23019943</v>
      </c>
      <c r="H102" s="5">
        <v>1264840389.3238523</v>
      </c>
      <c r="I102" s="5">
        <v>969708749.08129597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2">
      <c r="A103" s="3"/>
      <c r="B103" s="5"/>
      <c r="C103" s="5"/>
      <c r="D103" s="5"/>
      <c r="E103" s="5"/>
      <c r="F103" s="5"/>
      <c r="G103" s="5"/>
      <c r="H103" s="5"/>
      <c r="I103" s="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2">
      <c r="A104" s="2" t="s">
        <v>4</v>
      </c>
      <c r="B104" s="5"/>
      <c r="C104" s="5"/>
      <c r="D104" s="5"/>
      <c r="E104" s="5"/>
      <c r="F104" s="5"/>
      <c r="G104" s="5"/>
      <c r="H104" s="5"/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2">
      <c r="A105" s="6" t="s">
        <v>5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10410908.862727422</v>
      </c>
      <c r="I105" s="5"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2">
      <c r="A106" s="6" t="s">
        <v>6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918686071.44081986</v>
      </c>
      <c r="I106" s="5"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2">
      <c r="A107" s="6" t="s">
        <v>7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2">
      <c r="A108" s="7" t="s">
        <v>8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929096980.30354726</v>
      </c>
      <c r="I108" s="8"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2">
      <c r="A109" s="2" t="s">
        <v>9</v>
      </c>
      <c r="B109" s="5"/>
      <c r="C109" s="5"/>
      <c r="D109" s="5"/>
      <c r="E109" s="5"/>
      <c r="F109" s="5"/>
      <c r="G109" s="5"/>
      <c r="H109" s="5"/>
      <c r="I109" s="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2">
      <c r="A110" s="6" t="s">
        <v>10</v>
      </c>
      <c r="B110" s="5">
        <v>4104806.1972608734</v>
      </c>
      <c r="C110" s="5">
        <v>13201076.141834257</v>
      </c>
      <c r="D110" s="5">
        <v>1145246.274806885</v>
      </c>
      <c r="E110" s="5">
        <v>2386445.8645947161</v>
      </c>
      <c r="F110" s="5">
        <v>1221119.1505540758</v>
      </c>
      <c r="G110" s="5">
        <v>16584575.783309985</v>
      </c>
      <c r="H110" s="5">
        <v>379039.4656245053</v>
      </c>
      <c r="I110" s="5">
        <v>467348.46041613584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2">
      <c r="A111" s="6" t="s">
        <v>11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2">
      <c r="A112" s="6" t="s">
        <v>12</v>
      </c>
      <c r="B112" s="5">
        <v>8181529.5207520751</v>
      </c>
      <c r="C112" s="5">
        <v>0</v>
      </c>
      <c r="D112" s="5">
        <v>2612967.0683553554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2">
      <c r="A113" s="6" t="s">
        <v>7</v>
      </c>
      <c r="B113" s="5">
        <v>0</v>
      </c>
      <c r="C113" s="5">
        <v>0</v>
      </c>
      <c r="D113" s="5">
        <v>0</v>
      </c>
      <c r="E113" s="5">
        <v>51065955.595464334</v>
      </c>
      <c r="F113" s="5">
        <v>0</v>
      </c>
      <c r="G113" s="5">
        <v>0</v>
      </c>
      <c r="H113" s="5">
        <v>0</v>
      </c>
      <c r="I113" s="5"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">
      <c r="A114" s="7" t="s">
        <v>13</v>
      </c>
      <c r="B114" s="8">
        <v>12286335.718012948</v>
      </c>
      <c r="C114" s="8">
        <v>13201076.141834257</v>
      </c>
      <c r="D114" s="8">
        <v>3758213.3431622405</v>
      </c>
      <c r="E114" s="8">
        <v>53452401.460059047</v>
      </c>
      <c r="F114" s="8">
        <v>1221119.1505540758</v>
      </c>
      <c r="G114" s="8">
        <v>16584575.783309985</v>
      </c>
      <c r="H114" s="8">
        <v>379039.4656245053</v>
      </c>
      <c r="I114" s="8">
        <v>467348.46041613584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">
      <c r="A115" s="7"/>
      <c r="B115" s="8"/>
      <c r="C115" s="8"/>
      <c r="D115" s="8"/>
      <c r="E115" s="8"/>
      <c r="F115" s="8"/>
      <c r="G115" s="8"/>
      <c r="H115" s="8"/>
      <c r="I115" s="8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">
      <c r="A116" s="7" t="s">
        <v>37</v>
      </c>
      <c r="B116" s="8">
        <v>-106220897.27398527</v>
      </c>
      <c r="C116" s="8">
        <v>516030540.64588785</v>
      </c>
      <c r="D116" s="8">
        <v>-852727818.02671731</v>
      </c>
      <c r="E116" s="8">
        <v>76690067.410913408</v>
      </c>
      <c r="F116" s="8">
        <v>-119395098.49779865</v>
      </c>
      <c r="G116" s="8">
        <v>1077730002.8769629</v>
      </c>
      <c r="H116" s="8">
        <v>-1223849581.0804791</v>
      </c>
      <c r="I116" s="8">
        <v>143035276.52566719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">
      <c r="A117" s="3"/>
      <c r="B117" s="5"/>
      <c r="C117" s="5"/>
      <c r="D117" s="5"/>
      <c r="E117" s="5"/>
      <c r="F117" s="5"/>
      <c r="G117" s="5"/>
      <c r="H117" s="5"/>
      <c r="I117" s="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">
      <c r="A118" s="9" t="s">
        <v>14</v>
      </c>
      <c r="B118" s="10">
        <v>654730080.79352379</v>
      </c>
      <c r="C118" s="10">
        <v>1157559545.2975774</v>
      </c>
      <c r="D118" s="10">
        <v>301073513.92769778</v>
      </c>
      <c r="E118" s="10">
        <v>324311179.87855214</v>
      </c>
      <c r="F118" s="10">
        <v>203694962.23019943</v>
      </c>
      <c r="G118" s="10">
        <v>1264840389.3238523</v>
      </c>
      <c r="H118" s="10">
        <v>969708749.08129597</v>
      </c>
      <c r="I118" s="10">
        <v>1112276677.1465471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"/>
    <row r="120" spans="1:25" ht="12.75" customHeight="1" x14ac:dyDescent="0.2"/>
    <row r="121" spans="1:25" ht="12.75" customHeight="1" x14ac:dyDescent="0.2"/>
    <row r="122" spans="1:25" ht="12.75" customHeight="1" x14ac:dyDescent="0.2"/>
    <row r="123" spans="1:25" ht="12.75" customHeight="1" x14ac:dyDescent="0.2"/>
    <row r="124" spans="1:25" ht="12.75" customHeight="1" x14ac:dyDescent="0.2"/>
    <row r="125" spans="1:25" ht="12.75" customHeight="1" x14ac:dyDescent="0.2"/>
    <row r="126" spans="1:25" ht="12.75" customHeight="1" x14ac:dyDescent="0.2"/>
    <row r="127" spans="1:25" ht="12.75" customHeight="1" x14ac:dyDescent="0.2"/>
    <row r="128" spans="1:25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B100:T100">
    <cfRule type="containsText" dxfId="2" priority="1" operator="containsText" text="C">
      <formula>NOT(ISERROR(SEARCH(("C"),(B100))))</formula>
    </cfRule>
  </conditionalFormatting>
  <conditionalFormatting sqref="B100:T100">
    <cfRule type="containsText" dxfId="1" priority="2" operator="containsText" text="B">
      <formula>NOT(ISERROR(SEARCH(("B"),(B100))))</formula>
    </cfRule>
  </conditionalFormatting>
  <conditionalFormatting sqref="B100:T100">
    <cfRule type="containsText" dxfId="0" priority="3" operator="containsText" text="A">
      <formula>NOT(ISERROR(SEARCH(("A"),(B100))))</formula>
    </cfRule>
  </conditionalFormatting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7"/>
  <sheetViews>
    <sheetView tabSelected="1" workbookViewId="0">
      <selection activeCell="H37" sqref="H37"/>
    </sheetView>
  </sheetViews>
  <sheetFormatPr defaultColWidth="14.42578125" defaultRowHeight="15" customHeight="1" x14ac:dyDescent="0.2"/>
  <cols>
    <col min="1" max="1" width="32.140625" customWidth="1"/>
    <col min="2" max="9" width="16.42578125" customWidth="1"/>
    <col min="10" max="26" width="10" customWidth="1"/>
  </cols>
  <sheetData>
    <row r="1" spans="1:26" ht="12.75" customHeight="1" x14ac:dyDescent="0.2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4" t="s">
        <v>83</v>
      </c>
      <c r="B3" s="4">
        <v>2013</v>
      </c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2.75" customHeight="1" x14ac:dyDescent="0.2">
      <c r="A4" s="37" t="s">
        <v>75</v>
      </c>
      <c r="B4" s="40">
        <v>17088.419940213687</v>
      </c>
      <c r="C4" s="40">
        <v>26076.197003217134</v>
      </c>
      <c r="D4" s="40">
        <v>17677.267755553006</v>
      </c>
      <c r="E4" s="40">
        <v>12016.116303062974</v>
      </c>
      <c r="F4" s="40">
        <v>11714.685510882678</v>
      </c>
      <c r="G4" s="40">
        <v>12555.206303642752</v>
      </c>
      <c r="H4" s="40">
        <v>14190.530203393193</v>
      </c>
      <c r="I4" s="40">
        <v>14491.472958013601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38" t="s">
        <v>76</v>
      </c>
      <c r="B5" s="41">
        <v>8046.6687456729242</v>
      </c>
      <c r="C5" s="41">
        <v>7827.2142526268117</v>
      </c>
      <c r="D5" s="41">
        <v>7267.0442891110879</v>
      </c>
      <c r="E5" s="41">
        <v>10866.569982060531</v>
      </c>
      <c r="F5" s="41">
        <v>10946.57626009112</v>
      </c>
      <c r="G5" s="41">
        <v>10303.059725526424</v>
      </c>
      <c r="H5" s="41">
        <v>10642.554987255671</v>
      </c>
      <c r="I5" s="41">
        <v>13271.918837915084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38" t="s">
        <v>77</v>
      </c>
      <c r="B6" s="41">
        <v>6336.5330674706656</v>
      </c>
      <c r="C6" s="41">
        <v>5228.4820925407048</v>
      </c>
      <c r="D6" s="41">
        <v>3750.2002842289694</v>
      </c>
      <c r="E6" s="41">
        <v>3857.756053520483</v>
      </c>
      <c r="F6" s="41">
        <v>3667.425202659856</v>
      </c>
      <c r="G6" s="41">
        <v>2786.2914597207396</v>
      </c>
      <c r="H6" s="41">
        <v>2240.5831326826342</v>
      </c>
      <c r="I6" s="41">
        <v>2584.229174727659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38" t="s">
        <v>78</v>
      </c>
      <c r="B7" s="41">
        <v>65.47302368323858</v>
      </c>
      <c r="C7" s="41">
        <v>115.78232306253861</v>
      </c>
      <c r="D7" s="41">
        <v>30.107351393161014</v>
      </c>
      <c r="E7" s="41">
        <v>32.431194118193297</v>
      </c>
      <c r="F7" s="41">
        <v>20.369498714181663</v>
      </c>
      <c r="G7" s="41">
        <v>126.56627858242732</v>
      </c>
      <c r="H7" s="41">
        <v>96.97087490812963</v>
      </c>
      <c r="I7" s="41">
        <v>111.22766771465496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39" t="s">
        <v>79</v>
      </c>
      <c r="B8" s="42">
        <v>31537.094777040515</v>
      </c>
      <c r="C8" s="42">
        <v>39247.675671447192</v>
      </c>
      <c r="D8" s="42">
        <v>28724.619680286225</v>
      </c>
      <c r="E8" s="42">
        <v>26772.873532762183</v>
      </c>
      <c r="F8" s="42">
        <v>26349.056472347835</v>
      </c>
      <c r="G8" s="42">
        <v>25771.123767472345</v>
      </c>
      <c r="H8" s="42">
        <v>27170.639198239627</v>
      </c>
      <c r="I8" s="42">
        <v>30458.848638370997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" t="s">
        <v>82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" t="s">
        <v>74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4" t="s">
        <v>84</v>
      </c>
      <c r="B13" s="4">
        <v>2013</v>
      </c>
      <c r="C13" s="4">
        <v>2014</v>
      </c>
      <c r="D13" s="4">
        <v>2015</v>
      </c>
      <c r="E13" s="4">
        <v>2016</v>
      </c>
      <c r="F13" s="4">
        <v>2017</v>
      </c>
      <c r="G13" s="4">
        <v>2018</v>
      </c>
      <c r="H13" s="4">
        <v>2019</v>
      </c>
      <c r="I13" s="4">
        <v>2020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 x14ac:dyDescent="0.2">
      <c r="A14" s="2" t="s">
        <v>75</v>
      </c>
      <c r="B14" s="34">
        <v>1.4180564689447363E-3</v>
      </c>
      <c r="C14" s="34">
        <v>1.9744481417655422E-3</v>
      </c>
      <c r="D14" s="34">
        <v>1.2677186405426306E-3</v>
      </c>
      <c r="E14" s="34">
        <v>7.9406646601502926E-4</v>
      </c>
      <c r="F14" s="34">
        <v>7.075516365527472E-4</v>
      </c>
      <c r="G14" s="34">
        <v>6.8738437999510285E-4</v>
      </c>
      <c r="H14" s="34">
        <v>7.2705347933803982E-4</v>
      </c>
      <c r="I14" s="34">
        <v>8.0783826492047148E-4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2" t="s">
        <v>76</v>
      </c>
      <c r="B15" s="34">
        <v>6.6774053471173236E-4</v>
      </c>
      <c r="C15" s="34">
        <v>5.9266420768308722E-4</v>
      </c>
      <c r="D15" s="34">
        <v>5.211533611613157E-4</v>
      </c>
      <c r="E15" s="34">
        <v>7.1810047487309045E-4</v>
      </c>
      <c r="F15" s="34">
        <v>6.6115884547491633E-4</v>
      </c>
      <c r="G15" s="34">
        <v>5.6408171639749842E-4</v>
      </c>
      <c r="H15" s="34">
        <v>5.452725530072463E-4</v>
      </c>
      <c r="I15" s="34">
        <v>7.3985328594618476E-4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" t="s">
        <v>77</v>
      </c>
      <c r="B16" s="34">
        <v>5.2582753340837246E-4</v>
      </c>
      <c r="C16" s="34">
        <v>3.9589234391033978E-4</v>
      </c>
      <c r="D16" s="34">
        <v>2.6894420969506938E-4</v>
      </c>
      <c r="E16" s="34">
        <v>2.5493384375667536E-4</v>
      </c>
      <c r="F16" s="34">
        <v>2.21507671005438E-4</v>
      </c>
      <c r="G16" s="34">
        <v>1.5254653577218409E-4</v>
      </c>
      <c r="H16" s="34">
        <v>1.1479653959465923E-4</v>
      </c>
      <c r="I16" s="34">
        <v>1.4405983565075875E-4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" t="s">
        <v>78</v>
      </c>
      <c r="B17" s="34">
        <v>5.433179024170645E-6</v>
      </c>
      <c r="C17" s="34">
        <v>8.7668532567046837E-6</v>
      </c>
      <c r="D17" s="34">
        <v>2.1591374360716832E-6</v>
      </c>
      <c r="E17" s="34">
        <v>2.1431653166936057E-6</v>
      </c>
      <c r="F17" s="34">
        <v>1.2302909999239376E-6</v>
      </c>
      <c r="G17" s="34">
        <v>6.929371037609098E-6</v>
      </c>
      <c r="H17" s="34">
        <v>4.9683141493579306E-6</v>
      </c>
      <c r="I17" s="34">
        <v>6.200471570977848E-6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35" t="s">
        <v>79</v>
      </c>
      <c r="B18" s="36">
        <v>2.6170577160890118E-3</v>
      </c>
      <c r="C18" s="36">
        <v>2.971771546615674E-3</v>
      </c>
      <c r="D18" s="36">
        <v>2.0599753488350875E-3</v>
      </c>
      <c r="E18" s="36">
        <v>1.7692439499614888E-3</v>
      </c>
      <c r="F18" s="36">
        <v>1.5914484440330255E-3</v>
      </c>
      <c r="G18" s="36">
        <v>1.4109420032023944E-3</v>
      </c>
      <c r="H18" s="36">
        <v>1.3920908860893034E-3</v>
      </c>
      <c r="I18" s="36">
        <v>1.6979518580883929E-3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Nickel</vt:lpstr>
      <vt:lpstr>Gold</vt:lpstr>
      <vt:lpstr>Copper</vt:lpstr>
      <vt:lpstr>Chromite</vt:lpstr>
      <vt:lpstr>Resource 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Vernie Serrano</dc:creator>
  <cp:lastModifiedBy>user</cp:lastModifiedBy>
  <dcterms:created xsi:type="dcterms:W3CDTF">2020-02-13T05:34:00Z</dcterms:created>
  <dcterms:modified xsi:type="dcterms:W3CDTF">2021-07-22T07:19:50Z</dcterms:modified>
</cp:coreProperties>
</file>