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BAB2502-1A69-4DE4-8C49-31E749AE18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.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IZNzskgNEXAMUUD3YI1sWdIjq/g=="/>
    </ext>
  </extLst>
</workbook>
</file>

<file path=xl/calcChain.xml><?xml version="1.0" encoding="utf-8"?>
<calcChain xmlns="http://schemas.openxmlformats.org/spreadsheetml/2006/main">
  <c r="B11" i="1" l="1"/>
  <c r="B12" i="1"/>
  <c r="B10" i="1"/>
  <c r="B9" i="1"/>
  <c r="B8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7" i="1" l="1"/>
</calcChain>
</file>

<file path=xl/sharedStrings.xml><?xml version="1.0" encoding="utf-8"?>
<sst xmlns="http://schemas.openxmlformats.org/spreadsheetml/2006/main" count="28" uniqueCount="28">
  <si>
    <t>AREA OF LAKES IN THE PHILIPPINES BY REGION</t>
  </si>
  <si>
    <t>Region</t>
  </si>
  <si>
    <t>Approximate Area</t>
  </si>
  <si>
    <t>PHILIPPINES</t>
  </si>
  <si>
    <t>MIMAROPA</t>
  </si>
  <si>
    <t>I - Ilocos Region</t>
  </si>
  <si>
    <t>II - Cagayan Valley</t>
  </si>
  <si>
    <t>III - Central Luzon</t>
  </si>
  <si>
    <t>IV-A - CALABARZON</t>
  </si>
  <si>
    <t>V - Bicol Region</t>
  </si>
  <si>
    <t>VI - Western Visayas</t>
  </si>
  <si>
    <t>VII - Central Visayas</t>
  </si>
  <si>
    <t>IX - Zamboanga Peninsula</t>
  </si>
  <si>
    <t>X - Nothern Mindanao</t>
  </si>
  <si>
    <t>XI - Davao Region</t>
  </si>
  <si>
    <t>XII - SOCCSKSARGEN</t>
  </si>
  <si>
    <t>XIII - Caraga</t>
  </si>
  <si>
    <t>Biodiversity Management Bureau, Department of Environment and Natural Resources</t>
  </si>
  <si>
    <t>NCR</t>
  </si>
  <si>
    <t>CAR</t>
  </si>
  <si>
    <t>BARMM</t>
  </si>
  <si>
    <t>Table 1.7</t>
  </si>
  <si>
    <t>VIII - Eastern Visayas</t>
  </si>
  <si>
    <t>(in hectares)</t>
  </si>
  <si>
    <t>Negros Island Region</t>
  </si>
  <si>
    <t>As of 2023</t>
  </si>
  <si>
    <r>
      <t xml:space="preserve">Source: </t>
    </r>
    <r>
      <rPr>
        <sz val="10"/>
        <color theme="1"/>
        <rFont val="Arial"/>
        <family val="2"/>
      </rPr>
      <t>Philippine Clearing House Mechanism</t>
    </r>
  </si>
  <si>
    <t>https://www.philchm.ph/314-inland-wetlands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</si>
</sst>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6" formatCode="_-* #,##0.0_-;\-* #,##0.0_-;_-* &quot;-&quot;??_-;_-@_-"/>
    <numFmt numFmtId="167" formatCode="0.0"/>
  </numFmts>
  <fonts count="11" x14ac:knownFonts="1">
    <font>
      <sz val="11"/>
      <color theme="1"/>
      <name val="Arial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i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top"/>
    </xf>
    <xf numFmtId="0" fontId="4" fillId="0" borderId="0" xfId="0" applyFont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7" fillId="0" borderId="0" xfId="0" applyFont="1"/>
    <xf numFmtId="166" fontId="7" fillId="0" borderId="0" xfId="1" applyNumberFormat="1" applyFont="1"/>
    <xf numFmtId="166" fontId="9" fillId="0" borderId="0" xfId="1" applyNumberFormat="1" applyFont="1"/>
    <xf numFmtId="166" fontId="9" fillId="0" borderId="0" xfId="1" applyNumberFormat="1" applyFont="1" applyAlignment="1">
      <alignment vertical="center"/>
    </xf>
    <xf numFmtId="166" fontId="10" fillId="0" borderId="0" xfId="1" applyNumberFormat="1" applyFont="1" applyAlignment="1">
      <alignment vertical="top"/>
    </xf>
    <xf numFmtId="167" fontId="2" fillId="0" borderId="0" xfId="0" applyNumberFormat="1" applyFont="1"/>
    <xf numFmtId="0" fontId="1" fillId="0" borderId="4" xfId="0" applyFont="1" applyBorder="1" applyAlignment="1">
      <alignment horizontal="center" vertical="center"/>
    </xf>
    <xf numFmtId="164" fontId="1" fillId="0" borderId="0" xfId="1" applyFont="1" applyAlignment="1">
      <alignment horizontal="center" vertical="center"/>
    </xf>
    <xf numFmtId="164" fontId="2" fillId="0" borderId="0" xfId="1" applyFont="1"/>
    <xf numFmtId="164" fontId="2" fillId="0" borderId="0" xfId="1" applyFont="1" applyAlignment="1">
      <alignment horizontal="right"/>
    </xf>
    <xf numFmtId="164" fontId="2" fillId="0" borderId="3" xfId="1" applyFont="1" applyBorder="1"/>
    <xf numFmtId="0" fontId="6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1"/>
  <sheetViews>
    <sheetView showGridLines="0" tabSelected="1" workbookViewId="0"/>
  </sheetViews>
  <sheetFormatPr defaultColWidth="12.625" defaultRowHeight="15" customHeight="1" x14ac:dyDescent="0.2"/>
  <cols>
    <col min="1" max="1" width="25.625" style="2" customWidth="1"/>
    <col min="2" max="2" width="18.375" style="2" customWidth="1"/>
    <col min="3" max="3" width="10.625" style="2" bestFit="1" customWidth="1"/>
    <col min="4" max="4" width="8" style="13" customWidth="1"/>
    <col min="5" max="6" width="8" style="2" customWidth="1"/>
    <col min="7" max="16384" width="12.625" style="2"/>
  </cols>
  <sheetData>
    <row r="1" spans="1:6" ht="15.75" x14ac:dyDescent="0.25">
      <c r="A1" s="1" t="s">
        <v>21</v>
      </c>
      <c r="B1" s="1"/>
      <c r="C1" s="1"/>
      <c r="D1" s="12"/>
      <c r="E1" s="1"/>
      <c r="F1" s="1"/>
    </row>
    <row r="2" spans="1:6" ht="15.75" x14ac:dyDescent="0.25">
      <c r="A2" s="1" t="s">
        <v>0</v>
      </c>
      <c r="B2" s="1"/>
      <c r="C2" s="1"/>
      <c r="D2" s="12"/>
      <c r="E2" s="1"/>
      <c r="F2" s="1"/>
    </row>
    <row r="3" spans="1:6" ht="15.75" x14ac:dyDescent="0.25">
      <c r="A3" s="1" t="s">
        <v>25</v>
      </c>
      <c r="B3" s="11"/>
      <c r="C3" s="1"/>
      <c r="D3" s="12"/>
      <c r="E3" s="1"/>
      <c r="F3" s="1"/>
    </row>
    <row r="4" spans="1:6" ht="15.75" customHeight="1" x14ac:dyDescent="0.25">
      <c r="A4" s="1" t="s">
        <v>23</v>
      </c>
    </row>
    <row r="5" spans="1:6" ht="15.75" customHeight="1" x14ac:dyDescent="0.2"/>
    <row r="6" spans="1:6" ht="15.75" customHeight="1" x14ac:dyDescent="0.2">
      <c r="A6" s="10" t="s">
        <v>1</v>
      </c>
      <c r="B6" s="17" t="s">
        <v>2</v>
      </c>
    </row>
    <row r="7" spans="1:6" ht="30" customHeight="1" x14ac:dyDescent="0.2">
      <c r="A7" s="7" t="s">
        <v>3</v>
      </c>
      <c r="B7" s="18">
        <f>SUM(B8:B25)</f>
        <v>200890.05000000002</v>
      </c>
    </row>
    <row r="8" spans="1:6" ht="30" customHeight="1" x14ac:dyDescent="0.2">
      <c r="A8" s="5" t="s">
        <v>18</v>
      </c>
      <c r="B8" s="19">
        <f>2.64</f>
        <v>2.64</v>
      </c>
    </row>
    <row r="9" spans="1:6" ht="30" customHeight="1" x14ac:dyDescent="0.2">
      <c r="A9" s="5" t="s">
        <v>19</v>
      </c>
      <c r="B9" s="19">
        <f>1.32+1.66+1.81+2.7+0.86+0.44+0.1+1.73+0.47+0.02+1.41+0.24+0.14+1.36+0.11+0.21+1.99</f>
        <v>16.57</v>
      </c>
      <c r="C9" s="16"/>
    </row>
    <row r="10" spans="1:6" ht="30" customHeight="1" x14ac:dyDescent="0.2">
      <c r="A10" s="5" t="s">
        <v>5</v>
      </c>
      <c r="B10" s="20">
        <f>1.62+5.4+0.35+327.6+1.45+0.74</f>
        <v>337.16</v>
      </c>
    </row>
    <row r="11" spans="1:6" ht="30" customHeight="1" x14ac:dyDescent="0.2">
      <c r="A11" s="5" t="s">
        <v>6</v>
      </c>
      <c r="B11" s="20">
        <f>14.53+3.69+6.41+45.48+1.8+9.8+8.01+1.02+2.23+1.86+8.01+14.53+11.91+0.16+0.11+8.23+3.87+23.58</f>
        <v>165.23000000000002</v>
      </c>
    </row>
    <row r="12" spans="1:6" ht="30" customHeight="1" x14ac:dyDescent="0.2">
      <c r="A12" s="5" t="s">
        <v>7</v>
      </c>
      <c r="B12" s="19">
        <f>63.83+32.06+32.06+11.6+59.43+91.98+21.87+63.53+176.13+646.06+4.82+110.55</f>
        <v>1313.9199999999998</v>
      </c>
      <c r="C12" s="16"/>
    </row>
    <row r="13" spans="1:6" ht="30" customHeight="1" x14ac:dyDescent="0.2">
      <c r="A13" s="5" t="s">
        <v>8</v>
      </c>
      <c r="B13" s="19">
        <f>117.34+26360.25+92707.15+23.32+18.68+51.98+35.12+24.83+47.58+36.82+99.58+24.38+47.69+3.22+1.32+89.25+158.91</f>
        <v>119847.42000000001</v>
      </c>
      <c r="C13" s="16"/>
    </row>
    <row r="14" spans="1:6" ht="30" customHeight="1" x14ac:dyDescent="0.2">
      <c r="A14" s="5" t="s">
        <v>4</v>
      </c>
      <c r="B14" s="19">
        <f>63.22+9.43+32.42+199.61+8665.84+18.24+25.98+15.79+20.68+16.69+435.83+22.76+10.9+708.39+77.85</f>
        <v>10323.630000000001</v>
      </c>
      <c r="C14" s="16"/>
    </row>
    <row r="15" spans="1:6" ht="30" customHeight="1" x14ac:dyDescent="0.2">
      <c r="A15" s="5" t="s">
        <v>9</v>
      </c>
      <c r="B15" s="19">
        <f>1.64+9.21+13.2+5.28+2.42+1.02+0.1+1.4+717.18+1672.53+2.09+0.81+1.45+2.15+3061.36+10.13+1.66+3.15+0.04+2.4+27.53</f>
        <v>5536.7499999999991</v>
      </c>
      <c r="C15" s="16"/>
    </row>
    <row r="16" spans="1:6" ht="30" customHeight="1" x14ac:dyDescent="0.2">
      <c r="A16" s="5" t="s">
        <v>10</v>
      </c>
      <c r="B16" s="19">
        <f>1.2+7.39+162.23+0.76+2.73+4.9</f>
        <v>179.20999999999998</v>
      </c>
      <c r="C16" s="16"/>
      <c r="D16" s="14"/>
    </row>
    <row r="17" spans="1:4" ht="30" customHeight="1" x14ac:dyDescent="0.2">
      <c r="A17" s="5" t="s">
        <v>11</v>
      </c>
      <c r="B17" s="19">
        <f>0.44+4.34+50.61+17.66+0.14+148.22+4.65+109.99+1.09+578.61</f>
        <v>915.75</v>
      </c>
      <c r="C17" s="16"/>
    </row>
    <row r="18" spans="1:4" ht="30" customHeight="1" x14ac:dyDescent="0.2">
      <c r="A18" s="5" t="s">
        <v>22</v>
      </c>
      <c r="B18" s="19">
        <f>0.84+139.71+16.52+131.15+0.39+65.83+15.01</f>
        <v>369.45</v>
      </c>
      <c r="C18" s="16"/>
    </row>
    <row r="19" spans="1:4" ht="30" customHeight="1" x14ac:dyDescent="0.2">
      <c r="A19" s="5" t="s">
        <v>24</v>
      </c>
      <c r="B19" s="19">
        <f>-1.23+23.41+11.42+1.45+1.17+27.08+72.98+2.03+2.42</f>
        <v>140.72999999999999</v>
      </c>
      <c r="C19" s="16"/>
    </row>
    <row r="20" spans="1:4" ht="30" customHeight="1" x14ac:dyDescent="0.2">
      <c r="A20" s="5" t="s">
        <v>12</v>
      </c>
      <c r="B20" s="19">
        <f>5.98+735.1+20.66+40.84</f>
        <v>802.58</v>
      </c>
      <c r="C20" s="16"/>
    </row>
    <row r="21" spans="1:4" ht="30" customHeight="1" x14ac:dyDescent="0.2">
      <c r="A21" s="5" t="s">
        <v>13</v>
      </c>
      <c r="B21" s="19">
        <f>2.75+32.53+32.67+4.25+16.66+1.78+5.7+23.77+2.05+0.67+0.08+0.54+5.12+13.84+4.25+210.49+36.43+5.17+0.29+8.37</f>
        <v>407.41</v>
      </c>
      <c r="C21" s="16"/>
    </row>
    <row r="22" spans="1:4" ht="30" customHeight="1" x14ac:dyDescent="0.2">
      <c r="A22" s="5" t="s">
        <v>14</v>
      </c>
      <c r="B22" s="19">
        <f>166.62+1.55+15.82+0.4+2.35+11+1.61+1.7+1.11+10.51+1.94+1.62+0.32+6.47</f>
        <v>223.02</v>
      </c>
      <c r="C22" s="16"/>
    </row>
    <row r="23" spans="1:4" ht="30" customHeight="1" x14ac:dyDescent="0.2">
      <c r="A23" s="5" t="s">
        <v>15</v>
      </c>
      <c r="B23" s="19">
        <f>0.09+0.06+5.01+20.94+0.59+4.14+6.16+11.24+8.99+2.91+53.93+393.87+34.01+3.05+7830.87+315.06</f>
        <v>8690.92</v>
      </c>
      <c r="C23" s="16"/>
    </row>
    <row r="24" spans="1:4" ht="30" customHeight="1" x14ac:dyDescent="0.2">
      <c r="A24" s="5" t="s">
        <v>16</v>
      </c>
      <c r="B24" s="19">
        <f>24.45+1.36+5.7+5.02+1.63+8.49+2.4+2.82+4.24+1.6+23.02+14287.14</f>
        <v>14367.869999999999</v>
      </c>
      <c r="C24" s="16"/>
    </row>
    <row r="25" spans="1:4" ht="30" customHeight="1" x14ac:dyDescent="0.2">
      <c r="A25" s="6" t="s">
        <v>20</v>
      </c>
      <c r="B25" s="21">
        <f>10.24+5.83+1002.28+36.13+35347.33+26.55+23.35+420.44+10.64+31.36+57.15+68.49+5.67+4.2+4.01+11.8+33.92+48.13+102.27</f>
        <v>37249.79</v>
      </c>
      <c r="C25" s="16"/>
    </row>
    <row r="26" spans="1:4" s="4" customFormat="1" ht="15.75" customHeight="1" x14ac:dyDescent="0.2">
      <c r="A26" s="8" t="s">
        <v>26</v>
      </c>
      <c r="B26" s="3"/>
      <c r="C26" s="3"/>
      <c r="D26" s="15"/>
    </row>
    <row r="27" spans="1:4" s="4" customFormat="1" ht="15.75" customHeight="1" x14ac:dyDescent="0.2">
      <c r="A27" s="22" t="s">
        <v>27</v>
      </c>
      <c r="B27" s="3"/>
      <c r="C27" s="3"/>
      <c r="D27" s="15"/>
    </row>
    <row r="28" spans="1:4" ht="15.75" customHeight="1" x14ac:dyDescent="0.2">
      <c r="A28" s="9" t="s">
        <v>17</v>
      </c>
    </row>
    <row r="29" spans="1:4" ht="15.75" customHeight="1" x14ac:dyDescent="0.2"/>
    <row r="30" spans="1:4" ht="15.75" customHeight="1" x14ac:dyDescent="0.2"/>
    <row r="31" spans="1:4" ht="15.75" customHeight="1" x14ac:dyDescent="0.2"/>
    <row r="32" spans="1: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Luzviminda Mitra</dc:creator>
  <cp:lastModifiedBy>Jonel Jake Galinato</cp:lastModifiedBy>
  <dcterms:created xsi:type="dcterms:W3CDTF">2019-03-13T05:14:49Z</dcterms:created>
  <dcterms:modified xsi:type="dcterms:W3CDTF">2024-06-25T07:02:19Z</dcterms:modified>
</cp:coreProperties>
</file>