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5\2) Revised tables\"/>
    </mc:Choice>
  </mc:AlternateContent>
  <xr:revisionPtr revIDLastSave="0" documentId="13_ncr:1_{77AF1275-7392-4F34-A935-27B204BBF8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5.7.1" sheetId="3" r:id="rId1"/>
    <sheet name="5.7.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3" i="3" l="1"/>
  <c r="L135" i="3"/>
  <c r="L129" i="3"/>
  <c r="L125" i="3"/>
  <c r="L116" i="3"/>
  <c r="L111" i="3"/>
  <c r="L98" i="3"/>
  <c r="L87" i="3"/>
  <c r="L76" i="3"/>
  <c r="L63" i="3"/>
  <c r="L54" i="3"/>
  <c r="L48" i="3"/>
  <c r="L33" i="3"/>
  <c r="L25" i="3"/>
  <c r="L18" i="3"/>
  <c r="L12" i="3"/>
  <c r="L10" i="3" l="1"/>
  <c r="L110" i="3"/>
  <c r="L75" i="3"/>
</calcChain>
</file>

<file path=xl/sharedStrings.xml><?xml version="1.0" encoding="utf-8"?>
<sst xmlns="http://schemas.openxmlformats.org/spreadsheetml/2006/main" count="331" uniqueCount="188">
  <si>
    <t>Angeles Electric Coproration</t>
  </si>
  <si>
    <t>*</t>
  </si>
  <si>
    <t>Bauan Electric Light System*</t>
  </si>
  <si>
    <t>Cabanatuan Electric Corporation</t>
  </si>
  <si>
    <t>Dagupan Electric Corporation</t>
  </si>
  <si>
    <t>Ibaan Electric and Engineering Coporation</t>
  </si>
  <si>
    <t>La Union Electric Company Inc.</t>
  </si>
  <si>
    <t>Manaoag Utiliy Inc.*</t>
  </si>
  <si>
    <t>Manila Electric Company</t>
  </si>
  <si>
    <t>Mansons Corporation</t>
  </si>
  <si>
    <t>PUD-Olongapo</t>
  </si>
  <si>
    <t>San Fernando Electric Light and Power</t>
  </si>
  <si>
    <t>Tarlac Electric Inc.</t>
  </si>
  <si>
    <t>Clark Electricity Distribution Utility</t>
  </si>
  <si>
    <t>Subic Enerzone</t>
  </si>
  <si>
    <t>Lima Enerzone</t>
  </si>
  <si>
    <t>First Bay Power</t>
  </si>
  <si>
    <t>Malvar Ecozone</t>
  </si>
  <si>
    <t>Average Luzon</t>
  </si>
  <si>
    <t>Mactan Electric Company Inc.</t>
  </si>
  <si>
    <t>Panay Electric Company (PECO/MEPC/MORE Power)</t>
  </si>
  <si>
    <t>PPUD-Bohol</t>
  </si>
  <si>
    <t>Visayas Electric Company</t>
  </si>
  <si>
    <t>Bohol Light &amp; Power Co.</t>
  </si>
  <si>
    <t>Balamban Enerzone</t>
  </si>
  <si>
    <t>Mactan Enerzone</t>
  </si>
  <si>
    <t>Average Visayas</t>
  </si>
  <si>
    <t>Cagayan Electric Power and Light Company</t>
  </si>
  <si>
    <t>Cotabato Light and Power</t>
  </si>
  <si>
    <t>Davao Light and Power Company Inc.</t>
  </si>
  <si>
    <t>Iligan Light and Power Company</t>
  </si>
  <si>
    <t>Ilocos Norte</t>
  </si>
  <si>
    <t>Ilocos Sur</t>
  </si>
  <si>
    <t>La Union</t>
  </si>
  <si>
    <t>Pangasinan I</t>
  </si>
  <si>
    <t>Pangasinan II (CENPELCO)</t>
  </si>
  <si>
    <t>Pangasinan III</t>
  </si>
  <si>
    <t>Batanes</t>
  </si>
  <si>
    <t>Cagayan I</t>
  </si>
  <si>
    <t>Cagayan II</t>
  </si>
  <si>
    <t>Isabela I</t>
  </si>
  <si>
    <t>Isabela II</t>
  </si>
  <si>
    <t>Nueva Vizcaya</t>
  </si>
  <si>
    <t>Quirino</t>
  </si>
  <si>
    <t>Abra</t>
  </si>
  <si>
    <t>Benguet</t>
  </si>
  <si>
    <t>Ifugao</t>
  </si>
  <si>
    <t>Kalinga Apayao</t>
  </si>
  <si>
    <t>Mt. Province</t>
  </si>
  <si>
    <t>Aurora</t>
  </si>
  <si>
    <t>Tarlac I</t>
  </si>
  <si>
    <t>Tarlac II</t>
  </si>
  <si>
    <t>Nueva Ecija I</t>
  </si>
  <si>
    <t>Nueva Ecija II-Area 1</t>
  </si>
  <si>
    <t>Nueva Ecija II-Area 2</t>
  </si>
  <si>
    <t>San Jose City</t>
  </si>
  <si>
    <t>Pampanga (PRESCO)</t>
  </si>
  <si>
    <t>Pampanga I</t>
  </si>
  <si>
    <t>Pampanga II</t>
  </si>
  <si>
    <t>Pampanga III</t>
  </si>
  <si>
    <t>Peninsula</t>
  </si>
  <si>
    <t>Zambales I</t>
  </si>
  <si>
    <t>Zambales II</t>
  </si>
  <si>
    <t>First Laguna</t>
  </si>
  <si>
    <t>Batangas I</t>
  </si>
  <si>
    <t>Batangas II</t>
  </si>
  <si>
    <t>Quezon I</t>
  </si>
  <si>
    <t>Quezon II</t>
  </si>
  <si>
    <t>Lubang</t>
  </si>
  <si>
    <t>Marinduque</t>
  </si>
  <si>
    <t>Romblon</t>
  </si>
  <si>
    <t>Busuanga</t>
  </si>
  <si>
    <t>Palawan</t>
  </si>
  <si>
    <t>Camarines Norte</t>
  </si>
  <si>
    <t>Camarines Sur I</t>
  </si>
  <si>
    <t>Camarines Sur II</t>
  </si>
  <si>
    <t>Camarines Sur III</t>
  </si>
  <si>
    <t>Camarines Sur IV</t>
  </si>
  <si>
    <t>Albay</t>
  </si>
  <si>
    <t>Sorsogon I</t>
  </si>
  <si>
    <t>Sorsogon II</t>
  </si>
  <si>
    <t>Catanduanes</t>
  </si>
  <si>
    <t>Masbate</t>
  </si>
  <si>
    <t>Aklan</t>
  </si>
  <si>
    <t>Antique</t>
  </si>
  <si>
    <t>Capiz</t>
  </si>
  <si>
    <t>Iloilo I</t>
  </si>
  <si>
    <t>Iloilo II</t>
  </si>
  <si>
    <t>Iloilo III</t>
  </si>
  <si>
    <t>Guimaras</t>
  </si>
  <si>
    <t>Northern Negros</t>
  </si>
  <si>
    <t>Central Negros</t>
  </si>
  <si>
    <t>Bantayan</t>
  </si>
  <si>
    <t>Cebu I</t>
  </si>
  <si>
    <t>Cebu II</t>
  </si>
  <si>
    <t>Cebu III</t>
  </si>
  <si>
    <t>Siquijor</t>
  </si>
  <si>
    <t>Camotes</t>
  </si>
  <si>
    <t>Bohol I</t>
  </si>
  <si>
    <t>Bohol II</t>
  </si>
  <si>
    <t>Leyte I (DORELCO)</t>
  </si>
  <si>
    <t>Leyte II</t>
  </si>
  <si>
    <t>Leyte III</t>
  </si>
  <si>
    <t>Leyte IV</t>
  </si>
  <si>
    <t>Leyte V</t>
  </si>
  <si>
    <t>Biliran</t>
  </si>
  <si>
    <t>Samar I</t>
  </si>
  <si>
    <t>Samar II</t>
  </si>
  <si>
    <t>Zamboanga City</t>
  </si>
  <si>
    <t>Bukidnon I</t>
  </si>
  <si>
    <t>Bukidnon II</t>
  </si>
  <si>
    <t>Camiguin</t>
  </si>
  <si>
    <t>Lanao Norte</t>
  </si>
  <si>
    <t>Davao Oriental</t>
  </si>
  <si>
    <t>COTELCO-PPALMA</t>
  </si>
  <si>
    <t>Sultan Kudarat</t>
  </si>
  <si>
    <t>Tawi-Tawi</t>
  </si>
  <si>
    <t>Sulu</t>
  </si>
  <si>
    <t>Basilan</t>
  </si>
  <si>
    <t>Cagayan de Sulu</t>
  </si>
  <si>
    <t>Maguindanao</t>
  </si>
  <si>
    <t>Siargao</t>
  </si>
  <si>
    <t>Dinagat</t>
  </si>
  <si>
    <t>Average Mindanao</t>
  </si>
  <si>
    <t>ELECTRICITY RATES OF ELECTRIC COOPERATIVES BY REGION</t>
  </si>
  <si>
    <t>ELECTRICITY RATES OF PRIVATE UTILITIES</t>
  </si>
  <si>
    <t>Table 5.7.1</t>
  </si>
  <si>
    <t>Table 5.7.2</t>
  </si>
  <si>
    <t>Notes:</t>
  </si>
  <si>
    <t xml:space="preserve">PHILIPPINES </t>
  </si>
  <si>
    <t>Bangsamoro Autonomous Region in Muslim Mindanao</t>
  </si>
  <si>
    <t>Mindoro Occidental</t>
  </si>
  <si>
    <t>Mindoro Oriental</t>
  </si>
  <si>
    <t>Tablas Island</t>
  </si>
  <si>
    <t>Ticao Island</t>
  </si>
  <si>
    <t>Negros Occidental</t>
  </si>
  <si>
    <t>Negros Oriental I</t>
  </si>
  <si>
    <t>Negros Oriental II</t>
  </si>
  <si>
    <t>Southern Leyte</t>
  </si>
  <si>
    <t>Northern Samar</t>
  </si>
  <si>
    <t>Eastern Samar</t>
  </si>
  <si>
    <t>Zamboanga del Norte</t>
  </si>
  <si>
    <t>Zamboanga del Sur I</t>
  </si>
  <si>
    <t>Zamboanga del Sur II</t>
  </si>
  <si>
    <t>Misamis Occidental I</t>
  </si>
  <si>
    <t>Misamis Occidental II</t>
  </si>
  <si>
    <t>Misamis Oriental I</t>
  </si>
  <si>
    <t>Misamis Oriental II</t>
  </si>
  <si>
    <t>Davao del Norte</t>
  </si>
  <si>
    <t>Davao del Sur</t>
  </si>
  <si>
    <t>North Cotabato</t>
  </si>
  <si>
    <t>South Cotabato I</t>
  </si>
  <si>
    <t>South Cotabato II</t>
  </si>
  <si>
    <t>Agusan del Norte</t>
  </si>
  <si>
    <t>Agusan del Sur</t>
  </si>
  <si>
    <t>Surigao del Norte</t>
  </si>
  <si>
    <t>Surigao del Sur I</t>
  </si>
  <si>
    <t>Surigao del Sur II</t>
  </si>
  <si>
    <t>Siasi Island</t>
  </si>
  <si>
    <t>Lanao del Sur</t>
  </si>
  <si>
    <t>Average may not be equal (with no adjustment made)</t>
  </si>
  <si>
    <t>MIMAROPA Region</t>
  </si>
  <si>
    <t>2014 to 2023</t>
  </si>
  <si>
    <r>
      <t xml:space="preserve">Source: </t>
    </r>
    <r>
      <rPr>
        <sz val="10"/>
        <color theme="1"/>
        <rFont val="Arial"/>
        <family val="2"/>
      </rPr>
      <t>Electric Power Industry Management Bureau, Department of Energy</t>
    </r>
  </si>
  <si>
    <r>
      <rPr>
        <vertAlign val="superscript"/>
        <sz val="10"/>
        <color theme="1"/>
        <rFont val="Arial"/>
        <family val="2"/>
      </rPr>
      <t xml:space="preserve">* </t>
    </r>
    <r>
      <rPr>
        <sz val="10"/>
        <color theme="1"/>
        <rFont val="Arial"/>
        <family val="2"/>
      </rPr>
      <t>No data available</t>
    </r>
  </si>
  <si>
    <t>Note:</t>
  </si>
  <si>
    <t>Region</t>
  </si>
  <si>
    <t>Electric Cooperatives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</si>
  <si>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</si>
  <si>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</si>
  <si>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</si>
  <si>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</si>
  <si>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</si>
  <si>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</si>
  <si>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</si>
  <si>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</si>
  <si>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</si>
  <si>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</si>
  <si>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</si>
  <si>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</si>
  <si>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</si>
  <si>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 xml:space="preserve">BARMM - </t>
  </si>
  <si>
    <t>Private Utilities</t>
  </si>
  <si>
    <t>PHILIPPINES</t>
  </si>
  <si>
    <t xml:space="preserve">Average Visayas  </t>
  </si>
  <si>
    <t>(in Philippine Peso)</t>
  </si>
  <si>
    <t>NCR - National Capital Region</t>
  </si>
  <si>
    <t>CAR - Cordillera Administrative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</si>
</sst>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4" fillId="0" borderId="0" xfId="0" applyNumberFormat="1" applyFont="1" applyAlignment="1">
      <alignment horizontal="left"/>
    </xf>
    <xf numFmtId="0" fontId="11" fillId="0" borderId="0" xfId="0" applyFont="1"/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center" vertical="top"/>
    </xf>
    <xf numFmtId="164" fontId="3" fillId="0" borderId="1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right" vertical="top"/>
    </xf>
    <xf numFmtId="2" fontId="2" fillId="0" borderId="0" xfId="0" applyNumberFormat="1" applyFont="1" applyAlignment="1">
      <alignment horizontal="center" vertical="top"/>
    </xf>
    <xf numFmtId="164" fontId="3" fillId="0" borderId="1" xfId="0" applyNumberFormat="1" applyFont="1" applyBorder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left" vertical="top" wrapText="1"/>
    </xf>
    <xf numFmtId="0" fontId="1" fillId="0" borderId="0" xfId="0" applyFont="1"/>
    <xf numFmtId="164" fontId="2" fillId="0" borderId="0" xfId="0" applyNumberFormat="1" applyFont="1" applyAlignment="1">
      <alignment horizontal="left" vertical="top"/>
    </xf>
    <xf numFmtId="0" fontId="11" fillId="0" borderId="2" xfId="0" applyFont="1" applyBorder="1"/>
    <xf numFmtId="164" fontId="2" fillId="0" borderId="2" xfId="0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2" fontId="0" fillId="0" borderId="0" xfId="0" applyNumberFormat="1"/>
    <xf numFmtId="164" fontId="3" fillId="0" borderId="1" xfId="0" applyNumberFormat="1" applyFont="1" applyBorder="1" applyAlignment="1">
      <alignment horizontal="left" vertical="center" indent="1"/>
    </xf>
    <xf numFmtId="164" fontId="3" fillId="0" borderId="1" xfId="0" applyNumberFormat="1" applyFont="1" applyBorder="1" applyAlignment="1">
      <alignment horizontal="left" vertical="top" indent="1"/>
    </xf>
    <xf numFmtId="164" fontId="3" fillId="0" borderId="0" xfId="0" applyNumberFormat="1" applyFont="1" applyAlignment="1">
      <alignment horizontal="left" vertical="top" indent="1"/>
    </xf>
    <xf numFmtId="164" fontId="3" fillId="0" borderId="5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2" fillId="0" borderId="2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left" vertical="top" wrapText="1" indent="1"/>
    </xf>
    <xf numFmtId="164" fontId="2" fillId="0" borderId="0" xfId="0" applyNumberFormat="1" applyFont="1" applyAlignment="1">
      <alignment horizontal="left" vertical="top" indent="1"/>
    </xf>
    <xf numFmtId="164" fontId="2" fillId="0" borderId="2" xfId="0" applyNumberFormat="1" applyFont="1" applyBorder="1" applyAlignment="1">
      <alignment horizontal="left" vertical="top" inden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9"/>
  <sheetViews>
    <sheetView showGridLines="0" tabSelected="1" zoomScaleNormal="100" zoomScaleSheetLayoutView="100" workbookViewId="0"/>
  </sheetViews>
  <sheetFormatPr defaultRowHeight="15" x14ac:dyDescent="0.25"/>
  <cols>
    <col min="1" max="1" width="12.7109375" style="6" customWidth="1"/>
    <col min="2" max="2" width="33.42578125" style="2" customWidth="1"/>
    <col min="3" max="8" width="10.5703125" style="4" customWidth="1"/>
    <col min="9" max="10" width="9.5703125" style="4" bestFit="1" customWidth="1"/>
    <col min="11" max="12" width="9.140625" style="4"/>
  </cols>
  <sheetData>
    <row r="1" spans="1:13" ht="15.75" x14ac:dyDescent="0.25">
      <c r="A1" s="1" t="s">
        <v>126</v>
      </c>
      <c r="C1" s="3"/>
      <c r="D1" s="3"/>
      <c r="E1" s="3"/>
    </row>
    <row r="2" spans="1:13" ht="15.75" x14ac:dyDescent="0.25">
      <c r="A2" s="5" t="s">
        <v>124</v>
      </c>
      <c r="C2" s="3"/>
      <c r="D2" s="3"/>
      <c r="E2" s="3"/>
    </row>
    <row r="3" spans="1:13" ht="15.75" x14ac:dyDescent="0.25">
      <c r="A3" s="5" t="s">
        <v>162</v>
      </c>
      <c r="C3" s="3"/>
      <c r="D3" s="3"/>
      <c r="E3" s="3"/>
    </row>
    <row r="4" spans="1:13" ht="15.75" x14ac:dyDescent="0.25">
      <c r="A4" s="5" t="s">
        <v>185</v>
      </c>
    </row>
    <row r="6" spans="1:13" s="23" customFormat="1" ht="26.25" customHeight="1" x14ac:dyDescent="0.25">
      <c r="A6" s="39" t="s">
        <v>166</v>
      </c>
      <c r="B6" s="40" t="s">
        <v>167</v>
      </c>
      <c r="C6" s="42">
        <v>2014</v>
      </c>
      <c r="D6" s="41">
        <v>2015</v>
      </c>
      <c r="E6" s="42">
        <v>2016</v>
      </c>
      <c r="F6" s="41">
        <v>2017</v>
      </c>
      <c r="G6" s="42">
        <v>2018</v>
      </c>
      <c r="H6" s="41">
        <v>2019</v>
      </c>
      <c r="I6" s="32">
        <v>2020</v>
      </c>
      <c r="J6" s="41">
        <v>2021</v>
      </c>
      <c r="K6" s="32">
        <v>2022</v>
      </c>
      <c r="L6" s="33">
        <v>2023</v>
      </c>
    </row>
    <row r="7" spans="1:13" ht="4.5" customHeight="1" x14ac:dyDescent="0.25">
      <c r="B7" s="7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3" ht="15.75" x14ac:dyDescent="0.25">
      <c r="A8" s="36" t="s">
        <v>129</v>
      </c>
      <c r="B8" s="9"/>
      <c r="C8" s="43">
        <v>9.35</v>
      </c>
      <c r="D8" s="43">
        <v>9.08</v>
      </c>
      <c r="E8" s="43">
        <v>9.02</v>
      </c>
      <c r="F8" s="43">
        <v>9.52</v>
      </c>
      <c r="G8" s="43">
        <v>10.28</v>
      </c>
      <c r="H8" s="43">
        <v>9.9</v>
      </c>
      <c r="I8" s="43">
        <v>9.11</v>
      </c>
      <c r="J8" s="43">
        <v>10.19</v>
      </c>
      <c r="K8" s="43">
        <v>12.8</v>
      </c>
      <c r="L8" s="43">
        <v>12.09</v>
      </c>
    </row>
    <row r="9" spans="1:13" ht="5.25" customHeight="1" x14ac:dyDescent="0.25">
      <c r="B9" s="10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3" ht="15.75" x14ac:dyDescent="0.25">
      <c r="A10" s="37" t="s">
        <v>18</v>
      </c>
      <c r="B10" s="12"/>
      <c r="C10" s="43">
        <v>9.73</v>
      </c>
      <c r="D10" s="43">
        <v>9.1999999999999993</v>
      </c>
      <c r="E10" s="43">
        <v>9.08</v>
      </c>
      <c r="F10" s="43">
        <v>9.4700000000000006</v>
      </c>
      <c r="G10" s="43">
        <v>9.99</v>
      </c>
      <c r="H10" s="43">
        <v>9.89</v>
      </c>
      <c r="I10" s="43">
        <v>9.02</v>
      </c>
      <c r="J10" s="43">
        <v>10</v>
      </c>
      <c r="K10" s="43">
        <v>12.79</v>
      </c>
      <c r="L10" s="43">
        <f>AVERAGE(L12,L18,L25,L33,L48,L54,L63)</f>
        <v>10.490423469387753</v>
      </c>
    </row>
    <row r="11" spans="1:13" ht="15" customHeight="1" x14ac:dyDescent="0.25">
      <c r="A11" s="38" t="s">
        <v>186</v>
      </c>
      <c r="B11" s="13"/>
      <c r="C11" s="44" t="s">
        <v>1</v>
      </c>
      <c r="D11" s="44" t="s">
        <v>1</v>
      </c>
      <c r="E11" s="44" t="s">
        <v>1</v>
      </c>
      <c r="F11" s="44" t="s">
        <v>1</v>
      </c>
      <c r="G11" s="44" t="s">
        <v>1</v>
      </c>
      <c r="H11" s="44" t="s">
        <v>1</v>
      </c>
      <c r="I11" s="44" t="s">
        <v>1</v>
      </c>
      <c r="J11" s="44" t="s">
        <v>1</v>
      </c>
      <c r="K11" s="44" t="s">
        <v>1</v>
      </c>
      <c r="L11" s="44" t="s">
        <v>1</v>
      </c>
    </row>
    <row r="12" spans="1:13" s="15" customFormat="1" ht="15.75" x14ac:dyDescent="0.25">
      <c r="A12" s="38" t="s">
        <v>187</v>
      </c>
      <c r="B12" s="14"/>
      <c r="C12" s="45">
        <v>10.130000000000001</v>
      </c>
      <c r="D12" s="45">
        <v>9.6300000000000008</v>
      </c>
      <c r="E12" s="45">
        <v>10.08</v>
      </c>
      <c r="F12" s="45">
        <v>10.23</v>
      </c>
      <c r="G12" s="45">
        <v>9.5299999999999994</v>
      </c>
      <c r="H12" s="45">
        <v>9.83</v>
      </c>
      <c r="I12" s="45">
        <v>9.58</v>
      </c>
      <c r="J12" s="45">
        <v>10.84</v>
      </c>
      <c r="K12" s="45">
        <v>14.76</v>
      </c>
      <c r="L12" s="45">
        <f>AVERAGE(L13:L17)</f>
        <v>10.593999999999999</v>
      </c>
    </row>
    <row r="13" spans="1:13" x14ac:dyDescent="0.25">
      <c r="B13" s="16" t="s">
        <v>44</v>
      </c>
      <c r="C13" s="44">
        <v>10.451266632279854</v>
      </c>
      <c r="D13" s="44">
        <v>9.8191441355391813</v>
      </c>
      <c r="E13" s="44">
        <v>11.821199999999999</v>
      </c>
      <c r="F13" s="44">
        <v>11.89</v>
      </c>
      <c r="G13" s="44">
        <v>8.8000000000000007</v>
      </c>
      <c r="H13" s="44">
        <v>9.91</v>
      </c>
      <c r="I13" s="44">
        <v>9.33</v>
      </c>
      <c r="J13" s="44">
        <v>11.4</v>
      </c>
      <c r="K13" s="44">
        <v>16.260000000000002</v>
      </c>
      <c r="L13" s="44">
        <v>13.81</v>
      </c>
      <c r="M13" s="35"/>
    </row>
    <row r="14" spans="1:13" x14ac:dyDescent="0.25">
      <c r="B14" s="16" t="s">
        <v>45</v>
      </c>
      <c r="C14" s="44">
        <v>7.7276749735336461</v>
      </c>
      <c r="D14" s="44">
        <v>7.2077145127571685</v>
      </c>
      <c r="E14" s="44">
        <v>6.1357999999999997</v>
      </c>
      <c r="F14" s="44">
        <v>6.9</v>
      </c>
      <c r="G14" s="44">
        <v>7.73</v>
      </c>
      <c r="H14" s="44">
        <v>7.75</v>
      </c>
      <c r="I14" s="44">
        <v>7.37</v>
      </c>
      <c r="J14" s="44">
        <v>8.4600000000000009</v>
      </c>
      <c r="K14" s="44">
        <v>9.6999999999999993</v>
      </c>
      <c r="L14" s="44">
        <v>9.61</v>
      </c>
    </row>
    <row r="15" spans="1:13" x14ac:dyDescent="0.25">
      <c r="B15" s="16" t="s">
        <v>46</v>
      </c>
      <c r="C15" s="44">
        <v>10.606100795342098</v>
      </c>
      <c r="D15" s="44">
        <v>9.7828142343384794</v>
      </c>
      <c r="E15" s="44">
        <v>9.9596</v>
      </c>
      <c r="F15" s="44">
        <v>9.83</v>
      </c>
      <c r="G15" s="44">
        <v>9.76</v>
      </c>
      <c r="H15" s="44">
        <v>9.86</v>
      </c>
      <c r="I15" s="44">
        <v>9.4</v>
      </c>
      <c r="J15" s="44">
        <v>10.83</v>
      </c>
      <c r="K15" s="44">
        <v>13.13</v>
      </c>
      <c r="L15" s="44">
        <v>10.08</v>
      </c>
    </row>
    <row r="16" spans="1:13" x14ac:dyDescent="0.25">
      <c r="B16" s="16" t="s">
        <v>47</v>
      </c>
      <c r="C16" s="44">
        <v>11.261807314687983</v>
      </c>
      <c r="D16" s="44">
        <v>11.149635565849708</v>
      </c>
      <c r="E16" s="44">
        <v>12.0055</v>
      </c>
      <c r="F16" s="44">
        <v>11.89</v>
      </c>
      <c r="G16" s="44">
        <v>11.29</v>
      </c>
      <c r="H16" s="44">
        <v>11.13</v>
      </c>
      <c r="I16" s="44">
        <v>10.59</v>
      </c>
      <c r="J16" s="44">
        <v>11.22</v>
      </c>
      <c r="K16" s="44">
        <v>16.489999999999998</v>
      </c>
      <c r="L16" s="44">
        <v>10.119999999999999</v>
      </c>
    </row>
    <row r="17" spans="1:12" x14ac:dyDescent="0.25">
      <c r="B17" s="16" t="s">
        <v>48</v>
      </c>
      <c r="C17" s="44">
        <v>10.591418133549501</v>
      </c>
      <c r="D17" s="44">
        <v>10.190759172414149</v>
      </c>
      <c r="E17" s="44">
        <v>10.4566</v>
      </c>
      <c r="F17" s="44">
        <v>10.64</v>
      </c>
      <c r="G17" s="44">
        <v>10.09</v>
      </c>
      <c r="H17" s="44">
        <v>10.51</v>
      </c>
      <c r="I17" s="44">
        <v>11.2</v>
      </c>
      <c r="J17" s="44">
        <v>12.31</v>
      </c>
      <c r="K17" s="44">
        <v>18.22</v>
      </c>
      <c r="L17" s="44">
        <v>9.35</v>
      </c>
    </row>
    <row r="18" spans="1:12" ht="15.75" x14ac:dyDescent="0.25">
      <c r="A18" s="38" t="s">
        <v>168</v>
      </c>
      <c r="B18" s="13"/>
      <c r="C18" s="45">
        <v>8.9499999999999993</v>
      </c>
      <c r="D18" s="45">
        <v>8.3000000000000007</v>
      </c>
      <c r="E18" s="45">
        <v>8.07</v>
      </c>
      <c r="F18" s="45">
        <v>8.51</v>
      </c>
      <c r="G18" s="45">
        <v>9.5</v>
      </c>
      <c r="H18" s="45">
        <v>9.3000000000000007</v>
      </c>
      <c r="I18" s="45">
        <v>8.6</v>
      </c>
      <c r="J18" s="45">
        <v>10</v>
      </c>
      <c r="K18" s="45">
        <v>14.32</v>
      </c>
      <c r="L18" s="45">
        <f>AVERAGE(L19:L24)</f>
        <v>9.7899999999999991</v>
      </c>
    </row>
    <row r="19" spans="1:12" x14ac:dyDescent="0.25">
      <c r="B19" s="16" t="s">
        <v>31</v>
      </c>
      <c r="C19" s="44">
        <v>9.1103647400821792</v>
      </c>
      <c r="D19" s="44">
        <v>8.2333458410118183</v>
      </c>
      <c r="E19" s="44">
        <v>8.1966000000000001</v>
      </c>
      <c r="F19" s="44">
        <v>8.1199999999999992</v>
      </c>
      <c r="G19" s="44">
        <v>7.9</v>
      </c>
      <c r="H19" s="44">
        <v>8.01</v>
      </c>
      <c r="I19" s="44">
        <v>8.5399999999999991</v>
      </c>
      <c r="J19" s="44">
        <v>10.15</v>
      </c>
      <c r="K19" s="44">
        <v>14.62</v>
      </c>
      <c r="L19" s="44">
        <v>10.07</v>
      </c>
    </row>
    <row r="20" spans="1:12" x14ac:dyDescent="0.25">
      <c r="B20" s="16" t="s">
        <v>32</v>
      </c>
      <c r="C20" s="44">
        <v>8.7050744393522503</v>
      </c>
      <c r="D20" s="44">
        <v>7.7221229411418246</v>
      </c>
      <c r="E20" s="44">
        <v>7.4824999999999999</v>
      </c>
      <c r="F20" s="44">
        <v>8.1300000000000008</v>
      </c>
      <c r="G20" s="44">
        <v>9.6999999999999993</v>
      </c>
      <c r="H20" s="44">
        <v>9.86</v>
      </c>
      <c r="I20" s="44">
        <v>8.5399999999999991</v>
      </c>
      <c r="J20" s="44">
        <v>9.83</v>
      </c>
      <c r="K20" s="44">
        <v>14.33</v>
      </c>
      <c r="L20" s="44">
        <v>9.7200000000000006</v>
      </c>
    </row>
    <row r="21" spans="1:12" x14ac:dyDescent="0.25">
      <c r="B21" s="16" t="s">
        <v>33</v>
      </c>
      <c r="C21" s="44">
        <v>9.2490146844504597</v>
      </c>
      <c r="D21" s="44">
        <v>8.5756565640860902</v>
      </c>
      <c r="E21" s="44">
        <v>7.9012000000000002</v>
      </c>
      <c r="F21" s="44">
        <v>8.3699999999999992</v>
      </c>
      <c r="G21" s="44">
        <v>9.59</v>
      </c>
      <c r="H21" s="44">
        <v>9.5500000000000007</v>
      </c>
      <c r="I21" s="44">
        <v>8.5648013979131505</v>
      </c>
      <c r="J21" s="44">
        <v>10.26</v>
      </c>
      <c r="K21" s="44">
        <v>14.24</v>
      </c>
      <c r="L21" s="44">
        <v>10.52</v>
      </c>
    </row>
    <row r="22" spans="1:12" x14ac:dyDescent="0.25">
      <c r="B22" s="16" t="s">
        <v>34</v>
      </c>
      <c r="C22" s="44">
        <v>8.6542680583318212</v>
      </c>
      <c r="D22" s="44">
        <v>8.1975116984554113</v>
      </c>
      <c r="E22" s="44">
        <v>8.0661000000000005</v>
      </c>
      <c r="F22" s="44">
        <v>8.86</v>
      </c>
      <c r="G22" s="44">
        <v>9.9700000000000006</v>
      </c>
      <c r="H22" s="44">
        <v>8.9</v>
      </c>
      <c r="I22" s="44">
        <v>7.68</v>
      </c>
      <c r="J22" s="44">
        <v>9.58</v>
      </c>
      <c r="K22" s="44">
        <v>14.1</v>
      </c>
      <c r="L22" s="44">
        <v>7.96</v>
      </c>
    </row>
    <row r="23" spans="1:12" x14ac:dyDescent="0.25">
      <c r="B23" s="16" t="s">
        <v>35</v>
      </c>
      <c r="C23" s="44">
        <v>8.9428434122228939</v>
      </c>
      <c r="D23" s="44">
        <v>9.1865805072747513</v>
      </c>
      <c r="E23" s="44">
        <v>8.4730000000000008</v>
      </c>
      <c r="F23" s="44">
        <v>8.99</v>
      </c>
      <c r="G23" s="44">
        <v>10.7</v>
      </c>
      <c r="H23" s="44">
        <v>10.15</v>
      </c>
      <c r="I23" s="44">
        <v>9.92</v>
      </c>
      <c r="J23" s="44">
        <v>10.19</v>
      </c>
      <c r="K23" s="44">
        <v>14.58</v>
      </c>
      <c r="L23" s="44">
        <v>10.88</v>
      </c>
    </row>
    <row r="24" spans="1:12" x14ac:dyDescent="0.25">
      <c r="B24" s="16" t="s">
        <v>36</v>
      </c>
      <c r="C24" s="44">
        <v>9.0583487312248732</v>
      </c>
      <c r="D24" s="44">
        <v>7.9005078302174621</v>
      </c>
      <c r="E24" s="44">
        <v>8.3248999999999995</v>
      </c>
      <c r="F24" s="44">
        <v>8.57</v>
      </c>
      <c r="G24" s="44">
        <v>9.14</v>
      </c>
      <c r="H24" s="44">
        <v>9.34</v>
      </c>
      <c r="I24" s="44">
        <v>8.39</v>
      </c>
      <c r="J24" s="44">
        <v>9.9700000000000006</v>
      </c>
      <c r="K24" s="44">
        <v>14.07</v>
      </c>
      <c r="L24" s="44">
        <v>9.59</v>
      </c>
    </row>
    <row r="25" spans="1:12" ht="15.75" x14ac:dyDescent="0.25">
      <c r="A25" s="38" t="s">
        <v>169</v>
      </c>
      <c r="B25" s="13"/>
      <c r="C25" s="45">
        <v>9.9700000000000006</v>
      </c>
      <c r="D25" s="45">
        <v>9.4600000000000009</v>
      </c>
      <c r="E25" s="45">
        <v>8.9499999999999993</v>
      </c>
      <c r="F25" s="45">
        <v>9.14</v>
      </c>
      <c r="G25" s="45">
        <v>9.7100000000000009</v>
      </c>
      <c r="H25" s="45">
        <v>9.75</v>
      </c>
      <c r="I25" s="45">
        <v>9.15</v>
      </c>
      <c r="J25" s="45">
        <v>10.24</v>
      </c>
      <c r="K25" s="45">
        <v>12.55</v>
      </c>
      <c r="L25" s="45">
        <f>AVERAGE(L26:L32)</f>
        <v>9.7571428571428562</v>
      </c>
    </row>
    <row r="26" spans="1:12" x14ac:dyDescent="0.25">
      <c r="B26" s="16" t="s">
        <v>37</v>
      </c>
      <c r="C26" s="44">
        <v>10.488776224489103</v>
      </c>
      <c r="D26" s="44">
        <v>9.8065872002497851</v>
      </c>
      <c r="E26" s="44">
        <v>10.5382</v>
      </c>
      <c r="F26" s="44">
        <v>10.3</v>
      </c>
      <c r="G26" s="44">
        <v>10.01</v>
      </c>
      <c r="H26" s="44">
        <v>9.42</v>
      </c>
      <c r="I26" s="44">
        <v>9.44</v>
      </c>
      <c r="J26" s="44">
        <v>9.2100000000000009</v>
      </c>
      <c r="K26" s="44">
        <v>9.69</v>
      </c>
      <c r="L26" s="44">
        <v>9.59</v>
      </c>
    </row>
    <row r="27" spans="1:12" x14ac:dyDescent="0.25">
      <c r="B27" s="16" t="s">
        <v>38</v>
      </c>
      <c r="C27" s="44">
        <v>10.075512985654608</v>
      </c>
      <c r="D27" s="44">
        <v>9.0841881741301886</v>
      </c>
      <c r="E27" s="44">
        <v>8.6113999999999997</v>
      </c>
      <c r="F27" s="44">
        <v>10.35</v>
      </c>
      <c r="G27" s="44">
        <v>10.81</v>
      </c>
      <c r="H27" s="44">
        <v>10.49</v>
      </c>
      <c r="I27" s="44">
        <v>8.64</v>
      </c>
      <c r="J27" s="44">
        <v>10.199999999999999</v>
      </c>
      <c r="K27" s="44">
        <v>13.23</v>
      </c>
      <c r="L27" s="44">
        <v>9.59</v>
      </c>
    </row>
    <row r="28" spans="1:12" x14ac:dyDescent="0.25">
      <c r="B28" s="16" t="s">
        <v>39</v>
      </c>
      <c r="C28" s="44">
        <v>10.286506165326056</v>
      </c>
      <c r="D28" s="44">
        <v>9.3546491579640474</v>
      </c>
      <c r="E28" s="44">
        <v>9.3706999999999994</v>
      </c>
      <c r="F28" s="44">
        <v>10.15</v>
      </c>
      <c r="G28" s="44">
        <v>10.94</v>
      </c>
      <c r="H28" s="44">
        <v>11.23</v>
      </c>
      <c r="I28" s="44">
        <v>9.11</v>
      </c>
      <c r="J28" s="44">
        <v>10.88</v>
      </c>
      <c r="K28" s="44">
        <v>13.42</v>
      </c>
      <c r="L28" s="44">
        <v>9.74</v>
      </c>
    </row>
    <row r="29" spans="1:12" x14ac:dyDescent="0.25">
      <c r="B29" s="16" t="s">
        <v>40</v>
      </c>
      <c r="C29" s="44">
        <v>10.510929449609197</v>
      </c>
      <c r="D29" s="44">
        <v>9.4224710162055558</v>
      </c>
      <c r="E29" s="44">
        <v>9.1697000000000006</v>
      </c>
      <c r="F29" s="44">
        <v>8.3000000000000007</v>
      </c>
      <c r="G29" s="44">
        <v>9.86</v>
      </c>
      <c r="H29" s="44">
        <v>9.65</v>
      </c>
      <c r="I29" s="44">
        <v>9.5</v>
      </c>
      <c r="J29" s="44">
        <v>10.14</v>
      </c>
      <c r="K29" s="44">
        <v>12.78</v>
      </c>
      <c r="L29" s="44">
        <v>9.08</v>
      </c>
    </row>
    <row r="30" spans="1:12" x14ac:dyDescent="0.25">
      <c r="B30" s="16" t="s">
        <v>41</v>
      </c>
      <c r="C30" s="44">
        <v>8.6710606816401565</v>
      </c>
      <c r="D30" s="44">
        <v>10.1552755718954</v>
      </c>
      <c r="E30" s="44">
        <v>9.5124999999999993</v>
      </c>
      <c r="F30" s="44">
        <v>9.7200000000000006</v>
      </c>
      <c r="G30" s="44">
        <v>10.46</v>
      </c>
      <c r="H30" s="44">
        <v>11.31</v>
      </c>
      <c r="I30" s="44">
        <v>10.039999999999999</v>
      </c>
      <c r="J30" s="44">
        <v>12.14</v>
      </c>
      <c r="K30" s="44">
        <v>14.47</v>
      </c>
      <c r="L30" s="44">
        <v>8.82</v>
      </c>
    </row>
    <row r="31" spans="1:12" x14ac:dyDescent="0.25">
      <c r="B31" s="16" t="s">
        <v>42</v>
      </c>
      <c r="C31" s="44">
        <v>9.9388021816116794</v>
      </c>
      <c r="D31" s="44">
        <v>8.7936324660380976</v>
      </c>
      <c r="E31" s="44">
        <v>6.0559000000000003</v>
      </c>
      <c r="F31" s="44">
        <v>5.92</v>
      </c>
      <c r="G31" s="44">
        <v>6.23</v>
      </c>
      <c r="H31" s="44">
        <v>6.48</v>
      </c>
      <c r="I31" s="44">
        <v>8.0500000000000007</v>
      </c>
      <c r="J31" s="44">
        <v>8</v>
      </c>
      <c r="K31" s="44">
        <v>10.87</v>
      </c>
      <c r="L31" s="44">
        <v>11.97</v>
      </c>
    </row>
    <row r="32" spans="1:12" x14ac:dyDescent="0.25">
      <c r="B32" s="16" t="s">
        <v>43</v>
      </c>
      <c r="C32" s="44">
        <v>9.7847050372142785</v>
      </c>
      <c r="D32" s="44">
        <v>9.5945486448229662</v>
      </c>
      <c r="E32" s="44">
        <v>9.41</v>
      </c>
      <c r="F32" s="44">
        <v>9.2200000000000006</v>
      </c>
      <c r="G32" s="44">
        <v>9.69</v>
      </c>
      <c r="H32" s="44">
        <v>9.64</v>
      </c>
      <c r="I32" s="44">
        <v>9.31</v>
      </c>
      <c r="J32" s="44">
        <v>11.1</v>
      </c>
      <c r="K32" s="44">
        <v>13.38</v>
      </c>
      <c r="L32" s="44">
        <v>9.51</v>
      </c>
    </row>
    <row r="33" spans="1:12" ht="15.75" x14ac:dyDescent="0.25">
      <c r="A33" s="38" t="s">
        <v>170</v>
      </c>
      <c r="B33" s="13"/>
      <c r="C33" s="45">
        <v>8.92</v>
      </c>
      <c r="D33" s="45">
        <v>8.5</v>
      </c>
      <c r="E33" s="45">
        <v>8.41</v>
      </c>
      <c r="F33" s="45">
        <v>9.08</v>
      </c>
      <c r="G33" s="45">
        <v>9.99</v>
      </c>
      <c r="H33" s="45">
        <v>9.83</v>
      </c>
      <c r="I33" s="45">
        <v>8.58</v>
      </c>
      <c r="J33" s="45">
        <v>9.68</v>
      </c>
      <c r="K33" s="45">
        <v>12.77</v>
      </c>
      <c r="L33" s="45">
        <f>AVERAGE(L34:L47)</f>
        <v>10.898571428571428</v>
      </c>
    </row>
    <row r="34" spans="1:12" x14ac:dyDescent="0.25">
      <c r="B34" s="16" t="s">
        <v>49</v>
      </c>
      <c r="C34" s="44">
        <v>11.031116299596754</v>
      </c>
      <c r="D34" s="44">
        <v>10.733432364539601</v>
      </c>
      <c r="E34" s="44">
        <v>10.7532</v>
      </c>
      <c r="F34" s="44">
        <v>11.67</v>
      </c>
      <c r="G34" s="44">
        <v>12.63</v>
      </c>
      <c r="H34" s="44">
        <v>12.64</v>
      </c>
      <c r="I34" s="44">
        <v>11.73</v>
      </c>
      <c r="J34" s="44">
        <v>12.95</v>
      </c>
      <c r="K34" s="44">
        <v>17.07</v>
      </c>
      <c r="L34" s="44">
        <v>15.78</v>
      </c>
    </row>
    <row r="35" spans="1:12" x14ac:dyDescent="0.25">
      <c r="B35" s="16" t="s">
        <v>50</v>
      </c>
      <c r="C35" s="44">
        <v>8.3543555223551724</v>
      </c>
      <c r="D35" s="44">
        <v>8.4055570117121547</v>
      </c>
      <c r="E35" s="44">
        <v>8.2443000000000008</v>
      </c>
      <c r="F35" s="44">
        <v>8.5500000000000007</v>
      </c>
      <c r="G35" s="44">
        <v>9.8800000000000008</v>
      </c>
      <c r="H35" s="44">
        <v>10.08</v>
      </c>
      <c r="I35" s="44">
        <v>8.6300000000000008</v>
      </c>
      <c r="J35" s="44">
        <v>9.83</v>
      </c>
      <c r="K35" s="44">
        <v>13.74</v>
      </c>
      <c r="L35" s="44">
        <v>9.6999999999999993</v>
      </c>
    </row>
    <row r="36" spans="1:12" x14ac:dyDescent="0.25">
      <c r="B36" s="16" t="s">
        <v>51</v>
      </c>
      <c r="C36" s="44">
        <v>8.1062801294679527</v>
      </c>
      <c r="D36" s="44">
        <v>7.6807193885035376</v>
      </c>
      <c r="E36" s="44">
        <v>7.2732000000000001</v>
      </c>
      <c r="F36" s="44">
        <v>7.87</v>
      </c>
      <c r="G36" s="44">
        <v>9.11</v>
      </c>
      <c r="H36" s="44">
        <v>9.3000000000000007</v>
      </c>
      <c r="I36" s="44">
        <v>8</v>
      </c>
      <c r="J36" s="44">
        <v>9.0299999999999994</v>
      </c>
      <c r="K36" s="44">
        <v>12.43</v>
      </c>
      <c r="L36" s="44">
        <v>8.68</v>
      </c>
    </row>
    <row r="37" spans="1:12" x14ac:dyDescent="0.25">
      <c r="B37" s="16" t="s">
        <v>52</v>
      </c>
      <c r="C37" s="44">
        <v>8.525141256184245</v>
      </c>
      <c r="D37" s="44">
        <v>7.9832592276152621</v>
      </c>
      <c r="E37" s="44">
        <v>7.9625000000000004</v>
      </c>
      <c r="F37" s="44">
        <v>8.6</v>
      </c>
      <c r="G37" s="44">
        <v>9.17</v>
      </c>
      <c r="H37" s="44">
        <v>8.75</v>
      </c>
      <c r="I37" s="44">
        <v>7.59</v>
      </c>
      <c r="J37" s="44">
        <v>9.49</v>
      </c>
      <c r="K37" s="44">
        <v>13.98</v>
      </c>
      <c r="L37" s="44">
        <v>10.24</v>
      </c>
    </row>
    <row r="38" spans="1:12" x14ac:dyDescent="0.25">
      <c r="B38" s="16" t="s">
        <v>53</v>
      </c>
      <c r="C38" s="44">
        <v>9.6088326829967503</v>
      </c>
      <c r="D38" s="44">
        <v>9.3779806147381208</v>
      </c>
      <c r="E38" s="44">
        <v>8.8719000000000001</v>
      </c>
      <c r="F38" s="44">
        <v>8.99</v>
      </c>
      <c r="G38" s="44">
        <v>9.41</v>
      </c>
      <c r="H38" s="44">
        <v>9.08</v>
      </c>
      <c r="I38" s="44">
        <v>8.3000000000000007</v>
      </c>
      <c r="J38" s="44">
        <v>8.7100000000000009</v>
      </c>
      <c r="K38" s="44">
        <v>8.73</v>
      </c>
      <c r="L38" s="44">
        <v>6.9</v>
      </c>
    </row>
    <row r="39" spans="1:12" x14ac:dyDescent="0.25">
      <c r="B39" s="16" t="s">
        <v>54</v>
      </c>
      <c r="C39" s="44">
        <v>9.2786761264777944</v>
      </c>
      <c r="D39" s="44">
        <v>9.0401388846892079</v>
      </c>
      <c r="E39" s="44">
        <v>9.1106999999999996</v>
      </c>
      <c r="F39" s="44">
        <v>9.99</v>
      </c>
      <c r="G39" s="44">
        <v>11.14</v>
      </c>
      <c r="H39" s="44">
        <v>10.210000000000001</v>
      </c>
      <c r="I39" s="44">
        <v>9.75</v>
      </c>
      <c r="J39" s="44">
        <v>8.73</v>
      </c>
      <c r="K39" s="44">
        <v>8.2799999999999994</v>
      </c>
      <c r="L39" s="44">
        <v>11.28</v>
      </c>
    </row>
    <row r="40" spans="1:12" x14ac:dyDescent="0.25">
      <c r="B40" s="16" t="s">
        <v>55</v>
      </c>
      <c r="C40" s="44">
        <v>8.3336098925284894</v>
      </c>
      <c r="D40" s="44">
        <v>7.4570376226685298</v>
      </c>
      <c r="E40" s="44">
        <v>7.3720999999999997</v>
      </c>
      <c r="F40" s="44">
        <v>8.44</v>
      </c>
      <c r="G40" s="44">
        <v>10.38</v>
      </c>
      <c r="H40" s="44">
        <v>9.9</v>
      </c>
      <c r="I40" s="44">
        <v>8.34</v>
      </c>
      <c r="J40" s="44">
        <v>10.63</v>
      </c>
      <c r="K40" s="44">
        <v>15.82</v>
      </c>
      <c r="L40" s="44">
        <v>14.97</v>
      </c>
    </row>
    <row r="41" spans="1:12" x14ac:dyDescent="0.25">
      <c r="B41" s="16" t="s">
        <v>56</v>
      </c>
      <c r="C41" s="44">
        <v>9.0233813740712208</v>
      </c>
      <c r="D41" s="44">
        <v>8.4359803791027179</v>
      </c>
      <c r="E41" s="44">
        <v>8.41</v>
      </c>
      <c r="F41" s="44">
        <v>9.66</v>
      </c>
      <c r="G41" s="44">
        <v>10.88</v>
      </c>
      <c r="H41" s="44">
        <v>10.92</v>
      </c>
      <c r="I41" s="44">
        <v>9.34</v>
      </c>
      <c r="J41" s="44">
        <v>11.33</v>
      </c>
      <c r="K41" s="44">
        <v>15.9</v>
      </c>
      <c r="L41" s="44">
        <v>13.38</v>
      </c>
    </row>
    <row r="42" spans="1:12" x14ac:dyDescent="0.25">
      <c r="B42" s="16" t="s">
        <v>57</v>
      </c>
      <c r="C42" s="44">
        <v>8.1475813194907172</v>
      </c>
      <c r="D42" s="44">
        <v>7.6796871046486501</v>
      </c>
      <c r="E42" s="44">
        <v>7.7523999999999997</v>
      </c>
      <c r="F42" s="44">
        <v>8.82</v>
      </c>
      <c r="G42" s="44">
        <v>9.73</v>
      </c>
      <c r="H42" s="44">
        <v>9.2100000000000009</v>
      </c>
      <c r="I42" s="44">
        <v>8.2100000000000009</v>
      </c>
      <c r="J42" s="44">
        <v>9.06</v>
      </c>
      <c r="K42" s="44">
        <v>9.93</v>
      </c>
      <c r="L42" s="44">
        <v>7.25</v>
      </c>
    </row>
    <row r="43" spans="1:12" x14ac:dyDescent="0.25">
      <c r="B43" s="16" t="s">
        <v>58</v>
      </c>
      <c r="C43" s="44">
        <v>9.3885556617078052</v>
      </c>
      <c r="D43" s="44">
        <v>9.3396106775550276</v>
      </c>
      <c r="E43" s="44">
        <v>9.5927000000000007</v>
      </c>
      <c r="F43" s="44">
        <v>8.91</v>
      </c>
      <c r="G43" s="44">
        <v>8.44</v>
      </c>
      <c r="H43" s="44">
        <v>8.7899999999999991</v>
      </c>
      <c r="I43" s="44">
        <v>6.67</v>
      </c>
      <c r="J43" s="44">
        <v>8.5500000000000007</v>
      </c>
      <c r="K43" s="44">
        <v>11.09</v>
      </c>
      <c r="L43" s="44">
        <v>9.14</v>
      </c>
    </row>
    <row r="44" spans="1:12" x14ac:dyDescent="0.25">
      <c r="B44" s="16" t="s">
        <v>59</v>
      </c>
      <c r="C44" s="44">
        <v>9.4400190078865851</v>
      </c>
      <c r="D44" s="44">
        <v>8.5551594037280623</v>
      </c>
      <c r="E44" s="44">
        <v>8.5592000000000006</v>
      </c>
      <c r="F44" s="44">
        <v>8.9</v>
      </c>
      <c r="G44" s="44">
        <v>9.8699999999999992</v>
      </c>
      <c r="H44" s="44">
        <v>9.52</v>
      </c>
      <c r="I44" s="44">
        <v>8.8000000000000007</v>
      </c>
      <c r="J44" s="44">
        <v>8.31</v>
      </c>
      <c r="K44" s="44">
        <v>10.77</v>
      </c>
      <c r="L44" s="44">
        <v>9.61</v>
      </c>
    </row>
    <row r="45" spans="1:12" x14ac:dyDescent="0.25">
      <c r="B45" s="16" t="s">
        <v>60</v>
      </c>
      <c r="C45" s="44">
        <v>8.4325019423872565</v>
      </c>
      <c r="D45" s="44">
        <v>7.5257313165932613</v>
      </c>
      <c r="E45" s="44">
        <v>7.0762</v>
      </c>
      <c r="F45" s="44">
        <v>7.89</v>
      </c>
      <c r="G45" s="44">
        <v>8.48</v>
      </c>
      <c r="H45" s="44">
        <v>8.83</v>
      </c>
      <c r="I45" s="44">
        <v>7.38</v>
      </c>
      <c r="J45" s="44">
        <v>8.49</v>
      </c>
      <c r="K45" s="44">
        <v>11.84</v>
      </c>
      <c r="L45" s="44">
        <v>7.74</v>
      </c>
    </row>
    <row r="46" spans="1:12" x14ac:dyDescent="0.25">
      <c r="B46" s="16" t="s">
        <v>61</v>
      </c>
      <c r="C46" s="44">
        <v>8.680713767066198</v>
      </c>
      <c r="D46" s="44">
        <v>8.2168583546946561</v>
      </c>
      <c r="E46" s="44">
        <v>8.2798999999999996</v>
      </c>
      <c r="F46" s="44">
        <v>9.15</v>
      </c>
      <c r="G46" s="44">
        <v>9.98</v>
      </c>
      <c r="H46" s="44">
        <v>9.77</v>
      </c>
      <c r="I46" s="44">
        <v>8.35</v>
      </c>
      <c r="J46" s="44">
        <v>9.5500000000000007</v>
      </c>
      <c r="K46" s="44">
        <v>13.87</v>
      </c>
      <c r="L46" s="44">
        <v>13.74</v>
      </c>
    </row>
    <row r="47" spans="1:12" x14ac:dyDescent="0.25">
      <c r="B47" s="16" t="s">
        <v>62</v>
      </c>
      <c r="C47" s="44">
        <v>8.5416058988806416</v>
      </c>
      <c r="D47" s="44">
        <v>8.6037833323335917</v>
      </c>
      <c r="E47" s="44">
        <v>8.4999000000000002</v>
      </c>
      <c r="F47" s="44">
        <v>9.73</v>
      </c>
      <c r="G47" s="44">
        <v>10.82</v>
      </c>
      <c r="H47" s="44">
        <v>10.61</v>
      </c>
      <c r="I47" s="44">
        <v>9.0299999999999994</v>
      </c>
      <c r="J47" s="44">
        <v>10.82</v>
      </c>
      <c r="K47" s="44">
        <v>15.39</v>
      </c>
      <c r="L47" s="44">
        <v>14.17</v>
      </c>
    </row>
    <row r="48" spans="1:12" ht="15.75" x14ac:dyDescent="0.25">
      <c r="A48" s="38" t="s">
        <v>171</v>
      </c>
      <c r="B48" s="13"/>
      <c r="C48" s="45">
        <v>9.74</v>
      </c>
      <c r="D48" s="45">
        <v>8.77</v>
      </c>
      <c r="E48" s="45">
        <v>8.73</v>
      </c>
      <c r="F48" s="45">
        <v>9.52</v>
      </c>
      <c r="G48" s="45">
        <v>10.52</v>
      </c>
      <c r="H48" s="45">
        <v>10.54</v>
      </c>
      <c r="I48" s="45">
        <v>9.2200000000000006</v>
      </c>
      <c r="J48" s="45">
        <v>9.8800000000000008</v>
      </c>
      <c r="K48" s="45">
        <v>14.08</v>
      </c>
      <c r="L48" s="45">
        <f>AVERAGE(L49:L53)</f>
        <v>9.8140000000000018</v>
      </c>
    </row>
    <row r="49" spans="1:12" x14ac:dyDescent="0.25">
      <c r="B49" s="16" t="s">
        <v>63</v>
      </c>
      <c r="C49" s="44">
        <v>9.8849607110681426</v>
      </c>
      <c r="D49" s="44">
        <v>9.1895601098554476</v>
      </c>
      <c r="E49" s="44">
        <v>9.0527999999999995</v>
      </c>
      <c r="F49" s="44">
        <v>9.73</v>
      </c>
      <c r="G49" s="44">
        <v>10.91</v>
      </c>
      <c r="H49" s="44">
        <v>10.89</v>
      </c>
      <c r="I49" s="44">
        <v>9.51</v>
      </c>
      <c r="J49" s="44">
        <v>10.24</v>
      </c>
      <c r="K49" s="44">
        <v>14.42</v>
      </c>
      <c r="L49" s="44">
        <v>10.47</v>
      </c>
    </row>
    <row r="50" spans="1:12" x14ac:dyDescent="0.25">
      <c r="B50" s="16" t="s">
        <v>64</v>
      </c>
      <c r="C50" s="44">
        <v>8.8749498610510766</v>
      </c>
      <c r="D50" s="44">
        <v>7.2763068371589821</v>
      </c>
      <c r="E50" s="44">
        <v>6.9809999999999999</v>
      </c>
      <c r="F50" s="44">
        <v>7.45</v>
      </c>
      <c r="G50" s="44">
        <v>9.11</v>
      </c>
      <c r="H50" s="44">
        <v>8.9</v>
      </c>
      <c r="I50" s="44">
        <v>7.27</v>
      </c>
      <c r="J50" s="44">
        <v>8.48</v>
      </c>
      <c r="K50" s="44">
        <v>14.2</v>
      </c>
      <c r="L50" s="44">
        <v>9.39</v>
      </c>
    </row>
    <row r="51" spans="1:12" x14ac:dyDescent="0.25">
      <c r="B51" s="16" t="s">
        <v>65</v>
      </c>
      <c r="C51" s="44">
        <v>8.5717120029927916</v>
      </c>
      <c r="D51" s="44">
        <v>7.8616525171260401</v>
      </c>
      <c r="E51" s="44">
        <v>7.7461000000000002</v>
      </c>
      <c r="F51" s="44">
        <v>8.93</v>
      </c>
      <c r="G51" s="44">
        <v>9.66</v>
      </c>
      <c r="H51" s="44">
        <v>9.5299999999999994</v>
      </c>
      <c r="I51" s="44">
        <v>8.64</v>
      </c>
      <c r="J51" s="44">
        <v>8.14</v>
      </c>
      <c r="K51" s="44">
        <v>11.5</v>
      </c>
      <c r="L51" s="44">
        <v>7.94</v>
      </c>
    </row>
    <row r="52" spans="1:12" x14ac:dyDescent="0.25">
      <c r="B52" s="16" t="s">
        <v>66</v>
      </c>
      <c r="C52" s="44">
        <v>9.7641876549017095</v>
      </c>
      <c r="D52" s="44">
        <v>8.4091031118592134</v>
      </c>
      <c r="E52" s="44">
        <v>8.9404000000000003</v>
      </c>
      <c r="F52" s="44">
        <v>10.27</v>
      </c>
      <c r="G52" s="44">
        <v>11.42</v>
      </c>
      <c r="H52" s="44">
        <v>11.75</v>
      </c>
      <c r="I52" s="44">
        <v>9.91</v>
      </c>
      <c r="J52" s="44">
        <v>11.17</v>
      </c>
      <c r="K52" s="44">
        <v>15.32</v>
      </c>
      <c r="L52" s="44">
        <v>10.32</v>
      </c>
    </row>
    <row r="53" spans="1:12" x14ac:dyDescent="0.25">
      <c r="B53" s="16" t="s">
        <v>67</v>
      </c>
      <c r="C53" s="44">
        <v>11.616252054666166</v>
      </c>
      <c r="D53" s="44">
        <v>11.134392191043538</v>
      </c>
      <c r="E53" s="44">
        <v>10.914899999999999</v>
      </c>
      <c r="F53" s="44">
        <v>11.24</v>
      </c>
      <c r="G53" s="44">
        <v>11.52</v>
      </c>
      <c r="H53" s="44">
        <v>11.63</v>
      </c>
      <c r="I53" s="44">
        <v>10.77</v>
      </c>
      <c r="J53" s="44">
        <v>11.37</v>
      </c>
      <c r="K53" s="44">
        <v>14.96</v>
      </c>
      <c r="L53" s="44">
        <v>10.95</v>
      </c>
    </row>
    <row r="54" spans="1:12" ht="15.75" x14ac:dyDescent="0.25">
      <c r="A54" s="38" t="s">
        <v>161</v>
      </c>
      <c r="B54" s="13"/>
      <c r="C54" s="45">
        <v>10.34</v>
      </c>
      <c r="D54" s="45">
        <v>10.01</v>
      </c>
      <c r="E54" s="45">
        <v>9.98</v>
      </c>
      <c r="F54" s="45">
        <v>10.14</v>
      </c>
      <c r="G54" s="45">
        <v>10.01</v>
      </c>
      <c r="H54" s="45">
        <v>9.64</v>
      </c>
      <c r="I54" s="45">
        <v>9.18</v>
      </c>
      <c r="J54" s="45">
        <v>9.4499999999999993</v>
      </c>
      <c r="K54" s="45">
        <v>10.210000000000001</v>
      </c>
      <c r="L54" s="45">
        <f>AVERAGE(L55:L62)</f>
        <v>13.026249999999999</v>
      </c>
    </row>
    <row r="55" spans="1:12" x14ac:dyDescent="0.25">
      <c r="B55" s="16" t="s">
        <v>68</v>
      </c>
      <c r="C55" s="44">
        <v>11.896322969754085</v>
      </c>
      <c r="D55" s="44">
        <v>11.823209102730244</v>
      </c>
      <c r="E55" s="44">
        <v>12.480499999999999</v>
      </c>
      <c r="F55" s="44">
        <v>13.32</v>
      </c>
      <c r="G55" s="44">
        <v>13.32</v>
      </c>
      <c r="H55" s="44">
        <v>12.68</v>
      </c>
      <c r="I55" s="44">
        <v>12.44</v>
      </c>
      <c r="J55" s="44">
        <v>12.27</v>
      </c>
      <c r="K55" s="44">
        <v>12.97</v>
      </c>
      <c r="L55" s="44">
        <v>13.62</v>
      </c>
    </row>
    <row r="56" spans="1:12" x14ac:dyDescent="0.25">
      <c r="B56" s="16" t="s">
        <v>131</v>
      </c>
      <c r="C56" s="44">
        <v>10.814542092910086</v>
      </c>
      <c r="D56" s="44">
        <v>10.463679505424048</v>
      </c>
      <c r="E56" s="44">
        <v>10.3101</v>
      </c>
      <c r="F56" s="44">
        <v>10.31</v>
      </c>
      <c r="G56" s="44">
        <v>9.94</v>
      </c>
      <c r="H56" s="44">
        <v>9.41</v>
      </c>
      <c r="I56" s="44">
        <v>9.4499999999999993</v>
      </c>
      <c r="J56" s="44">
        <v>9.44</v>
      </c>
      <c r="K56" s="44">
        <v>10.210000000000001</v>
      </c>
      <c r="L56" s="44">
        <v>19.55</v>
      </c>
    </row>
    <row r="57" spans="1:12" x14ac:dyDescent="0.25">
      <c r="B57" s="16" t="s">
        <v>132</v>
      </c>
      <c r="C57" s="44">
        <v>10.605530381142369</v>
      </c>
      <c r="D57" s="44">
        <v>9.8328049397040882</v>
      </c>
      <c r="E57" s="44">
        <v>9.7165999999999997</v>
      </c>
      <c r="F57" s="44">
        <v>9.93</v>
      </c>
      <c r="G57" s="44">
        <v>9.91</v>
      </c>
      <c r="H57" s="44">
        <v>9.86</v>
      </c>
      <c r="I57" s="44">
        <v>9.39</v>
      </c>
      <c r="J57" s="44">
        <v>9.07</v>
      </c>
      <c r="K57" s="44">
        <v>10.92</v>
      </c>
      <c r="L57" s="44">
        <v>12.4</v>
      </c>
    </row>
    <row r="58" spans="1:12" x14ac:dyDescent="0.25">
      <c r="B58" s="16" t="s">
        <v>69</v>
      </c>
      <c r="C58" s="44">
        <v>10.349336342412938</v>
      </c>
      <c r="D58" s="44">
        <v>9.9201803760794789</v>
      </c>
      <c r="E58" s="44">
        <v>10.0724</v>
      </c>
      <c r="F58" s="44">
        <v>10.14</v>
      </c>
      <c r="G58" s="44">
        <v>9.58</v>
      </c>
      <c r="H58" s="44">
        <v>9.15</v>
      </c>
      <c r="I58" s="44">
        <v>8.93</v>
      </c>
      <c r="J58" s="44">
        <v>8.93</v>
      </c>
      <c r="K58" s="44">
        <v>9.59</v>
      </c>
      <c r="L58" s="44">
        <v>10.48</v>
      </c>
    </row>
    <row r="59" spans="1:12" x14ac:dyDescent="0.25">
      <c r="B59" s="16" t="s">
        <v>133</v>
      </c>
      <c r="C59" s="44">
        <v>9.1321935731684398</v>
      </c>
      <c r="D59" s="44">
        <v>8.759599354978139</v>
      </c>
      <c r="E59" s="44">
        <v>8.8573000000000004</v>
      </c>
      <c r="F59" s="44">
        <v>8.84</v>
      </c>
      <c r="G59" s="44">
        <v>9.39</v>
      </c>
      <c r="H59" s="44">
        <v>9.0500000000000007</v>
      </c>
      <c r="I59" s="44">
        <v>9.07</v>
      </c>
      <c r="J59" s="44">
        <v>9.0399999999999991</v>
      </c>
      <c r="K59" s="44">
        <v>9.5500000000000007</v>
      </c>
      <c r="L59" s="44">
        <v>10.57</v>
      </c>
    </row>
    <row r="60" spans="1:12" x14ac:dyDescent="0.25">
      <c r="B60" s="16" t="s">
        <v>70</v>
      </c>
      <c r="C60" s="44">
        <v>10.56649965380891</v>
      </c>
      <c r="D60" s="44">
        <v>10.33673496713781</v>
      </c>
      <c r="E60" s="44">
        <v>10.057499999999999</v>
      </c>
      <c r="F60" s="44">
        <v>9.91</v>
      </c>
      <c r="G60" s="44">
        <v>10.02</v>
      </c>
      <c r="H60" s="44">
        <v>9.68</v>
      </c>
      <c r="I60" s="44">
        <v>9.66</v>
      </c>
      <c r="J60" s="44">
        <v>9.42</v>
      </c>
      <c r="K60" s="44">
        <v>9.86</v>
      </c>
      <c r="L60" s="44">
        <v>10.24</v>
      </c>
    </row>
    <row r="61" spans="1:12" x14ac:dyDescent="0.25">
      <c r="B61" s="16" t="s">
        <v>71</v>
      </c>
      <c r="C61" s="44">
        <v>9.6843310497490602</v>
      </c>
      <c r="D61" s="44">
        <v>9.5643073453159992</v>
      </c>
      <c r="E61" s="44">
        <v>9.0055999999999994</v>
      </c>
      <c r="F61" s="44">
        <v>9.19</v>
      </c>
      <c r="G61" s="44">
        <v>8.81</v>
      </c>
      <c r="H61" s="44">
        <v>8.5500000000000007</v>
      </c>
      <c r="I61" s="44">
        <v>5.77</v>
      </c>
      <c r="J61" s="44">
        <v>8.91</v>
      </c>
      <c r="K61" s="44">
        <v>9.1999999999999993</v>
      </c>
      <c r="L61" s="44">
        <v>13.8</v>
      </c>
    </row>
    <row r="62" spans="1:12" x14ac:dyDescent="0.25">
      <c r="B62" s="16" t="s">
        <v>72</v>
      </c>
      <c r="C62" s="44">
        <v>9.7081407402716664</v>
      </c>
      <c r="D62" s="44">
        <v>9.4166865003297939</v>
      </c>
      <c r="E62" s="44">
        <v>9.3126999999999995</v>
      </c>
      <c r="F62" s="44">
        <v>9.44</v>
      </c>
      <c r="G62" s="44">
        <v>9.09</v>
      </c>
      <c r="H62" s="44">
        <v>8.75</v>
      </c>
      <c r="I62" s="44">
        <v>8.69</v>
      </c>
      <c r="J62" s="44">
        <v>8.5399999999999991</v>
      </c>
      <c r="K62" s="44">
        <v>9.3699999999999992</v>
      </c>
      <c r="L62" s="44">
        <v>13.55</v>
      </c>
    </row>
    <row r="63" spans="1:12" ht="15.75" x14ac:dyDescent="0.25">
      <c r="A63" s="38" t="s">
        <v>172</v>
      </c>
      <c r="B63" s="13"/>
      <c r="C63" s="45">
        <v>10.45</v>
      </c>
      <c r="D63" s="45">
        <v>9.81</v>
      </c>
      <c r="E63" s="45">
        <v>9.6199999999999992</v>
      </c>
      <c r="F63" s="45">
        <v>9.85</v>
      </c>
      <c r="G63" s="45">
        <v>10.38</v>
      </c>
      <c r="H63" s="45">
        <v>10.29</v>
      </c>
      <c r="I63" s="45">
        <v>9.25</v>
      </c>
      <c r="J63" s="45">
        <v>10.34</v>
      </c>
      <c r="K63" s="45">
        <v>12.52</v>
      </c>
      <c r="L63" s="45">
        <f>AVERAGE(L64:L74)</f>
        <v>9.552999999999999</v>
      </c>
    </row>
    <row r="64" spans="1:12" x14ac:dyDescent="0.25">
      <c r="B64" s="16" t="s">
        <v>73</v>
      </c>
      <c r="C64" s="44">
        <v>9.0969797620677504</v>
      </c>
      <c r="D64" s="44">
        <v>8.1180929729691833</v>
      </c>
      <c r="E64" s="44">
        <v>8.0185999999999993</v>
      </c>
      <c r="F64" s="44">
        <v>8.64</v>
      </c>
      <c r="G64" s="44">
        <v>9.1300000000000008</v>
      </c>
      <c r="H64" s="44">
        <v>9.3699999999999992</v>
      </c>
      <c r="I64" s="44">
        <v>8.84</v>
      </c>
      <c r="J64" s="44">
        <v>9.9700000000000006</v>
      </c>
      <c r="K64" s="44">
        <v>13.52</v>
      </c>
      <c r="L64" s="44">
        <v>9.84</v>
      </c>
    </row>
    <row r="65" spans="1:12" x14ac:dyDescent="0.25">
      <c r="B65" s="16" t="s">
        <v>74</v>
      </c>
      <c r="C65" s="44">
        <v>10.923795536891705</v>
      </c>
      <c r="D65" s="44">
        <v>9.9229099297595251</v>
      </c>
      <c r="E65" s="44">
        <v>9.2962000000000007</v>
      </c>
      <c r="F65" s="44">
        <v>10.130000000000001</v>
      </c>
      <c r="G65" s="44">
        <v>10.130000000000001</v>
      </c>
      <c r="H65" s="44">
        <v>10.24</v>
      </c>
      <c r="I65" s="44">
        <v>9.15</v>
      </c>
      <c r="J65" s="44">
        <v>9.44</v>
      </c>
      <c r="K65" s="44">
        <v>11.38</v>
      </c>
      <c r="L65" s="44">
        <v>8.77</v>
      </c>
    </row>
    <row r="66" spans="1:12" x14ac:dyDescent="0.25">
      <c r="B66" s="16" t="s">
        <v>75</v>
      </c>
      <c r="C66" s="44">
        <v>9.6769251339731852</v>
      </c>
      <c r="D66" s="44">
        <v>8.4664740822862878</v>
      </c>
      <c r="E66" s="44">
        <v>8.1803000000000008</v>
      </c>
      <c r="F66" s="44">
        <v>8.34</v>
      </c>
      <c r="G66" s="44">
        <v>10.35</v>
      </c>
      <c r="H66" s="44">
        <v>8.7100000000000009</v>
      </c>
      <c r="I66" s="44">
        <v>7.51</v>
      </c>
      <c r="J66" s="44">
        <v>9.25</v>
      </c>
      <c r="K66" s="44">
        <v>13.55</v>
      </c>
      <c r="L66" s="44">
        <v>7.61</v>
      </c>
    </row>
    <row r="67" spans="1:12" x14ac:dyDescent="0.25">
      <c r="B67" s="16" t="s">
        <v>76</v>
      </c>
      <c r="C67" s="44">
        <v>11.2584921572762</v>
      </c>
      <c r="D67" s="44">
        <v>10.903485986634958</v>
      </c>
      <c r="E67" s="44">
        <v>10.4549</v>
      </c>
      <c r="F67" s="44">
        <v>10.88</v>
      </c>
      <c r="G67" s="44">
        <v>11.12</v>
      </c>
      <c r="H67" s="44">
        <v>10.69</v>
      </c>
      <c r="I67" s="44">
        <v>11.13</v>
      </c>
      <c r="J67" s="44">
        <v>12.29</v>
      </c>
      <c r="K67" s="44">
        <v>13.96</v>
      </c>
      <c r="L67" s="44">
        <v>9.51</v>
      </c>
    </row>
    <row r="68" spans="1:12" x14ac:dyDescent="0.25">
      <c r="B68" s="16" t="s">
        <v>77</v>
      </c>
      <c r="C68" s="44">
        <v>11.769981009998114</v>
      </c>
      <c r="D68" s="44">
        <v>10.748831280391876</v>
      </c>
      <c r="E68" s="44">
        <v>10.702199999999999</v>
      </c>
      <c r="F68" s="44">
        <v>11.3</v>
      </c>
      <c r="G68" s="44">
        <v>11.27</v>
      </c>
      <c r="H68" s="44">
        <v>11.25</v>
      </c>
      <c r="I68" s="44">
        <v>9.3800000000000008</v>
      </c>
      <c r="J68" s="44">
        <v>8.6300000000000008</v>
      </c>
      <c r="K68" s="44">
        <v>9.5299999999999994</v>
      </c>
      <c r="L68" s="44">
        <v>9.31</v>
      </c>
    </row>
    <row r="69" spans="1:12" x14ac:dyDescent="0.25">
      <c r="B69" s="16" t="s">
        <v>78</v>
      </c>
      <c r="C69" s="44" t="s">
        <v>1</v>
      </c>
      <c r="D69" s="44">
        <v>8.7996777484237807</v>
      </c>
      <c r="E69" s="44">
        <v>9.3903999999999996</v>
      </c>
      <c r="F69" s="44">
        <v>9.61</v>
      </c>
      <c r="G69" s="44">
        <v>9.3699999999999992</v>
      </c>
      <c r="H69" s="44">
        <v>9.81</v>
      </c>
      <c r="I69" s="44">
        <v>9.76</v>
      </c>
      <c r="J69" s="44">
        <v>11.52</v>
      </c>
      <c r="K69" s="44">
        <v>14.93</v>
      </c>
      <c r="L69" s="44">
        <v>8.1300000000000008</v>
      </c>
    </row>
    <row r="70" spans="1:12" x14ac:dyDescent="0.25">
      <c r="B70" s="16" t="s">
        <v>79</v>
      </c>
      <c r="C70" s="44">
        <v>11.376449919607083</v>
      </c>
      <c r="D70" s="44">
        <v>9.8039741680805683</v>
      </c>
      <c r="E70" s="44">
        <v>9.8270999999999997</v>
      </c>
      <c r="F70" s="44">
        <v>10.07</v>
      </c>
      <c r="G70" s="44">
        <v>11.19</v>
      </c>
      <c r="H70" s="44">
        <v>11.59</v>
      </c>
      <c r="I70" s="44">
        <v>10.11</v>
      </c>
      <c r="J70" s="44">
        <v>11.98</v>
      </c>
      <c r="K70" s="44">
        <v>15.3</v>
      </c>
      <c r="L70" s="44">
        <v>10.62</v>
      </c>
    </row>
    <row r="71" spans="1:12" x14ac:dyDescent="0.25">
      <c r="B71" s="16" t="s">
        <v>80</v>
      </c>
      <c r="C71" s="44">
        <v>10.246841507032359</v>
      </c>
      <c r="D71" s="44">
        <v>9.5408742469532868</v>
      </c>
      <c r="E71" s="44">
        <v>8.9842999999999993</v>
      </c>
      <c r="F71" s="44">
        <v>9.5</v>
      </c>
      <c r="G71" s="44">
        <v>11.09</v>
      </c>
      <c r="H71" s="44">
        <v>12.28</v>
      </c>
      <c r="I71" s="44">
        <v>9.77</v>
      </c>
      <c r="J71" s="44">
        <v>11.46</v>
      </c>
      <c r="K71" s="44">
        <v>15.36</v>
      </c>
      <c r="L71" s="44">
        <v>10.28</v>
      </c>
    </row>
    <row r="72" spans="1:12" x14ac:dyDescent="0.25">
      <c r="B72" s="16" t="s">
        <v>81</v>
      </c>
      <c r="C72" s="44">
        <v>10.301907839994673</v>
      </c>
      <c r="D72" s="44">
        <v>10.778466021252044</v>
      </c>
      <c r="E72" s="44">
        <v>11.2813</v>
      </c>
      <c r="F72" s="44">
        <v>10.6</v>
      </c>
      <c r="G72" s="44">
        <v>10.94</v>
      </c>
      <c r="H72" s="44">
        <v>10.56</v>
      </c>
      <c r="I72" s="44">
        <v>10.83</v>
      </c>
      <c r="J72" s="44">
        <v>10.5</v>
      </c>
      <c r="K72" s="44">
        <v>11.13</v>
      </c>
      <c r="L72" s="44">
        <v>11.27</v>
      </c>
    </row>
    <row r="73" spans="1:12" x14ac:dyDescent="0.25">
      <c r="B73" s="16" t="s">
        <v>82</v>
      </c>
      <c r="C73" s="44">
        <v>8.1927181381892105</v>
      </c>
      <c r="D73" s="44">
        <v>9.5408742469532868</v>
      </c>
      <c r="E73" s="44">
        <v>8.5105000000000004</v>
      </c>
      <c r="F73" s="44">
        <v>8.3800000000000008</v>
      </c>
      <c r="G73" s="44">
        <v>8.83</v>
      </c>
      <c r="H73" s="44">
        <v>8.65</v>
      </c>
      <c r="I73" s="44">
        <v>8.6199999999999992</v>
      </c>
      <c r="J73" s="44">
        <v>8.4499999999999993</v>
      </c>
      <c r="K73" s="44">
        <v>9.0399999999999991</v>
      </c>
      <c r="L73" s="44">
        <v>10.19</v>
      </c>
    </row>
    <row r="74" spans="1:12" x14ac:dyDescent="0.25">
      <c r="B74" s="16" t="s">
        <v>134</v>
      </c>
      <c r="C74" s="44">
        <v>11.657145897707794</v>
      </c>
      <c r="D74" s="44">
        <v>11.273303543660832</v>
      </c>
      <c r="E74" s="44">
        <v>11.194800000000001</v>
      </c>
      <c r="F74" s="44">
        <v>10.94</v>
      </c>
      <c r="G74" s="44">
        <v>10.8</v>
      </c>
      <c r="H74" s="44">
        <v>10.039999999999999</v>
      </c>
      <c r="I74" s="44">
        <v>6.68</v>
      </c>
      <c r="J74" s="44">
        <v>10.23</v>
      </c>
      <c r="K74" s="44">
        <v>9.99</v>
      </c>
      <c r="L74" s="44" t="s">
        <v>1</v>
      </c>
    </row>
    <row r="75" spans="1:12" ht="15.75" x14ac:dyDescent="0.25">
      <c r="A75" s="37" t="s">
        <v>26</v>
      </c>
      <c r="B75" s="12"/>
      <c r="C75" s="43">
        <v>9.85</v>
      </c>
      <c r="D75" s="43">
        <v>9.74</v>
      </c>
      <c r="E75" s="43">
        <v>9.48</v>
      </c>
      <c r="F75" s="43">
        <v>9.59</v>
      </c>
      <c r="G75" s="43">
        <v>10.78</v>
      </c>
      <c r="H75" s="43">
        <v>9.8000000000000007</v>
      </c>
      <c r="I75" s="43">
        <v>8.7899999999999991</v>
      </c>
      <c r="J75" s="46">
        <v>10.28</v>
      </c>
      <c r="K75" s="43">
        <v>13.09</v>
      </c>
      <c r="L75" s="43">
        <f>AVERAGE(L76,L87,L98,)</f>
        <v>8.4968181818181812</v>
      </c>
    </row>
    <row r="76" spans="1:12" ht="15.75" x14ac:dyDescent="0.25">
      <c r="A76" s="38" t="s">
        <v>173</v>
      </c>
      <c r="B76" s="13"/>
      <c r="C76" s="45">
        <v>10.42</v>
      </c>
      <c r="D76" s="45">
        <v>10.15</v>
      </c>
      <c r="E76" s="45">
        <v>9.39</v>
      </c>
      <c r="F76" s="45">
        <v>9.68</v>
      </c>
      <c r="G76" s="45">
        <v>10.82</v>
      </c>
      <c r="H76" s="45">
        <v>10.72</v>
      </c>
      <c r="I76" s="45">
        <v>9.57</v>
      </c>
      <c r="J76" s="45">
        <v>10.94</v>
      </c>
      <c r="K76" s="45">
        <v>12.52</v>
      </c>
      <c r="L76" s="45">
        <f>AVERAGE(L77:L86)</f>
        <v>11.514000000000001</v>
      </c>
    </row>
    <row r="77" spans="1:12" x14ac:dyDescent="0.25">
      <c r="B77" s="16" t="s">
        <v>83</v>
      </c>
      <c r="C77" s="44">
        <v>9.7959189935685629</v>
      </c>
      <c r="D77" s="44">
        <v>9.1839730259862495</v>
      </c>
      <c r="E77" s="44">
        <v>8.4853000000000005</v>
      </c>
      <c r="F77" s="44">
        <v>8.99</v>
      </c>
      <c r="G77" s="44">
        <v>10.47</v>
      </c>
      <c r="H77" s="44">
        <v>10.19</v>
      </c>
      <c r="I77" s="44">
        <v>10.19</v>
      </c>
      <c r="J77" s="44">
        <v>10.52</v>
      </c>
      <c r="K77" s="44">
        <v>12.12</v>
      </c>
      <c r="L77" s="44">
        <v>11.33</v>
      </c>
    </row>
    <row r="78" spans="1:12" x14ac:dyDescent="0.25">
      <c r="B78" s="16" t="s">
        <v>84</v>
      </c>
      <c r="C78" s="44">
        <v>10.040853174424736</v>
      </c>
      <c r="D78" s="44">
        <v>10.318341095963017</v>
      </c>
      <c r="E78" s="44">
        <v>9.3592999999999993</v>
      </c>
      <c r="F78" s="44">
        <v>9.36</v>
      </c>
      <c r="G78" s="44">
        <v>10.49</v>
      </c>
      <c r="H78" s="44">
        <v>10.32</v>
      </c>
      <c r="I78" s="44">
        <v>8.93</v>
      </c>
      <c r="J78" s="44">
        <v>10.199999999999999</v>
      </c>
      <c r="K78" s="44">
        <v>12.6</v>
      </c>
      <c r="L78" s="44">
        <v>12.39</v>
      </c>
    </row>
    <row r="79" spans="1:12" x14ac:dyDescent="0.25">
      <c r="B79" s="16" t="s">
        <v>85</v>
      </c>
      <c r="C79" s="44">
        <v>11.294410013439537</v>
      </c>
      <c r="D79" s="44">
        <v>11.187175610324408</v>
      </c>
      <c r="E79" s="44">
        <v>10.354699999999999</v>
      </c>
      <c r="F79" s="44">
        <v>10.26</v>
      </c>
      <c r="G79" s="44">
        <v>10.79</v>
      </c>
      <c r="H79" s="44">
        <v>11.02</v>
      </c>
      <c r="I79" s="44">
        <v>9.7789999999999999</v>
      </c>
      <c r="J79" s="44">
        <v>11.27</v>
      </c>
      <c r="K79" s="44">
        <v>12.77</v>
      </c>
      <c r="L79" s="44">
        <v>11.78</v>
      </c>
    </row>
    <row r="80" spans="1:12" x14ac:dyDescent="0.25">
      <c r="B80" s="16" t="s">
        <v>86</v>
      </c>
      <c r="C80" s="44">
        <v>10.670788823900653</v>
      </c>
      <c r="D80" s="44">
        <v>10.122113117826904</v>
      </c>
      <c r="E80" s="44">
        <v>9.2523</v>
      </c>
      <c r="F80" s="44">
        <v>10.26</v>
      </c>
      <c r="G80" s="44">
        <v>11.14</v>
      </c>
      <c r="H80" s="44">
        <v>10.1</v>
      </c>
      <c r="I80" s="44">
        <v>8.82</v>
      </c>
      <c r="J80" s="44">
        <v>11.18</v>
      </c>
      <c r="K80" s="44">
        <v>11.65</v>
      </c>
      <c r="L80" s="44">
        <v>10.78</v>
      </c>
    </row>
    <row r="81" spans="1:12" x14ac:dyDescent="0.25">
      <c r="B81" s="16" t="s">
        <v>87</v>
      </c>
      <c r="C81" s="44">
        <v>10.41377384589885</v>
      </c>
      <c r="D81" s="44">
        <v>10.296474098141806</v>
      </c>
      <c r="E81" s="44">
        <v>9.5419999999999998</v>
      </c>
      <c r="F81" s="44">
        <v>9.7100000000000009</v>
      </c>
      <c r="G81" s="44">
        <v>10.64</v>
      </c>
      <c r="H81" s="44">
        <v>10.56</v>
      </c>
      <c r="I81" s="44">
        <v>8.8800000000000008</v>
      </c>
      <c r="J81" s="44">
        <v>10.71</v>
      </c>
      <c r="K81" s="44">
        <v>11.26</v>
      </c>
      <c r="L81" s="44">
        <v>11.86</v>
      </c>
    </row>
    <row r="82" spans="1:12" x14ac:dyDescent="0.25">
      <c r="B82" s="16" t="s">
        <v>88</v>
      </c>
      <c r="C82" s="44">
        <v>10.184047755457842</v>
      </c>
      <c r="D82" s="44">
        <v>9.6201246305726489</v>
      </c>
      <c r="E82" s="44">
        <v>9.1201000000000008</v>
      </c>
      <c r="F82" s="44">
        <v>9.08</v>
      </c>
      <c r="G82" s="44">
        <v>10.1</v>
      </c>
      <c r="H82" s="44">
        <v>9.93</v>
      </c>
      <c r="I82" s="44">
        <v>8.7799999999999994</v>
      </c>
      <c r="J82" s="44">
        <v>10.15</v>
      </c>
      <c r="K82" s="44">
        <v>12.12</v>
      </c>
      <c r="L82" s="44">
        <v>11.23</v>
      </c>
    </row>
    <row r="83" spans="1:12" x14ac:dyDescent="0.25">
      <c r="B83" s="16" t="s">
        <v>89</v>
      </c>
      <c r="C83" s="44">
        <v>13.127576831960726</v>
      </c>
      <c r="D83" s="44">
        <v>12.295718150591448</v>
      </c>
      <c r="E83" s="44">
        <v>11.844799999999999</v>
      </c>
      <c r="F83" s="44">
        <v>10.65</v>
      </c>
      <c r="G83" s="44">
        <v>11.69</v>
      </c>
      <c r="H83" s="44">
        <v>13.44</v>
      </c>
      <c r="I83" s="44">
        <v>12.74</v>
      </c>
      <c r="J83" s="44">
        <v>12.69</v>
      </c>
      <c r="K83" s="44">
        <v>13.82</v>
      </c>
      <c r="L83" s="44">
        <v>13.68</v>
      </c>
    </row>
    <row r="84" spans="1:12" x14ac:dyDescent="0.25">
      <c r="B84" s="16" t="s">
        <v>90</v>
      </c>
      <c r="C84" s="44">
        <v>10.726086465707091</v>
      </c>
      <c r="D84" s="44">
        <v>10.086281481127026</v>
      </c>
      <c r="E84" s="44">
        <v>8.8293999999999997</v>
      </c>
      <c r="F84" s="44">
        <v>10.130000000000001</v>
      </c>
      <c r="G84" s="44">
        <v>11.36</v>
      </c>
      <c r="H84" s="44">
        <v>10.91</v>
      </c>
      <c r="I84" s="44">
        <v>9.4499999999999993</v>
      </c>
      <c r="J84" s="44">
        <v>11.63</v>
      </c>
      <c r="K84" s="44">
        <v>14.28</v>
      </c>
      <c r="L84" s="44">
        <v>11.39</v>
      </c>
    </row>
    <row r="85" spans="1:12" x14ac:dyDescent="0.25">
      <c r="B85" s="16" t="s">
        <v>91</v>
      </c>
      <c r="C85" s="44">
        <v>8.7379411870254522</v>
      </c>
      <c r="D85" s="44">
        <v>9.1782611795612645</v>
      </c>
      <c r="E85" s="44">
        <v>8.4331999999999994</v>
      </c>
      <c r="F85" s="44">
        <v>9.26</v>
      </c>
      <c r="G85" s="44">
        <v>11.27</v>
      </c>
      <c r="H85" s="44">
        <v>10.41</v>
      </c>
      <c r="I85" s="44">
        <v>9.99</v>
      </c>
      <c r="J85" s="44">
        <v>10.06</v>
      </c>
      <c r="K85" s="44">
        <v>11.82</v>
      </c>
      <c r="L85" s="44">
        <v>9.83</v>
      </c>
    </row>
    <row r="86" spans="1:12" x14ac:dyDescent="0.25">
      <c r="B86" s="16" t="s">
        <v>135</v>
      </c>
      <c r="C86" s="44">
        <v>9.2492118382645838</v>
      </c>
      <c r="D86" s="44">
        <v>9.1734308864511611</v>
      </c>
      <c r="E86" s="44">
        <v>8.7172999999999998</v>
      </c>
      <c r="F86" s="44">
        <v>9.11</v>
      </c>
      <c r="G86" s="44">
        <v>10.27</v>
      </c>
      <c r="H86" s="44">
        <v>10.35</v>
      </c>
      <c r="I86" s="44">
        <v>8.1</v>
      </c>
      <c r="J86" s="44">
        <v>11.02</v>
      </c>
      <c r="K86" s="44">
        <v>12.75</v>
      </c>
      <c r="L86" s="44">
        <v>10.87</v>
      </c>
    </row>
    <row r="87" spans="1:12" ht="15.75" x14ac:dyDescent="0.25">
      <c r="A87" s="38" t="s">
        <v>174</v>
      </c>
      <c r="B87" s="13"/>
      <c r="C87" s="45">
        <v>9.3699999999999992</v>
      </c>
      <c r="D87" s="45">
        <v>9.1300000000000008</v>
      </c>
      <c r="E87" s="45">
        <v>8.9600000000000009</v>
      </c>
      <c r="F87" s="45">
        <v>9.1</v>
      </c>
      <c r="G87" s="45">
        <v>9.8000000000000007</v>
      </c>
      <c r="H87" s="45">
        <v>9.52</v>
      </c>
      <c r="I87" s="45">
        <v>8.65</v>
      </c>
      <c r="J87" s="45">
        <v>9.6</v>
      </c>
      <c r="K87" s="45">
        <v>11.8</v>
      </c>
      <c r="L87" s="45">
        <f>AVERAGE(L88:L97)</f>
        <v>10.366</v>
      </c>
    </row>
    <row r="88" spans="1:12" x14ac:dyDescent="0.25">
      <c r="B88" s="16" t="s">
        <v>136</v>
      </c>
      <c r="C88" s="44">
        <v>9.5470675253187984</v>
      </c>
      <c r="D88" s="44">
        <v>9.5643098338833124</v>
      </c>
      <c r="E88" s="44">
        <v>8.9743999999999993</v>
      </c>
      <c r="F88" s="44">
        <v>9.49</v>
      </c>
      <c r="G88" s="44">
        <v>11.03</v>
      </c>
      <c r="H88" s="44">
        <v>11.02</v>
      </c>
      <c r="I88" s="44">
        <v>9.2799999999999994</v>
      </c>
      <c r="J88" s="44">
        <v>11.54</v>
      </c>
      <c r="K88" s="44">
        <v>13.22</v>
      </c>
      <c r="L88" s="44">
        <v>12.77</v>
      </c>
    </row>
    <row r="89" spans="1:12" x14ac:dyDescent="0.25">
      <c r="B89" s="16" t="s">
        <v>137</v>
      </c>
      <c r="C89" s="44">
        <v>11.008219572605999</v>
      </c>
      <c r="D89" s="44">
        <v>9.2380472949401362</v>
      </c>
      <c r="E89" s="44">
        <v>8.8672000000000004</v>
      </c>
      <c r="F89" s="44">
        <v>9.14</v>
      </c>
      <c r="G89" s="44">
        <v>9.6999999999999993</v>
      </c>
      <c r="H89" s="44">
        <v>9.84</v>
      </c>
      <c r="I89" s="44">
        <v>8.8699999999999992</v>
      </c>
      <c r="J89" s="44">
        <v>10.14</v>
      </c>
      <c r="K89" s="44">
        <v>10.83</v>
      </c>
      <c r="L89" s="44">
        <v>11.04</v>
      </c>
    </row>
    <row r="90" spans="1:12" x14ac:dyDescent="0.25">
      <c r="B90" s="16" t="s">
        <v>92</v>
      </c>
      <c r="C90" s="44">
        <v>10.471608311385008</v>
      </c>
      <c r="D90" s="44">
        <v>10.426016488135014</v>
      </c>
      <c r="E90" s="44">
        <v>10.109299999999999</v>
      </c>
      <c r="F90" s="44">
        <v>9.86</v>
      </c>
      <c r="G90" s="44">
        <v>10.18</v>
      </c>
      <c r="H90" s="44">
        <v>10.07</v>
      </c>
      <c r="I90" s="44">
        <v>9.7899999999999991</v>
      </c>
      <c r="J90" s="44">
        <v>9.82</v>
      </c>
      <c r="K90" s="44">
        <v>10.43</v>
      </c>
      <c r="L90" s="44">
        <v>11.65</v>
      </c>
    </row>
    <row r="91" spans="1:12" x14ac:dyDescent="0.25">
      <c r="B91" s="16" t="s">
        <v>93</v>
      </c>
      <c r="C91" s="44">
        <v>8.4930146741121924</v>
      </c>
      <c r="D91" s="44">
        <v>8.5916435123077157</v>
      </c>
      <c r="E91" s="44">
        <v>7.9446000000000003</v>
      </c>
      <c r="F91" s="44">
        <v>8.6</v>
      </c>
      <c r="G91" s="44">
        <v>10.18</v>
      </c>
      <c r="H91" s="44">
        <v>9.9600000000000009</v>
      </c>
      <c r="I91" s="44">
        <v>8.61</v>
      </c>
      <c r="J91" s="44">
        <v>9.1300000000000008</v>
      </c>
      <c r="K91" s="44">
        <v>12</v>
      </c>
      <c r="L91" s="44">
        <v>8.75</v>
      </c>
    </row>
    <row r="92" spans="1:12" x14ac:dyDescent="0.25">
      <c r="B92" s="16" t="s">
        <v>94</v>
      </c>
      <c r="C92" s="44">
        <v>7.7786490610230032</v>
      </c>
      <c r="D92" s="44">
        <v>7.7965191065599262</v>
      </c>
      <c r="E92" s="44">
        <v>8.1475000000000009</v>
      </c>
      <c r="F92" s="44">
        <v>7.47</v>
      </c>
      <c r="G92" s="44">
        <v>7.51</v>
      </c>
      <c r="H92" s="44">
        <v>7.07</v>
      </c>
      <c r="I92" s="44">
        <v>6.06</v>
      </c>
      <c r="J92" s="44">
        <v>6.8</v>
      </c>
      <c r="K92" s="44">
        <v>10.23</v>
      </c>
      <c r="L92" s="44">
        <v>7.08</v>
      </c>
    </row>
    <row r="93" spans="1:12" x14ac:dyDescent="0.25">
      <c r="B93" s="16" t="s">
        <v>95</v>
      </c>
      <c r="C93" s="44">
        <v>5.9906462026846778</v>
      </c>
      <c r="D93" s="44">
        <v>6.6975870335574523</v>
      </c>
      <c r="E93" s="44">
        <v>7.0617999999999999</v>
      </c>
      <c r="F93" s="44">
        <v>7.85</v>
      </c>
      <c r="G93" s="44">
        <v>9.26</v>
      </c>
      <c r="H93" s="44">
        <v>8.69</v>
      </c>
      <c r="I93" s="44">
        <v>7.66</v>
      </c>
      <c r="J93" s="44">
        <v>8.67</v>
      </c>
      <c r="K93" s="44">
        <v>11.67</v>
      </c>
      <c r="L93" s="44">
        <v>8.57</v>
      </c>
    </row>
    <row r="94" spans="1:12" x14ac:dyDescent="0.25">
      <c r="B94" s="16" t="s">
        <v>96</v>
      </c>
      <c r="C94" s="44">
        <v>11.226921775937052</v>
      </c>
      <c r="D94" s="44">
        <v>10.542570323526379</v>
      </c>
      <c r="E94" s="44">
        <v>10.840400000000001</v>
      </c>
      <c r="F94" s="44">
        <v>10.34</v>
      </c>
      <c r="G94" s="44">
        <v>9.93</v>
      </c>
      <c r="H94" s="44">
        <v>9.73</v>
      </c>
      <c r="I94" s="44">
        <v>9.6199999999999992</v>
      </c>
      <c r="J94" s="44">
        <v>9.68</v>
      </c>
      <c r="K94" s="44">
        <v>10.31</v>
      </c>
      <c r="L94" s="44">
        <v>11.51</v>
      </c>
    </row>
    <row r="95" spans="1:12" x14ac:dyDescent="0.25">
      <c r="B95" s="16" t="s">
        <v>97</v>
      </c>
      <c r="C95" s="44">
        <v>11.591444274305381</v>
      </c>
      <c r="D95" s="44">
        <v>11.089441887267434</v>
      </c>
      <c r="E95" s="44">
        <v>10.950900000000001</v>
      </c>
      <c r="F95" s="44">
        <v>10.02</v>
      </c>
      <c r="G95" s="44">
        <v>10.16</v>
      </c>
      <c r="H95" s="44">
        <v>9.76</v>
      </c>
      <c r="I95" s="44">
        <v>9.6</v>
      </c>
      <c r="J95" s="44">
        <v>9.75</v>
      </c>
      <c r="K95" s="44">
        <v>10.69</v>
      </c>
      <c r="L95" s="44">
        <v>11.58</v>
      </c>
    </row>
    <row r="96" spans="1:12" x14ac:dyDescent="0.25">
      <c r="B96" s="16" t="s">
        <v>98</v>
      </c>
      <c r="C96" s="44">
        <v>8.3689253315393088</v>
      </c>
      <c r="D96" s="44">
        <v>8.1552815088048813</v>
      </c>
      <c r="E96" s="44">
        <v>7.5049999999999999</v>
      </c>
      <c r="F96" s="44">
        <v>8.31</v>
      </c>
      <c r="G96" s="44">
        <v>9.3699999999999992</v>
      </c>
      <c r="H96" s="44">
        <v>8.9600000000000009</v>
      </c>
      <c r="I96" s="44">
        <v>7.62</v>
      </c>
      <c r="J96" s="44">
        <v>9.68</v>
      </c>
      <c r="K96" s="44">
        <v>15.15</v>
      </c>
      <c r="L96" s="44">
        <v>10.029999999999999</v>
      </c>
    </row>
    <row r="97" spans="1:12" x14ac:dyDescent="0.25">
      <c r="B97" s="16" t="s">
        <v>99</v>
      </c>
      <c r="C97" s="44">
        <v>9.2047290593198419</v>
      </c>
      <c r="D97" s="44">
        <v>9.2121323665318826</v>
      </c>
      <c r="E97" s="44">
        <v>9.2112999999999996</v>
      </c>
      <c r="F97" s="44">
        <v>9.9600000000000009</v>
      </c>
      <c r="G97" s="44">
        <v>10.66</v>
      </c>
      <c r="H97" s="44">
        <v>10.11</v>
      </c>
      <c r="I97" s="44">
        <v>9.3800000000000008</v>
      </c>
      <c r="J97" s="44">
        <v>10.81</v>
      </c>
      <c r="K97" s="44">
        <v>13.45</v>
      </c>
      <c r="L97" s="44">
        <v>10.68</v>
      </c>
    </row>
    <row r="98" spans="1:12" ht="15.75" x14ac:dyDescent="0.25">
      <c r="A98" s="38" t="s">
        <v>175</v>
      </c>
      <c r="B98" s="13"/>
      <c r="C98" s="45">
        <v>9.7799999999999994</v>
      </c>
      <c r="D98" s="45">
        <v>9.93</v>
      </c>
      <c r="E98" s="45">
        <v>10.02</v>
      </c>
      <c r="F98" s="45">
        <v>9.9499999999999993</v>
      </c>
      <c r="G98" s="45">
        <v>11.62</v>
      </c>
      <c r="H98" s="45">
        <v>9.2200000000000006</v>
      </c>
      <c r="I98" s="45">
        <v>8.1999999999999993</v>
      </c>
      <c r="J98" s="45">
        <v>10.3</v>
      </c>
      <c r="K98" s="45">
        <v>14.78</v>
      </c>
      <c r="L98" s="45">
        <f>AVERAGE(L99:L109)</f>
        <v>12.107272727272726</v>
      </c>
    </row>
    <row r="99" spans="1:12" x14ac:dyDescent="0.25">
      <c r="B99" s="16" t="s">
        <v>100</v>
      </c>
      <c r="C99" s="44">
        <v>13.268556091823921</v>
      </c>
      <c r="D99" s="44">
        <v>10.069517360569945</v>
      </c>
      <c r="E99" s="44">
        <v>10.262700000000001</v>
      </c>
      <c r="F99" s="44">
        <v>10.67</v>
      </c>
      <c r="G99" s="44">
        <v>12.05</v>
      </c>
      <c r="H99" s="44">
        <v>9.58</v>
      </c>
      <c r="I99" s="44">
        <v>8.33</v>
      </c>
      <c r="J99" s="44">
        <v>10.199999999999999</v>
      </c>
      <c r="K99" s="44">
        <v>14.7</v>
      </c>
      <c r="L99" s="44">
        <v>14.32</v>
      </c>
    </row>
    <row r="100" spans="1:12" x14ac:dyDescent="0.25">
      <c r="B100" s="16" t="s">
        <v>101</v>
      </c>
      <c r="C100" s="44">
        <v>8.0586563975204974</v>
      </c>
      <c r="D100" s="44">
        <v>8.2801951791490147</v>
      </c>
      <c r="E100" s="44">
        <v>7.9071999999999996</v>
      </c>
      <c r="F100" s="44">
        <v>8.2899999999999991</v>
      </c>
      <c r="G100" s="44">
        <v>9.08</v>
      </c>
      <c r="H100" s="44">
        <v>8.52</v>
      </c>
      <c r="I100" s="44">
        <v>8.14</v>
      </c>
      <c r="J100" s="44">
        <v>8.85</v>
      </c>
      <c r="K100" s="44">
        <v>11.07</v>
      </c>
      <c r="L100" s="44">
        <v>9.02</v>
      </c>
    </row>
    <row r="101" spans="1:12" x14ac:dyDescent="0.25">
      <c r="B101" s="16" t="s">
        <v>102</v>
      </c>
      <c r="C101" s="44">
        <v>11.239108497223171</v>
      </c>
      <c r="D101" s="44">
        <v>10.605238583592207</v>
      </c>
      <c r="E101" s="44">
        <v>10.7781</v>
      </c>
      <c r="F101" s="44">
        <v>11.24</v>
      </c>
      <c r="G101" s="44">
        <v>12.25</v>
      </c>
      <c r="H101" s="44">
        <v>10.58</v>
      </c>
      <c r="I101" s="44">
        <v>9.58</v>
      </c>
      <c r="J101" s="44">
        <v>11.6</v>
      </c>
      <c r="K101" s="44">
        <v>15.88</v>
      </c>
      <c r="L101" s="44">
        <v>12.98</v>
      </c>
    </row>
    <row r="102" spans="1:12" x14ac:dyDescent="0.25">
      <c r="B102" s="16" t="s">
        <v>103</v>
      </c>
      <c r="C102" s="44">
        <v>9.5626882707710408</v>
      </c>
      <c r="D102" s="44">
        <v>9.7174845113809489</v>
      </c>
      <c r="E102" s="44">
        <v>9.9931000000000001</v>
      </c>
      <c r="F102" s="44">
        <v>10.24</v>
      </c>
      <c r="G102" s="44">
        <v>11.65</v>
      </c>
      <c r="H102" s="44">
        <v>9.26</v>
      </c>
      <c r="I102" s="44">
        <v>8.32</v>
      </c>
      <c r="J102" s="44">
        <v>10.77</v>
      </c>
      <c r="K102" s="44">
        <v>16.43</v>
      </c>
      <c r="L102" s="44">
        <v>11.3</v>
      </c>
    </row>
    <row r="103" spans="1:12" x14ac:dyDescent="0.25">
      <c r="B103" s="16" t="s">
        <v>104</v>
      </c>
      <c r="C103" s="44">
        <v>8.3079872154691969</v>
      </c>
      <c r="D103" s="44">
        <v>9.1143750034786759</v>
      </c>
      <c r="E103" s="44">
        <v>9.0577000000000005</v>
      </c>
      <c r="F103" s="44">
        <v>7.67</v>
      </c>
      <c r="G103" s="44">
        <v>9.6999999999999993</v>
      </c>
      <c r="H103" s="44">
        <v>7.45</v>
      </c>
      <c r="I103" s="44">
        <v>6.13</v>
      </c>
      <c r="J103" s="44">
        <v>7.8</v>
      </c>
      <c r="K103" s="44">
        <v>11.72</v>
      </c>
      <c r="L103" s="44">
        <v>10.15</v>
      </c>
    </row>
    <row r="104" spans="1:12" x14ac:dyDescent="0.25">
      <c r="B104" s="16" t="s">
        <v>138</v>
      </c>
      <c r="C104" s="44">
        <v>8.600831216356438</v>
      </c>
      <c r="D104" s="44">
        <v>9.2817516543111065</v>
      </c>
      <c r="E104" s="44">
        <v>9.3111999999999995</v>
      </c>
      <c r="F104" s="44">
        <v>9.98</v>
      </c>
      <c r="G104" s="44">
        <v>11.74</v>
      </c>
      <c r="H104" s="44">
        <v>9.52</v>
      </c>
      <c r="I104" s="44">
        <v>8.75</v>
      </c>
      <c r="J104" s="44">
        <v>10.54</v>
      </c>
      <c r="K104" s="44">
        <v>15.62</v>
      </c>
      <c r="L104" s="44">
        <v>10.53</v>
      </c>
    </row>
    <row r="105" spans="1:12" x14ac:dyDescent="0.25">
      <c r="B105" s="16" t="s">
        <v>105</v>
      </c>
      <c r="C105" s="44">
        <v>10.004543291376283</v>
      </c>
      <c r="D105" s="44">
        <v>10.373014686613258</v>
      </c>
      <c r="E105" s="44">
        <v>10.478999999999999</v>
      </c>
      <c r="F105" s="44">
        <v>10.65</v>
      </c>
      <c r="G105" s="44">
        <v>12.19</v>
      </c>
      <c r="H105" s="44">
        <v>9.31</v>
      </c>
      <c r="I105" s="44">
        <v>8.4700000000000006</v>
      </c>
      <c r="J105" s="44">
        <v>11.36</v>
      </c>
      <c r="K105" s="44">
        <v>17.45</v>
      </c>
      <c r="L105" s="44">
        <v>14.72</v>
      </c>
    </row>
    <row r="106" spans="1:12" x14ac:dyDescent="0.25">
      <c r="B106" s="16" t="s">
        <v>139</v>
      </c>
      <c r="C106" s="44">
        <v>9.6663755250250816</v>
      </c>
      <c r="D106" s="44">
        <v>11.306160167878366</v>
      </c>
      <c r="E106" s="44">
        <v>10.486800000000001</v>
      </c>
      <c r="F106" s="44">
        <v>9.94</v>
      </c>
      <c r="G106" s="44">
        <v>12.02</v>
      </c>
      <c r="H106" s="44">
        <v>9.26</v>
      </c>
      <c r="I106" s="44">
        <v>8.11</v>
      </c>
      <c r="J106" s="44">
        <v>10.8</v>
      </c>
      <c r="K106" s="44">
        <v>15.33</v>
      </c>
      <c r="L106" s="44">
        <v>13.56</v>
      </c>
    </row>
    <row r="107" spans="1:12" x14ac:dyDescent="0.25">
      <c r="B107" s="16" t="s">
        <v>106</v>
      </c>
      <c r="C107" s="44">
        <v>9.4147431704165569</v>
      </c>
      <c r="D107" s="44">
        <v>10.075855624029748</v>
      </c>
      <c r="E107" s="44">
        <v>10.8531</v>
      </c>
      <c r="F107" s="44">
        <v>9.9600000000000009</v>
      </c>
      <c r="G107" s="44">
        <v>12.68</v>
      </c>
      <c r="H107" s="44">
        <v>8.86</v>
      </c>
      <c r="I107" s="44">
        <v>8.17</v>
      </c>
      <c r="J107" s="44">
        <v>9.75</v>
      </c>
      <c r="K107" s="44">
        <v>14.19</v>
      </c>
      <c r="L107" s="44">
        <v>11.35</v>
      </c>
    </row>
    <row r="108" spans="1:12" x14ac:dyDescent="0.25">
      <c r="B108" s="16" t="s">
        <v>107</v>
      </c>
      <c r="C108" s="44">
        <v>9.394845258536014</v>
      </c>
      <c r="D108" s="44">
        <v>9.8831638085810134</v>
      </c>
      <c r="E108" s="44">
        <v>10.370200000000001</v>
      </c>
      <c r="F108" s="44">
        <v>10.3</v>
      </c>
      <c r="G108" s="44">
        <v>12.08</v>
      </c>
      <c r="H108" s="44">
        <v>10.34</v>
      </c>
      <c r="I108" s="44">
        <v>8.32</v>
      </c>
      <c r="J108" s="44">
        <v>11.14</v>
      </c>
      <c r="K108" s="44">
        <v>15.81</v>
      </c>
      <c r="L108" s="44">
        <v>12.69</v>
      </c>
    </row>
    <row r="109" spans="1:12" x14ac:dyDescent="0.25">
      <c r="B109" s="16" t="s">
        <v>140</v>
      </c>
      <c r="C109" s="44">
        <v>10.00717010223326</v>
      </c>
      <c r="D109" s="44">
        <v>10.532772154744583</v>
      </c>
      <c r="E109" s="44">
        <v>10.7456</v>
      </c>
      <c r="F109" s="44">
        <v>10.48</v>
      </c>
      <c r="G109" s="44">
        <v>12.43</v>
      </c>
      <c r="H109" s="44">
        <v>8.7100000000000009</v>
      </c>
      <c r="I109" s="44">
        <v>7.9</v>
      </c>
      <c r="J109" s="44">
        <v>10.5</v>
      </c>
      <c r="K109" s="44">
        <v>14.41</v>
      </c>
      <c r="L109" s="44">
        <v>12.56</v>
      </c>
    </row>
    <row r="110" spans="1:12" ht="15.75" x14ac:dyDescent="0.25">
      <c r="A110" s="37" t="s">
        <v>123</v>
      </c>
      <c r="B110" s="12"/>
      <c r="C110" s="43">
        <v>8.2100000000000009</v>
      </c>
      <c r="D110" s="43">
        <v>8.25</v>
      </c>
      <c r="E110" s="43">
        <v>8.51</v>
      </c>
      <c r="F110" s="43">
        <v>9.5299999999999994</v>
      </c>
      <c r="G110" s="43">
        <v>10.29</v>
      </c>
      <c r="H110" s="43">
        <v>9.98</v>
      </c>
      <c r="I110" s="43">
        <v>9.91</v>
      </c>
      <c r="J110" s="43">
        <v>10.42</v>
      </c>
      <c r="K110" s="43">
        <v>12.53</v>
      </c>
      <c r="L110" s="43">
        <f>AVERAGE(L111,L116,L125,L129,L135,L143)</f>
        <v>10.994521825396825</v>
      </c>
    </row>
    <row r="111" spans="1:12" ht="15.75" x14ac:dyDescent="0.25">
      <c r="A111" s="38" t="s">
        <v>176</v>
      </c>
      <c r="B111" s="13"/>
      <c r="C111" s="45">
        <v>7.61</v>
      </c>
      <c r="D111" s="45">
        <v>7.48</v>
      </c>
      <c r="E111" s="45">
        <v>7.97</v>
      </c>
      <c r="F111" s="45">
        <v>8.92</v>
      </c>
      <c r="G111" s="45">
        <v>9.7899999999999991</v>
      </c>
      <c r="H111" s="45">
        <v>9.2899999999999991</v>
      </c>
      <c r="I111" s="45">
        <v>10.029999999999999</v>
      </c>
      <c r="J111" s="45">
        <v>10.97</v>
      </c>
      <c r="K111" s="45">
        <v>13.68</v>
      </c>
      <c r="L111" s="45">
        <f>AVERAGE(L112:L115)</f>
        <v>10.4725</v>
      </c>
    </row>
    <row r="112" spans="1:12" x14ac:dyDescent="0.25">
      <c r="B112" s="16" t="s">
        <v>141</v>
      </c>
      <c r="C112" s="44">
        <v>7.8002749272212419</v>
      </c>
      <c r="D112" s="44">
        <v>7.6746972111852241</v>
      </c>
      <c r="E112" s="44">
        <v>7.9672999999999998</v>
      </c>
      <c r="F112" s="44">
        <v>8.91</v>
      </c>
      <c r="G112" s="44">
        <v>9.09</v>
      </c>
      <c r="H112" s="44">
        <v>8.48</v>
      </c>
      <c r="I112" s="44">
        <v>9.59</v>
      </c>
      <c r="J112" s="44">
        <v>10.89</v>
      </c>
      <c r="K112" s="44">
        <v>14.24</v>
      </c>
      <c r="L112" s="44">
        <v>9.1999999999999993</v>
      </c>
    </row>
    <row r="113" spans="1:12" x14ac:dyDescent="0.25">
      <c r="B113" s="16" t="s">
        <v>142</v>
      </c>
      <c r="C113" s="44">
        <v>7.5708571545272187</v>
      </c>
      <c r="D113" s="44">
        <v>7.3163058578772366</v>
      </c>
      <c r="E113" s="44">
        <v>7.5730000000000004</v>
      </c>
      <c r="F113" s="44">
        <v>8.39</v>
      </c>
      <c r="G113" s="44">
        <v>10.16</v>
      </c>
      <c r="H113" s="44">
        <v>9.2200000000000006</v>
      </c>
      <c r="I113" s="44">
        <v>10.65</v>
      </c>
      <c r="J113" s="44">
        <v>11.52</v>
      </c>
      <c r="K113" s="44">
        <v>15.37</v>
      </c>
      <c r="L113" s="44">
        <v>13.06</v>
      </c>
    </row>
    <row r="114" spans="1:12" x14ac:dyDescent="0.25">
      <c r="B114" s="16" t="s">
        <v>143</v>
      </c>
      <c r="C114" s="44">
        <v>7.4127617864372768</v>
      </c>
      <c r="D114" s="44">
        <v>7.565503216730872</v>
      </c>
      <c r="E114" s="44">
        <v>9.1628000000000007</v>
      </c>
      <c r="F114" s="44">
        <v>10.029999999999999</v>
      </c>
      <c r="G114" s="44">
        <v>10.029999999999999</v>
      </c>
      <c r="H114" s="44">
        <v>9.8800000000000008</v>
      </c>
      <c r="I114" s="44">
        <v>10.4</v>
      </c>
      <c r="J114" s="44">
        <v>10.78</v>
      </c>
      <c r="K114" s="44">
        <v>12.23</v>
      </c>
      <c r="L114" s="44">
        <v>9.4600000000000009</v>
      </c>
    </row>
    <row r="115" spans="1:12" x14ac:dyDescent="0.25">
      <c r="B115" s="16" t="s">
        <v>108</v>
      </c>
      <c r="C115" s="44">
        <v>7.661944561999543</v>
      </c>
      <c r="D115" s="44">
        <v>7.3658685310700083</v>
      </c>
      <c r="E115" s="44">
        <v>7.1745000000000001</v>
      </c>
      <c r="F115" s="44">
        <v>8.34</v>
      </c>
      <c r="G115" s="44">
        <v>9.86</v>
      </c>
      <c r="H115" s="44">
        <v>9.56</v>
      </c>
      <c r="I115" s="44">
        <v>9.5</v>
      </c>
      <c r="J115" s="44">
        <v>10.69</v>
      </c>
      <c r="K115" s="44">
        <v>12.9</v>
      </c>
      <c r="L115" s="44">
        <v>10.17</v>
      </c>
    </row>
    <row r="116" spans="1:12" ht="15.75" x14ac:dyDescent="0.25">
      <c r="A116" s="38" t="s">
        <v>177</v>
      </c>
      <c r="B116" s="13"/>
      <c r="C116" s="45">
        <v>8.07</v>
      </c>
      <c r="D116" s="45">
        <v>9.14</v>
      </c>
      <c r="E116" s="45">
        <v>9.49</v>
      </c>
      <c r="F116" s="45">
        <v>10.58</v>
      </c>
      <c r="G116" s="45">
        <v>11.71</v>
      </c>
      <c r="H116" s="45">
        <v>11.53</v>
      </c>
      <c r="I116" s="45">
        <v>11.35</v>
      </c>
      <c r="J116" s="45">
        <v>12.1</v>
      </c>
      <c r="K116" s="45">
        <v>14.81</v>
      </c>
      <c r="L116" s="45">
        <f>AVERAGE(L117:L124)</f>
        <v>11.563749999999999</v>
      </c>
    </row>
    <row r="117" spans="1:12" x14ac:dyDescent="0.25">
      <c r="B117" s="16" t="s">
        <v>144</v>
      </c>
      <c r="C117" s="44">
        <v>8.6091199476848015</v>
      </c>
      <c r="D117" s="44">
        <v>9.5168079350420971</v>
      </c>
      <c r="E117" s="44">
        <v>9.52</v>
      </c>
      <c r="F117" s="44">
        <v>10.14</v>
      </c>
      <c r="G117" s="44">
        <v>10.94</v>
      </c>
      <c r="H117" s="44">
        <v>10.5</v>
      </c>
      <c r="I117" s="44">
        <v>11.14</v>
      </c>
      <c r="J117" s="44">
        <v>12.1</v>
      </c>
      <c r="K117" s="44">
        <v>15.16</v>
      </c>
      <c r="L117" s="44">
        <v>13.09</v>
      </c>
    </row>
    <row r="118" spans="1:12" x14ac:dyDescent="0.25">
      <c r="B118" s="16" t="s">
        <v>145</v>
      </c>
      <c r="C118" s="44">
        <v>7.959808705086342</v>
      </c>
      <c r="D118" s="44">
        <v>9.0794327000931947</v>
      </c>
      <c r="E118" s="44">
        <v>9.2684999999999995</v>
      </c>
      <c r="F118" s="44">
        <v>11.82</v>
      </c>
      <c r="G118" s="44">
        <v>12.08</v>
      </c>
      <c r="H118" s="44">
        <v>11.72</v>
      </c>
      <c r="I118" s="44">
        <v>10.54</v>
      </c>
      <c r="J118" s="44">
        <v>12.22</v>
      </c>
      <c r="K118" s="44">
        <v>15.18</v>
      </c>
      <c r="L118" s="44">
        <v>12.38</v>
      </c>
    </row>
    <row r="119" spans="1:12" x14ac:dyDescent="0.25">
      <c r="B119" s="16" t="s">
        <v>146</v>
      </c>
      <c r="C119" s="44">
        <v>5.89</v>
      </c>
      <c r="D119" s="44">
        <v>5.8906784032419193</v>
      </c>
      <c r="E119" s="44">
        <v>6.4923999999999999</v>
      </c>
      <c r="F119" s="44">
        <v>7.42</v>
      </c>
      <c r="G119" s="44">
        <v>8.69</v>
      </c>
      <c r="H119" s="44">
        <v>8.32</v>
      </c>
      <c r="I119" s="44">
        <v>8.18</v>
      </c>
      <c r="J119" s="44">
        <v>9.25</v>
      </c>
      <c r="K119" s="44">
        <v>12.39</v>
      </c>
      <c r="L119" s="44">
        <v>10.27</v>
      </c>
    </row>
    <row r="120" spans="1:12" x14ac:dyDescent="0.25">
      <c r="B120" s="16" t="s">
        <v>147</v>
      </c>
      <c r="C120" s="44">
        <v>9.2334368745959097</v>
      </c>
      <c r="D120" s="44">
        <v>9.6397603326131147</v>
      </c>
      <c r="E120" s="44">
        <v>9.0143000000000004</v>
      </c>
      <c r="F120" s="44">
        <v>11.02</v>
      </c>
      <c r="G120" s="44">
        <v>12.71</v>
      </c>
      <c r="H120" s="44">
        <v>12.56</v>
      </c>
      <c r="I120" s="44">
        <v>11.81</v>
      </c>
      <c r="J120" s="44">
        <v>12.25</v>
      </c>
      <c r="K120" s="44">
        <v>14.85</v>
      </c>
      <c r="L120" s="44">
        <v>12.02</v>
      </c>
    </row>
    <row r="121" spans="1:12" x14ac:dyDescent="0.25">
      <c r="B121" s="16" t="s">
        <v>109</v>
      </c>
      <c r="C121" s="44">
        <v>7.5621297093977367</v>
      </c>
      <c r="D121" s="44">
        <v>8.2053753424560743</v>
      </c>
      <c r="E121" s="44">
        <v>9.1289999999999996</v>
      </c>
      <c r="F121" s="44">
        <v>8.31</v>
      </c>
      <c r="G121" s="44">
        <v>10.77</v>
      </c>
      <c r="H121" s="44">
        <v>11.23</v>
      </c>
      <c r="I121" s="44">
        <v>11.88</v>
      </c>
      <c r="J121" s="44">
        <v>12.38</v>
      </c>
      <c r="K121" s="44">
        <v>15.83</v>
      </c>
      <c r="L121" s="44">
        <v>10.88</v>
      </c>
    </row>
    <row r="122" spans="1:12" x14ac:dyDescent="0.25">
      <c r="B122" s="16" t="s">
        <v>110</v>
      </c>
      <c r="C122" s="44">
        <v>7.2828310859830934</v>
      </c>
      <c r="D122" s="44">
        <v>8.3488900451288259</v>
      </c>
      <c r="E122" s="44">
        <v>8.4189000000000007</v>
      </c>
      <c r="F122" s="44">
        <v>9.4600000000000009</v>
      </c>
      <c r="G122" s="44">
        <v>9.82</v>
      </c>
      <c r="H122" s="44">
        <v>10.210000000000001</v>
      </c>
      <c r="I122" s="44">
        <v>10.57</v>
      </c>
      <c r="J122" s="44">
        <v>11.38</v>
      </c>
      <c r="K122" s="44">
        <v>13.76</v>
      </c>
      <c r="L122" s="44">
        <v>9.3800000000000008</v>
      </c>
    </row>
    <row r="123" spans="1:12" x14ac:dyDescent="0.25">
      <c r="B123" s="16" t="s">
        <v>111</v>
      </c>
      <c r="C123" s="44">
        <v>11.069549463651954</v>
      </c>
      <c r="D123" s="44">
        <v>12.820000988382532</v>
      </c>
      <c r="E123" s="44">
        <v>13.802199999999999</v>
      </c>
      <c r="F123" s="44">
        <v>15.2</v>
      </c>
      <c r="G123" s="44">
        <v>15.52</v>
      </c>
      <c r="H123" s="44">
        <v>15.6</v>
      </c>
      <c r="I123" s="44">
        <v>14.81</v>
      </c>
      <c r="J123" s="44">
        <v>14.83</v>
      </c>
      <c r="K123" s="44">
        <v>16</v>
      </c>
      <c r="L123" s="44">
        <v>12.13</v>
      </c>
    </row>
    <row r="124" spans="1:12" x14ac:dyDescent="0.25">
      <c r="B124" s="16" t="s">
        <v>112</v>
      </c>
      <c r="C124" s="44">
        <v>6.9885866206155818</v>
      </c>
      <c r="D124" s="44">
        <v>9.5802919689361197</v>
      </c>
      <c r="E124" s="44">
        <v>10.2774</v>
      </c>
      <c r="F124" s="44">
        <v>11.3</v>
      </c>
      <c r="G124" s="44">
        <v>13.12</v>
      </c>
      <c r="H124" s="44">
        <v>12.13</v>
      </c>
      <c r="I124" s="44">
        <v>11.9</v>
      </c>
      <c r="J124" s="44">
        <v>12.35</v>
      </c>
      <c r="K124" s="44">
        <v>15.27</v>
      </c>
      <c r="L124" s="44">
        <v>12.36</v>
      </c>
    </row>
    <row r="125" spans="1:12" ht="15.75" x14ac:dyDescent="0.25">
      <c r="A125" s="38" t="s">
        <v>178</v>
      </c>
      <c r="B125" s="13"/>
      <c r="C125" s="45">
        <v>8.5299999999999994</v>
      </c>
      <c r="D125" s="45">
        <v>8.0299999999999994</v>
      </c>
      <c r="E125" s="45">
        <v>8.266</v>
      </c>
      <c r="F125" s="45">
        <v>9.67</v>
      </c>
      <c r="G125" s="45">
        <v>10.19</v>
      </c>
      <c r="H125" s="45">
        <v>9.57</v>
      </c>
      <c r="I125" s="45">
        <v>9.56</v>
      </c>
      <c r="J125" s="45">
        <v>10.25</v>
      </c>
      <c r="K125" s="45">
        <v>13.16</v>
      </c>
      <c r="L125" s="45">
        <f>AVERAGE(L126:L128)</f>
        <v>12.086666666666666</v>
      </c>
    </row>
    <row r="126" spans="1:12" x14ac:dyDescent="0.25">
      <c r="B126" s="16" t="s">
        <v>113</v>
      </c>
      <c r="C126" s="44">
        <v>8.634778335792813</v>
      </c>
      <c r="D126" s="44">
        <v>8.0176170336903958</v>
      </c>
      <c r="E126" s="44">
        <v>8.5702999999999996</v>
      </c>
      <c r="F126" s="44">
        <v>9.89</v>
      </c>
      <c r="G126" s="44">
        <v>9.7200000000000006</v>
      </c>
      <c r="H126" s="44">
        <v>8.74</v>
      </c>
      <c r="I126" s="44">
        <v>8.93</v>
      </c>
      <c r="J126" s="44">
        <v>9.61</v>
      </c>
      <c r="K126" s="44">
        <v>11.91</v>
      </c>
      <c r="L126" s="44">
        <v>13.06</v>
      </c>
    </row>
    <row r="127" spans="1:12" x14ac:dyDescent="0.25">
      <c r="B127" s="16" t="s">
        <v>148</v>
      </c>
      <c r="C127" s="44">
        <v>9.1991658159860563</v>
      </c>
      <c r="D127" s="44">
        <v>8.5036622176221606</v>
      </c>
      <c r="E127" s="44">
        <v>8.8782999999999994</v>
      </c>
      <c r="F127" s="44">
        <v>10.43</v>
      </c>
      <c r="G127" s="44">
        <v>11.07</v>
      </c>
      <c r="H127" s="44">
        <v>10.68</v>
      </c>
      <c r="I127" s="44">
        <v>9.5299999999999994</v>
      </c>
      <c r="J127" s="44">
        <v>10.34</v>
      </c>
      <c r="K127" s="44">
        <v>14.07</v>
      </c>
      <c r="L127" s="44">
        <v>12.55</v>
      </c>
    </row>
    <row r="128" spans="1:12" x14ac:dyDescent="0.25">
      <c r="B128" s="16" t="s">
        <v>149</v>
      </c>
      <c r="C128" s="44">
        <v>7.76211957218701</v>
      </c>
      <c r="D128" s="44">
        <v>7.5665612983629815</v>
      </c>
      <c r="E128" s="44">
        <v>7.3673999999999999</v>
      </c>
      <c r="F128" s="44">
        <v>8.6999999999999993</v>
      </c>
      <c r="G128" s="44">
        <v>9.7799999999999994</v>
      </c>
      <c r="H128" s="44">
        <v>9.3000000000000007</v>
      </c>
      <c r="I128" s="44">
        <v>10.23</v>
      </c>
      <c r="J128" s="44">
        <v>10.81</v>
      </c>
      <c r="K128" s="44">
        <v>13.48</v>
      </c>
      <c r="L128" s="44">
        <v>10.65</v>
      </c>
    </row>
    <row r="129" spans="1:12" ht="15.75" x14ac:dyDescent="0.25">
      <c r="A129" s="38" t="s">
        <v>179</v>
      </c>
      <c r="B129" s="13"/>
      <c r="C129" s="45">
        <v>7.37</v>
      </c>
      <c r="D129" s="45">
        <v>7.48</v>
      </c>
      <c r="E129" s="45">
        <v>8.11</v>
      </c>
      <c r="F129" s="45">
        <v>9.02</v>
      </c>
      <c r="G129" s="45">
        <v>10.01</v>
      </c>
      <c r="H129" s="45">
        <v>9.4499999999999993</v>
      </c>
      <c r="I129" s="45">
        <v>9.52</v>
      </c>
      <c r="J129" s="45">
        <v>10.01</v>
      </c>
      <c r="K129" s="45">
        <v>12.29</v>
      </c>
      <c r="L129" s="45">
        <f>AVERAGE(L130:L134)</f>
        <v>10.536</v>
      </c>
    </row>
    <row r="130" spans="1:12" x14ac:dyDescent="0.25">
      <c r="B130" s="16" t="s">
        <v>150</v>
      </c>
      <c r="C130" s="44">
        <v>7.5346831254233262</v>
      </c>
      <c r="D130" s="44">
        <v>7.5712774589587628</v>
      </c>
      <c r="E130" s="44">
        <v>7.9896000000000003</v>
      </c>
      <c r="F130" s="44">
        <v>9.2200000000000006</v>
      </c>
      <c r="G130" s="44">
        <v>10.53</v>
      </c>
      <c r="H130" s="44">
        <v>9.92</v>
      </c>
      <c r="I130" s="44">
        <v>9.93</v>
      </c>
      <c r="J130" s="44">
        <v>10.82</v>
      </c>
      <c r="K130" s="44">
        <v>13.62</v>
      </c>
      <c r="L130" s="44">
        <v>10.98</v>
      </c>
    </row>
    <row r="131" spans="1:12" x14ac:dyDescent="0.25">
      <c r="B131" s="16" t="s">
        <v>114</v>
      </c>
      <c r="C131" s="44" t="s">
        <v>1</v>
      </c>
      <c r="D131" s="44">
        <v>7.9389547434513963</v>
      </c>
      <c r="E131" s="44">
        <v>8.7015999999999991</v>
      </c>
      <c r="F131" s="44">
        <v>9.3800000000000008</v>
      </c>
      <c r="G131" s="44">
        <v>10.67</v>
      </c>
      <c r="H131" s="44">
        <v>9.9</v>
      </c>
      <c r="I131" s="44">
        <v>9.91</v>
      </c>
      <c r="J131" s="44">
        <v>9.99</v>
      </c>
      <c r="K131" s="44">
        <v>12.81</v>
      </c>
      <c r="L131" s="44">
        <v>11.85</v>
      </c>
    </row>
    <row r="132" spans="1:12" x14ac:dyDescent="0.25">
      <c r="B132" s="16" t="s">
        <v>151</v>
      </c>
      <c r="C132" s="44">
        <v>7.5839306096344217</v>
      </c>
      <c r="D132" s="44">
        <v>7.6926323270305383</v>
      </c>
      <c r="E132" s="44">
        <v>8.0670999999999999</v>
      </c>
      <c r="F132" s="44">
        <v>9.66</v>
      </c>
      <c r="G132" s="44">
        <v>9.98</v>
      </c>
      <c r="H132" s="44">
        <v>9.42</v>
      </c>
      <c r="I132" s="44">
        <v>10.24</v>
      </c>
      <c r="J132" s="44">
        <v>10.97</v>
      </c>
      <c r="K132" s="44">
        <v>13.48</v>
      </c>
      <c r="L132" s="44">
        <v>10.73</v>
      </c>
    </row>
    <row r="133" spans="1:12" x14ac:dyDescent="0.25">
      <c r="B133" s="16" t="s">
        <v>152</v>
      </c>
      <c r="C133" s="44">
        <v>7.235150706161174</v>
      </c>
      <c r="D133" s="44">
        <v>7.2995389170335114</v>
      </c>
      <c r="E133" s="44">
        <v>7.3996000000000004</v>
      </c>
      <c r="F133" s="44">
        <v>8.24</v>
      </c>
      <c r="G133" s="44">
        <v>9.14</v>
      </c>
      <c r="H133" s="44">
        <v>9.06</v>
      </c>
      <c r="I133" s="44">
        <v>8</v>
      </c>
      <c r="J133" s="44">
        <v>8.4499999999999993</v>
      </c>
      <c r="K133" s="44">
        <v>9.5</v>
      </c>
      <c r="L133" s="44">
        <v>9.19</v>
      </c>
    </row>
    <row r="134" spans="1:12" x14ac:dyDescent="0.25">
      <c r="B134" s="16" t="s">
        <v>115</v>
      </c>
      <c r="C134" s="44">
        <v>7.1322562245494057</v>
      </c>
      <c r="D134" s="44">
        <v>6.9108953739333652</v>
      </c>
      <c r="E134" s="44">
        <v>8.3895999999999997</v>
      </c>
      <c r="F134" s="44">
        <v>8.6</v>
      </c>
      <c r="G134" s="44">
        <v>9.74</v>
      </c>
      <c r="H134" s="44">
        <v>8.9700000000000006</v>
      </c>
      <c r="I134" s="44">
        <v>9.5</v>
      </c>
      <c r="J134" s="44">
        <v>9.83</v>
      </c>
      <c r="K134" s="44">
        <v>12.05</v>
      </c>
      <c r="L134" s="44">
        <v>9.93</v>
      </c>
    </row>
    <row r="135" spans="1:12" ht="15.75" x14ac:dyDescent="0.25">
      <c r="A135" s="38" t="s">
        <v>180</v>
      </c>
      <c r="B135" s="13"/>
      <c r="C135" s="45">
        <v>8.14</v>
      </c>
      <c r="D135" s="45">
        <v>8.3800000000000008</v>
      </c>
      <c r="E135" s="45">
        <v>8.48</v>
      </c>
      <c r="F135" s="45">
        <v>9.44</v>
      </c>
      <c r="G135" s="45">
        <v>9.82</v>
      </c>
      <c r="H135" s="45">
        <v>9.57</v>
      </c>
      <c r="I135" s="45">
        <v>9.67</v>
      </c>
      <c r="J135" s="45">
        <v>10.52</v>
      </c>
      <c r="K135" s="45">
        <v>12.97</v>
      </c>
      <c r="L135" s="45">
        <f>AVERAGE(L136:L142)</f>
        <v>10.395714285714286</v>
      </c>
    </row>
    <row r="136" spans="1:12" x14ac:dyDescent="0.25">
      <c r="B136" s="16" t="s">
        <v>153</v>
      </c>
      <c r="C136" s="44">
        <v>8.0849211682092399</v>
      </c>
      <c r="D136" s="44">
        <v>7.9158691968062902</v>
      </c>
      <c r="E136" s="44">
        <v>7.9809999999999999</v>
      </c>
      <c r="F136" s="44">
        <v>9.09</v>
      </c>
      <c r="G136" s="44">
        <v>8.3699999999999992</v>
      </c>
      <c r="H136" s="44">
        <v>8.16</v>
      </c>
      <c r="I136" s="44">
        <v>8.84</v>
      </c>
      <c r="J136" s="44">
        <v>9.5399999999999991</v>
      </c>
      <c r="K136" s="44">
        <v>11.93</v>
      </c>
      <c r="L136" s="44">
        <v>9.9700000000000006</v>
      </c>
    </row>
    <row r="137" spans="1:12" x14ac:dyDescent="0.25">
      <c r="B137" s="16" t="s">
        <v>154</v>
      </c>
      <c r="C137" s="44">
        <v>8.3336968922763681</v>
      </c>
      <c r="D137" s="44">
        <v>8.5746957767338277</v>
      </c>
      <c r="E137" s="44">
        <v>8.0454000000000008</v>
      </c>
      <c r="F137" s="44">
        <v>9.1199999999999992</v>
      </c>
      <c r="G137" s="44">
        <v>11.6</v>
      </c>
      <c r="H137" s="44">
        <v>10.96</v>
      </c>
      <c r="I137" s="44">
        <v>11.19</v>
      </c>
      <c r="J137" s="44">
        <v>12.23</v>
      </c>
      <c r="K137" s="44">
        <v>14.99</v>
      </c>
      <c r="L137" s="44">
        <v>10.23</v>
      </c>
    </row>
    <row r="138" spans="1:12" x14ac:dyDescent="0.25">
      <c r="B138" s="16" t="s">
        <v>155</v>
      </c>
      <c r="C138" s="44">
        <v>7.5288732338577331</v>
      </c>
      <c r="D138" s="44">
        <v>7.8857950409167392</v>
      </c>
      <c r="E138" s="44">
        <v>8.3239999999999998</v>
      </c>
      <c r="F138" s="44">
        <v>10.99</v>
      </c>
      <c r="G138" s="44">
        <v>10.47</v>
      </c>
      <c r="H138" s="44">
        <v>10.42</v>
      </c>
      <c r="I138" s="44">
        <v>10.84</v>
      </c>
      <c r="J138" s="44">
        <v>12.64</v>
      </c>
      <c r="K138" s="44">
        <v>16.850000000000001</v>
      </c>
      <c r="L138" s="44">
        <v>11.76</v>
      </c>
    </row>
    <row r="139" spans="1:12" x14ac:dyDescent="0.25">
      <c r="B139" s="16" t="s">
        <v>121</v>
      </c>
      <c r="C139" s="44">
        <v>7.9021173154333759</v>
      </c>
      <c r="D139" s="44">
        <v>7.9526985426770134</v>
      </c>
      <c r="E139" s="44">
        <v>7.8121999999999998</v>
      </c>
      <c r="F139" s="44">
        <v>7.77</v>
      </c>
      <c r="G139" s="44">
        <v>7.75</v>
      </c>
      <c r="H139" s="44">
        <v>7.6</v>
      </c>
      <c r="I139" s="44">
        <v>8.4499999999999993</v>
      </c>
      <c r="J139" s="44">
        <v>8.89</v>
      </c>
      <c r="K139" s="44">
        <v>9.1199999999999992</v>
      </c>
      <c r="L139" s="44">
        <v>8.5</v>
      </c>
    </row>
    <row r="140" spans="1:12" x14ac:dyDescent="0.25">
      <c r="B140" s="16" t="s">
        <v>122</v>
      </c>
      <c r="C140" s="44">
        <v>8.7096466009846321</v>
      </c>
      <c r="D140" s="44">
        <v>8.1696507939271061</v>
      </c>
      <c r="E140" s="44">
        <v>8.1797000000000004</v>
      </c>
      <c r="F140" s="44">
        <v>8.1199999999999992</v>
      </c>
      <c r="G140" s="44">
        <v>8.06</v>
      </c>
      <c r="H140" s="44">
        <v>8.2200000000000006</v>
      </c>
      <c r="I140" s="44">
        <v>8.11</v>
      </c>
      <c r="J140" s="44">
        <v>8.14</v>
      </c>
      <c r="K140" s="44">
        <v>8.44</v>
      </c>
      <c r="L140" s="44">
        <v>9.7799999999999994</v>
      </c>
    </row>
    <row r="141" spans="1:12" x14ac:dyDescent="0.25">
      <c r="B141" s="16" t="s">
        <v>156</v>
      </c>
      <c r="C141" s="44">
        <v>8.1788211634238905</v>
      </c>
      <c r="D141" s="44">
        <v>8.3716576033014825</v>
      </c>
      <c r="E141" s="44">
        <v>8.7643000000000004</v>
      </c>
      <c r="F141" s="44">
        <v>9.7200000000000006</v>
      </c>
      <c r="G141" s="44">
        <v>9.58</v>
      </c>
      <c r="H141" s="44">
        <v>9.44</v>
      </c>
      <c r="I141" s="44">
        <v>9.7100000000000009</v>
      </c>
      <c r="J141" s="44">
        <v>10.89</v>
      </c>
      <c r="K141" s="44">
        <v>14.11</v>
      </c>
      <c r="L141" s="44">
        <v>11.2</v>
      </c>
    </row>
    <row r="142" spans="1:12" x14ac:dyDescent="0.25">
      <c r="B142" s="16" t="s">
        <v>157</v>
      </c>
      <c r="C142" s="44">
        <v>8.2448258107935661</v>
      </c>
      <c r="D142" s="44">
        <v>9.7733717633758292</v>
      </c>
      <c r="E142" s="44">
        <v>10.235200000000001</v>
      </c>
      <c r="F142" s="44">
        <v>11.24</v>
      </c>
      <c r="G142" s="44">
        <v>12.93</v>
      </c>
      <c r="H142" s="44">
        <v>12.17</v>
      </c>
      <c r="I142" s="44">
        <v>10.51</v>
      </c>
      <c r="J142" s="44">
        <v>11.32</v>
      </c>
      <c r="K142" s="44">
        <v>15.34</v>
      </c>
      <c r="L142" s="44">
        <v>11.33</v>
      </c>
    </row>
    <row r="143" spans="1:12" ht="31.5" x14ac:dyDescent="0.25">
      <c r="A143" s="38" t="s">
        <v>181</v>
      </c>
      <c r="B143" s="14" t="s">
        <v>130</v>
      </c>
      <c r="C143" s="45">
        <v>9.25</v>
      </c>
      <c r="D143" s="45">
        <v>8.19</v>
      </c>
      <c r="E143" s="45">
        <v>8.0299999999999994</v>
      </c>
      <c r="F143" s="45">
        <v>9.02</v>
      </c>
      <c r="G143" s="45">
        <v>9.42</v>
      </c>
      <c r="H143" s="45">
        <v>9.02</v>
      </c>
      <c r="I143" s="45">
        <v>8.0500000000000007</v>
      </c>
      <c r="J143" s="45">
        <v>8.11</v>
      </c>
      <c r="K143" s="45">
        <v>8.7100000000000009</v>
      </c>
      <c r="L143" s="45">
        <f>AVERAGE(L144:L150)</f>
        <v>10.912499999999998</v>
      </c>
    </row>
    <row r="144" spans="1:12" x14ac:dyDescent="0.25">
      <c r="B144" s="16" t="s">
        <v>116</v>
      </c>
      <c r="C144" s="44">
        <v>9.3179715210059495</v>
      </c>
      <c r="D144" s="44">
        <v>8.4795474500723778</v>
      </c>
      <c r="E144" s="44">
        <v>8.9783000000000008</v>
      </c>
      <c r="F144" s="44">
        <v>8.76</v>
      </c>
      <c r="G144" s="44">
        <v>8.9700000000000006</v>
      </c>
      <c r="H144" s="44" t="s">
        <v>1</v>
      </c>
      <c r="I144" s="44">
        <v>8.65</v>
      </c>
      <c r="J144" s="44">
        <v>8.84</v>
      </c>
      <c r="K144" s="44">
        <v>9.98</v>
      </c>
      <c r="L144" s="44">
        <v>11.32</v>
      </c>
    </row>
    <row r="145" spans="1:12" x14ac:dyDescent="0.25">
      <c r="B145" s="16" t="s">
        <v>158</v>
      </c>
      <c r="C145" s="44">
        <v>11.012337746646736</v>
      </c>
      <c r="D145" s="44">
        <v>10.494440770458889</v>
      </c>
      <c r="E145" s="44">
        <v>9.0338999999999992</v>
      </c>
      <c r="F145" s="44">
        <v>8.92</v>
      </c>
      <c r="G145" s="44" t="s">
        <v>1</v>
      </c>
      <c r="H145" s="44">
        <v>9</v>
      </c>
      <c r="I145" s="44" t="s">
        <v>1</v>
      </c>
      <c r="J145" s="44">
        <v>8.66</v>
      </c>
      <c r="K145" s="44">
        <v>8.94</v>
      </c>
      <c r="L145" s="44">
        <v>10.77</v>
      </c>
    </row>
    <row r="146" spans="1:12" x14ac:dyDescent="0.25">
      <c r="B146" s="16" t="s">
        <v>117</v>
      </c>
      <c r="C146" s="44">
        <v>9.7130372376489085</v>
      </c>
      <c r="D146" s="44">
        <v>8.4215667722722856</v>
      </c>
      <c r="E146" s="44">
        <v>8.3604000000000003</v>
      </c>
      <c r="F146" s="44">
        <v>8.5500000000000007</v>
      </c>
      <c r="G146" s="44">
        <v>9.8000000000000007</v>
      </c>
      <c r="H146" s="44">
        <v>9.5299999999999994</v>
      </c>
      <c r="I146" s="44">
        <v>9.0399999999999991</v>
      </c>
      <c r="J146" s="44">
        <v>8.9700000000000006</v>
      </c>
      <c r="K146" s="44">
        <v>9.44</v>
      </c>
      <c r="L146" s="44">
        <v>10.039999999999999</v>
      </c>
    </row>
    <row r="147" spans="1:12" x14ac:dyDescent="0.25">
      <c r="B147" s="16" t="s">
        <v>118</v>
      </c>
      <c r="C147" s="44">
        <v>9.1824116226208741</v>
      </c>
      <c r="D147" s="44">
        <v>8.7100429842106042</v>
      </c>
      <c r="E147" s="44">
        <v>8.7119</v>
      </c>
      <c r="F147" s="44">
        <v>8.6999999999999993</v>
      </c>
      <c r="G147" s="44">
        <v>8.73</v>
      </c>
      <c r="H147" s="44">
        <v>8.52</v>
      </c>
      <c r="I147" s="44">
        <v>9.25</v>
      </c>
      <c r="J147" s="44">
        <v>9.36</v>
      </c>
      <c r="K147" s="44">
        <v>10.31</v>
      </c>
      <c r="L147" s="44">
        <v>11.52</v>
      </c>
    </row>
    <row r="148" spans="1:12" x14ac:dyDescent="0.25">
      <c r="B148" s="16" t="s">
        <v>119</v>
      </c>
      <c r="C148" s="44" t="s">
        <v>1</v>
      </c>
      <c r="D148" s="44" t="s">
        <v>1</v>
      </c>
      <c r="E148" s="44" t="s">
        <v>1</v>
      </c>
      <c r="F148" s="44">
        <v>12.7</v>
      </c>
      <c r="G148" s="44">
        <v>12.75</v>
      </c>
      <c r="H148" s="44" t="s">
        <v>1</v>
      </c>
      <c r="I148" s="44" t="s">
        <v>1</v>
      </c>
      <c r="J148" s="44" t="s">
        <v>1</v>
      </c>
      <c r="K148" s="44">
        <v>8.94</v>
      </c>
      <c r="L148" s="44" t="s">
        <v>1</v>
      </c>
    </row>
    <row r="149" spans="1:12" x14ac:dyDescent="0.25">
      <c r="B149" s="16" t="s">
        <v>159</v>
      </c>
      <c r="C149" s="44">
        <v>6.7360161941575294</v>
      </c>
      <c r="D149" s="44">
        <v>7.0980462229477528</v>
      </c>
      <c r="E149" s="44">
        <v>6.9</v>
      </c>
      <c r="F149" s="44" t="s">
        <v>1</v>
      </c>
      <c r="G149" s="44" t="s">
        <v>1</v>
      </c>
      <c r="H149" s="44" t="s">
        <v>1</v>
      </c>
      <c r="I149" s="44">
        <v>0</v>
      </c>
      <c r="J149" s="44">
        <v>6.58</v>
      </c>
      <c r="K149" s="44">
        <v>6.69</v>
      </c>
      <c r="L149" s="44" t="s">
        <v>1</v>
      </c>
    </row>
    <row r="150" spans="1:12" x14ac:dyDescent="0.25">
      <c r="A150" s="17"/>
      <c r="B150" s="18" t="s">
        <v>120</v>
      </c>
      <c r="C150" s="47">
        <v>9.5154631565180345</v>
      </c>
      <c r="D150" s="47">
        <v>5.9445649171710864</v>
      </c>
      <c r="E150" s="47">
        <v>6.1994999999999996</v>
      </c>
      <c r="F150" s="47">
        <v>6.46</v>
      </c>
      <c r="G150" s="47">
        <v>6.87</v>
      </c>
      <c r="H150" s="47" t="s">
        <v>1</v>
      </c>
      <c r="I150" s="47">
        <v>5.25</v>
      </c>
      <c r="J150" s="47">
        <v>6.24</v>
      </c>
      <c r="K150" s="47">
        <v>6.67</v>
      </c>
      <c r="L150" s="47" t="s">
        <v>1</v>
      </c>
    </row>
    <row r="151" spans="1:12" s="23" customFormat="1" ht="15" customHeight="1" x14ac:dyDescent="0.25">
      <c r="A151" s="19" t="s">
        <v>128</v>
      </c>
      <c r="B151" s="20"/>
      <c r="C151" s="21"/>
      <c r="D151" s="21"/>
      <c r="E151" s="21"/>
      <c r="F151" s="21"/>
      <c r="G151" s="21"/>
      <c r="H151" s="21"/>
      <c r="I151" s="21"/>
      <c r="J151" s="22"/>
      <c r="K151" s="22"/>
      <c r="L151" s="22"/>
    </row>
    <row r="152" spans="1:12" s="23" customFormat="1" ht="15" customHeight="1" x14ac:dyDescent="0.25">
      <c r="A152" s="24" t="s">
        <v>164</v>
      </c>
      <c r="B152" s="20"/>
      <c r="C152" s="21"/>
      <c r="D152" s="21"/>
      <c r="E152" s="21"/>
      <c r="F152" s="21"/>
      <c r="G152" s="21"/>
      <c r="H152" s="21"/>
      <c r="I152" s="21"/>
      <c r="J152" s="22"/>
      <c r="K152" s="22"/>
      <c r="L152" s="22"/>
    </row>
    <row r="153" spans="1:12" s="23" customFormat="1" ht="15" customHeight="1" x14ac:dyDescent="0.25">
      <c r="A153" s="24" t="s">
        <v>160</v>
      </c>
      <c r="B153" s="20"/>
      <c r="C153" s="21"/>
      <c r="D153" s="21"/>
      <c r="E153" s="21"/>
      <c r="F153" s="21"/>
      <c r="G153" s="21"/>
      <c r="H153" s="21"/>
      <c r="I153" s="21"/>
      <c r="J153" s="22"/>
      <c r="K153" s="22"/>
      <c r="L153" s="22"/>
    </row>
    <row r="154" spans="1:12" s="23" customFormat="1" ht="15" customHeight="1" x14ac:dyDescent="0.25">
      <c r="A154" s="26" t="s">
        <v>163</v>
      </c>
      <c r="B154" s="27"/>
      <c r="C154" s="28"/>
      <c r="D154" s="28"/>
      <c r="E154" s="28"/>
      <c r="F154" s="28"/>
      <c r="G154" s="28"/>
      <c r="H154" s="28"/>
      <c r="I154" s="28"/>
      <c r="J154" s="22"/>
      <c r="K154" s="22"/>
      <c r="L154" s="22"/>
    </row>
    <row r="155" spans="1:12" s="23" customFormat="1" ht="15" customHeight="1" x14ac:dyDescent="0.25">
      <c r="A155" s="29"/>
      <c r="B155" s="27"/>
      <c r="C155" s="28"/>
      <c r="D155" s="28"/>
      <c r="E155" s="28"/>
      <c r="F155" s="28"/>
      <c r="G155" s="28"/>
      <c r="H155" s="28"/>
      <c r="I155" s="28"/>
      <c r="J155" s="22"/>
      <c r="K155" s="22"/>
      <c r="L155" s="22"/>
    </row>
    <row r="157" spans="1:12" x14ac:dyDescent="0.25">
      <c r="A157" s="2"/>
      <c r="B157" s="16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x14ac:dyDescent="0.25">
      <c r="A158" s="2"/>
    </row>
    <row r="159" spans="1:12" x14ac:dyDescent="0.25">
      <c r="A159" s="2"/>
    </row>
  </sheetData>
  <phoneticPr fontId="6" type="noConversion"/>
  <pageMargins left="0.7" right="0.7" top="0.75" bottom="0.75" header="0.3" footer="0.3"/>
  <pageSetup paperSize="9" scale="51" orientation="portrait" r:id="rId1"/>
  <rowBreaks count="1" manualBreakCount="1"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3"/>
  <sheetViews>
    <sheetView showGridLines="0" zoomScaleNormal="100" zoomScaleSheetLayoutView="100" workbookViewId="0"/>
  </sheetViews>
  <sheetFormatPr defaultRowHeight="15" x14ac:dyDescent="0.25"/>
  <cols>
    <col min="1" max="1" width="56.42578125" style="2" customWidth="1"/>
    <col min="2" max="11" width="12.5703125" style="4" customWidth="1"/>
  </cols>
  <sheetData>
    <row r="1" spans="1:11" ht="15.75" x14ac:dyDescent="0.25">
      <c r="A1" s="1" t="s">
        <v>127</v>
      </c>
      <c r="B1" s="3"/>
      <c r="C1" s="3"/>
      <c r="D1" s="3"/>
    </row>
    <row r="2" spans="1:11" ht="15.75" x14ac:dyDescent="0.25">
      <c r="A2" s="5" t="s">
        <v>125</v>
      </c>
      <c r="B2" s="3"/>
      <c r="C2" s="3"/>
      <c r="D2" s="3"/>
    </row>
    <row r="3" spans="1:11" ht="15.75" x14ac:dyDescent="0.25">
      <c r="A3" s="5" t="s">
        <v>162</v>
      </c>
      <c r="B3" s="3"/>
      <c r="C3" s="3"/>
      <c r="D3" s="3"/>
    </row>
    <row r="4" spans="1:11" ht="15.75" x14ac:dyDescent="0.25">
      <c r="A4" s="5" t="s">
        <v>185</v>
      </c>
    </row>
    <row r="6" spans="1:11" s="23" customFormat="1" ht="26.25" customHeight="1" x14ac:dyDescent="0.25">
      <c r="A6" s="39" t="s">
        <v>182</v>
      </c>
      <c r="B6" s="31">
        <v>2014</v>
      </c>
      <c r="C6" s="30">
        <v>2015</v>
      </c>
      <c r="D6" s="31">
        <v>2016</v>
      </c>
      <c r="E6" s="30">
        <v>2017</v>
      </c>
      <c r="F6" s="31">
        <v>2018</v>
      </c>
      <c r="G6" s="30">
        <v>2019</v>
      </c>
      <c r="H6" s="32">
        <v>2020</v>
      </c>
      <c r="I6" s="30">
        <v>2021</v>
      </c>
      <c r="J6" s="32">
        <v>2022</v>
      </c>
      <c r="K6" s="33">
        <v>2023</v>
      </c>
    </row>
    <row r="7" spans="1:11" ht="6.75" customHeight="1" x14ac:dyDescent="0.25">
      <c r="A7" s="16"/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5.75" x14ac:dyDescent="0.25">
      <c r="A8" s="48" t="s">
        <v>183</v>
      </c>
      <c r="B8" s="43">
        <v>7.98</v>
      </c>
      <c r="C8" s="43">
        <v>7.71</v>
      </c>
      <c r="D8" s="43">
        <v>7.06</v>
      </c>
      <c r="E8" s="43">
        <v>8.02</v>
      </c>
      <c r="F8" s="43">
        <v>6.86</v>
      </c>
      <c r="G8" s="43">
        <v>7.54</v>
      </c>
      <c r="H8" s="43">
        <v>7.63</v>
      </c>
      <c r="I8" s="43">
        <v>8.0399999999999991</v>
      </c>
      <c r="J8" s="43">
        <v>9.5399999999999991</v>
      </c>
      <c r="K8" s="43">
        <v>8.9499999999999993</v>
      </c>
    </row>
    <row r="9" spans="1:11" ht="15.75" x14ac:dyDescent="0.25">
      <c r="A9" s="37" t="s">
        <v>18</v>
      </c>
      <c r="B9" s="43">
        <v>8.7100000000000009</v>
      </c>
      <c r="C9" s="43">
        <v>7.94</v>
      </c>
      <c r="D9" s="43">
        <v>7.17</v>
      </c>
      <c r="E9" s="43">
        <v>8.449325</v>
      </c>
      <c r="F9" s="43">
        <v>6.7048124999999992</v>
      </c>
      <c r="G9" s="43">
        <v>7.5914777777777784</v>
      </c>
      <c r="H9" s="43">
        <v>7.9</v>
      </c>
      <c r="I9" s="43">
        <v>8.4600000000000009</v>
      </c>
      <c r="J9" s="43">
        <v>9.8000000000000007</v>
      </c>
      <c r="K9" s="43">
        <v>8.9499999999999993</v>
      </c>
    </row>
    <row r="10" spans="1:11" x14ac:dyDescent="0.25">
      <c r="A10" s="49" t="s">
        <v>0</v>
      </c>
      <c r="B10" s="44">
        <v>8.0032377475099352</v>
      </c>
      <c r="C10" s="44">
        <v>7.6577974266860993</v>
      </c>
      <c r="D10" s="44">
        <v>4.6765999999999996</v>
      </c>
      <c r="E10" s="44">
        <v>7.6360999999999999</v>
      </c>
      <c r="F10" s="44" t="s">
        <v>1</v>
      </c>
      <c r="G10" s="44" t="s">
        <v>1</v>
      </c>
      <c r="H10" s="44">
        <v>7.3430999999999997</v>
      </c>
      <c r="I10" s="44">
        <v>8.56</v>
      </c>
      <c r="J10" s="44">
        <v>11.356311111111111</v>
      </c>
      <c r="K10" s="44">
        <v>10.46</v>
      </c>
    </row>
    <row r="11" spans="1:11" x14ac:dyDescent="0.25">
      <c r="A11" s="49" t="s">
        <v>2</v>
      </c>
      <c r="B11" s="44" t="s">
        <v>1</v>
      </c>
      <c r="C11" s="44" t="s">
        <v>1</v>
      </c>
      <c r="D11" s="44" t="s">
        <v>1</v>
      </c>
      <c r="E11" s="44" t="s">
        <v>1</v>
      </c>
      <c r="F11" s="44" t="s">
        <v>1</v>
      </c>
      <c r="G11" s="44" t="s">
        <v>1</v>
      </c>
      <c r="H11" s="44" t="s">
        <v>1</v>
      </c>
      <c r="I11" s="44" t="s">
        <v>1</v>
      </c>
      <c r="J11" s="44" t="s">
        <v>1</v>
      </c>
      <c r="K11" s="44" t="s">
        <v>1</v>
      </c>
    </row>
    <row r="12" spans="1:11" x14ac:dyDescent="0.25">
      <c r="A12" s="49" t="s">
        <v>3</v>
      </c>
      <c r="B12" s="44">
        <v>8.5657677201002898</v>
      </c>
      <c r="C12" s="44">
        <v>8.3742000000000001</v>
      </c>
      <c r="D12" s="44">
        <v>6.0193000000000003</v>
      </c>
      <c r="E12" s="44" t="s">
        <v>1</v>
      </c>
      <c r="F12" s="44" t="s">
        <v>1</v>
      </c>
      <c r="G12" s="44" t="s">
        <v>1</v>
      </c>
      <c r="H12" s="44" t="s">
        <v>1</v>
      </c>
      <c r="I12" s="44" t="s">
        <v>1</v>
      </c>
      <c r="J12" s="44">
        <v>10.38</v>
      </c>
      <c r="K12" s="44">
        <v>7.26</v>
      </c>
    </row>
    <row r="13" spans="1:11" x14ac:dyDescent="0.25">
      <c r="A13" s="49" t="s">
        <v>4</v>
      </c>
      <c r="B13" s="44">
        <v>8.5264019112118437</v>
      </c>
      <c r="C13" s="44">
        <v>7.6013091644879607</v>
      </c>
      <c r="D13" s="44">
        <v>6.4862000000000002</v>
      </c>
      <c r="E13" s="44">
        <v>7.258</v>
      </c>
      <c r="F13" s="44">
        <v>7.6199000000000003</v>
      </c>
      <c r="G13" s="44">
        <v>7.9047999999999998</v>
      </c>
      <c r="H13" s="44">
        <v>7</v>
      </c>
      <c r="I13" s="44">
        <v>8.52</v>
      </c>
      <c r="J13" s="44">
        <v>10.596722222222221</v>
      </c>
      <c r="K13" s="44">
        <v>8.93</v>
      </c>
    </row>
    <row r="14" spans="1:11" x14ac:dyDescent="0.25">
      <c r="A14" s="49" t="s">
        <v>5</v>
      </c>
      <c r="B14" s="44" t="s">
        <v>1</v>
      </c>
      <c r="C14" s="44">
        <v>5.7228689988008492</v>
      </c>
      <c r="D14" s="44">
        <v>5.6494</v>
      </c>
      <c r="E14" s="44">
        <v>10.528499999999999</v>
      </c>
      <c r="F14" s="44" t="s">
        <v>1</v>
      </c>
      <c r="G14" s="44">
        <v>9.31</v>
      </c>
      <c r="H14" s="44">
        <v>8.76</v>
      </c>
      <c r="I14" s="44">
        <v>9.08</v>
      </c>
      <c r="J14" s="44">
        <v>8.75</v>
      </c>
      <c r="K14" s="44" t="s">
        <v>1</v>
      </c>
    </row>
    <row r="15" spans="1:11" x14ac:dyDescent="0.25">
      <c r="A15" s="49" t="s">
        <v>6</v>
      </c>
      <c r="B15" s="44">
        <v>10.550536623798379</v>
      </c>
      <c r="C15" s="44">
        <v>10.193062173376353</v>
      </c>
      <c r="D15" s="44">
        <v>10.9778</v>
      </c>
      <c r="E15" s="44">
        <v>9.3506999999999998</v>
      </c>
      <c r="F15" s="44">
        <v>9.8261000000000003</v>
      </c>
      <c r="G15" s="44">
        <v>8.6097000000000001</v>
      </c>
      <c r="H15" s="44">
        <v>8.73</v>
      </c>
      <c r="I15" s="44">
        <v>8.61</v>
      </c>
      <c r="J15" s="44">
        <v>7.93</v>
      </c>
      <c r="K15" s="44">
        <v>7.1</v>
      </c>
    </row>
    <row r="16" spans="1:11" x14ac:dyDescent="0.25">
      <c r="A16" s="49" t="s">
        <v>7</v>
      </c>
      <c r="B16" s="44" t="s">
        <v>1</v>
      </c>
      <c r="C16" s="44" t="s">
        <v>1</v>
      </c>
      <c r="D16" s="44" t="s">
        <v>1</v>
      </c>
      <c r="E16" s="44" t="s">
        <v>1</v>
      </c>
      <c r="F16" s="44" t="s">
        <v>1</v>
      </c>
      <c r="G16" s="44" t="s">
        <v>1</v>
      </c>
      <c r="H16" s="44" t="s">
        <v>1</v>
      </c>
      <c r="I16" s="44" t="s">
        <v>1</v>
      </c>
      <c r="J16" s="44" t="s">
        <v>1</v>
      </c>
      <c r="K16" s="44" t="s">
        <v>1</v>
      </c>
    </row>
    <row r="17" spans="1:11" x14ac:dyDescent="0.25">
      <c r="A17" s="49" t="s">
        <v>8</v>
      </c>
      <c r="B17" s="44">
        <v>9.4178621027569331</v>
      </c>
      <c r="C17" s="44">
        <v>8.3406166666666675</v>
      </c>
      <c r="D17" s="44">
        <v>7.4890999999999996</v>
      </c>
      <c r="E17" s="44">
        <v>8.5063999999999993</v>
      </c>
      <c r="F17" s="44">
        <v>9.1194000000000006</v>
      </c>
      <c r="G17" s="44">
        <v>8.8119999999999994</v>
      </c>
      <c r="H17" s="44">
        <v>7.7</v>
      </c>
      <c r="I17" s="44">
        <v>8.23</v>
      </c>
      <c r="J17" s="44">
        <v>9.6999999999999993</v>
      </c>
      <c r="K17" s="44">
        <v>10.74</v>
      </c>
    </row>
    <row r="18" spans="1:11" x14ac:dyDescent="0.25">
      <c r="A18" s="49" t="s">
        <v>9</v>
      </c>
      <c r="B18" s="44" t="s">
        <v>1</v>
      </c>
      <c r="C18" s="44" t="s">
        <v>1</v>
      </c>
      <c r="D18" s="44" t="s">
        <v>1</v>
      </c>
      <c r="E18" s="44" t="s">
        <v>1</v>
      </c>
      <c r="F18" s="44" t="s">
        <v>1</v>
      </c>
      <c r="G18" s="44" t="s">
        <v>1</v>
      </c>
      <c r="H18" s="44" t="s">
        <v>1</v>
      </c>
      <c r="I18" s="44" t="s">
        <v>1</v>
      </c>
      <c r="J18" s="44" t="s">
        <v>1</v>
      </c>
      <c r="K18" s="44" t="s">
        <v>1</v>
      </c>
    </row>
    <row r="19" spans="1:11" x14ac:dyDescent="0.25">
      <c r="A19" s="49" t="s">
        <v>10</v>
      </c>
      <c r="B19" s="44" t="s">
        <v>1</v>
      </c>
      <c r="C19" s="44" t="s">
        <v>1</v>
      </c>
      <c r="D19" s="44">
        <v>7.8327999999999998</v>
      </c>
      <c r="E19" s="44">
        <v>9.0387000000000004</v>
      </c>
      <c r="F19" s="44" t="s">
        <v>1</v>
      </c>
      <c r="G19" s="44">
        <v>8.1891999999999996</v>
      </c>
      <c r="H19" s="44">
        <v>8.15</v>
      </c>
      <c r="I19" s="44">
        <v>9.44</v>
      </c>
      <c r="J19" s="44">
        <v>12.82</v>
      </c>
      <c r="K19" s="44">
        <v>13.29</v>
      </c>
    </row>
    <row r="20" spans="1:11" x14ac:dyDescent="0.25">
      <c r="A20" s="49" t="s">
        <v>11</v>
      </c>
      <c r="B20" s="44">
        <v>7.5785712416419626</v>
      </c>
      <c r="C20" s="44">
        <v>7.5844814181298936</v>
      </c>
      <c r="D20" s="44">
        <v>7.7393999999999998</v>
      </c>
      <c r="E20" s="44">
        <v>7.1638999999999999</v>
      </c>
      <c r="F20" s="44">
        <v>5.6273</v>
      </c>
      <c r="G20" s="44" t="s">
        <v>1</v>
      </c>
      <c r="H20" s="44">
        <v>6.19</v>
      </c>
      <c r="I20" s="44">
        <v>6.56</v>
      </c>
      <c r="J20" s="44">
        <v>6.56</v>
      </c>
      <c r="K20" s="44" t="s">
        <v>1</v>
      </c>
    </row>
    <row r="21" spans="1:11" x14ac:dyDescent="0.25">
      <c r="A21" s="49" t="s">
        <v>12</v>
      </c>
      <c r="B21" s="44">
        <v>8.3085227383746005</v>
      </c>
      <c r="C21" s="44">
        <v>8.0424615596264246</v>
      </c>
      <c r="D21" s="44">
        <v>7.6395</v>
      </c>
      <c r="E21" s="44">
        <v>8.1122999999999994</v>
      </c>
      <c r="F21" s="44">
        <v>6.6486999999999998</v>
      </c>
      <c r="G21" s="44">
        <v>6.8765000000000001</v>
      </c>
      <c r="H21" s="44">
        <v>7.42</v>
      </c>
      <c r="I21" s="44">
        <v>7.09</v>
      </c>
      <c r="J21" s="44">
        <v>10.51</v>
      </c>
      <c r="K21" s="44">
        <v>6.17</v>
      </c>
    </row>
    <row r="22" spans="1:11" x14ac:dyDescent="0.25">
      <c r="A22" s="49" t="s">
        <v>13</v>
      </c>
      <c r="B22" s="44" t="s">
        <v>1</v>
      </c>
      <c r="C22" s="44" t="s">
        <v>1</v>
      </c>
      <c r="D22" s="44" t="s">
        <v>1</v>
      </c>
      <c r="E22" s="44" t="s">
        <v>1</v>
      </c>
      <c r="F22" s="44">
        <v>5.5820999999999996</v>
      </c>
      <c r="G22" s="44" t="s">
        <v>1</v>
      </c>
      <c r="H22" s="44" t="s">
        <v>1</v>
      </c>
      <c r="I22" s="44" t="s">
        <v>1</v>
      </c>
      <c r="J22" s="44">
        <v>4.54</v>
      </c>
      <c r="K22" s="44" t="s">
        <v>1</v>
      </c>
    </row>
    <row r="23" spans="1:11" x14ac:dyDescent="0.25">
      <c r="A23" s="49" t="s">
        <v>14</v>
      </c>
      <c r="B23" s="44" t="s">
        <v>1</v>
      </c>
      <c r="C23" s="44" t="s">
        <v>1</v>
      </c>
      <c r="D23" s="44" t="s">
        <v>1</v>
      </c>
      <c r="E23" s="44" t="s">
        <v>1</v>
      </c>
      <c r="F23" s="44">
        <v>4.7085999999999997</v>
      </c>
      <c r="G23" s="44">
        <v>5.4118000000000004</v>
      </c>
      <c r="H23" s="44">
        <v>5.84</v>
      </c>
      <c r="I23" s="44">
        <v>7.53</v>
      </c>
      <c r="J23" s="44">
        <v>10.54</v>
      </c>
      <c r="K23" s="44">
        <v>8.0399999999999991</v>
      </c>
    </row>
    <row r="24" spans="1:11" x14ac:dyDescent="0.25">
      <c r="A24" s="49" t="s">
        <v>15</v>
      </c>
      <c r="B24" s="44" t="s">
        <v>1</v>
      </c>
      <c r="C24" s="44" t="s">
        <v>1</v>
      </c>
      <c r="D24" s="44" t="s">
        <v>1</v>
      </c>
      <c r="E24" s="44" t="s">
        <v>1</v>
      </c>
      <c r="F24" s="44">
        <v>4.5064000000000002</v>
      </c>
      <c r="G24" s="44">
        <v>4.5308999999999999</v>
      </c>
      <c r="H24" s="44">
        <v>6.07</v>
      </c>
      <c r="I24" s="44">
        <v>7.5</v>
      </c>
      <c r="J24" s="44">
        <v>11.01</v>
      </c>
      <c r="K24" s="44">
        <v>7.03</v>
      </c>
    </row>
    <row r="25" spans="1:11" x14ac:dyDescent="0.25">
      <c r="A25" s="49" t="s">
        <v>16</v>
      </c>
      <c r="B25" s="44" t="s">
        <v>1</v>
      </c>
      <c r="C25" s="44" t="s">
        <v>1</v>
      </c>
      <c r="D25" s="44" t="s">
        <v>1</v>
      </c>
      <c r="E25" s="44" t="s">
        <v>1</v>
      </c>
      <c r="F25" s="44" t="s">
        <v>1</v>
      </c>
      <c r="G25" s="44">
        <v>8.6783999999999999</v>
      </c>
      <c r="H25" s="44" t="s">
        <v>1</v>
      </c>
      <c r="I25" s="44" t="s">
        <v>1</v>
      </c>
      <c r="J25" s="44">
        <v>10.396599999999999</v>
      </c>
      <c r="K25" s="44">
        <v>10.5</v>
      </c>
    </row>
    <row r="26" spans="1:11" x14ac:dyDescent="0.25">
      <c r="A26" s="49" t="s">
        <v>17</v>
      </c>
      <c r="B26" s="44" t="s">
        <v>1</v>
      </c>
      <c r="C26" s="44" t="s">
        <v>1</v>
      </c>
      <c r="D26" s="44" t="s">
        <v>1</v>
      </c>
      <c r="E26" s="44" t="s">
        <v>1</v>
      </c>
      <c r="F26" s="44" t="s">
        <v>1</v>
      </c>
      <c r="G26" s="44" t="s">
        <v>1</v>
      </c>
      <c r="H26" s="44">
        <v>13.7</v>
      </c>
      <c r="I26" s="44">
        <v>11.91</v>
      </c>
      <c r="J26" s="44">
        <v>12.07091111111111</v>
      </c>
      <c r="K26" s="44" t="s">
        <v>1</v>
      </c>
    </row>
    <row r="27" spans="1:11" ht="15.75" x14ac:dyDescent="0.25">
      <c r="A27" s="37" t="s">
        <v>184</v>
      </c>
      <c r="B27" s="43">
        <v>7.91</v>
      </c>
      <c r="C27" s="43">
        <v>7.91</v>
      </c>
      <c r="D27" s="43">
        <v>7.22</v>
      </c>
      <c r="E27" s="43">
        <v>7.7270666666666665</v>
      </c>
      <c r="F27" s="43">
        <v>6.7456250000000004</v>
      </c>
      <c r="G27" s="43">
        <v>6.8985666666666674</v>
      </c>
      <c r="H27" s="43">
        <v>6.49</v>
      </c>
      <c r="I27" s="43">
        <v>6.79</v>
      </c>
      <c r="J27" s="43">
        <v>8.4700000000000006</v>
      </c>
      <c r="K27" s="43">
        <v>9.99</v>
      </c>
    </row>
    <row r="28" spans="1:11" x14ac:dyDescent="0.25">
      <c r="A28" s="49" t="s">
        <v>19</v>
      </c>
      <c r="B28" s="44">
        <v>7.6991227541553906</v>
      </c>
      <c r="C28" s="44">
        <v>7.9039280076263179</v>
      </c>
      <c r="D28" s="44" t="s">
        <v>1</v>
      </c>
      <c r="E28" s="44">
        <v>7.0336999999999996</v>
      </c>
      <c r="F28" s="44" t="s">
        <v>1</v>
      </c>
      <c r="G28" s="44">
        <v>6.5381999999999998</v>
      </c>
      <c r="H28" s="44">
        <v>7.06</v>
      </c>
      <c r="I28" s="44">
        <v>8.57</v>
      </c>
      <c r="J28" s="44">
        <v>11.16</v>
      </c>
      <c r="K28" s="44" t="s">
        <v>1</v>
      </c>
    </row>
    <row r="29" spans="1:11" x14ac:dyDescent="0.25">
      <c r="A29" s="49" t="s">
        <v>20</v>
      </c>
      <c r="B29" s="44" t="s">
        <v>1</v>
      </c>
      <c r="C29" s="44" t="s">
        <v>1</v>
      </c>
      <c r="D29" s="44" t="s">
        <v>1</v>
      </c>
      <c r="E29" s="44" t="s">
        <v>1</v>
      </c>
      <c r="F29" s="44">
        <v>11.745200000000001</v>
      </c>
      <c r="G29" s="44">
        <v>10.321300000000001</v>
      </c>
      <c r="H29" s="44" t="s">
        <v>1</v>
      </c>
      <c r="I29" s="44" t="s">
        <v>1</v>
      </c>
      <c r="J29" s="44">
        <v>7.7</v>
      </c>
      <c r="K29" s="44">
        <v>9.23</v>
      </c>
    </row>
    <row r="30" spans="1:11" x14ac:dyDescent="0.25">
      <c r="A30" s="49" t="s">
        <v>21</v>
      </c>
      <c r="B30" s="44" t="s">
        <v>1</v>
      </c>
      <c r="C30" s="44" t="s">
        <v>1</v>
      </c>
      <c r="D30" s="44" t="s">
        <v>1</v>
      </c>
      <c r="E30" s="44" t="s">
        <v>1</v>
      </c>
      <c r="F30" s="44" t="s">
        <v>1</v>
      </c>
      <c r="G30" s="44" t="s">
        <v>1</v>
      </c>
      <c r="H30" s="44" t="s">
        <v>1</v>
      </c>
      <c r="I30" s="44" t="s">
        <v>1</v>
      </c>
      <c r="J30" s="44" t="s">
        <v>1</v>
      </c>
      <c r="K30" s="44" t="s">
        <v>1</v>
      </c>
    </row>
    <row r="31" spans="1:11" x14ac:dyDescent="0.25">
      <c r="A31" s="49" t="s">
        <v>22</v>
      </c>
      <c r="B31" s="44">
        <v>8.3239971877382128</v>
      </c>
      <c r="C31" s="44">
        <v>8.2309794643225818</v>
      </c>
      <c r="D31" s="44">
        <v>7.7797000000000001</v>
      </c>
      <c r="E31" s="44">
        <v>8.4732000000000003</v>
      </c>
      <c r="F31" s="44">
        <v>7.3048999999999999</v>
      </c>
      <c r="G31" s="44">
        <v>6.9062999999999999</v>
      </c>
      <c r="H31" s="44">
        <v>7.65</v>
      </c>
      <c r="I31" s="44">
        <v>10</v>
      </c>
      <c r="J31" s="44">
        <v>10.6</v>
      </c>
      <c r="K31" s="44">
        <v>10.27</v>
      </c>
    </row>
    <row r="32" spans="1:11" x14ac:dyDescent="0.25">
      <c r="A32" s="49" t="s">
        <v>23</v>
      </c>
      <c r="B32" s="44">
        <v>7.7118424929510665</v>
      </c>
      <c r="C32" s="44">
        <v>7.6087241419385876</v>
      </c>
      <c r="D32" s="44">
        <v>6.6547999999999998</v>
      </c>
      <c r="E32" s="44">
        <v>7.6742999999999997</v>
      </c>
      <c r="F32" s="44" t="s">
        <v>1</v>
      </c>
      <c r="G32" s="44">
        <v>9.1631999999999998</v>
      </c>
      <c r="H32" s="44">
        <v>8.41</v>
      </c>
      <c r="I32" s="44">
        <v>7.03</v>
      </c>
      <c r="J32" s="44">
        <v>11.27</v>
      </c>
      <c r="K32" s="44">
        <v>11.41</v>
      </c>
    </row>
    <row r="33" spans="1:11" x14ac:dyDescent="0.25">
      <c r="A33" s="49" t="s">
        <v>24</v>
      </c>
      <c r="B33" s="44" t="s">
        <v>1</v>
      </c>
      <c r="C33" s="44" t="s">
        <v>1</v>
      </c>
      <c r="D33" s="44" t="s">
        <v>1</v>
      </c>
      <c r="E33" s="44" t="s">
        <v>1</v>
      </c>
      <c r="F33" s="44">
        <v>2.6</v>
      </c>
      <c r="G33" s="44">
        <v>2.65</v>
      </c>
      <c r="H33" s="44">
        <v>2.37</v>
      </c>
      <c r="I33" s="44">
        <v>2.11</v>
      </c>
      <c r="J33" s="44">
        <v>3.32</v>
      </c>
      <c r="K33" s="44">
        <v>10.47</v>
      </c>
    </row>
    <row r="34" spans="1:11" x14ac:dyDescent="0.25">
      <c r="A34" s="49" t="s">
        <v>25</v>
      </c>
      <c r="B34" s="44" t="s">
        <v>1</v>
      </c>
      <c r="C34" s="44" t="s">
        <v>1</v>
      </c>
      <c r="D34" s="44" t="s">
        <v>1</v>
      </c>
      <c r="E34" s="44" t="s">
        <v>1</v>
      </c>
      <c r="F34" s="44">
        <v>5.3323999999999998</v>
      </c>
      <c r="G34" s="44">
        <v>5.8124000000000002</v>
      </c>
      <c r="H34" s="44">
        <v>6.94</v>
      </c>
      <c r="I34" s="44">
        <v>6.22</v>
      </c>
      <c r="J34" s="44">
        <v>6.7628222222222218</v>
      </c>
      <c r="K34" s="44">
        <v>8.59</v>
      </c>
    </row>
    <row r="35" spans="1:11" ht="15.75" x14ac:dyDescent="0.25">
      <c r="A35" s="37" t="s">
        <v>123</v>
      </c>
      <c r="B35" s="43">
        <v>6.37</v>
      </c>
      <c r="C35" s="43">
        <v>6.88</v>
      </c>
      <c r="D35" s="43">
        <v>6.43</v>
      </c>
      <c r="E35" s="43">
        <v>7.3817500000000003</v>
      </c>
      <c r="F35" s="43">
        <v>7.7411499999999993</v>
      </c>
      <c r="G35" s="43">
        <v>8.3682999999999996</v>
      </c>
      <c r="H35" s="43">
        <v>8.33</v>
      </c>
      <c r="I35" s="43">
        <v>8.48</v>
      </c>
      <c r="J35" s="43">
        <v>10.23</v>
      </c>
      <c r="K35" s="43">
        <v>7.92</v>
      </c>
    </row>
    <row r="36" spans="1:11" x14ac:dyDescent="0.25">
      <c r="A36" s="49" t="s">
        <v>27</v>
      </c>
      <c r="B36" s="44">
        <v>5.9831987151998689</v>
      </c>
      <c r="C36" s="44">
        <v>6.4436187753485035</v>
      </c>
      <c r="D36" s="44" t="s">
        <v>1</v>
      </c>
      <c r="E36" s="44">
        <v>6.3242000000000003</v>
      </c>
      <c r="F36" s="44" t="s">
        <v>1</v>
      </c>
      <c r="G36" s="44">
        <v>10.3565</v>
      </c>
      <c r="H36" s="44">
        <v>9.69</v>
      </c>
      <c r="I36" s="44">
        <v>8.7200000000000006</v>
      </c>
      <c r="J36" s="44">
        <v>11.34</v>
      </c>
      <c r="K36" s="44">
        <v>9.5299999999999994</v>
      </c>
    </row>
    <row r="37" spans="1:11" x14ac:dyDescent="0.25">
      <c r="A37" s="49" t="s">
        <v>28</v>
      </c>
      <c r="B37" s="44" t="s">
        <v>1</v>
      </c>
      <c r="C37" s="44" t="s">
        <v>1</v>
      </c>
      <c r="D37" s="44">
        <v>6.6341999999999999</v>
      </c>
      <c r="E37" s="44">
        <v>7.0677000000000003</v>
      </c>
      <c r="F37" s="44" t="s">
        <v>1</v>
      </c>
      <c r="G37" s="44">
        <v>6.9805000000000001</v>
      </c>
      <c r="H37" s="44">
        <v>7.28</v>
      </c>
      <c r="I37" s="44">
        <v>7.49</v>
      </c>
      <c r="J37" s="44">
        <v>8.61</v>
      </c>
      <c r="K37" s="44">
        <v>7.74</v>
      </c>
    </row>
    <row r="38" spans="1:11" x14ac:dyDescent="0.25">
      <c r="A38" s="49" t="s">
        <v>29</v>
      </c>
      <c r="B38" s="44">
        <v>6.2959461607997254</v>
      </c>
      <c r="C38" s="44">
        <v>6.7348581935304628</v>
      </c>
      <c r="D38" s="44" t="s">
        <v>1</v>
      </c>
      <c r="E38" s="44">
        <v>7.4420000000000002</v>
      </c>
      <c r="F38" s="44">
        <v>7.5987999999999998</v>
      </c>
      <c r="G38" s="44">
        <v>6.8962000000000003</v>
      </c>
      <c r="H38" s="44">
        <v>7.52</v>
      </c>
      <c r="I38" s="44">
        <v>7.72</v>
      </c>
      <c r="J38" s="44">
        <v>9.9499999999999993</v>
      </c>
      <c r="K38" s="44">
        <v>5.23</v>
      </c>
    </row>
    <row r="39" spans="1:11" x14ac:dyDescent="0.25">
      <c r="A39" s="50" t="s">
        <v>30</v>
      </c>
      <c r="B39" s="47">
        <v>6.8208505009392288</v>
      </c>
      <c r="C39" s="47">
        <v>7.4745629791093853</v>
      </c>
      <c r="D39" s="47">
        <v>6.2308000000000003</v>
      </c>
      <c r="E39" s="47">
        <v>8.6930999999999994</v>
      </c>
      <c r="F39" s="47">
        <v>7.8834999999999997</v>
      </c>
      <c r="G39" s="47">
        <v>9.24</v>
      </c>
      <c r="H39" s="47">
        <v>8.85</v>
      </c>
      <c r="I39" s="47">
        <v>9.98</v>
      </c>
      <c r="J39" s="47">
        <v>11.03</v>
      </c>
      <c r="K39" s="47">
        <v>9.18</v>
      </c>
    </row>
    <row r="40" spans="1:11" s="23" customFormat="1" ht="15" customHeight="1" x14ac:dyDescent="0.25">
      <c r="A40" s="19" t="s">
        <v>165</v>
      </c>
      <c r="B40" s="21"/>
      <c r="C40" s="21"/>
      <c r="D40" s="21"/>
      <c r="E40" s="21"/>
      <c r="F40" s="21"/>
      <c r="G40" s="21"/>
      <c r="H40" s="21"/>
      <c r="I40" s="21"/>
      <c r="J40" s="22"/>
      <c r="K40" s="22"/>
    </row>
    <row r="41" spans="1:11" s="23" customFormat="1" ht="15" customHeight="1" x14ac:dyDescent="0.25">
      <c r="A41" s="24" t="s">
        <v>164</v>
      </c>
      <c r="B41" s="25"/>
      <c r="C41" s="21"/>
      <c r="D41" s="21"/>
      <c r="E41" s="21"/>
      <c r="F41" s="21"/>
      <c r="G41" s="21"/>
      <c r="H41" s="21"/>
      <c r="I41" s="21"/>
      <c r="J41" s="22"/>
      <c r="K41" s="22"/>
    </row>
    <row r="42" spans="1:11" s="23" customFormat="1" ht="15" customHeight="1" x14ac:dyDescent="0.25">
      <c r="A42" s="26" t="s">
        <v>163</v>
      </c>
      <c r="B42" s="28"/>
      <c r="C42" s="28"/>
      <c r="D42" s="28"/>
      <c r="E42" s="28"/>
      <c r="F42" s="28"/>
      <c r="G42" s="28"/>
      <c r="H42" s="28"/>
      <c r="I42" s="28"/>
      <c r="J42" s="22"/>
      <c r="K42" s="22"/>
    </row>
    <row r="43" spans="1:11" s="23" customFormat="1" ht="15.75" customHeight="1" x14ac:dyDescent="0.25">
      <c r="A43" s="29"/>
      <c r="B43" s="28"/>
      <c r="C43" s="28"/>
      <c r="D43" s="28"/>
      <c r="E43" s="28"/>
      <c r="F43" s="28"/>
      <c r="G43" s="28"/>
      <c r="H43" s="28"/>
      <c r="I43" s="28"/>
      <c r="J43" s="22"/>
      <c r="K43" s="22"/>
    </row>
  </sheetData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5.7.1</vt:lpstr>
      <vt:lpstr>5.7.2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Jonel Jake Galinato</cp:lastModifiedBy>
  <cp:lastPrinted>2024-09-24T00:53:58Z</cp:lastPrinted>
  <dcterms:created xsi:type="dcterms:W3CDTF">2023-07-11T08:19:41Z</dcterms:created>
  <dcterms:modified xsi:type="dcterms:W3CDTF">2024-11-14T08:14:10Z</dcterms:modified>
</cp:coreProperties>
</file>