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tab1_rates" sheetId="1" r:id="rId1"/>
  </sheets>
  <externalReferences>
    <externalReference r:id="rId2"/>
  </externalReferences>
  <definedNames>
    <definedName name="_xlnm.Print_Area" localSheetId="0">tab1_rates!$A$1:$C$46</definedName>
    <definedName name="_xlnm.Print_Titles" localSheetId="0">tab1_rates!$1:$5</definedName>
  </definedNames>
  <calcPr calcId="124519"/>
</workbook>
</file>

<file path=xl/calcChain.xml><?xml version="1.0" encoding="utf-8"?>
<calcChain xmlns="http://schemas.openxmlformats.org/spreadsheetml/2006/main">
  <c r="C41" i="1"/>
  <c r="B41"/>
  <c r="C40"/>
  <c r="B40"/>
  <c r="C39"/>
  <c r="B39"/>
  <c r="C38"/>
  <c r="B38"/>
  <c r="C37"/>
  <c r="B37"/>
  <c r="C36"/>
  <c r="B36"/>
  <c r="C35"/>
  <c r="B35"/>
  <c r="C34"/>
  <c r="B34"/>
  <c r="C32"/>
  <c r="B32"/>
  <c r="C29"/>
  <c r="B29"/>
  <c r="C28"/>
  <c r="B28"/>
  <c r="C27"/>
  <c r="B27"/>
  <c r="C26"/>
  <c r="B26"/>
  <c r="C25"/>
  <c r="B25"/>
  <c r="C24"/>
  <c r="B24"/>
  <c r="C23"/>
  <c r="B23"/>
  <c r="C22"/>
  <c r="B22"/>
  <c r="C21"/>
  <c r="C18" s="1"/>
  <c r="B21"/>
  <c r="C20"/>
  <c r="B20"/>
  <c r="B18"/>
  <c r="C14"/>
  <c r="B14"/>
  <c r="C13"/>
  <c r="C10" s="1"/>
  <c r="B13"/>
  <c r="C12"/>
  <c r="B12"/>
  <c r="B10"/>
  <c r="C7"/>
  <c r="B7"/>
</calcChain>
</file>

<file path=xl/sharedStrings.xml><?xml version="1.0" encoding="utf-8"?>
<sst xmlns="http://schemas.openxmlformats.org/spreadsheetml/2006/main" count="35" uniqueCount="35">
  <si>
    <t>TABLE 1   Employed Persons by Sector, Occupation and Class of Worker, Philippines</t>
  </si>
  <si>
    <t>July 2018 and July 2019</t>
  </si>
  <si>
    <t>(In percent)</t>
  </si>
  <si>
    <t xml:space="preserve">Sector/Occupation/Class of Worker </t>
  </si>
  <si>
    <t>July 2019</t>
  </si>
  <si>
    <t>July 2018</t>
  </si>
  <si>
    <t>EMPLOYED PERSONS</t>
  </si>
  <si>
    <t xml:space="preserve">  Number (in thousands)</t>
  </si>
  <si>
    <t xml:space="preserve">  SECTOR</t>
  </si>
  <si>
    <t>Agriculture</t>
  </si>
  <si>
    <t>Industry</t>
  </si>
  <si>
    <t>Services</t>
  </si>
  <si>
    <t xml:space="preserve">  OCCUPATION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</si>
  <si>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</si>
  <si>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</si>
  <si>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</si>
  <si>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</si>
  <si>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</si>
  <si>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forestry, and fishery workers</t>
  </si>
  <si>
    <t>Craft and related trades workers</t>
  </si>
  <si>
    <t>Plant and machine operators and assemblers</t>
  </si>
  <si>
    <t>Elementary occupations</t>
  </si>
  <si>
    <t>Armed forces occupations</t>
  </si>
  <si>
    <t xml:space="preserve">  CLASS OF WORKER</t>
  </si>
  <si>
    <t>Wage and salary workers</t>
  </si>
  <si>
    <t>Worked for private household</t>
  </si>
  <si>
    <t>Worked for private establishment</t>
  </si>
  <si>
    <t>Worked for government or government corporation</t>
  </si>
  <si>
    <t>Worked with pay in own-family operated farm or business</t>
  </si>
  <si>
    <t>Self-employed without any paid employee</t>
  </si>
  <si>
    <t xml:space="preserve">Employer in own family-operated farm or business </t>
  </si>
  <si>
    <t>Worked without pay in own family-operated farm or business (Unpaid family worker)</t>
  </si>
  <si>
    <t>Notes:   Estimates for July 2019 are preliminary and may change.</t>
  </si>
  <si>
    <t>Details may not add up to totals due to rounding.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</si>
  <si>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July 2018 and July 2019 Labor Force Survey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</si>
</sst>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_);_(* \(#,##0.0\);_(* &quot;-&quot;??_);_(@_)"/>
  </numFmts>
  <fonts count="7">
    <font>
      <sz val="10"/>
      <name val="Courier"/>
    </font>
    <font>
      <b/>
      <sz val="11"/>
      <name val="Tahoma"/>
      <family val="2"/>
    </font>
    <font>
      <sz val="11"/>
      <name val="Tahoma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FF0000"/>
      <name val="Tahoma"/>
      <family val="2"/>
    </font>
    <font>
      <i/>
      <sz val="1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37" fontId="0" fillId="0" borderId="0"/>
    <xf numFmtId="37" fontId="3" fillId="0" borderId="0"/>
    <xf numFmtId="43" fontId="4" fillId="0" borderId="0" applyFont="0" applyFill="0" applyBorder="0" applyAlignment="0" applyProtection="0"/>
    <xf numFmtId="37" fontId="3" fillId="0" borderId="0"/>
    <xf numFmtId="37" fontId="3" fillId="0" borderId="0"/>
    <xf numFmtId="37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</cellStyleXfs>
  <cellXfs count="43">
    <xf numFmtId="37" fontId="0" fillId="0" borderId="0" xfId="0"/>
    <xf numFmtId="37" fontId="1" fillId="0" borderId="0" xfId="0" applyFont="1" applyAlignment="1">
      <alignment horizontal="center" vertical="center"/>
    </xf>
    <xf numFmtId="37" fontId="2" fillId="0" borderId="0" xfId="0" applyFont="1" applyAlignment="1">
      <alignment vertical="center"/>
    </xf>
    <xf numFmtId="37" fontId="1" fillId="0" borderId="0" xfId="0" quotePrefix="1" applyFont="1" applyAlignment="1">
      <alignment horizontal="center" vertical="center"/>
    </xf>
    <xf numFmtId="37" fontId="1" fillId="0" borderId="0" xfId="1" applyFont="1" applyAlignment="1">
      <alignment horizontal="center" vertical="center"/>
    </xf>
    <xf numFmtId="37" fontId="2" fillId="0" borderId="0" xfId="1" applyFont="1"/>
    <xf numFmtId="37" fontId="1" fillId="0" borderId="0" xfId="0" applyFont="1" applyAlignment="1">
      <alignment horizontal="center" vertical="center"/>
    </xf>
    <xf numFmtId="37" fontId="1" fillId="0" borderId="1" xfId="0" applyFont="1" applyBorder="1" applyAlignment="1">
      <alignment vertical="center" wrapText="1"/>
    </xf>
    <xf numFmtId="37" fontId="1" fillId="0" borderId="1" xfId="0" quotePrefix="1" applyNumberFormat="1" applyFont="1" applyBorder="1" applyAlignment="1">
      <alignment horizontal="right" vertical="center" wrapText="1"/>
    </xf>
    <xf numFmtId="37" fontId="2" fillId="0" borderId="0" xfId="0" applyFont="1" applyBorder="1" applyAlignment="1">
      <alignment horizontal="center" vertical="center"/>
    </xf>
    <xf numFmtId="37" fontId="1" fillId="0" borderId="0" xfId="0" applyFont="1" applyBorder="1" applyAlignment="1">
      <alignment horizontal="left" vertical="center"/>
    </xf>
    <xf numFmtId="164" fontId="1" fillId="0" borderId="0" xfId="2" applyNumberFormat="1" applyFont="1" applyAlignment="1">
      <alignment horizontal="right" vertical="justify"/>
    </xf>
    <xf numFmtId="37" fontId="2" fillId="0" borderId="0" xfId="1" applyFont="1" applyAlignment="1">
      <alignment vertical="center"/>
    </xf>
    <xf numFmtId="37" fontId="5" fillId="0" borderId="0" xfId="0" applyFont="1" applyAlignment="1">
      <alignment horizontal="right" vertical="justify"/>
    </xf>
    <xf numFmtId="37" fontId="2" fillId="0" borderId="0" xfId="0" applyFont="1" applyAlignment="1">
      <alignment horizontal="right" vertical="justify"/>
    </xf>
    <xf numFmtId="37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justify"/>
    </xf>
    <xf numFmtId="37" fontId="2" fillId="0" borderId="0" xfId="0" applyFont="1" applyBorder="1" applyAlignment="1">
      <alignment horizontal="left" vertical="center" indent="1"/>
    </xf>
    <xf numFmtId="37" fontId="2" fillId="0" borderId="0" xfId="0" applyFont="1" applyAlignment="1" applyProtection="1">
      <alignment horizontal="left" indent="1"/>
    </xf>
    <xf numFmtId="166" fontId="2" fillId="0" borderId="0" xfId="2" applyNumberFormat="1" applyFont="1" applyAlignment="1">
      <alignment horizontal="right" vertical="justify"/>
    </xf>
    <xf numFmtId="37" fontId="1" fillId="0" borderId="0" xfId="0" applyFont="1" applyBorder="1" applyAlignment="1">
      <alignment horizontal="left" vertical="center" indent="1"/>
    </xf>
    <xf numFmtId="166" fontId="5" fillId="0" borderId="0" xfId="2" applyNumberFormat="1" applyFont="1" applyBorder="1" applyAlignment="1">
      <alignment horizontal="right" vertical="justify"/>
    </xf>
    <xf numFmtId="166" fontId="2" fillId="0" borderId="0" xfId="2" applyNumberFormat="1" applyFont="1" applyBorder="1" applyAlignment="1">
      <alignment horizontal="right" vertical="justify"/>
    </xf>
    <xf numFmtId="37" fontId="5" fillId="0" borderId="0" xfId="0" applyFont="1" applyBorder="1" applyAlignment="1">
      <alignment horizontal="right" vertical="justify"/>
    </xf>
    <xf numFmtId="37" fontId="2" fillId="0" borderId="0" xfId="0" applyFont="1" applyBorder="1" applyAlignment="1">
      <alignment horizontal="right" vertical="justify"/>
    </xf>
    <xf numFmtId="165" fontId="1" fillId="0" borderId="0" xfId="0" applyNumberFormat="1" applyFont="1" applyBorder="1" applyAlignment="1">
      <alignment horizontal="right" vertical="justify"/>
    </xf>
    <xf numFmtId="37" fontId="2" fillId="0" borderId="0" xfId="0" applyFont="1" applyAlignment="1">
      <alignment horizontal="left" vertical="center" indent="1"/>
    </xf>
    <xf numFmtId="165" fontId="5" fillId="0" borderId="0" xfId="0" applyNumberFormat="1" applyFont="1" applyBorder="1" applyAlignment="1">
      <alignment horizontal="right" vertical="justify"/>
    </xf>
    <xf numFmtId="165" fontId="2" fillId="0" borderId="0" xfId="0" applyNumberFormat="1" applyFont="1" applyBorder="1" applyAlignment="1">
      <alignment horizontal="right" vertical="justify"/>
    </xf>
    <xf numFmtId="165" fontId="2" fillId="0" borderId="0" xfId="3" applyNumberFormat="1" applyFont="1" applyAlignment="1">
      <alignment horizontal="right" vertical="justify"/>
    </xf>
    <xf numFmtId="165" fontId="1" fillId="0" borderId="0" xfId="0" applyNumberFormat="1" applyFont="1" applyAlignment="1" applyProtection="1">
      <alignment horizontal="right" vertical="justify"/>
    </xf>
    <xf numFmtId="37" fontId="2" fillId="0" borderId="0" xfId="0" applyFont="1"/>
    <xf numFmtId="37" fontId="2" fillId="0" borderId="0" xfId="0" applyFont="1" applyAlignment="1">
      <alignment horizontal="left" indent="1"/>
    </xf>
    <xf numFmtId="37" fontId="5" fillId="0" borderId="0" xfId="0" applyFont="1"/>
    <xf numFmtId="165" fontId="2" fillId="0" borderId="0" xfId="0" applyNumberFormat="1" applyFont="1" applyAlignment="1">
      <alignment horizontal="right" vertical="justify"/>
    </xf>
    <xf numFmtId="37" fontId="2" fillId="0" borderId="0" xfId="0" applyFont="1" applyBorder="1" applyAlignment="1">
      <alignment horizontal="left" vertical="center" indent="2"/>
    </xf>
    <xf numFmtId="37" fontId="2" fillId="0" borderId="0" xfId="0" applyFont="1" applyBorder="1" applyAlignment="1">
      <alignment horizontal="left" vertical="center" wrapText="1" indent="1"/>
    </xf>
    <xf numFmtId="37" fontId="2" fillId="0" borderId="2" xfId="0" applyFont="1" applyBorder="1" applyAlignment="1">
      <alignment horizontal="left" vertical="center" indent="1"/>
    </xf>
    <xf numFmtId="37" fontId="2" fillId="0" borderId="2" xfId="0" applyFont="1" applyBorder="1"/>
    <xf numFmtId="37" fontId="2" fillId="0" borderId="0" xfId="4" applyFont="1" applyBorder="1" applyAlignment="1">
      <alignment vertical="center"/>
    </xf>
    <xf numFmtId="37" fontId="2" fillId="0" borderId="0" xfId="4" applyFont="1" applyBorder="1" applyAlignment="1">
      <alignment horizontal="left" vertical="center" indent="2"/>
    </xf>
    <xf numFmtId="37" fontId="2" fillId="0" borderId="0" xfId="4" applyFont="1" applyBorder="1" applyAlignment="1">
      <alignment horizontal="left" vertical="center" indent="4"/>
    </xf>
    <xf numFmtId="37" fontId="6" fillId="0" borderId="0" xfId="5" applyFont="1" applyAlignment="1">
      <alignment horizontal="left"/>
    </xf>
  </cellXfs>
  <cellStyles count="24">
    <cellStyle name="Comma 10" xfId="6"/>
    <cellStyle name="Comma 11" xfId="7"/>
    <cellStyle name="Comma 12" xfId="8"/>
    <cellStyle name="Comma 14" xfId="9"/>
    <cellStyle name="Comma 2" xfId="10"/>
    <cellStyle name="Comma 3" xfId="11"/>
    <cellStyle name="Comma 4" xfId="12"/>
    <cellStyle name="Comma 7" xfId="2"/>
    <cellStyle name="Comma 8" xfId="13"/>
    <cellStyle name="Comma 9" xfId="14"/>
    <cellStyle name="Normal" xfId="0" builtinId="0"/>
    <cellStyle name="Normal 10" xfId="1"/>
    <cellStyle name="Normal 11" xfId="15"/>
    <cellStyle name="Normal 12" xfId="16"/>
    <cellStyle name="Normal 13" xfId="17"/>
    <cellStyle name="Normal 14" xfId="18"/>
    <cellStyle name="Normal 2" xfId="5"/>
    <cellStyle name="Normal 2 2" xfId="19"/>
    <cellStyle name="Normal 3" xfId="20"/>
    <cellStyle name="Normal 4" xfId="21"/>
    <cellStyle name="Normal 5" xfId="22"/>
    <cellStyle name="Normal 7" xfId="4"/>
    <cellStyle name="Normal 8" xfId="3"/>
    <cellStyle name="Normal 9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Paraiso/Downloads/Jul2019%20tables%20for%20Press%20Release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1_rates"/>
      <sheetName val="tab2"/>
      <sheetName val="tab2_rates"/>
      <sheetName val="tab3"/>
      <sheetName val="tab3_rates"/>
      <sheetName val="tab4"/>
      <sheetName val="tab4_rates"/>
    </sheetNames>
    <sheetDataSet>
      <sheetData sheetId="0">
        <row r="7">
          <cell r="B7">
            <v>42952.885999999999</v>
          </cell>
          <cell r="C7">
            <v>40649.711000000003</v>
          </cell>
        </row>
        <row r="11">
          <cell r="B11">
            <v>10094.682000000001</v>
          </cell>
          <cell r="C11">
            <v>9378.8359999999993</v>
          </cell>
        </row>
        <row r="12">
          <cell r="B12">
            <v>8042.4350000000004</v>
          </cell>
          <cell r="C12">
            <v>7889.7939999999999</v>
          </cell>
        </row>
        <row r="13">
          <cell r="B13">
            <v>24815.769</v>
          </cell>
          <cell r="C13">
            <v>23381.081000000002</v>
          </cell>
        </row>
        <row r="18">
          <cell r="B18">
            <v>4706.1570000000002</v>
          </cell>
          <cell r="C18">
            <v>6428.4939999999997</v>
          </cell>
        </row>
        <row r="19">
          <cell r="B19">
            <v>2340.2809999999999</v>
          </cell>
          <cell r="C19">
            <v>2242.5830000000001</v>
          </cell>
        </row>
        <row r="20">
          <cell r="B20">
            <v>1795.4580000000001</v>
          </cell>
          <cell r="C20">
            <v>1789.528</v>
          </cell>
        </row>
        <row r="21">
          <cell r="B21">
            <v>2479.7530000000002</v>
          </cell>
          <cell r="C21">
            <v>2331.4009999999998</v>
          </cell>
        </row>
        <row r="22">
          <cell r="B22">
            <v>8092.8980000000001</v>
          </cell>
          <cell r="C22">
            <v>6122.4580000000005</v>
          </cell>
        </row>
        <row r="23">
          <cell r="B23">
            <v>5152.1419999999998</v>
          </cell>
          <cell r="C23">
            <v>4802.9409999999998</v>
          </cell>
        </row>
        <row r="24">
          <cell r="B24">
            <v>3306.9859999999999</v>
          </cell>
          <cell r="C24">
            <v>3338.8240000000001</v>
          </cell>
        </row>
        <row r="25">
          <cell r="B25">
            <v>3114.19</v>
          </cell>
          <cell r="C25">
            <v>2638.2280000000001</v>
          </cell>
        </row>
        <row r="26">
          <cell r="B26">
            <v>11855.328</v>
          </cell>
          <cell r="C26">
            <v>10838.648000000001</v>
          </cell>
        </row>
        <row r="27">
          <cell r="B27">
            <v>109.691</v>
          </cell>
          <cell r="C27">
            <v>116.60600000000001</v>
          </cell>
        </row>
        <row r="32">
          <cell r="B32">
            <v>27244.727999999999</v>
          </cell>
          <cell r="C32">
            <v>26563.511000000002</v>
          </cell>
        </row>
        <row r="33">
          <cell r="B33">
            <v>1846.575</v>
          </cell>
          <cell r="C33">
            <v>2020.941</v>
          </cell>
        </row>
        <row r="34">
          <cell r="B34">
            <v>21367.155999999999</v>
          </cell>
          <cell r="C34">
            <v>20733.076000000001</v>
          </cell>
        </row>
        <row r="35">
          <cell r="B35">
            <v>3889.7570000000001</v>
          </cell>
          <cell r="C35">
            <v>3686.9549999999999</v>
          </cell>
        </row>
        <row r="36">
          <cell r="B36">
            <v>141.24100000000001</v>
          </cell>
          <cell r="C36">
            <v>122.539</v>
          </cell>
        </row>
        <row r="37">
          <cell r="B37">
            <v>11746.849</v>
          </cell>
          <cell r="C37">
            <v>10653.594999999999</v>
          </cell>
        </row>
        <row r="38">
          <cell r="B38">
            <v>1220.0910000000001</v>
          </cell>
          <cell r="C38">
            <v>1545.694</v>
          </cell>
        </row>
        <row r="39">
          <cell r="B39">
            <v>2741.2179999999998</v>
          </cell>
          <cell r="C39">
            <v>1886.912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80" zoomScaleNormal="80" workbookViewId="0">
      <selection sqref="A1:C1"/>
    </sheetView>
  </sheetViews>
  <sheetFormatPr defaultColWidth="9" defaultRowHeight="13.8"/>
  <cols>
    <col min="1" max="1" width="68.6640625" style="31" customWidth="1"/>
    <col min="2" max="2" width="15.109375" style="31" customWidth="1"/>
    <col min="3" max="3" width="15" style="31" customWidth="1"/>
    <col min="4" max="4" width="6" style="31" customWidth="1"/>
    <col min="5" max="16384" width="9" style="31"/>
  </cols>
  <sheetData>
    <row r="1" spans="1:4" s="2" customFormat="1" ht="15" customHeight="1">
      <c r="A1" s="1" t="s">
        <v>0</v>
      </c>
      <c r="B1" s="1"/>
      <c r="C1" s="1"/>
    </row>
    <row r="2" spans="1:4" s="2" customFormat="1" ht="15" customHeight="1">
      <c r="A2" s="3" t="s">
        <v>1</v>
      </c>
      <c r="B2" s="3"/>
      <c r="C2" s="3"/>
    </row>
    <row r="3" spans="1:4" s="5" customFormat="1" ht="15" customHeight="1">
      <c r="A3" s="4" t="s">
        <v>2</v>
      </c>
      <c r="B3" s="4"/>
      <c r="C3" s="4"/>
      <c r="D3" s="4"/>
    </row>
    <row r="4" spans="1:4" s="2" customFormat="1" ht="12.75" customHeight="1">
      <c r="A4" s="6"/>
      <c r="B4" s="6"/>
    </row>
    <row r="5" spans="1:4" s="2" customFormat="1" ht="30" customHeight="1">
      <c r="A5" s="7" t="s">
        <v>3</v>
      </c>
      <c r="B5" s="8" t="s">
        <v>4</v>
      </c>
      <c r="C5" s="8" t="s">
        <v>5</v>
      </c>
    </row>
    <row r="6" spans="1:4" s="2" customFormat="1" ht="15" customHeight="1">
      <c r="A6" s="9"/>
    </row>
    <row r="7" spans="1:4" s="2" customFormat="1" ht="15" customHeight="1">
      <c r="A7" s="10" t="s">
        <v>6</v>
      </c>
      <c r="B7" s="11">
        <f>[1]tab1!B7</f>
        <v>42952.885999999999</v>
      </c>
      <c r="C7" s="11">
        <f>[1]tab1!C7</f>
        <v>40649.711000000003</v>
      </c>
    </row>
    <row r="8" spans="1:4" s="2" customFormat="1" ht="15" customHeight="1">
      <c r="A8" s="12" t="s">
        <v>7</v>
      </c>
      <c r="B8" s="13"/>
      <c r="C8" s="14"/>
    </row>
    <row r="9" spans="1:4" s="2" customFormat="1" ht="15" customHeight="1">
      <c r="A9" s="9"/>
      <c r="B9" s="13"/>
      <c r="C9" s="14"/>
    </row>
    <row r="10" spans="1:4" s="2" customFormat="1" ht="15" customHeight="1">
      <c r="A10" s="15" t="s">
        <v>8</v>
      </c>
      <c r="B10" s="16">
        <f>SUM(B12:B14)</f>
        <v>100</v>
      </c>
      <c r="C10" s="16">
        <f>SUM(C12:C14)</f>
        <v>100</v>
      </c>
    </row>
    <row r="11" spans="1:4" s="2" customFormat="1" ht="15" customHeight="1">
      <c r="A11" s="17"/>
      <c r="B11" s="13"/>
      <c r="C11" s="14"/>
    </row>
    <row r="12" spans="1:4" s="2" customFormat="1" ht="15" customHeight="1">
      <c r="A12" s="18" t="s">
        <v>9</v>
      </c>
      <c r="B12" s="19">
        <f>[1]tab1!B11/[1]tab1!B$7*100</f>
        <v>23.501754922824048</v>
      </c>
      <c r="C12" s="19">
        <f>[1]tab1!C11/[1]tab1!C$7*100</f>
        <v>23.072331313745376</v>
      </c>
    </row>
    <row r="13" spans="1:4" s="2" customFormat="1" ht="15" customHeight="1">
      <c r="A13" s="18" t="s">
        <v>10</v>
      </c>
      <c r="B13" s="19">
        <f>[1]tab1!B12/[1]tab1!B$7*100</f>
        <v>18.723852455455496</v>
      </c>
      <c r="C13" s="19">
        <f>[1]tab1!C12/[1]tab1!C$7*100</f>
        <v>19.409225320199692</v>
      </c>
    </row>
    <row r="14" spans="1:4" s="2" customFormat="1" ht="15" customHeight="1">
      <c r="A14" s="18" t="s">
        <v>11</v>
      </c>
      <c r="B14" s="19">
        <f>[1]tab1!B13/[1]tab1!B$7*100</f>
        <v>57.774392621720459</v>
      </c>
      <c r="C14" s="19">
        <f>[1]tab1!C13/[1]tab1!C$7*100</f>
        <v>57.518443366054925</v>
      </c>
    </row>
    <row r="15" spans="1:4" s="2" customFormat="1" ht="15" customHeight="1">
      <c r="A15" s="17"/>
      <c r="B15" s="13"/>
      <c r="C15" s="14"/>
    </row>
    <row r="16" spans="1:4" s="2" customFormat="1" ht="15" customHeight="1">
      <c r="A16" s="20"/>
      <c r="B16" s="21"/>
      <c r="C16" s="22"/>
    </row>
    <row r="17" spans="1:3" s="2" customFormat="1" ht="15" customHeight="1">
      <c r="A17" s="17"/>
      <c r="B17" s="23"/>
      <c r="C17" s="24"/>
    </row>
    <row r="18" spans="1:3" s="2" customFormat="1" ht="15" customHeight="1">
      <c r="A18" s="10" t="s">
        <v>12</v>
      </c>
      <c r="B18" s="25">
        <f>SUM(B20:B29)</f>
        <v>99.999995343735449</v>
      </c>
      <c r="C18" s="25">
        <f>SUM(C20:C29)</f>
        <v>100</v>
      </c>
    </row>
    <row r="19" spans="1:3" s="2" customFormat="1" ht="15" customHeight="1">
      <c r="A19" s="26"/>
      <c r="B19" s="27"/>
      <c r="C19" s="28"/>
    </row>
    <row r="20" spans="1:3" s="2" customFormat="1" ht="15" customHeight="1">
      <c r="A20" s="17" t="s">
        <v>13</v>
      </c>
      <c r="B20" s="29">
        <f>[1]tab1!B18/[1]tab1!B$7*100</f>
        <v>10.956555980894974</v>
      </c>
      <c r="C20" s="29">
        <f>[1]tab1!C18/[1]tab1!C$7*100</f>
        <v>15.81436581431046</v>
      </c>
    </row>
    <row r="21" spans="1:3" s="2" customFormat="1" ht="15" customHeight="1">
      <c r="A21" s="17" t="s">
        <v>14</v>
      </c>
      <c r="B21" s="29">
        <f>[1]tab1!B19/[1]tab1!B$7*100</f>
        <v>5.4484837177180596</v>
      </c>
      <c r="C21" s="29">
        <f>[1]tab1!C19/[1]tab1!C$7*100</f>
        <v>5.5168485699689223</v>
      </c>
    </row>
    <row r="22" spans="1:3" s="2" customFormat="1" ht="15" customHeight="1">
      <c r="A22" s="17" t="s">
        <v>15</v>
      </c>
      <c r="B22" s="29">
        <f>[1]tab1!B20/[1]tab1!B$7*100</f>
        <v>4.1800637098052036</v>
      </c>
      <c r="C22" s="29">
        <f>[1]tab1!C20/[1]tab1!C$7*100</f>
        <v>4.4023142009545895</v>
      </c>
    </row>
    <row r="23" spans="1:3" s="2" customFormat="1" ht="15" customHeight="1">
      <c r="A23" s="17" t="s">
        <v>16</v>
      </c>
      <c r="B23" s="29">
        <f>[1]tab1!B21/[1]tab1!B$7*100</f>
        <v>5.7731929817242085</v>
      </c>
      <c r="C23" s="29">
        <f>[1]tab1!C21/[1]tab1!C$7*100</f>
        <v>5.7353445883046987</v>
      </c>
    </row>
    <row r="24" spans="1:3" s="2" customFormat="1" ht="15" customHeight="1">
      <c r="A24" s="17" t="s">
        <v>17</v>
      </c>
      <c r="B24" s="29">
        <f>[1]tab1!B22/[1]tab1!B$7*100</f>
        <v>18.841336994212682</v>
      </c>
      <c r="C24" s="29">
        <f>[1]tab1!C22/[1]tab1!C$7*100</f>
        <v>15.061504373302926</v>
      </c>
    </row>
    <row r="25" spans="1:3" s="2" customFormat="1" ht="15" customHeight="1">
      <c r="A25" s="17" t="s">
        <v>18</v>
      </c>
      <c r="B25" s="29">
        <f>[1]tab1!B23/[1]tab1!B$7*100</f>
        <v>11.994868051473887</v>
      </c>
      <c r="C25" s="29">
        <f>[1]tab1!C23/[1]tab1!C$7*100</f>
        <v>11.815437015038063</v>
      </c>
    </row>
    <row r="26" spans="1:3" s="2" customFormat="1" ht="15" customHeight="1">
      <c r="A26" s="17" t="s">
        <v>19</v>
      </c>
      <c r="B26" s="29">
        <f>[1]tab1!B24/[1]tab1!B$7*100</f>
        <v>7.6991008240982932</v>
      </c>
      <c r="C26" s="29">
        <f>[1]tab1!C24/[1]tab1!C$7*100</f>
        <v>8.2136475705817436</v>
      </c>
    </row>
    <row r="27" spans="1:3" s="2" customFormat="1" ht="15" customHeight="1">
      <c r="A27" s="17" t="s">
        <v>20</v>
      </c>
      <c r="B27" s="29">
        <f>[1]tab1!B25/[1]tab1!B$7*100</f>
        <v>7.2502462349095715</v>
      </c>
      <c r="C27" s="29">
        <f>[1]tab1!C25/[1]tab1!C$7*100</f>
        <v>6.4901519226053042</v>
      </c>
    </row>
    <row r="28" spans="1:3" s="2" customFormat="1" ht="15" customHeight="1">
      <c r="A28" s="17" t="s">
        <v>21</v>
      </c>
      <c r="B28" s="29">
        <f>[1]tab1!B26/[1]tab1!B$7*100</f>
        <v>27.600771692034847</v>
      </c>
      <c r="C28" s="29">
        <f>[1]tab1!C26/[1]tab1!C$7*100</f>
        <v>26.66353027700492</v>
      </c>
    </row>
    <row r="29" spans="1:3" s="2" customFormat="1" ht="15" customHeight="1">
      <c r="A29" s="17" t="s">
        <v>22</v>
      </c>
      <c r="B29" s="29">
        <f>[1]tab1!B27/[1]tab1!B$7*100</f>
        <v>0.25537515686373208</v>
      </c>
      <c r="C29" s="29">
        <f>[1]tab1!C27/[1]tab1!C$7*100</f>
        <v>0.28685566792836487</v>
      </c>
    </row>
    <row r="30" spans="1:3" s="2" customFormat="1" ht="14.25" customHeight="1">
      <c r="A30" s="26"/>
      <c r="B30" s="13"/>
      <c r="C30" s="14"/>
    </row>
    <row r="31" spans="1:3" s="2" customFormat="1" ht="14.25" customHeight="1">
      <c r="A31" s="26"/>
      <c r="B31" s="13"/>
      <c r="C31" s="14"/>
    </row>
    <row r="32" spans="1:3">
      <c r="A32" s="10" t="s">
        <v>23</v>
      </c>
      <c r="B32" s="30">
        <f>+B34+B39+B40+B41</f>
        <v>100</v>
      </c>
      <c r="C32" s="30">
        <f>+C34+C39+C40+C41</f>
        <v>100.00000246004208</v>
      </c>
    </row>
    <row r="33" spans="1:3">
      <c r="A33" s="32"/>
      <c r="B33" s="33"/>
    </row>
    <row r="34" spans="1:3">
      <c r="A34" s="26" t="s">
        <v>24</v>
      </c>
      <c r="B34" s="34">
        <f>[1]tab1!B32/[1]tab1!B$7*100</f>
        <v>63.429330452906008</v>
      </c>
      <c r="C34" s="34">
        <f>[1]tab1!C32/[1]tab1!C$7*100</f>
        <v>65.347355114037583</v>
      </c>
    </row>
    <row r="35" spans="1:3">
      <c r="A35" s="35" t="s">
        <v>25</v>
      </c>
      <c r="B35" s="34">
        <f>[1]tab1!B33/[1]tab1!B$7*100</f>
        <v>4.2990708470671795</v>
      </c>
      <c r="C35" s="34">
        <f>[1]tab1!C33/[1]tab1!C$7*100</f>
        <v>4.9715999210916895</v>
      </c>
    </row>
    <row r="36" spans="1:3">
      <c r="A36" s="35" t="s">
        <v>26</v>
      </c>
      <c r="B36" s="34">
        <f>[1]tab1!B34/[1]tab1!B$7*100</f>
        <v>49.745565408573476</v>
      </c>
      <c r="C36" s="34">
        <f>[1]tab1!C34/[1]tab1!C$7*100</f>
        <v>51.004239611937216</v>
      </c>
    </row>
    <row r="37" spans="1:3">
      <c r="A37" s="35" t="s">
        <v>27</v>
      </c>
      <c r="B37" s="34">
        <f>[1]tab1!B35/[1]tab1!B$7*100</f>
        <v>9.0558687954052726</v>
      </c>
      <c r="C37" s="34">
        <f>[1]tab1!C35/[1]tab1!C$7*100</f>
        <v>9.0700644833612696</v>
      </c>
    </row>
    <row r="38" spans="1:3">
      <c r="A38" s="35" t="s">
        <v>28</v>
      </c>
      <c r="B38" s="34">
        <f>[1]tab1!B36/[1]tab1!B$7*100</f>
        <v>0.32882772999234561</v>
      </c>
      <c r="C38" s="34">
        <f>[1]tab1!C36/[1]tab1!C$7*100</f>
        <v>0.30145109764741007</v>
      </c>
    </row>
    <row r="39" spans="1:3">
      <c r="A39" s="17" t="s">
        <v>29</v>
      </c>
      <c r="B39" s="34">
        <f>[1]tab1!B37/[1]tab1!B$7*100</f>
        <v>27.348218231482747</v>
      </c>
      <c r="C39" s="34">
        <f>[1]tab1!C37/[1]tab1!C$7*100</f>
        <v>26.208292108152992</v>
      </c>
    </row>
    <row r="40" spans="1:3">
      <c r="A40" s="17" t="s">
        <v>30</v>
      </c>
      <c r="B40" s="34">
        <f>[1]tab1!B38/[1]tab1!B$7*100</f>
        <v>2.8405332298276771</v>
      </c>
      <c r="C40" s="34">
        <f>[1]tab1!C38/[1]tab1!C$7*100</f>
        <v>3.8024722980195351</v>
      </c>
    </row>
    <row r="41" spans="1:3" ht="30" customHeight="1">
      <c r="A41" s="36" t="s">
        <v>31</v>
      </c>
      <c r="B41" s="34">
        <f>[1]tab1!B39/[1]tab1!B$7*100</f>
        <v>6.381918085783572</v>
      </c>
      <c r="C41" s="34">
        <f>[1]tab1!C39/[1]tab1!C$7*100</f>
        <v>4.6418829398319703</v>
      </c>
    </row>
    <row r="42" spans="1:3" s="2" customFormat="1" ht="7.5" customHeight="1">
      <c r="A42" s="37"/>
      <c r="B42" s="38"/>
      <c r="C42" s="38"/>
    </row>
    <row r="43" spans="1:3" s="2" customFormat="1" ht="7.5" customHeight="1">
      <c r="A43" s="17"/>
      <c r="B43" s="17"/>
      <c r="C43" s="31"/>
    </row>
    <row r="44" spans="1:3" s="2" customFormat="1">
      <c r="A44" s="39" t="s">
        <v>32</v>
      </c>
      <c r="B44" s="39"/>
      <c r="C44" s="31"/>
    </row>
    <row r="45" spans="1:3">
      <c r="A45" s="40" t="s">
        <v>33</v>
      </c>
      <c r="B45" s="41"/>
    </row>
    <row r="46" spans="1:3">
      <c r="A46" s="42" t="s">
        <v>34</v>
      </c>
      <c r="B46" s="42"/>
    </row>
  </sheetData>
  <mergeCells count="3">
    <mergeCell ref="A1:C1"/>
    <mergeCell ref="A2:C2"/>
    <mergeCell ref="A3:D3"/>
  </mergeCells>
  <printOptions horizontalCentered="1"/>
  <pageMargins left="0.25" right="0.25" top="1" bottom="0.5" header="0.21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tab1_rates</vt:lpstr>
      <vt:lpstr>tab1_rates!Print_Area</vt:lpstr>
      <vt:lpstr>tab1_rates!Print_Titles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LLParaiso</dc:creator>
  <cp:lastModifiedBy>LLParaiso</cp:lastModifiedBy>
  <dcterms:created xsi:type="dcterms:W3CDTF">2019-09-05T00:38:19Z</dcterms:created>
  <dcterms:modified xsi:type="dcterms:W3CDTF">2019-09-05T00:39:06Z</dcterms:modified>
</cp:coreProperties>
</file>