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tab2_rates" sheetId="1" r:id="rId1"/>
  </sheets>
  <externalReferences>
    <externalReference r:id="rId2"/>
  </externalReferences>
  <definedNames>
    <definedName name="_xlnm.Print_Area" localSheetId="0">tab2_rates!$A$1:$C$53</definedName>
    <definedName name="_xlnm.Print_Titles" localSheetId="0">tab2_rates!$1:$5</definedName>
  </definedNames>
  <calcPr calcId="124519"/>
</workbook>
</file>

<file path=xl/calcChain.xml><?xml version="1.0" encoding="utf-8"?>
<calcChain xmlns="http://schemas.openxmlformats.org/spreadsheetml/2006/main">
  <c r="C46" i="1"/>
  <c r="B46"/>
  <c r="C44"/>
  <c r="B44"/>
  <c r="C43"/>
  <c r="B43"/>
  <c r="B40" s="1"/>
  <c r="C42"/>
  <c r="C40" s="1"/>
  <c r="B42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C23" s="1"/>
  <c r="B25"/>
  <c r="C24"/>
  <c r="B24"/>
  <c r="B23" s="1"/>
  <c r="C21"/>
  <c r="B21"/>
  <c r="C20"/>
  <c r="C16" s="1"/>
  <c r="B20"/>
  <c r="C19"/>
  <c r="B19"/>
  <c r="C18"/>
  <c r="B18"/>
  <c r="C17"/>
  <c r="B17"/>
  <c r="B16" s="1"/>
  <c r="C14"/>
  <c r="B14"/>
  <c r="B12" s="1"/>
  <c r="C13"/>
  <c r="C12" s="1"/>
  <c r="B13"/>
  <c r="C7"/>
  <c r="B7"/>
</calcChain>
</file>

<file path=xl/sharedStrings.xml><?xml version="1.0" encoding="utf-8"?>
<sst xmlns="http://schemas.openxmlformats.org/spreadsheetml/2006/main" count="42" uniqueCount="42">
  <si>
    <t>TABLE 2   Employed Persons by Sector, Subsector, and Hours Worked, Philippines</t>
  </si>
  <si>
    <t>July 2018 and July 2019</t>
  </si>
  <si>
    <t>(In percent)</t>
  </si>
  <si>
    <t>Sector/Subsector/Hours Worked</t>
  </si>
  <si>
    <t>July 2019</t>
  </si>
  <si>
    <t>July 2018</t>
  </si>
  <si>
    <t>EMPLOYED PERSONS</t>
  </si>
  <si>
    <t xml:space="preserve">  Number (in thousands)</t>
  </si>
  <si>
    <t xml:space="preserve">  SECTOR</t>
  </si>
  <si>
    <t>Agriculture</t>
  </si>
  <si>
    <t>Agriculture, hunting and forestry</t>
  </si>
  <si>
    <t>Fishing and aquaculture</t>
  </si>
  <si>
    <t>Industry</t>
  </si>
  <si>
    <t>Mining and quarrying</t>
  </si>
  <si>
    <t>Manufacturing</t>
  </si>
  <si>
    <t>Electricity, gas, steam, and air conditioning supply</t>
  </si>
  <si>
    <t>Water supply; sewerage, waste management  and remediation activities</t>
  </si>
  <si>
    <t>Construction</t>
  </si>
  <si>
    <t>Services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</si>
  <si>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</si>
  <si>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</si>
  <si>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</si>
  <si>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</si>
  <si>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</si>
  <si>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</si>
  <si>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</si>
  <si>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</si>
  <si>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defense; compulsory social security</t>
  </si>
  <si>
    <t>Education</t>
  </si>
  <si>
    <t>Human health and social work activities</t>
  </si>
  <si>
    <t>Arts, entertainment and recreation</t>
  </si>
  <si>
    <t>Other service activities</t>
  </si>
  <si>
    <t>Activities of extraterritorial organizations and bodies</t>
  </si>
  <si>
    <t xml:space="preserve">  HOURS WORKED</t>
  </si>
  <si>
    <t>Less than 40 hours</t>
  </si>
  <si>
    <t>Worked 40 hours and over</t>
  </si>
  <si>
    <t>With a job, not at work</t>
  </si>
  <si>
    <t>Mean hours worked in one week</t>
  </si>
  <si>
    <t>Notes:   Estimates for July 2019 are preliminary and may change.</t>
  </si>
  <si>
    <t>0.0 - Less than 0.05 percent</t>
  </si>
  <si>
    <t>Details may not add up to totals due to rounding.</t>
  </si>
  <si>
    <r>
      <t xml:space="preserve">Source:  </t>
    </r>
    <r>
      <rPr>
        <sz val="11"/>
        <rFont val="Tahoma"/>
        <family val="2"/>
      </rPr>
      <t>Philippine Statistics Authority,</t>
    </r>
    <r>
      <rPr>
        <i/>
        <sz val="11"/>
        <rFont val="Tahoma"/>
        <family val="2"/>
      </rPr>
      <t xml:space="preserve"> July 2018 and July 2019 Labor Force Survey</t>
    </r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</si>
</sst>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  <numFmt numFmtId="167" formatCode="#,##0.0_);\(#,##0.0\)"/>
    <numFmt numFmtId="168" formatCode="#,##0.0"/>
  </numFmts>
  <fonts count="7">
    <font>
      <sz val="10"/>
      <name val="Courier"/>
    </font>
    <font>
      <b/>
      <sz val="11"/>
      <name val="Tahoma"/>
      <family val="2"/>
    </font>
    <font>
      <sz val="11"/>
      <name val="Tahoma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FF0000"/>
      <name val="Tahoma"/>
      <family val="2"/>
    </font>
    <font>
      <i/>
      <sz val="1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37" fontId="0" fillId="0" borderId="0"/>
    <xf numFmtId="37" fontId="3" fillId="0" borderId="0"/>
    <xf numFmtId="43" fontId="4" fillId="0" borderId="0" applyFont="0" applyFill="0" applyBorder="0" applyAlignment="0" applyProtection="0"/>
    <xf numFmtId="37" fontId="3" fillId="0" borderId="0"/>
    <xf numFmtId="37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</cellStyleXfs>
  <cellXfs count="50">
    <xf numFmtId="37" fontId="0" fillId="0" borderId="0" xfId="0"/>
    <xf numFmtId="37" fontId="1" fillId="0" borderId="0" xfId="0" applyFont="1" applyAlignment="1">
      <alignment horizontal="center" vertical="center"/>
    </xf>
    <xf numFmtId="37" fontId="2" fillId="0" borderId="0" xfId="0" applyFont="1" applyAlignment="1">
      <alignment vertical="center"/>
    </xf>
    <xf numFmtId="37" fontId="1" fillId="0" borderId="0" xfId="0" quotePrefix="1" applyFont="1" applyAlignment="1">
      <alignment horizontal="center" vertical="center"/>
    </xf>
    <xf numFmtId="37" fontId="1" fillId="0" borderId="0" xfId="1" applyFont="1" applyAlignment="1">
      <alignment horizontal="center" vertical="center"/>
    </xf>
    <xf numFmtId="37" fontId="2" fillId="0" borderId="0" xfId="1" applyFont="1"/>
    <xf numFmtId="37" fontId="1" fillId="0" borderId="0" xfId="0" applyFont="1" applyAlignment="1">
      <alignment horizontal="center" vertical="center"/>
    </xf>
    <xf numFmtId="37" fontId="1" fillId="0" borderId="1" xfId="0" applyFont="1" applyBorder="1" applyAlignment="1">
      <alignment vertical="center" wrapText="1"/>
    </xf>
    <xf numFmtId="37" fontId="1" fillId="0" borderId="1" xfId="0" quotePrefix="1" applyNumberFormat="1" applyFont="1" applyBorder="1" applyAlignment="1">
      <alignment horizontal="right" vertical="center" wrapText="1"/>
    </xf>
    <xf numFmtId="37" fontId="2" fillId="0" borderId="0" xfId="0" applyFont="1" applyBorder="1" applyAlignment="1">
      <alignment horizontal="center" vertical="center"/>
    </xf>
    <xf numFmtId="37" fontId="1" fillId="0" borderId="0" xfId="0" applyFont="1" applyBorder="1" applyAlignment="1">
      <alignment horizontal="left" vertical="center"/>
    </xf>
    <xf numFmtId="164" fontId="1" fillId="0" borderId="0" xfId="2" applyNumberFormat="1" applyFont="1" applyAlignment="1">
      <alignment horizontal="right" vertical="justify"/>
    </xf>
    <xf numFmtId="37" fontId="2" fillId="0" borderId="0" xfId="1" applyFont="1" applyAlignment="1">
      <alignment vertical="center"/>
    </xf>
    <xf numFmtId="37" fontId="5" fillId="0" borderId="0" xfId="1" applyFont="1" applyBorder="1" applyAlignment="1">
      <alignment horizontal="right" vertical="justify"/>
    </xf>
    <xf numFmtId="37" fontId="2" fillId="0" borderId="0" xfId="1" applyFont="1" applyBorder="1" applyAlignment="1">
      <alignment horizontal="right" vertical="justify"/>
    </xf>
    <xf numFmtId="37" fontId="5" fillId="0" borderId="0" xfId="0" applyFont="1" applyAlignment="1">
      <alignment horizontal="right" vertical="justify"/>
    </xf>
    <xf numFmtId="37" fontId="2" fillId="0" borderId="0" xfId="0" applyFont="1" applyAlignment="1">
      <alignment horizontal="right" vertical="justify"/>
    </xf>
    <xf numFmtId="37" fontId="1" fillId="0" borderId="0" xfId="0" applyFont="1" applyAlignment="1">
      <alignment horizontal="left" vertical="center"/>
    </xf>
    <xf numFmtId="37" fontId="2" fillId="0" borderId="0" xfId="0" applyFont="1" applyBorder="1" applyAlignment="1">
      <alignment horizontal="left" vertical="center" indent="1"/>
    </xf>
    <xf numFmtId="37" fontId="1" fillId="0" borderId="0" xfId="0" applyFont="1" applyAlignment="1" applyProtection="1">
      <alignment horizontal="left" indent="1"/>
    </xf>
    <xf numFmtId="165" fontId="1" fillId="0" borderId="0" xfId="2" applyNumberFormat="1" applyFont="1" applyAlignment="1">
      <alignment horizontal="right" vertical="justify"/>
    </xf>
    <xf numFmtId="37" fontId="2" fillId="0" borderId="0" xfId="0" applyFont="1" applyAlignment="1" applyProtection="1">
      <alignment horizontal="left" indent="2"/>
    </xf>
    <xf numFmtId="166" fontId="2" fillId="0" borderId="0" xfId="2" applyNumberFormat="1" applyFont="1" applyAlignment="1">
      <alignment horizontal="right" vertical="justify"/>
    </xf>
    <xf numFmtId="167" fontId="2" fillId="0" borderId="0" xfId="0" applyNumberFormat="1" applyFont="1" applyAlignment="1">
      <alignment vertical="center"/>
    </xf>
    <xf numFmtId="37" fontId="2" fillId="0" borderId="0" xfId="0" applyFont="1" applyAlignment="1" applyProtection="1">
      <alignment horizontal="left" indent="1"/>
    </xf>
    <xf numFmtId="165" fontId="5" fillId="0" borderId="0" xfId="0" applyNumberFormat="1" applyFont="1" applyAlignment="1">
      <alignment horizontal="right" vertical="justify"/>
    </xf>
    <xf numFmtId="165" fontId="2" fillId="0" borderId="0" xfId="0" applyNumberFormat="1" applyFont="1" applyAlignment="1">
      <alignment horizontal="right" vertical="justify"/>
    </xf>
    <xf numFmtId="37" fontId="2" fillId="0" borderId="0" xfId="0" applyFont="1" applyAlignment="1" applyProtection="1">
      <alignment horizontal="left" vertical="center" indent="2"/>
    </xf>
    <xf numFmtId="37" fontId="2" fillId="0" borderId="0" xfId="0" applyFont="1" applyBorder="1" applyAlignment="1" applyProtection="1">
      <alignment horizontal="left" vertical="center" indent="2"/>
    </xf>
    <xf numFmtId="166" fontId="1" fillId="0" borderId="0" xfId="2" applyNumberFormat="1" applyFont="1" applyAlignment="1">
      <alignment horizontal="right" vertical="justify"/>
    </xf>
    <xf numFmtId="37" fontId="2" fillId="0" borderId="0" xfId="1" applyFont="1" applyBorder="1" applyAlignment="1">
      <alignment horizontal="left" vertical="center" indent="2"/>
    </xf>
    <xf numFmtId="168" fontId="2" fillId="0" borderId="0" xfId="1" applyNumberFormat="1" applyFont="1" applyAlignment="1">
      <alignment horizontal="right" vertical="justify"/>
    </xf>
    <xf numFmtId="167" fontId="2" fillId="0" borderId="0" xfId="1" applyNumberFormat="1" applyFont="1"/>
    <xf numFmtId="37" fontId="2" fillId="0" borderId="0" xfId="1" applyFont="1" applyFill="1" applyBorder="1" applyAlignment="1">
      <alignment horizontal="left" vertical="center" indent="2"/>
    </xf>
    <xf numFmtId="37" fontId="2" fillId="0" borderId="0" xfId="1" applyFont="1" applyFill="1"/>
    <xf numFmtId="167" fontId="2" fillId="0" borderId="0" xfId="1" applyNumberFormat="1" applyFont="1" applyFill="1"/>
    <xf numFmtId="37" fontId="2" fillId="0" borderId="0" xfId="1" applyFont="1" applyBorder="1" applyAlignment="1">
      <alignment horizontal="left" vertical="center" indent="1"/>
    </xf>
    <xf numFmtId="165" fontId="5" fillId="0" borderId="0" xfId="1" applyNumberFormat="1" applyFont="1" applyAlignment="1">
      <alignment horizontal="right" vertical="justify"/>
    </xf>
    <xf numFmtId="165" fontId="2" fillId="0" borderId="0" xfId="1" applyNumberFormat="1" applyFont="1" applyAlignment="1">
      <alignment horizontal="right" vertical="justify"/>
    </xf>
    <xf numFmtId="43" fontId="2" fillId="0" borderId="0" xfId="2" applyFont="1"/>
    <xf numFmtId="37" fontId="1" fillId="0" borderId="0" xfId="1" applyFont="1" applyBorder="1" applyAlignment="1">
      <alignment horizontal="left" vertical="center" indent="1"/>
    </xf>
    <xf numFmtId="167" fontId="1" fillId="0" borderId="0" xfId="1" applyNumberFormat="1" applyFont="1" applyAlignment="1">
      <alignment horizontal="right" vertical="justify"/>
    </xf>
    <xf numFmtId="37" fontId="1" fillId="0" borderId="0" xfId="1" applyFont="1" applyBorder="1" applyAlignment="1">
      <alignment vertical="center"/>
    </xf>
    <xf numFmtId="37" fontId="1" fillId="0" borderId="2" xfId="1" applyFont="1" applyBorder="1" applyAlignment="1">
      <alignment vertical="center"/>
    </xf>
    <xf numFmtId="167" fontId="1" fillId="0" borderId="2" xfId="1" applyNumberFormat="1" applyFont="1" applyBorder="1" applyAlignment="1">
      <alignment horizontal="right" vertical="justify"/>
    </xf>
    <xf numFmtId="37" fontId="2" fillId="0" borderId="0" xfId="3" applyFont="1" applyBorder="1" applyAlignment="1">
      <alignment vertical="center"/>
    </xf>
    <xf numFmtId="37" fontId="2" fillId="0" borderId="0" xfId="0" applyFont="1"/>
    <xf numFmtId="37" fontId="2" fillId="0" borderId="0" xfId="3" applyFont="1" applyBorder="1" applyAlignment="1">
      <alignment horizontal="left" vertical="center" indent="2"/>
    </xf>
    <xf numFmtId="37" fontId="6" fillId="0" borderId="0" xfId="4" applyFont="1" applyAlignment="1">
      <alignment horizontal="left"/>
    </xf>
    <xf numFmtId="167" fontId="2" fillId="0" borderId="0" xfId="0" applyNumberFormat="1" applyFont="1"/>
  </cellXfs>
  <cellStyles count="24">
    <cellStyle name="Comma 10" xfId="5"/>
    <cellStyle name="Comma 11" xfId="6"/>
    <cellStyle name="Comma 12" xfId="7"/>
    <cellStyle name="Comma 14" xfId="8"/>
    <cellStyle name="Comma 2" xfId="9"/>
    <cellStyle name="Comma 3" xfId="10"/>
    <cellStyle name="Comma 4" xfId="11"/>
    <cellStyle name="Comma 7" xfId="2"/>
    <cellStyle name="Comma 8" xfId="12"/>
    <cellStyle name="Comma 9" xfId="13"/>
    <cellStyle name="Normal" xfId="0" builtinId="0"/>
    <cellStyle name="Normal 10" xfId="1"/>
    <cellStyle name="Normal 11" xfId="14"/>
    <cellStyle name="Normal 12" xfId="15"/>
    <cellStyle name="Normal 13" xfId="16"/>
    <cellStyle name="Normal 14" xfId="17"/>
    <cellStyle name="Normal 2" xfId="4"/>
    <cellStyle name="Normal 2 2" xfId="18"/>
    <cellStyle name="Normal 3" xfId="19"/>
    <cellStyle name="Normal 4" xfId="20"/>
    <cellStyle name="Normal 5" xfId="21"/>
    <cellStyle name="Normal 7" xfId="3"/>
    <cellStyle name="Normal 8" xfId="22"/>
    <cellStyle name="Normal 9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LParaiso/Downloads/Jul2019%20tables%20for%20Press%20Release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1"/>
      <sheetName val="tab1_rates"/>
      <sheetName val="tab2"/>
      <sheetName val="tab2_rates"/>
      <sheetName val="tab3"/>
      <sheetName val="tab3_rates"/>
      <sheetName val="tab4"/>
      <sheetName val="tab4_rates"/>
    </sheetNames>
    <sheetDataSet>
      <sheetData sheetId="0">
        <row r="7">
          <cell r="B7">
            <v>42952.885999999999</v>
          </cell>
          <cell r="C7">
            <v>40649.711000000003</v>
          </cell>
        </row>
      </sheetData>
      <sheetData sheetId="1"/>
      <sheetData sheetId="2">
        <row r="11">
          <cell r="B11">
            <v>10094.682000000001</v>
          </cell>
          <cell r="C11">
            <v>9378.8359999999993</v>
          </cell>
        </row>
        <row r="12">
          <cell r="B12">
            <v>8623.9449999999997</v>
          </cell>
          <cell r="C12">
            <v>8109.5290000000005</v>
          </cell>
        </row>
        <row r="13">
          <cell r="B13">
            <v>1470.7370000000001</v>
          </cell>
          <cell r="C13">
            <v>1269.308</v>
          </cell>
        </row>
        <row r="14">
          <cell r="B14">
            <v>8042.4350000000004</v>
          </cell>
          <cell r="C14">
            <v>7889.7939999999999</v>
          </cell>
        </row>
        <row r="15">
          <cell r="B15">
            <v>210.95099999999999</v>
          </cell>
          <cell r="C15">
            <v>206.994</v>
          </cell>
        </row>
        <row r="16">
          <cell r="B16">
            <v>3666.277</v>
          </cell>
          <cell r="C16">
            <v>3638.5170000000003</v>
          </cell>
        </row>
        <row r="17">
          <cell r="B17">
            <v>75.091999999999999</v>
          </cell>
          <cell r="C17">
            <v>72.784000000000006</v>
          </cell>
        </row>
        <row r="18">
          <cell r="B18">
            <v>54.911000000000001</v>
          </cell>
          <cell r="C18">
            <v>76.509</v>
          </cell>
        </row>
        <row r="19">
          <cell r="B19">
            <v>4035.2040000000002</v>
          </cell>
          <cell r="C19">
            <v>3894.989</v>
          </cell>
        </row>
        <row r="20">
          <cell r="B20">
            <v>24815.769</v>
          </cell>
          <cell r="C20">
            <v>23381.081000000002</v>
          </cell>
        </row>
        <row r="21">
          <cell r="B21">
            <v>8625.7029999999995</v>
          </cell>
          <cell r="C21">
            <v>7805.7480000000005</v>
          </cell>
        </row>
        <row r="22">
          <cell r="B22">
            <v>3254.29</v>
          </cell>
          <cell r="C22">
            <v>3225.3380000000002</v>
          </cell>
        </row>
        <row r="23">
          <cell r="B23">
            <v>1981.135</v>
          </cell>
          <cell r="C23">
            <v>1689.0029999999999</v>
          </cell>
        </row>
        <row r="24">
          <cell r="B24">
            <v>423.83199999999999</v>
          </cell>
          <cell r="C24">
            <v>415.44400000000002</v>
          </cell>
        </row>
        <row r="25">
          <cell r="B25">
            <v>554.47500000000002</v>
          </cell>
          <cell r="C25">
            <v>577.29399999999998</v>
          </cell>
        </row>
        <row r="26">
          <cell r="B26">
            <v>255.77199999999999</v>
          </cell>
          <cell r="C26">
            <v>221.11600000000001</v>
          </cell>
        </row>
        <row r="27">
          <cell r="B27">
            <v>302.94100000000003</v>
          </cell>
          <cell r="C27">
            <v>281.29000000000002</v>
          </cell>
        </row>
        <row r="28">
          <cell r="B28">
            <v>1695.806</v>
          </cell>
          <cell r="C28">
            <v>1589.799</v>
          </cell>
        </row>
        <row r="29">
          <cell r="B29">
            <v>2866.1590000000001</v>
          </cell>
          <cell r="C29">
            <v>2624.9340000000002</v>
          </cell>
        </row>
        <row r="30">
          <cell r="B30">
            <v>1290.972</v>
          </cell>
          <cell r="C30">
            <v>1239.7190000000001</v>
          </cell>
        </row>
        <row r="31">
          <cell r="B31">
            <v>491.35900000000004</v>
          </cell>
          <cell r="C31">
            <v>527.78899999999999</v>
          </cell>
        </row>
        <row r="32">
          <cell r="B32">
            <v>429.10399999999998</v>
          </cell>
          <cell r="C32">
            <v>352.613</v>
          </cell>
        </row>
        <row r="33">
          <cell r="B33">
            <v>2643.64</v>
          </cell>
          <cell r="C33">
            <v>2828.625</v>
          </cell>
        </row>
        <row r="34">
          <cell r="B34">
            <v>0.58199999999999996</v>
          </cell>
          <cell r="C34">
            <v>2.371</v>
          </cell>
        </row>
        <row r="37">
          <cell r="B37">
            <v>42952.885999999999</v>
          </cell>
          <cell r="C37">
            <v>40649.711000000003</v>
          </cell>
        </row>
        <row r="39">
          <cell r="B39">
            <v>13671.056</v>
          </cell>
          <cell r="C39">
            <v>11449.467000000001</v>
          </cell>
        </row>
        <row r="40">
          <cell r="B40">
            <v>28948.530999999999</v>
          </cell>
          <cell r="C40">
            <v>28968.239000000001</v>
          </cell>
        </row>
        <row r="41">
          <cell r="B41">
            <v>333.29900000000004</v>
          </cell>
          <cell r="C41">
            <v>232.00399999999999</v>
          </cell>
        </row>
        <row r="43">
          <cell r="B43">
            <v>41.618160823566875</v>
          </cell>
          <cell r="C43">
            <v>43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zoomScale="80" zoomScaleNormal="80" workbookViewId="0">
      <selection sqref="A1:C1"/>
    </sheetView>
  </sheetViews>
  <sheetFormatPr defaultColWidth="9" defaultRowHeight="13.8"/>
  <cols>
    <col min="1" max="1" width="70.44140625" style="46" customWidth="1"/>
    <col min="2" max="2" width="15.21875" style="46" customWidth="1"/>
    <col min="3" max="3" width="15.77734375" style="46" customWidth="1"/>
    <col min="4" max="4" width="7.21875" style="46" customWidth="1"/>
    <col min="5" max="5" width="4.21875" style="46" customWidth="1"/>
    <col min="6" max="16384" width="9" style="46"/>
  </cols>
  <sheetData>
    <row r="1" spans="1:4" s="2" customFormat="1" ht="15" customHeight="1">
      <c r="A1" s="1" t="s">
        <v>0</v>
      </c>
      <c r="B1" s="1"/>
      <c r="C1" s="1"/>
    </row>
    <row r="2" spans="1:4" s="2" customFormat="1" ht="15" customHeight="1">
      <c r="A2" s="3" t="s">
        <v>1</v>
      </c>
      <c r="B2" s="3"/>
      <c r="C2" s="3"/>
    </row>
    <row r="3" spans="1:4" s="5" customFormat="1" ht="15" customHeight="1">
      <c r="A3" s="4" t="s">
        <v>2</v>
      </c>
      <c r="B3" s="4"/>
      <c r="C3" s="4"/>
      <c r="D3" s="4"/>
    </row>
    <row r="4" spans="1:4" s="2" customFormat="1" ht="12.75" customHeight="1">
      <c r="A4" s="6"/>
    </row>
    <row r="5" spans="1:4" s="2" customFormat="1" ht="30" customHeight="1">
      <c r="A5" s="7" t="s">
        <v>3</v>
      </c>
      <c r="B5" s="8" t="s">
        <v>4</v>
      </c>
      <c r="C5" s="8" t="s">
        <v>5</v>
      </c>
    </row>
    <row r="6" spans="1:4" s="2" customFormat="1" ht="15" customHeight="1">
      <c r="A6" s="9"/>
    </row>
    <row r="7" spans="1:4" s="2" customFormat="1" ht="15" customHeight="1">
      <c r="A7" s="10" t="s">
        <v>6</v>
      </c>
      <c r="B7" s="11">
        <f>[1]tab1!B7</f>
        <v>42952.885999999999</v>
      </c>
      <c r="C7" s="11">
        <f>[1]tab1!C7</f>
        <v>40649.711000000003</v>
      </c>
    </row>
    <row r="8" spans="1:4" s="12" customFormat="1" ht="15" customHeight="1">
      <c r="A8" s="12" t="s">
        <v>7</v>
      </c>
      <c r="B8" s="13"/>
      <c r="C8" s="14"/>
    </row>
    <row r="9" spans="1:4" s="2" customFormat="1" ht="15" customHeight="1">
      <c r="A9" s="9"/>
      <c r="B9" s="15"/>
      <c r="C9" s="16"/>
    </row>
    <row r="10" spans="1:4" s="2" customFormat="1" ht="15" customHeight="1">
      <c r="A10" s="17" t="s">
        <v>8</v>
      </c>
      <c r="B10" s="15"/>
      <c r="C10" s="16"/>
    </row>
    <row r="11" spans="1:4" s="2" customFormat="1" ht="15" customHeight="1">
      <c r="A11" s="18"/>
      <c r="B11" s="15"/>
      <c r="C11" s="16"/>
    </row>
    <row r="12" spans="1:4" s="2" customFormat="1" ht="15" customHeight="1">
      <c r="A12" s="19" t="s">
        <v>9</v>
      </c>
      <c r="B12" s="20">
        <f>SUM(B13:B14)</f>
        <v>99.999999999999986</v>
      </c>
      <c r="C12" s="20">
        <f>SUM(C13:C14)</f>
        <v>100.00001066230395</v>
      </c>
    </row>
    <row r="13" spans="1:4" s="2" customFormat="1" ht="15" customHeight="1">
      <c r="A13" s="21" t="s">
        <v>10</v>
      </c>
      <c r="B13" s="22">
        <f>[1]tab2!B12/[1]tab2!B$11*100</f>
        <v>85.430576218250351</v>
      </c>
      <c r="C13" s="22">
        <f>[1]tab2!C12/[1]tab2!C$11*100</f>
        <v>86.466262977623245</v>
      </c>
      <c r="D13" s="23"/>
    </row>
    <row r="14" spans="1:4" s="2" customFormat="1" ht="15" customHeight="1">
      <c r="A14" s="21" t="s">
        <v>11</v>
      </c>
      <c r="B14" s="22">
        <f>[1]tab2!B13/[1]tab2!B$11*100</f>
        <v>14.569423781749638</v>
      </c>
      <c r="C14" s="22">
        <f>[1]tab2!C13/[1]tab2!C$11*100</f>
        <v>13.5337476846807</v>
      </c>
    </row>
    <row r="15" spans="1:4" s="2" customFormat="1" ht="15" customHeight="1">
      <c r="A15" s="24"/>
      <c r="B15" s="25"/>
      <c r="C15" s="26"/>
    </row>
    <row r="16" spans="1:4" s="2" customFormat="1" ht="15" customHeight="1">
      <c r="A16" s="19" t="s">
        <v>12</v>
      </c>
      <c r="B16" s="20">
        <f>SUM(B17:B21)</f>
        <v>100</v>
      </c>
      <c r="C16" s="20">
        <f>SUM(C17:C21)</f>
        <v>99.999987325397854</v>
      </c>
    </row>
    <row r="17" spans="1:7" s="2" customFormat="1" ht="15" customHeight="1">
      <c r="A17" s="27" t="s">
        <v>13</v>
      </c>
      <c r="B17" s="22">
        <f>[1]tab2!B15/[1]tab2!B$14*100</f>
        <v>2.622974260904813</v>
      </c>
      <c r="C17" s="22">
        <f>[1]tab2!C15/[1]tab2!C$14*100</f>
        <v>2.6235665975562861</v>
      </c>
    </row>
    <row r="18" spans="1:7" s="2" customFormat="1" ht="15" customHeight="1">
      <c r="A18" s="27" t="s">
        <v>14</v>
      </c>
      <c r="B18" s="22">
        <f>[1]tab2!B16/[1]tab2!B$14*100</f>
        <v>45.586653793285244</v>
      </c>
      <c r="C18" s="22">
        <f>[1]tab2!C16/[1]tab2!C$14*100</f>
        <v>46.116755393106587</v>
      </c>
    </row>
    <row r="19" spans="1:7" s="2" customFormat="1" ht="15" customHeight="1">
      <c r="A19" s="27" t="s">
        <v>15</v>
      </c>
      <c r="B19" s="22">
        <f>[1]tab2!B17/[1]tab2!B$14*100</f>
        <v>0.93369731928203326</v>
      </c>
      <c r="C19" s="22">
        <f>[1]tab2!C17/[1]tab2!C$14*100</f>
        <v>0.92250824292750866</v>
      </c>
    </row>
    <row r="20" spans="1:7" s="2" customFormat="1" ht="15" customHeight="1">
      <c r="A20" s="27" t="s">
        <v>16</v>
      </c>
      <c r="B20" s="22">
        <f>[1]tab2!B18/[1]tab2!B$14*100</f>
        <v>0.6827658538738578</v>
      </c>
      <c r="C20" s="22">
        <f>[1]tab2!C18/[1]tab2!C$14*100</f>
        <v>0.96972113593840359</v>
      </c>
    </row>
    <row r="21" spans="1:7" s="2" customFormat="1" ht="15" customHeight="1">
      <c r="A21" s="27" t="s">
        <v>17</v>
      </c>
      <c r="B21" s="22">
        <f>[1]tab2!B19/[1]tab2!B$14*100</f>
        <v>50.173908772654052</v>
      </c>
      <c r="C21" s="22">
        <f>[1]tab2!C19/[1]tab2!C$14*100</f>
        <v>49.367435955869063</v>
      </c>
    </row>
    <row r="22" spans="1:7" s="2" customFormat="1" ht="15" customHeight="1">
      <c r="A22" s="27"/>
      <c r="B22" s="25"/>
      <c r="C22" s="26"/>
    </row>
    <row r="23" spans="1:7" s="2" customFormat="1" ht="15" customHeight="1">
      <c r="A23" s="19" t="s">
        <v>18</v>
      </c>
      <c r="B23" s="20">
        <f>SUM(B24:B37)</f>
        <v>100.0000040296958</v>
      </c>
      <c r="C23" s="20">
        <f>SUM(C24:C37)</f>
        <v>100.00000855392443</v>
      </c>
    </row>
    <row r="24" spans="1:7" s="2" customFormat="1" ht="15" customHeight="1">
      <c r="A24" s="27" t="s">
        <v>19</v>
      </c>
      <c r="B24" s="22">
        <f>[1]tab2!B21/[1]tab2!B$20*100</f>
        <v>34.758959111845371</v>
      </c>
      <c r="C24" s="22">
        <f>[1]tab2!C21/[1]tab2!C$20*100</f>
        <v>33.384889261535854</v>
      </c>
      <c r="F24" s="23"/>
      <c r="G24" s="23"/>
    </row>
    <row r="25" spans="1:7" s="2" customFormat="1" ht="15" customHeight="1">
      <c r="A25" s="27" t="s">
        <v>20</v>
      </c>
      <c r="B25" s="22">
        <f>[1]tab2!B22/[1]tab2!B$20*100</f>
        <v>13.113798730154203</v>
      </c>
      <c r="C25" s="22">
        <f>[1]tab2!C22/[1]tab2!C$20*100</f>
        <v>13.794648758968842</v>
      </c>
      <c r="F25" s="23"/>
      <c r="G25" s="23"/>
    </row>
    <row r="26" spans="1:7" s="2" customFormat="1" ht="15" customHeight="1">
      <c r="A26" s="27" t="s">
        <v>21</v>
      </c>
      <c r="B26" s="22">
        <f>[1]tab2!B23/[1]tab2!B$20*100</f>
        <v>7.9833713797061865</v>
      </c>
      <c r="C26" s="22">
        <f>[1]tab2!C23/[1]tab2!C$20*100</f>
        <v>7.2238020132602072</v>
      </c>
      <c r="F26" s="23"/>
      <c r="G26" s="23"/>
    </row>
    <row r="27" spans="1:7" s="2" customFormat="1" ht="15" customHeight="1">
      <c r="A27" s="27" t="s">
        <v>22</v>
      </c>
      <c r="B27" s="22">
        <f>[1]tab2!B24/[1]tab2!B$20*100</f>
        <v>1.7079140283744583</v>
      </c>
      <c r="C27" s="22">
        <f>[1]tab2!C24/[1]tab2!C$20*100</f>
        <v>1.7768382907531091</v>
      </c>
      <c r="F27" s="23"/>
      <c r="G27" s="23"/>
    </row>
    <row r="28" spans="1:7" s="2" customFormat="1" ht="15" customHeight="1">
      <c r="A28" s="27" t="s">
        <v>23</v>
      </c>
      <c r="B28" s="22">
        <f>[1]tab2!B25/[1]tab2!B$20*100</f>
        <v>2.2343655761785985</v>
      </c>
      <c r="C28" s="22">
        <f>[1]tab2!C25/[1]tab2!C$20*100</f>
        <v>2.4690646253695454</v>
      </c>
      <c r="F28" s="23"/>
      <c r="G28" s="23"/>
    </row>
    <row r="29" spans="1:7" s="2" customFormat="1" ht="15" customHeight="1">
      <c r="A29" s="28" t="s">
        <v>24</v>
      </c>
      <c r="B29" s="22">
        <f>[1]tab2!B26/[1]tab2!B$20*100</f>
        <v>1.0306833529922041</v>
      </c>
      <c r="C29" s="22">
        <f>[1]tab2!C26/[1]tab2!C$20*100</f>
        <v>0.94570477729408653</v>
      </c>
      <c r="F29" s="23"/>
      <c r="G29" s="23"/>
    </row>
    <row r="30" spans="1:7" s="2" customFormat="1" ht="15" customHeight="1">
      <c r="A30" s="28" t="s">
        <v>25</v>
      </c>
      <c r="B30" s="22">
        <f>[1]tab2!B27/[1]tab2!B$20*100</f>
        <v>1.2207600739674842</v>
      </c>
      <c r="C30" s="22">
        <f>[1]tab2!C27/[1]tab2!C$20*100</f>
        <v>1.203066701663623</v>
      </c>
      <c r="F30" s="23"/>
      <c r="G30" s="23"/>
    </row>
    <row r="31" spans="1:7" s="2" customFormat="1" ht="15" customHeight="1">
      <c r="A31" s="28" t="s">
        <v>26</v>
      </c>
      <c r="B31" s="22">
        <f>[1]tab2!B28/[1]tab2!B$20*100</f>
        <v>6.8335823080880544</v>
      </c>
      <c r="C31" s="22">
        <f>[1]tab2!C28/[1]tab2!C$20*100</f>
        <v>6.7995102536105998</v>
      </c>
      <c r="F31" s="23"/>
      <c r="G31" s="23"/>
    </row>
    <row r="32" spans="1:7" s="2" customFormat="1" ht="15" customHeight="1">
      <c r="A32" s="28" t="s">
        <v>27</v>
      </c>
      <c r="B32" s="22">
        <f>[1]tab2!B29/[1]tab2!B$20*100</f>
        <v>11.549748871372877</v>
      </c>
      <c r="C32" s="22">
        <f>[1]tab2!C29/[1]tab2!C$20*100</f>
        <v>11.226743536793702</v>
      </c>
      <c r="F32" s="23"/>
      <c r="G32" s="23"/>
    </row>
    <row r="33" spans="1:7" s="2" customFormat="1" ht="15" customHeight="1">
      <c r="A33" s="28" t="s">
        <v>28</v>
      </c>
      <c r="B33" s="22">
        <f>[1]tab2!B30/[1]tab2!B$20*100</f>
        <v>5.2022244404354341</v>
      </c>
      <c r="C33" s="22">
        <f>[1]tab2!C30/[1]tab2!C$20*100</f>
        <v>5.3022313211266834</v>
      </c>
      <c r="F33" s="23"/>
      <c r="G33" s="23"/>
    </row>
    <row r="34" spans="1:7" s="2" customFormat="1" ht="15" customHeight="1">
      <c r="A34" s="28" t="s">
        <v>29</v>
      </c>
      <c r="B34" s="22">
        <f>[1]tab2!B31/[1]tab2!B$20*100</f>
        <v>1.9800272963533792</v>
      </c>
      <c r="C34" s="22">
        <f>[1]tab2!C31/[1]tab2!C$20*100</f>
        <v>2.2573336108796678</v>
      </c>
      <c r="F34" s="23"/>
      <c r="G34" s="23"/>
    </row>
    <row r="35" spans="1:7" s="2" customFormat="1" ht="15" customHeight="1">
      <c r="A35" s="28" t="s">
        <v>30</v>
      </c>
      <c r="B35" s="22">
        <f>[1]tab2!B32/[1]tab2!B$20*100</f>
        <v>1.7291585846080366</v>
      </c>
      <c r="C35" s="22">
        <f>[1]tab2!C32/[1]tab2!C$20*100</f>
        <v>1.5081124777763695</v>
      </c>
      <c r="F35" s="23"/>
      <c r="G35" s="23"/>
    </row>
    <row r="36" spans="1:7" s="2" customFormat="1" ht="15" customHeight="1">
      <c r="A36" s="28" t="s">
        <v>31</v>
      </c>
      <c r="B36" s="22">
        <f>[1]tab2!B33/[1]tab2!B$20*100</f>
        <v>10.653064992666557</v>
      </c>
      <c r="C36" s="22">
        <f>[1]tab2!C33/[1]tab2!C$20*100</f>
        <v>12.097922247478634</v>
      </c>
      <c r="F36" s="23"/>
      <c r="G36" s="23"/>
    </row>
    <row r="37" spans="1:7" s="2" customFormat="1" ht="15" customHeight="1">
      <c r="A37" s="28" t="s">
        <v>32</v>
      </c>
      <c r="B37" s="22">
        <f>[1]tab2!B34/[1]tab2!B$20*100</f>
        <v>2.3452829529481837E-3</v>
      </c>
      <c r="C37" s="22">
        <f>[1]tab2!C34/[1]tab2!C$20*100</f>
        <v>1.0140677413503678E-2</v>
      </c>
      <c r="F37" s="23"/>
      <c r="G37" s="23"/>
    </row>
    <row r="38" spans="1:7" s="2" customFormat="1" ht="15" customHeight="1">
      <c r="A38" s="28"/>
      <c r="B38" s="25"/>
      <c r="C38" s="26"/>
    </row>
    <row r="39" spans="1:7" s="2" customFormat="1" ht="15" customHeight="1">
      <c r="A39" s="28"/>
      <c r="B39" s="25"/>
      <c r="C39" s="26"/>
    </row>
    <row r="40" spans="1:7" s="2" customFormat="1" ht="15" customHeight="1">
      <c r="A40" s="17" t="s">
        <v>33</v>
      </c>
      <c r="B40" s="29">
        <f>SUM(B42:B44)</f>
        <v>100</v>
      </c>
      <c r="C40" s="29">
        <f>SUM(C42:C44)</f>
        <v>99.999997539957903</v>
      </c>
    </row>
    <row r="41" spans="1:7" s="2" customFormat="1" ht="15" customHeight="1">
      <c r="A41" s="28"/>
      <c r="B41" s="25"/>
      <c r="C41" s="26"/>
    </row>
    <row r="42" spans="1:7" s="5" customFormat="1">
      <c r="A42" s="30" t="s">
        <v>34</v>
      </c>
      <c r="B42" s="31">
        <f>[1]tab2!B39/[1]tab2!B$37*100</f>
        <v>31.82802664295945</v>
      </c>
      <c r="C42" s="31">
        <f>[1]tab2!C39/[1]tab2!C$37*100</f>
        <v>28.166170726281425</v>
      </c>
      <c r="F42" s="32"/>
      <c r="G42" s="32"/>
    </row>
    <row r="43" spans="1:7" s="34" customFormat="1">
      <c r="A43" s="33" t="s">
        <v>35</v>
      </c>
      <c r="B43" s="31">
        <f>[1]tab2!B40/[1]tab2!B$37*100</f>
        <v>67.396009199474989</v>
      </c>
      <c r="C43" s="31">
        <f>[1]tab2!C40/[1]tab2!C$37*100</f>
        <v>71.263087208664288</v>
      </c>
      <c r="F43" s="35"/>
      <c r="G43" s="35"/>
    </row>
    <row r="44" spans="1:7" s="5" customFormat="1">
      <c r="A44" s="30" t="s">
        <v>36</v>
      </c>
      <c r="B44" s="31">
        <f>[1]tab2!B41/[1]tab2!B$37*100</f>
        <v>0.77596415756557091</v>
      </c>
      <c r="C44" s="31">
        <f>[1]tab2!C41/[1]tab2!C$37*100</f>
        <v>0.570739605012198</v>
      </c>
      <c r="F44" s="32"/>
      <c r="G44" s="32"/>
    </row>
    <row r="45" spans="1:7" s="5" customFormat="1">
      <c r="A45" s="36"/>
      <c r="B45" s="37"/>
      <c r="C45" s="38"/>
      <c r="D45" s="39"/>
      <c r="E45" s="32"/>
    </row>
    <row r="46" spans="1:7" s="5" customFormat="1">
      <c r="A46" s="40" t="s">
        <v>37</v>
      </c>
      <c r="B46" s="41">
        <f>[1]tab2!B43</f>
        <v>41.618160823566875</v>
      </c>
      <c r="C46" s="41">
        <f>[1]tab2!C43</f>
        <v>43</v>
      </c>
    </row>
    <row r="47" spans="1:7" s="5" customFormat="1" ht="14.25" customHeight="1">
      <c r="A47" s="42"/>
      <c r="B47" s="41"/>
      <c r="C47" s="41"/>
    </row>
    <row r="48" spans="1:7" s="5" customFormat="1" ht="15" customHeight="1">
      <c r="A48" s="43"/>
      <c r="B48" s="44"/>
      <c r="C48" s="44"/>
    </row>
    <row r="49" spans="1:4" s="5" customFormat="1" ht="5.25" customHeight="1">
      <c r="A49" s="42"/>
      <c r="B49" s="41"/>
      <c r="C49" s="41"/>
    </row>
    <row r="50" spans="1:4" s="5" customFormat="1">
      <c r="A50" s="45" t="s">
        <v>38</v>
      </c>
      <c r="B50" s="46"/>
      <c r="C50" s="46"/>
    </row>
    <row r="51" spans="1:4" s="5" customFormat="1">
      <c r="A51" s="30" t="s">
        <v>39</v>
      </c>
      <c r="B51" s="46"/>
      <c r="C51" s="46"/>
    </row>
    <row r="52" spans="1:4" s="5" customFormat="1">
      <c r="A52" s="47" t="s">
        <v>40</v>
      </c>
      <c r="B52" s="46"/>
      <c r="C52" s="46"/>
    </row>
    <row r="53" spans="1:4" ht="18" customHeight="1">
      <c r="A53" s="48" t="s">
        <v>41</v>
      </c>
    </row>
    <row r="54" spans="1:4" ht="15" customHeight="1"/>
    <row r="56" spans="1:4">
      <c r="D56" s="49"/>
    </row>
    <row r="57" spans="1:4">
      <c r="D57" s="49"/>
    </row>
    <row r="58" spans="1:4">
      <c r="D58" s="49"/>
    </row>
  </sheetData>
  <mergeCells count="3">
    <mergeCell ref="A1:C1"/>
    <mergeCell ref="A2:C2"/>
    <mergeCell ref="A3:D3"/>
  </mergeCells>
  <printOptions horizontalCentered="1"/>
  <pageMargins left="0.25" right="0.25" top="1" bottom="0.5" header="0.21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tab2_rates</vt:lpstr>
      <vt:lpstr>tab2_rates!Print_Area</vt:lpstr>
      <vt:lpstr>tab2_rates!Print_Titles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LLParaiso</dc:creator>
  <cp:lastModifiedBy>LLParaiso</cp:lastModifiedBy>
  <dcterms:created xsi:type="dcterms:W3CDTF">2019-09-05T00:39:27Z</dcterms:created>
  <dcterms:modified xsi:type="dcterms:W3CDTF">2019-09-05T00:39:51Z</dcterms:modified>
</cp:coreProperties>
</file>