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PRESS RELEASE\APRIL2022\FOR WEBPOSTING\"/>
    </mc:Choice>
  </mc:AlternateContent>
  <xr:revisionPtr revIDLastSave="0" documentId="8_{8D91126D-CE38-440F-A660-8EBD07C4CC60}" xr6:coauthVersionLast="47" xr6:coauthVersionMax="47" xr10:uidLastSave="{00000000-0000-0000-0000-000000000000}"/>
  <bookViews>
    <workbookView xWindow="-120" yWindow="-120" windowWidth="20730" windowHeight="11160" tabRatio="928" xr2:uid="{00000000-000D-0000-FFFF-FFFF00000000}"/>
  </bookViews>
  <sheets>
    <sheet name="Table A" sheetId="146" r:id="rId1"/>
    <sheet name="Sheet2" sheetId="149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46" l="1"/>
  <c r="D48" i="146"/>
  <c r="E47" i="146"/>
  <c r="D47" i="146"/>
  <c r="E46" i="146"/>
  <c r="D46" i="146"/>
  <c r="E45" i="146"/>
  <c r="D45" i="146"/>
  <c r="E44" i="146"/>
  <c r="D44" i="146"/>
  <c r="E43" i="146"/>
  <c r="D43" i="146"/>
  <c r="E42" i="146"/>
  <c r="D42" i="146"/>
  <c r="E39" i="146"/>
  <c r="D39" i="146"/>
  <c r="E38" i="146"/>
  <c r="D38" i="146"/>
  <c r="E37" i="146"/>
  <c r="D37" i="146"/>
  <c r="E36" i="146"/>
  <c r="D36" i="146"/>
  <c r="E35" i="146"/>
  <c r="D35" i="146"/>
  <c r="E34" i="146"/>
  <c r="D34" i="146"/>
  <c r="E33" i="146"/>
  <c r="D33" i="146"/>
  <c r="E32" i="146"/>
  <c r="D32" i="146"/>
  <c r="E31" i="146"/>
  <c r="D31" i="146"/>
  <c r="E27" i="146"/>
  <c r="D27" i="146"/>
  <c r="E26" i="146"/>
  <c r="D26" i="146"/>
  <c r="E25" i="146"/>
  <c r="D25" i="146"/>
  <c r="E24" i="146"/>
  <c r="D24" i="146"/>
  <c r="E23" i="146"/>
  <c r="D23" i="146"/>
  <c r="E22" i="146"/>
  <c r="D22" i="146"/>
  <c r="E21" i="146"/>
  <c r="D21" i="146"/>
  <c r="E20" i="146"/>
  <c r="D20" i="146"/>
  <c r="E17" i="146"/>
  <c r="D17" i="146"/>
  <c r="E16" i="146"/>
  <c r="D16" i="146"/>
  <c r="E15" i="146"/>
  <c r="D15" i="146"/>
  <c r="E14" i="146"/>
  <c r="D14" i="146"/>
  <c r="E13" i="146"/>
  <c r="D13" i="146"/>
  <c r="E12" i="146"/>
  <c r="D12" i="146"/>
  <c r="E11" i="146"/>
  <c r="D11" i="146"/>
  <c r="E10" i="146"/>
  <c r="D10" i="146"/>
  <c r="E9" i="146"/>
  <c r="D9" i="146"/>
</calcChain>
</file>

<file path=xl/sharedStrings.xml><?xml version="1.0" encoding="utf-8"?>
<sst xmlns="http://schemas.openxmlformats.org/spreadsheetml/2006/main" count="500" uniqueCount="91">
  <si>
    <t>Employed</t>
  </si>
  <si>
    <t>Unemployed</t>
  </si>
  <si>
    <t>Underemployed</t>
  </si>
  <si>
    <t>(In Thousands Except Rates)</t>
  </si>
  <si>
    <t>INDICATOR</t>
  </si>
  <si>
    <t xml:space="preserve">Total Population 15 Years Old and Over </t>
  </si>
  <si>
    <t>Labor Force</t>
  </si>
  <si>
    <t>Not in the Labor Force</t>
  </si>
  <si>
    <t xml:space="preserve">  Labor Force Participation Rate (%)</t>
  </si>
  <si>
    <t xml:space="preserve">  Employment Rate(%)</t>
  </si>
  <si>
    <t>Underemployment Rate (%)</t>
  </si>
  <si>
    <t>Visible Underemployment Rate (%)</t>
  </si>
  <si>
    <t>Invisible Underemployment Rate (%)</t>
  </si>
  <si>
    <t xml:space="preserve">  Unemployment Rate (%)</t>
  </si>
  <si>
    <t xml:space="preserve">  Mean Hours of Work </t>
  </si>
  <si>
    <t>Total</t>
  </si>
  <si>
    <t>Youth Population 15-24 Years Old</t>
  </si>
  <si>
    <t>Youth Labor Force</t>
  </si>
  <si>
    <t>Employed Youth</t>
  </si>
  <si>
    <t>Underemployed Youth</t>
  </si>
  <si>
    <t>Unemployed Youth</t>
  </si>
  <si>
    <t>Youth Population</t>
  </si>
  <si>
    <t xml:space="preserve"> Youth Labor Force Participation Rate (%)</t>
  </si>
  <si>
    <t xml:space="preserve"> Youth Employment Rate (%)</t>
  </si>
  <si>
    <t>Youth Underemployment (%)</t>
  </si>
  <si>
    <t>Youth Unemployment Rate (%)</t>
  </si>
  <si>
    <t xml:space="preserve"> Youth Mean Hours of Work</t>
  </si>
  <si>
    <t xml:space="preserve">            All estimates used the 2015 POPCEN-based Population Projection.</t>
  </si>
  <si>
    <t xml:space="preserve">  • Invisible Underemployment</t>
  </si>
  <si>
    <t xml:space="preserve"> NEET - Not in employment, education or training</t>
  </si>
  <si>
    <t>Increment/ (Decrement)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</si>
  <si>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</si>
  <si>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</si>
  <si>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</si>
  <si>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</si>
  <si>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</si>
  <si>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</si>
  <si>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</si>
  <si>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>90% Confidence Interval)</t>
  </si>
  <si>
    <t>TABLE A - Key Employment Indicators with Measures of Precision, Philippines:</t>
  </si>
  <si>
    <t xml:space="preserve">Population 15 Years Old and Over </t>
  </si>
  <si>
    <r>
      <t xml:space="preserve">  • Visible Underemployment</t>
    </r>
    <r>
      <rPr>
        <vertAlign val="superscript"/>
        <sz val="11"/>
        <rFont val="Arial"/>
        <family val="2"/>
      </rPr>
      <t>1</t>
    </r>
  </si>
  <si>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Includes number of underemployed persons who were with jobs but did not work during the reference period. </t>
    </r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</si>
  <si>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>Includes number of underemployed persons but with unreported hours worked</t>
    </r>
  </si>
  <si>
    <t xml:space="preserve">           f - Final.</t>
  </si>
  <si>
    <t>NEET (Unemployed) 15 - 24 years old</t>
  </si>
  <si>
    <t>Youth Not in the Labor Force (NILF)</t>
  </si>
  <si>
    <t>NEET (NILF) 15 - 24 years old</t>
  </si>
  <si>
    <t>Growth Rate</t>
  </si>
  <si>
    <t>New Entrants to the Labor Force</t>
  </si>
  <si>
    <t xml:space="preserve"> Youth NEET as % of youth population</t>
  </si>
  <si>
    <t xml:space="preserve"> Proportion of Youth New Entrants to the Youth Labor Force</t>
  </si>
  <si>
    <t xml:space="preserve">  Proportion of New Entrants (%)</t>
  </si>
  <si>
    <t>New Entrants Youth</t>
  </si>
  <si>
    <r>
      <t>January 2022</t>
    </r>
    <r>
      <rPr>
        <b/>
        <vertAlign val="superscript"/>
        <sz val="10"/>
        <rFont val="Arial"/>
        <family val="2"/>
      </rPr>
      <t>p, 3</t>
    </r>
    <r>
      <rPr>
        <b/>
        <sz val="10"/>
        <rFont val="Arial"/>
        <family val="2"/>
      </rPr>
      <t xml:space="preserve">                           </t>
    </r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</si>
  <si>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</si>
  <si>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</si>
  <si>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</si>
  <si>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</si>
  <si>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</si>
  <si>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</si>
  <si>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</si>
  <si>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</si>
  <si>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</si>
  <si>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</si>
  <si>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</si>
  <si>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</si>
  <si>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</si>
  <si>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</si>
  <si>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</si>
  <si>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</si>
  <si>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</si>
  <si>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</si>
  <si>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</si>
  <si>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</si>
  <si>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</si>
  <si>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</si>
  <si>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</si>
  <si>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</si>
  <si>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</si>
  <si>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</si>
  <si>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</si>
  <si>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r>
      <t>February 2022</t>
    </r>
    <r>
      <rPr>
        <b/>
        <vertAlign val="superscript"/>
        <sz val="10"/>
        <rFont val="Arial"/>
        <family val="2"/>
      </rPr>
      <t>p</t>
    </r>
  </si>
  <si>
    <t xml:space="preserve">          3 - Preliminary estimates in January 2022 excludes Surigao del Norte and Dinagat Island. </t>
  </si>
  <si>
    <r>
      <t>March 2022</t>
    </r>
    <r>
      <rPr>
        <b/>
        <vertAlign val="superscript"/>
        <sz val="10"/>
        <rFont val="Arial"/>
        <family val="2"/>
      </rPr>
      <t>p</t>
    </r>
  </si>
  <si>
    <r>
      <t>April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                          </t>
    </r>
  </si>
  <si>
    <r>
      <t>April 2022</t>
    </r>
    <r>
      <rPr>
        <b/>
        <vertAlign val="superscript"/>
        <sz val="10"/>
        <rFont val="Arial"/>
        <family val="2"/>
      </rPr>
      <t>p</t>
    </r>
  </si>
  <si>
    <r>
      <t>April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April 2021</t>
    </r>
    <r>
      <rPr>
        <b/>
        <vertAlign val="superscript"/>
        <sz val="10"/>
        <rFont val="Arial"/>
        <family val="2"/>
      </rPr>
      <t>f</t>
    </r>
  </si>
  <si>
    <r>
      <t>April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March 2022</t>
    </r>
    <r>
      <rPr>
        <b/>
        <vertAlign val="superscript"/>
        <sz val="10"/>
        <rFont val="Arial"/>
        <family val="2"/>
      </rPr>
      <t>p</t>
    </r>
  </si>
  <si>
    <r>
      <t>April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January 2022</t>
    </r>
    <r>
      <rPr>
        <b/>
        <vertAlign val="superscript"/>
        <sz val="10"/>
        <rFont val="Arial"/>
        <family val="2"/>
      </rPr>
      <t>p</t>
    </r>
  </si>
  <si>
    <r>
      <t>April 2021</t>
    </r>
    <r>
      <rPr>
        <b/>
        <vertAlign val="superscript"/>
        <sz val="12"/>
        <rFont val="Arial"/>
        <family val="2"/>
      </rPr>
      <t>f</t>
    </r>
    <r>
      <rPr>
        <b/>
        <sz val="12"/>
        <rFont val="Arial"/>
        <family val="2"/>
      </rPr>
      <t>, January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February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March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and April 2022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</si>
</sst>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0.0"/>
    <numFmt numFmtId="168" formatCode="_(* #,##0_);_(* \(#,##0\);_(* &quot;-&quot;??_);_(@_)"/>
    <numFmt numFmtId="169" formatCode="#,##0.0"/>
    <numFmt numFmtId="171" formatCode="mmmm\ yyyy"/>
    <numFmt numFmtId="172" formatCode="#,##0.0;\-#,##0.0"/>
    <numFmt numFmtId="173" formatCode="#,##0.0\ \ _);\(#,##0.0\ \ \)"/>
    <numFmt numFmtId="175" formatCode="0.000"/>
    <numFmt numFmtId="181" formatCode="_(* #,##0.000_);_(* \(#,##0.000\);_(* &quot;-&quot;??_);_(@_)"/>
    <numFmt numFmtId="182" formatCode="_-* #,##0.000_-;\-* #,##0.000_-;_-* &quot;-&quot;??_-;_-@_-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0"/>
      <name val="Courier"/>
      <family val="3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b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DotDot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2">
    <xf numFmtId="37" fontId="0" fillId="0" borderId="0"/>
    <xf numFmtId="164" fontId="6" fillId="0" borderId="0" applyFont="0" applyFill="0" applyBorder="0" applyAlignment="0" applyProtection="0"/>
    <xf numFmtId="37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8" fillId="0" borderId="0"/>
    <xf numFmtId="37" fontId="8" fillId="0" borderId="0"/>
    <xf numFmtId="164" fontId="6" fillId="0" borderId="0" applyFont="0" applyFill="0" applyBorder="0" applyAlignment="0" applyProtection="0"/>
    <xf numFmtId="37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8" fillId="0" borderId="0"/>
    <xf numFmtId="37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3">
    <xf numFmtId="37" fontId="0" fillId="0" borderId="0" xfId="0"/>
    <xf numFmtId="3" fontId="7" fillId="0" borderId="2" xfId="1" applyNumberFormat="1" applyFont="1" applyFill="1" applyBorder="1" applyAlignment="1"/>
    <xf numFmtId="169" fontId="7" fillId="0" borderId="2" xfId="1" applyNumberFormat="1" applyFont="1" applyFill="1" applyBorder="1" applyAlignment="1"/>
    <xf numFmtId="172" fontId="14" fillId="0" borderId="2" xfId="1" applyNumberFormat="1" applyFont="1" applyFill="1" applyBorder="1" applyAlignment="1">
      <alignment horizontal="right" vertical="justify"/>
    </xf>
    <xf numFmtId="3" fontId="14" fillId="0" borderId="2" xfId="1" applyNumberFormat="1" applyFont="1" applyFill="1" applyBorder="1" applyAlignment="1"/>
    <xf numFmtId="169" fontId="14" fillId="0" borderId="2" xfId="1" applyNumberFormat="1" applyFont="1" applyFill="1" applyBorder="1" applyAlignment="1"/>
    <xf numFmtId="0" fontId="6" fillId="0" borderId="0" xfId="14" applyNumberFormat="1" applyFont="1" applyFill="1" applyAlignment="1">
      <alignment vertical="center"/>
    </xf>
    <xf numFmtId="49" fontId="14" fillId="0" borderId="4" xfId="14" applyNumberFormat="1" applyFont="1" applyFill="1" applyBorder="1" applyAlignment="1">
      <alignment horizontal="left" indent="1"/>
    </xf>
    <xf numFmtId="49" fontId="14" fillId="0" borderId="4" xfId="14" applyNumberFormat="1" applyFont="1" applyFill="1" applyBorder="1" applyAlignment="1">
      <alignment horizontal="left" indent="3"/>
    </xf>
    <xf numFmtId="49" fontId="14" fillId="0" borderId="4" xfId="14" applyNumberFormat="1" applyFont="1" applyFill="1" applyBorder="1" applyAlignment="1">
      <alignment horizontal="left" indent="5"/>
    </xf>
    <xf numFmtId="49" fontId="14" fillId="0" borderId="4" xfId="14" applyNumberFormat="1" applyFont="1" applyFill="1" applyBorder="1" applyAlignment="1">
      <alignment horizontal="left" indent="7"/>
    </xf>
    <xf numFmtId="49" fontId="14" fillId="0" borderId="4" xfId="14" applyNumberFormat="1" applyFont="1" applyFill="1" applyBorder="1" applyAlignment="1">
      <alignment horizontal="left" indent="8"/>
    </xf>
    <xf numFmtId="49" fontId="14" fillId="0" borderId="4" xfId="14" applyNumberFormat="1" applyFont="1" applyFill="1" applyBorder="1" applyAlignment="1">
      <alignment horizontal="left" indent="2"/>
    </xf>
    <xf numFmtId="49" fontId="14" fillId="0" borderId="4" xfId="14" applyNumberFormat="1" applyFont="1" applyFill="1" applyBorder="1" applyAlignment="1">
      <alignment horizontal="left" indent="4"/>
    </xf>
    <xf numFmtId="49" fontId="14" fillId="0" borderId="6" xfId="14" applyNumberFormat="1" applyFont="1" applyFill="1" applyBorder="1" applyAlignment="1">
      <alignment horizontal="left" indent="2"/>
    </xf>
    <xf numFmtId="49" fontId="17" fillId="0" borderId="4" xfId="14" applyNumberFormat="1" applyFont="1" applyFill="1" applyBorder="1" applyAlignment="1">
      <alignment horizontal="left" indent="2"/>
    </xf>
    <xf numFmtId="0" fontId="20" fillId="0" borderId="0" xfId="14" applyNumberFormat="1" applyFont="1" applyFill="1"/>
    <xf numFmtId="49" fontId="14" fillId="0" borderId="4" xfId="14" applyNumberFormat="1" applyFont="1" applyFill="1" applyBorder="1" applyAlignment="1">
      <alignment horizontal="left" indent="6"/>
    </xf>
    <xf numFmtId="0" fontId="6" fillId="0" borderId="5" xfId="14" applyNumberFormat="1" applyFont="1" applyFill="1" applyBorder="1"/>
    <xf numFmtId="3" fontId="6" fillId="0" borderId="9" xfId="14" applyNumberFormat="1" applyFont="1" applyFill="1" applyBorder="1"/>
    <xf numFmtId="0" fontId="16" fillId="0" borderId="0" xfId="14" applyNumberFormat="1" applyFont="1" applyFill="1" applyAlignment="1">
      <alignment horizontal="left" vertical="center" indent="1"/>
    </xf>
    <xf numFmtId="0" fontId="7" fillId="0" borderId="4" xfId="0" applyNumberFormat="1" applyFont="1" applyFill="1" applyBorder="1" applyAlignment="1">
      <alignment horizontal="left" indent="2"/>
    </xf>
    <xf numFmtId="172" fontId="14" fillId="0" borderId="0" xfId="14" applyNumberFormat="1" applyFont="1" applyFill="1"/>
    <xf numFmtId="37" fontId="16" fillId="0" borderId="0" xfId="2" applyFont="1" applyFill="1" applyAlignment="1">
      <alignment vertical="center"/>
    </xf>
    <xf numFmtId="49" fontId="7" fillId="0" borderId="4" xfId="0" applyNumberFormat="1" applyFont="1" applyFill="1" applyBorder="1" applyAlignment="1">
      <alignment horizontal="left" indent="5"/>
    </xf>
    <xf numFmtId="49" fontId="7" fillId="0" borderId="4" xfId="0" applyNumberFormat="1" applyFont="1" applyFill="1" applyBorder="1" applyAlignment="1">
      <alignment horizontal="left" indent="7"/>
    </xf>
    <xf numFmtId="49" fontId="7" fillId="0" borderId="4" xfId="0" applyNumberFormat="1" applyFont="1" applyFill="1" applyBorder="1" applyAlignment="1">
      <alignment horizontal="left" indent="2"/>
    </xf>
    <xf numFmtId="49" fontId="7" fillId="0" borderId="4" xfId="0" applyNumberFormat="1" applyFont="1" applyFill="1" applyBorder="1" applyAlignment="1">
      <alignment horizontal="left" indent="4"/>
    </xf>
    <xf numFmtId="37" fontId="14" fillId="0" borderId="0" xfId="14" applyFont="1" applyFill="1"/>
    <xf numFmtId="37" fontId="17" fillId="0" borderId="0" xfId="14" applyFont="1" applyFill="1"/>
    <xf numFmtId="37" fontId="14" fillId="0" borderId="0" xfId="14" applyFont="1" applyFill="1" applyAlignment="1">
      <alignment vertical="center"/>
    </xf>
    <xf numFmtId="0" fontId="6" fillId="0" borderId="0" xfId="14" applyNumberFormat="1" applyFont="1" applyFill="1"/>
    <xf numFmtId="49" fontId="14" fillId="0" borderId="2" xfId="14" applyNumberFormat="1" applyFont="1" applyFill="1" applyBorder="1" applyAlignment="1">
      <alignment horizontal="left" indent="8"/>
    </xf>
    <xf numFmtId="49" fontId="14" fillId="0" borderId="2" xfId="14" applyNumberFormat="1" applyFont="1" applyFill="1" applyBorder="1" applyAlignment="1">
      <alignment horizontal="left" indent="1"/>
    </xf>
    <xf numFmtId="49" fontId="14" fillId="0" borderId="2" xfId="14" applyNumberFormat="1" applyFont="1" applyFill="1" applyBorder="1" applyAlignment="1">
      <alignment horizontal="left" indent="2"/>
    </xf>
    <xf numFmtId="49" fontId="14" fillId="0" borderId="3" xfId="14" applyNumberFormat="1" applyFont="1" applyFill="1" applyBorder="1" applyAlignment="1">
      <alignment horizontal="left" indent="2"/>
    </xf>
    <xf numFmtId="0" fontId="6" fillId="0" borderId="9" xfId="14" applyNumberFormat="1" applyFont="1" applyFill="1" applyBorder="1"/>
    <xf numFmtId="37" fontId="6" fillId="0" borderId="0" xfId="14" applyFont="1" applyFill="1" applyAlignment="1">
      <alignment horizontal="left" vertical="center"/>
    </xf>
    <xf numFmtId="172" fontId="14" fillId="0" borderId="2" xfId="0" applyNumberFormat="1" applyFont="1" applyFill="1" applyBorder="1" applyAlignment="1">
      <alignment vertical="center"/>
    </xf>
    <xf numFmtId="37" fontId="14" fillId="0" borderId="2" xfId="0" applyNumberFormat="1" applyFont="1" applyFill="1" applyBorder="1" applyAlignment="1">
      <alignment vertical="center"/>
    </xf>
    <xf numFmtId="172" fontId="14" fillId="0" borderId="0" xfId="14" applyNumberFormat="1" applyFont="1" applyFill="1" applyAlignment="1">
      <alignment vertical="center"/>
    </xf>
    <xf numFmtId="3" fontId="20" fillId="0" borderId="0" xfId="14" applyNumberFormat="1" applyFont="1" applyFill="1"/>
    <xf numFmtId="169" fontId="20" fillId="0" borderId="0" xfId="14" applyNumberFormat="1" applyFont="1" applyFill="1"/>
    <xf numFmtId="175" fontId="6" fillId="0" borderId="0" xfId="14" applyNumberFormat="1" applyFont="1" applyFill="1"/>
    <xf numFmtId="3" fontId="14" fillId="0" borderId="2" xfId="38" applyNumberFormat="1" applyFont="1" applyFill="1" applyBorder="1" applyAlignment="1"/>
    <xf numFmtId="165" fontId="14" fillId="0" borderId="2" xfId="14" applyNumberFormat="1" applyFont="1" applyFill="1" applyBorder="1"/>
    <xf numFmtId="165" fontId="6" fillId="0" borderId="2" xfId="14" applyNumberFormat="1" applyFont="1" applyFill="1" applyBorder="1"/>
    <xf numFmtId="165" fontId="14" fillId="0" borderId="3" xfId="14" applyNumberFormat="1" applyFont="1" applyFill="1" applyBorder="1" applyAlignment="1">
      <alignment horizontal="left" indent="2"/>
    </xf>
    <xf numFmtId="0" fontId="16" fillId="0" borderId="0" xfId="0" applyNumberFormat="1" applyFont="1" applyFill="1" applyAlignment="1">
      <alignment horizontal="left" vertical="center"/>
    </xf>
    <xf numFmtId="0" fontId="16" fillId="0" borderId="0" xfId="14" applyNumberFormat="1" applyFont="1" applyFill="1" applyAlignment="1">
      <alignment horizontal="left" vertical="center"/>
    </xf>
    <xf numFmtId="2" fontId="14" fillId="0" borderId="4" xfId="14" applyNumberFormat="1" applyFont="1" applyFill="1" applyBorder="1" applyAlignment="1">
      <alignment horizontal="left" indent="8"/>
    </xf>
    <xf numFmtId="2" fontId="14" fillId="0" borderId="2" xfId="14" applyNumberFormat="1" applyFont="1" applyFill="1" applyBorder="1" applyAlignment="1">
      <alignment horizontal="left" indent="8"/>
    </xf>
    <xf numFmtId="2" fontId="14" fillId="0" borderId="2" xfId="14" applyNumberFormat="1" applyFont="1" applyFill="1" applyBorder="1" applyAlignment="1">
      <alignment horizontal="center"/>
    </xf>
    <xf numFmtId="2" fontId="14" fillId="0" borderId="2" xfId="14" applyNumberFormat="1" applyFont="1" applyFill="1" applyBorder="1" applyAlignment="1">
      <alignment horizontal="left" wrapText="1" indent="8"/>
    </xf>
    <xf numFmtId="2" fontId="14" fillId="0" borderId="2" xfId="14" applyNumberFormat="1" applyFont="1" applyFill="1" applyBorder="1"/>
    <xf numFmtId="2" fontId="6" fillId="0" borderId="0" xfId="14" applyNumberFormat="1" applyFont="1" applyFill="1"/>
    <xf numFmtId="173" fontId="10" fillId="0" borderId="2" xfId="1" applyNumberFormat="1" applyFont="1" applyFill="1" applyBorder="1" applyAlignment="1">
      <alignment horizontal="left" vertical="justify" indent="2"/>
    </xf>
    <xf numFmtId="173" fontId="6" fillId="0" borderId="2" xfId="1" applyNumberFormat="1" applyFont="1" applyFill="1" applyBorder="1" applyAlignment="1">
      <alignment horizontal="left" vertical="justify" indent="2"/>
    </xf>
    <xf numFmtId="166" fontId="14" fillId="0" borderId="2" xfId="1" applyNumberFormat="1" applyFont="1" applyFill="1" applyBorder="1" applyAlignment="1">
      <alignment vertical="center"/>
    </xf>
    <xf numFmtId="3" fontId="14" fillId="0" borderId="2" xfId="1" applyNumberFormat="1" applyFont="1" applyFill="1" applyBorder="1" applyAlignment="1">
      <alignment vertical="justify"/>
    </xf>
    <xf numFmtId="173" fontId="14" fillId="0" borderId="2" xfId="1" applyNumberFormat="1" applyFont="1" applyFill="1" applyBorder="1" applyAlignment="1">
      <alignment vertical="justify"/>
    </xf>
    <xf numFmtId="165" fontId="14" fillId="0" borderId="0" xfId="14" applyNumberFormat="1" applyFont="1" applyFill="1"/>
    <xf numFmtId="171" fontId="12" fillId="0" borderId="2" xfId="14" applyNumberFormat="1" applyFont="1" applyFill="1" applyBorder="1" applyAlignment="1">
      <alignment horizontal="center" vertical="center" wrapText="1"/>
    </xf>
    <xf numFmtId="168" fontId="14" fillId="0" borderId="2" xfId="1" applyNumberFormat="1" applyFont="1" applyFill="1" applyBorder="1" applyAlignment="1">
      <alignment horizontal="right" vertical="center" wrapText="1"/>
    </xf>
    <xf numFmtId="165" fontId="14" fillId="0" borderId="2" xfId="0" applyNumberFormat="1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horizontal="left" vertical="justify" indent="2"/>
    </xf>
    <xf numFmtId="181" fontId="12" fillId="0" borderId="0" xfId="1" applyNumberFormat="1" applyFont="1" applyBorder="1" applyAlignment="1">
      <alignment horizontal="right" vertical="center"/>
    </xf>
    <xf numFmtId="0" fontId="11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/>
    <xf numFmtId="182" fontId="11" fillId="0" borderId="0" xfId="14" applyNumberFormat="1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>
      <alignment vertical="center"/>
    </xf>
    <xf numFmtId="168" fontId="14" fillId="0" borderId="2" xfId="1" applyNumberFormat="1" applyFont="1" applyFill="1" applyBorder="1" applyAlignment="1"/>
    <xf numFmtId="168" fontId="14" fillId="0" borderId="2" xfId="1" applyNumberFormat="1" applyFont="1" applyFill="1" applyBorder="1" applyAlignment="1">
      <alignment horizontal="left" indent="8"/>
    </xf>
    <xf numFmtId="168" fontId="14" fillId="0" borderId="4" xfId="1" applyNumberFormat="1" applyFont="1" applyFill="1" applyBorder="1" applyAlignment="1">
      <alignment horizontal="left" indent="1"/>
    </xf>
    <xf numFmtId="168" fontId="14" fillId="0" borderId="2" xfId="1" applyNumberFormat="1" applyFont="1" applyFill="1" applyBorder="1"/>
    <xf numFmtId="168" fontId="14" fillId="0" borderId="0" xfId="1" applyNumberFormat="1" applyFont="1" applyFill="1"/>
    <xf numFmtId="168" fontId="14" fillId="0" borderId="10" xfId="1" applyNumberFormat="1" applyFont="1" applyFill="1" applyBorder="1"/>
    <xf numFmtId="168" fontId="6" fillId="0" borderId="0" xfId="1" applyNumberFormat="1" applyFont="1" applyFill="1"/>
    <xf numFmtId="3" fontId="6" fillId="0" borderId="0" xfId="14" applyNumberFormat="1" applyFont="1" applyFill="1"/>
    <xf numFmtId="37" fontId="16" fillId="0" borderId="0" xfId="2" applyFont="1" applyFill="1" applyAlignment="1">
      <alignment vertical="center"/>
    </xf>
    <xf numFmtId="37" fontId="14" fillId="0" borderId="0" xfId="14" applyFont="1" applyFill="1"/>
    <xf numFmtId="0" fontId="6" fillId="0" borderId="0" xfId="14" applyNumberFormat="1" applyFont="1" applyFill="1"/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65" fontId="14" fillId="0" borderId="2" xfId="14" applyNumberFormat="1" applyFont="1" applyFill="1" applyBorder="1"/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73" fontId="10" fillId="2" borderId="2" xfId="38" applyNumberFormat="1" applyFont="1" applyFill="1" applyBorder="1" applyAlignment="1">
      <alignment horizontal="left" vertical="justify" indent="2"/>
    </xf>
    <xf numFmtId="171" fontId="12" fillId="0" borderId="10" xfId="14" applyNumberFormat="1" applyFont="1" applyFill="1" applyBorder="1" applyAlignment="1">
      <alignment horizontal="center" vertical="center" wrapText="1"/>
    </xf>
    <xf numFmtId="171" fontId="12" fillId="0" borderId="9" xfId="14" applyNumberFormat="1" applyFont="1" applyFill="1" applyBorder="1" applyAlignment="1">
      <alignment horizontal="center" vertical="center" wrapText="1"/>
    </xf>
    <xf numFmtId="171" fontId="12" fillId="0" borderId="7" xfId="14" applyNumberFormat="1" applyFont="1" applyFill="1" applyBorder="1" applyAlignment="1">
      <alignment horizontal="center" vertical="center"/>
    </xf>
    <xf numFmtId="171" fontId="12" fillId="0" borderId="1" xfId="14" applyNumberFormat="1" applyFont="1" applyFill="1" applyBorder="1" applyAlignment="1">
      <alignment horizontal="center" vertical="center"/>
    </xf>
    <xf numFmtId="171" fontId="12" fillId="0" borderId="2" xfId="14" applyNumberFormat="1" applyFont="1" applyFill="1" applyBorder="1" applyAlignment="1">
      <alignment horizontal="center" vertical="center" wrapText="1"/>
    </xf>
    <xf numFmtId="171" fontId="12" fillId="0" borderId="7" xfId="14" applyNumberFormat="1" applyFont="1" applyFill="1" applyBorder="1" applyAlignment="1">
      <alignment horizontal="center" vertical="center" wrapText="1"/>
    </xf>
    <xf numFmtId="171" fontId="12" fillId="0" borderId="8" xfId="14" applyNumberFormat="1" applyFont="1" applyFill="1" applyBorder="1" applyAlignment="1">
      <alignment horizontal="center" vertical="center" wrapText="1"/>
    </xf>
    <xf numFmtId="37" fontId="12" fillId="0" borderId="11" xfId="14" applyFont="1" applyFill="1" applyBorder="1" applyAlignment="1">
      <alignment horizontal="center" vertical="center" wrapText="1"/>
    </xf>
    <xf numFmtId="37" fontId="12" fillId="0" borderId="12" xfId="14" applyFont="1" applyFill="1" applyBorder="1" applyAlignment="1">
      <alignment horizontal="center" vertical="center" wrapText="1"/>
    </xf>
    <xf numFmtId="171" fontId="12" fillId="0" borderId="11" xfId="14" applyNumberFormat="1" applyFont="1" applyFill="1" applyBorder="1" applyAlignment="1">
      <alignment horizontal="center" vertical="center" wrapText="1"/>
    </xf>
    <xf numFmtId="171" fontId="12" fillId="0" borderId="12" xfId="14" applyNumberFormat="1" applyFont="1" applyFill="1" applyBorder="1" applyAlignment="1">
      <alignment horizontal="center" vertical="center" wrapText="1"/>
    </xf>
    <xf numFmtId="0" fontId="11" fillId="0" borderId="0" xfId="14" applyNumberFormat="1" applyFont="1" applyFill="1" applyAlignment="1">
      <alignment horizontal="center" vertical="center"/>
    </xf>
    <xf numFmtId="0" fontId="12" fillId="0" borderId="10" xfId="14" applyNumberFormat="1" applyFont="1" applyFill="1" applyBorder="1" applyAlignment="1">
      <alignment horizontal="center" vertical="center"/>
    </xf>
    <xf numFmtId="0" fontId="12" fillId="0" borderId="2" xfId="14" applyNumberFormat="1" applyFont="1" applyFill="1" applyBorder="1" applyAlignment="1">
      <alignment horizontal="center" vertical="center"/>
    </xf>
    <xf numFmtId="171" fontId="9" fillId="0" borderId="7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Fill="1" applyBorder="1" applyAlignment="1">
      <alignment horizontal="center" vertical="center" wrapText="1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8B2E134B-9E39-404A-BBCF-D5293F021762}"/>
    <cellStyle name="Comma 10 2 3" xfId="76" xr:uid="{83ECB0DE-3F44-4F18-9989-1B1BA2D425F9}"/>
    <cellStyle name="Comma 11" xfId="9" xr:uid="{00000000-0005-0000-0000-000004000000}"/>
    <cellStyle name="Comma 11 2" xfId="35" xr:uid="{00000000-0005-0000-0000-000005000000}"/>
    <cellStyle name="Comma 11 2 2" xfId="54" xr:uid="{00000000-0005-0000-0000-000006000000}"/>
    <cellStyle name="Comma 11 2 2 2" xfId="92" xr:uid="{3847D04C-D6E5-4884-B776-BE03754B368E}"/>
    <cellStyle name="Comma 11 2 3" xfId="73" xr:uid="{8CFDB9BE-EB5E-40AA-B55C-0A5A02F61EB4}"/>
    <cellStyle name="Comma 12" xfId="3" xr:uid="{00000000-0005-0000-0000-000007000000}"/>
    <cellStyle name="Comma 12 2" xfId="31" xr:uid="{00000000-0005-0000-0000-000008000000}"/>
    <cellStyle name="Comma 12 2 2" xfId="50" xr:uid="{00000000-0005-0000-0000-000009000000}"/>
    <cellStyle name="Comma 12 2 2 2" xfId="88" xr:uid="{5A017626-C287-495E-8B5D-A9FB4C514319}"/>
    <cellStyle name="Comma 12 2 3" xfId="69" xr:uid="{2493B1CF-2602-49C2-BD0B-FDC8948433E0}"/>
    <cellStyle name="Comma 14" xfId="6" xr:uid="{00000000-0005-0000-0000-00000A000000}"/>
    <cellStyle name="Comma 14 2" xfId="34" xr:uid="{00000000-0005-0000-0000-00000B000000}"/>
    <cellStyle name="Comma 14 2 2" xfId="53" xr:uid="{00000000-0005-0000-0000-00000C000000}"/>
    <cellStyle name="Comma 14 2 2 2" xfId="91" xr:uid="{BA83CE9C-978C-484D-ABA5-8CB6FF7CF44D}"/>
    <cellStyle name="Comma 14 2 3" xfId="72" xr:uid="{301C54BA-2A2F-49C2-A1C5-F8543618159B}"/>
    <cellStyle name="Comma 2" xfId="16" xr:uid="{00000000-0005-0000-0000-00000D000000}"/>
    <cellStyle name="Comma 2 2" xfId="39" xr:uid="{00000000-0005-0000-0000-00000E000000}"/>
    <cellStyle name="Comma 2 2 2" xfId="58" xr:uid="{00000000-0005-0000-0000-00000F000000}"/>
    <cellStyle name="Comma 2 2 2 2" xfId="96" xr:uid="{796DF134-5780-4FBA-B1C7-CF7E5924BDB2}"/>
    <cellStyle name="Comma 2 2 3" xfId="77" xr:uid="{9A654DEC-A175-49A9-A7EF-2848CD881D69}"/>
    <cellStyle name="Comma 3" xfId="17" xr:uid="{00000000-0005-0000-0000-000010000000}"/>
    <cellStyle name="Comma 3 2" xfId="40" xr:uid="{00000000-0005-0000-0000-000011000000}"/>
    <cellStyle name="Comma 3 2 2" xfId="59" xr:uid="{00000000-0005-0000-0000-000012000000}"/>
    <cellStyle name="Comma 3 2 2 2" xfId="97" xr:uid="{0ECAB698-CBBA-4216-82E2-4D5213E4992C}"/>
    <cellStyle name="Comma 3 2 3" xfId="78" xr:uid="{47F741E4-A621-45C3-B9F4-0E75C7F43BE0}"/>
    <cellStyle name="Comma 4" xfId="4" xr:uid="{00000000-0005-0000-0000-000013000000}"/>
    <cellStyle name="Comma 4 2" xfId="32" xr:uid="{00000000-0005-0000-0000-000014000000}"/>
    <cellStyle name="Comma 4 2 2" xfId="51" xr:uid="{00000000-0005-0000-0000-000015000000}"/>
    <cellStyle name="Comma 4 2 2 2" xfId="89" xr:uid="{3B56BAEC-A8B1-4094-82C6-48727E1C3D6A}"/>
    <cellStyle name="Comma 4 2 3" xfId="70" xr:uid="{7634CF39-FEA4-444A-9181-216CF6E78058}"/>
    <cellStyle name="Comma 5" xfId="28" xr:uid="{00000000-0005-0000-0000-000016000000}"/>
    <cellStyle name="Comma 5 2" xfId="26" xr:uid="{00000000-0005-0000-0000-000017000000}"/>
    <cellStyle name="Comma 5 2 2" xfId="42" xr:uid="{00000000-0005-0000-0000-000018000000}"/>
    <cellStyle name="Comma 5 2 2 2" xfId="61" xr:uid="{00000000-0005-0000-0000-000019000000}"/>
    <cellStyle name="Comma 5 2 2 2 2" xfId="99" xr:uid="{A9E366B2-3031-4B2E-93F5-6799C8652281}"/>
    <cellStyle name="Comma 5 2 2 3" xfId="80" xr:uid="{09D87EAF-E9B4-43A9-B1BD-F302DCE5DCBC}"/>
    <cellStyle name="Comma 5 2 3" xfId="46" xr:uid="{00000000-0005-0000-0000-00001A000000}"/>
    <cellStyle name="Comma 5 2 3 2" xfId="84" xr:uid="{5EF13180-9301-42BC-AC5F-596A02C12C52}"/>
    <cellStyle name="Comma 5 2 4" xfId="65" xr:uid="{FB42E0C5-E8C8-4E84-9B98-5480FE43C1B8}"/>
    <cellStyle name="Comma 5 3" xfId="44" xr:uid="{00000000-0005-0000-0000-00001B000000}"/>
    <cellStyle name="Comma 5 3 2" xfId="63" xr:uid="{00000000-0005-0000-0000-00001C000000}"/>
    <cellStyle name="Comma 5 3 2 2" xfId="101" xr:uid="{037E7636-7CB8-4CB4-A63F-B39A5491AD9A}"/>
    <cellStyle name="Comma 5 3 3" xfId="82" xr:uid="{69AAFF8B-7292-4317-8A63-E08F3634C75C}"/>
    <cellStyle name="Comma 5 4" xfId="48" xr:uid="{00000000-0005-0000-0000-00001D000000}"/>
    <cellStyle name="Comma 5 4 2" xfId="86" xr:uid="{09384152-E028-4417-AE66-6AD4C5CEE43B}"/>
    <cellStyle name="Comma 5 5" xfId="67" xr:uid="{4D5AE76D-B33E-44C2-816A-5EE44107AE2B}"/>
    <cellStyle name="Comma 6" xfId="30" xr:uid="{00000000-0005-0000-0000-00001E000000}"/>
    <cellStyle name="Comma 6 2" xfId="49" xr:uid="{00000000-0005-0000-0000-00001F000000}"/>
    <cellStyle name="Comma 6 2 2" xfId="87" xr:uid="{80291BA8-C3AE-4C91-B898-BC5A9718CEE0}"/>
    <cellStyle name="Comma 6 3" xfId="68" xr:uid="{7580303C-676B-4D08-8F7B-73519F2F98C6}"/>
    <cellStyle name="Comma 7" xfId="5" xr:uid="{00000000-0005-0000-0000-000020000000}"/>
    <cellStyle name="Comma 7 2" xfId="33" xr:uid="{00000000-0005-0000-0000-000021000000}"/>
    <cellStyle name="Comma 7 2 2" xfId="52" xr:uid="{00000000-0005-0000-0000-000022000000}"/>
    <cellStyle name="Comma 7 2 2 2" xfId="90" xr:uid="{01332563-BEE2-4F67-8C72-4F6B468073CB}"/>
    <cellStyle name="Comma 7 2 3" xfId="71" xr:uid="{199F391B-3B56-4A9E-ABC3-53042F187468}"/>
    <cellStyle name="Comma 8" xfId="11" xr:uid="{00000000-0005-0000-0000-000023000000}"/>
    <cellStyle name="Comma 8 2" xfId="36" xr:uid="{00000000-0005-0000-0000-000024000000}"/>
    <cellStyle name="Comma 8 2 2" xfId="55" xr:uid="{00000000-0005-0000-0000-000025000000}"/>
    <cellStyle name="Comma 8 2 2 2" xfId="93" xr:uid="{FE0FD975-B8F2-4E93-8DB7-23FDFAA7554C}"/>
    <cellStyle name="Comma 8 2 3" xfId="74" xr:uid="{E9D74ED9-3532-4066-955A-35C020F3C71B}"/>
    <cellStyle name="Comma 9" xfId="12" xr:uid="{00000000-0005-0000-0000-000026000000}"/>
    <cellStyle name="Comma 9 2" xfId="37" xr:uid="{00000000-0005-0000-0000-000027000000}"/>
    <cellStyle name="Comma 9 2 2" xfId="56" xr:uid="{00000000-0005-0000-0000-000028000000}"/>
    <cellStyle name="Comma 9 2 2 2" xfId="94" xr:uid="{7089F646-6D99-4A13-90D1-FECAB993BEAA}"/>
    <cellStyle name="Comma 9 2 3" xfId="75" xr:uid="{02536654-28A8-4972-9EF9-DCE68075AE07}"/>
    <cellStyle name="Normal" xfId="0" builtinId="0"/>
    <cellStyle name="Normal 10" xfId="14" xr:uid="{00000000-0005-0000-0000-00002A000000}"/>
    <cellStyle name="Normal 11" xfId="8" xr:uid="{00000000-0005-0000-0000-00002B000000}"/>
    <cellStyle name="Normal 12" xfId="18" xr:uid="{00000000-0005-0000-0000-00002C000000}"/>
    <cellStyle name="Normal 13" xfId="19" xr:uid="{00000000-0005-0000-0000-00002D000000}"/>
    <cellStyle name="Normal 14" xfId="7" xr:uid="{00000000-0005-0000-0000-00002E000000}"/>
    <cellStyle name="Normal 2" xfId="13" xr:uid="{00000000-0005-0000-0000-00002F000000}"/>
    <cellStyle name="Normal 2 2" xfId="20" xr:uid="{00000000-0005-0000-0000-000030000000}"/>
    <cellStyle name="Normal 2 3" xfId="29" xr:uid="{00000000-0005-0000-0000-000031000000}"/>
    <cellStyle name="Normal 3" xfId="21" xr:uid="{00000000-0005-0000-0000-000032000000}"/>
    <cellStyle name="Normal 4" xfId="22" xr:uid="{00000000-0005-0000-0000-000033000000}"/>
    <cellStyle name="Normal 5" xfId="23" xr:uid="{00000000-0005-0000-0000-000034000000}"/>
    <cellStyle name="Normal 6" xfId="27" xr:uid="{00000000-0005-0000-0000-000035000000}"/>
    <cellStyle name="Normal 6 2" xfId="25" xr:uid="{00000000-0005-0000-0000-000036000000}"/>
    <cellStyle name="Normal 6 2 2" xfId="41" xr:uid="{00000000-0005-0000-0000-000037000000}"/>
    <cellStyle name="Normal 6 2 2 2" xfId="60" xr:uid="{00000000-0005-0000-0000-000038000000}"/>
    <cellStyle name="Normal 6 2 2 2 2" xfId="98" xr:uid="{9E7780E4-3CF7-41DB-9BD0-0FC11D42627B}"/>
    <cellStyle name="Normal 6 2 2 3" xfId="79" xr:uid="{4F9BE738-4AFC-44B5-A64D-62B22A7931EF}"/>
    <cellStyle name="Normal 6 2 3" xfId="45" xr:uid="{00000000-0005-0000-0000-000039000000}"/>
    <cellStyle name="Normal 6 2 3 2" xfId="83" xr:uid="{6FE6D409-164B-4EBA-80A0-9F2801A65865}"/>
    <cellStyle name="Normal 6 2 4" xfId="64" xr:uid="{A8699D22-7EFA-44DC-A5C7-782FE2F4B0A6}"/>
    <cellStyle name="Normal 6 3" xfId="43" xr:uid="{00000000-0005-0000-0000-00003A000000}"/>
    <cellStyle name="Normal 6 3 2" xfId="62" xr:uid="{00000000-0005-0000-0000-00003B000000}"/>
    <cellStyle name="Normal 6 3 2 2" xfId="100" xr:uid="{2B336199-E1DF-4CD5-BB76-FB2327737FDE}"/>
    <cellStyle name="Normal 6 3 3" xfId="81" xr:uid="{FEA6F5FE-0A1C-4EE3-9724-45C841E01130}"/>
    <cellStyle name="Normal 6 4" xfId="47" xr:uid="{00000000-0005-0000-0000-00003C000000}"/>
    <cellStyle name="Normal 6 4 2" xfId="85" xr:uid="{A3F10CE3-8986-464B-9CA4-9A0E215B32A6}"/>
    <cellStyle name="Normal 6 5" xfId="66" xr:uid="{0BD8EF38-D503-458F-9FD8-C43B84DBF713}"/>
    <cellStyle name="Normal 7" xfId="2" xr:uid="{00000000-0005-0000-0000-00003D000000}"/>
    <cellStyle name="Normal 8" xfId="10" xr:uid="{00000000-0005-0000-0000-00003E000000}"/>
    <cellStyle name="Normal 9" xfId="24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0"/>
  <sheetViews>
    <sheetView tabSelected="1" zoomScale="60" zoomScaleNormal="60" zoomScaleSheetLayoutView="85" workbookViewId="0">
      <pane xSplit="1" ySplit="8" topLeftCell="L33" activePane="bottomRight" state="frozen"/>
      <selection pane="topRight" activeCell="B1" sqref="B1"/>
      <selection pane="bottomLeft" activeCell="A9" sqref="A9"/>
      <selection pane="bottomRight" activeCell="L9" sqref="L9:AA49"/>
    </sheetView>
  </sheetViews>
  <sheetFormatPr defaultColWidth="9" defaultRowHeight="12.75" x14ac:dyDescent="0.2"/>
  <cols>
    <col min="1" max="1" width="57.375" style="31" customWidth="1"/>
    <col min="2" max="5" width="12.5" style="31" bestFit="1" customWidth="1"/>
    <col min="6" max="6" width="12.125" style="31" bestFit="1" customWidth="1"/>
    <col min="7" max="7" width="9.625" style="31" bestFit="1" customWidth="1"/>
    <col min="8" max="8" width="10.375" style="31" bestFit="1" customWidth="1"/>
    <col min="9" max="9" width="10.125" style="31" bestFit="1" customWidth="1"/>
    <col min="10" max="10" width="12.125" style="31" bestFit="1" customWidth="1"/>
    <col min="11" max="11" width="9.625" style="31" bestFit="1" customWidth="1"/>
    <col min="12" max="12" width="10.375" style="31" bestFit="1" customWidth="1"/>
    <col min="13" max="13" width="10.125" style="31" bestFit="1" customWidth="1"/>
    <col min="14" max="14" width="12.125" style="31" bestFit="1" customWidth="1"/>
    <col min="15" max="15" width="9.625" style="31" bestFit="1" customWidth="1"/>
    <col min="16" max="16" width="10.375" style="31" bestFit="1" customWidth="1"/>
    <col min="17" max="17" width="10.125" style="31" bestFit="1" customWidth="1"/>
    <col min="18" max="18" width="12.75" style="31" bestFit="1" customWidth="1"/>
    <col min="19" max="21" width="11.375" style="31" customWidth="1"/>
    <col min="22" max="24" width="11.625" style="31" customWidth="1"/>
    <col min="25" max="27" width="12.625" style="31" customWidth="1"/>
    <col min="28" max="28" width="10" style="31" bestFit="1" customWidth="1"/>
    <col min="29" max="16384" width="9" style="31"/>
  </cols>
  <sheetData>
    <row r="1" spans="1:29" ht="15.75" x14ac:dyDescent="0.2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9" ht="21" customHeight="1" x14ac:dyDescent="0.2">
      <c r="A2" s="107" t="s">
        <v>90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29" ht="15.75" x14ac:dyDescent="0.2">
      <c r="A3" s="107" t="s">
        <v>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9" s="68" customFormat="1" ht="15.75" x14ac:dyDescent="0.2">
      <c r="A4" s="67"/>
      <c r="B4" s="69"/>
      <c r="C4" s="66"/>
      <c r="D4" s="66"/>
      <c r="E4" s="66"/>
      <c r="F4" s="69"/>
      <c r="J4" s="69"/>
      <c r="N4" s="69"/>
      <c r="R4" s="69"/>
    </row>
    <row r="6" spans="1:29" ht="30.75" customHeight="1" x14ac:dyDescent="0.2">
      <c r="A6" s="108" t="s">
        <v>4</v>
      </c>
      <c r="B6" s="105" t="s">
        <v>85</v>
      </c>
      <c r="C6" s="106"/>
      <c r="D6" s="106"/>
      <c r="E6" s="106"/>
      <c r="F6" s="103" t="s">
        <v>54</v>
      </c>
      <c r="G6" s="104"/>
      <c r="H6" s="104"/>
      <c r="I6" s="104"/>
      <c r="J6" s="103" t="s">
        <v>82</v>
      </c>
      <c r="K6" s="104"/>
      <c r="L6" s="104"/>
      <c r="M6" s="104"/>
      <c r="N6" s="103" t="s">
        <v>84</v>
      </c>
      <c r="O6" s="104"/>
      <c r="P6" s="104"/>
      <c r="Q6" s="104"/>
      <c r="R6" s="103" t="s">
        <v>86</v>
      </c>
      <c r="S6" s="104"/>
      <c r="T6" s="104"/>
      <c r="U6" s="104"/>
      <c r="V6" s="98" t="s">
        <v>30</v>
      </c>
      <c r="W6" s="99"/>
      <c r="X6" s="99"/>
      <c r="Y6" s="110" t="s">
        <v>48</v>
      </c>
      <c r="Z6" s="111"/>
      <c r="AA6" s="112"/>
    </row>
    <row r="7" spans="1:29" s="6" customFormat="1" ht="34.5" customHeight="1" x14ac:dyDescent="0.15">
      <c r="A7" s="109"/>
      <c r="B7" s="96" t="s">
        <v>34</v>
      </c>
      <c r="C7" s="96" t="s">
        <v>35</v>
      </c>
      <c r="D7" s="101" t="s">
        <v>38</v>
      </c>
      <c r="E7" s="102"/>
      <c r="F7" s="96" t="s">
        <v>34</v>
      </c>
      <c r="G7" s="96" t="s">
        <v>35</v>
      </c>
      <c r="H7" s="101" t="s">
        <v>38</v>
      </c>
      <c r="I7" s="102"/>
      <c r="J7" s="96" t="s">
        <v>34</v>
      </c>
      <c r="K7" s="96" t="s">
        <v>35</v>
      </c>
      <c r="L7" s="101" t="s">
        <v>38</v>
      </c>
      <c r="M7" s="102"/>
      <c r="N7" s="96" t="s">
        <v>34</v>
      </c>
      <c r="O7" s="96" t="s">
        <v>35</v>
      </c>
      <c r="P7" s="101" t="s">
        <v>38</v>
      </c>
      <c r="Q7" s="102"/>
      <c r="R7" s="96" t="s">
        <v>34</v>
      </c>
      <c r="S7" s="96" t="s">
        <v>35</v>
      </c>
      <c r="T7" s="101" t="s">
        <v>38</v>
      </c>
      <c r="U7" s="102"/>
      <c r="V7" s="96" t="s">
        <v>87</v>
      </c>
      <c r="W7" s="96" t="s">
        <v>89</v>
      </c>
      <c r="X7" s="96" t="s">
        <v>88</v>
      </c>
      <c r="Y7" s="96" t="s">
        <v>87</v>
      </c>
      <c r="Z7" s="96" t="s">
        <v>89</v>
      </c>
      <c r="AA7" s="96" t="s">
        <v>88</v>
      </c>
    </row>
    <row r="8" spans="1:29" ht="51.75" customHeight="1" x14ac:dyDescent="0.2">
      <c r="A8" s="109"/>
      <c r="B8" s="100"/>
      <c r="C8" s="100"/>
      <c r="D8" s="62" t="s">
        <v>36</v>
      </c>
      <c r="E8" s="62" t="s">
        <v>37</v>
      </c>
      <c r="F8" s="100"/>
      <c r="G8" s="100"/>
      <c r="H8" s="62" t="s">
        <v>36</v>
      </c>
      <c r="I8" s="62" t="s">
        <v>37</v>
      </c>
      <c r="J8" s="100"/>
      <c r="K8" s="100"/>
      <c r="L8" s="62" t="s">
        <v>36</v>
      </c>
      <c r="M8" s="62" t="s">
        <v>37</v>
      </c>
      <c r="N8" s="100"/>
      <c r="O8" s="100"/>
      <c r="P8" s="62" t="s">
        <v>36</v>
      </c>
      <c r="Q8" s="62" t="s">
        <v>37</v>
      </c>
      <c r="R8" s="100"/>
      <c r="S8" s="100"/>
      <c r="T8" s="62" t="s">
        <v>36</v>
      </c>
      <c r="U8" s="62" t="s">
        <v>37</v>
      </c>
      <c r="V8" s="97"/>
      <c r="W8" s="97"/>
      <c r="X8" s="97"/>
      <c r="Y8" s="97"/>
      <c r="Z8" s="97"/>
      <c r="AA8" s="97"/>
    </row>
    <row r="9" spans="1:29" s="77" customFormat="1" ht="14.25" customHeight="1" x14ac:dyDescent="0.2">
      <c r="A9" s="73" t="s">
        <v>40</v>
      </c>
      <c r="B9" s="70">
        <v>74970.514999999999</v>
      </c>
      <c r="C9" s="70">
        <v>885.28599999999994</v>
      </c>
      <c r="D9" s="70">
        <f t="shared" ref="D9:D17" si="0">B9- (C9*1.645)</f>
        <v>73514.219530000002</v>
      </c>
      <c r="E9" s="70">
        <f t="shared" ref="E9:E17" si="1">B9+ (C9*1.645)</f>
        <v>76426.810469999997</v>
      </c>
      <c r="F9" s="63">
        <v>75894.509999999995</v>
      </c>
      <c r="G9" s="63">
        <v>492.21300000000002</v>
      </c>
      <c r="H9" s="70">
        <v>75084.820000000007</v>
      </c>
      <c r="I9" s="70">
        <v>76704.2</v>
      </c>
      <c r="J9" s="63">
        <v>76153.759999999995</v>
      </c>
      <c r="K9" s="63">
        <v>1711.701</v>
      </c>
      <c r="L9" s="70">
        <v>73338.012000000002</v>
      </c>
      <c r="M9" s="70">
        <v>78969.508000000002</v>
      </c>
      <c r="N9" s="70">
        <v>76256.183999999994</v>
      </c>
      <c r="O9" s="70">
        <v>1571.646</v>
      </c>
      <c r="P9" s="70">
        <v>73670.826000000001</v>
      </c>
      <c r="Q9" s="70">
        <v>78841.542000000001</v>
      </c>
      <c r="R9" s="70">
        <v>76373.801000000007</v>
      </c>
      <c r="S9" s="70">
        <v>972.14599999999996</v>
      </c>
      <c r="T9" s="70">
        <v>74774.62083</v>
      </c>
      <c r="U9" s="70">
        <v>77972.981170000014</v>
      </c>
      <c r="V9" s="74">
        <v>1403.2860000000073</v>
      </c>
      <c r="W9" s="74">
        <v>479.29100000001199</v>
      </c>
      <c r="X9" s="74">
        <v>117.61700000001292</v>
      </c>
      <c r="Y9" s="75">
        <v>1.8717838606284287</v>
      </c>
      <c r="Z9" s="76">
        <v>0.63152262265084858</v>
      </c>
      <c r="AA9" s="76">
        <v>0.15423929421909399</v>
      </c>
    </row>
    <row r="10" spans="1:29" ht="14.25" x14ac:dyDescent="0.2">
      <c r="A10" s="8" t="s">
        <v>6</v>
      </c>
      <c r="B10" s="70">
        <v>47406.824999999997</v>
      </c>
      <c r="C10" s="70">
        <v>574.94899999999996</v>
      </c>
      <c r="D10" s="70">
        <f t="shared" si="0"/>
        <v>46461.033895</v>
      </c>
      <c r="E10" s="70">
        <f t="shared" si="1"/>
        <v>48352.616104999994</v>
      </c>
      <c r="F10" s="71">
        <v>45943.493000000002</v>
      </c>
      <c r="G10" s="71">
        <v>313.476</v>
      </c>
      <c r="H10" s="70">
        <v>45427.824999999997</v>
      </c>
      <c r="I10" s="70">
        <v>46459.161</v>
      </c>
      <c r="J10" s="71">
        <v>48606.065999999999</v>
      </c>
      <c r="K10" s="71">
        <v>1125.7280000000001</v>
      </c>
      <c r="L10" s="70">
        <v>46754.243000000002</v>
      </c>
      <c r="M10" s="70">
        <v>50457.889000000003</v>
      </c>
      <c r="N10" s="70">
        <v>49849.909</v>
      </c>
      <c r="O10" s="70">
        <v>1092.366</v>
      </c>
      <c r="P10" s="70">
        <v>48052.966</v>
      </c>
      <c r="Q10" s="70">
        <v>51646.851999999999</v>
      </c>
      <c r="R10" s="70">
        <v>48393.385000000002</v>
      </c>
      <c r="S10" s="70">
        <v>645.28399999999999</v>
      </c>
      <c r="T10" s="70">
        <v>47331.892820000001</v>
      </c>
      <c r="U10" s="70">
        <v>49454.877180000003</v>
      </c>
      <c r="V10" s="45">
        <v>986.56000000000495</v>
      </c>
      <c r="W10" s="45">
        <v>2449.8919999999998</v>
      </c>
      <c r="X10" s="90">
        <v>-1456.5239999999976</v>
      </c>
      <c r="Y10" s="61">
        <v>2.0810505660313838</v>
      </c>
      <c r="Z10" s="45">
        <v>5.3324025667791597</v>
      </c>
      <c r="AA10" s="45">
        <v>-2.9218187740322588</v>
      </c>
      <c r="AC10" s="77"/>
    </row>
    <row r="11" spans="1:29" ht="14.25" x14ac:dyDescent="0.2">
      <c r="A11" s="24" t="s">
        <v>49</v>
      </c>
      <c r="B11" s="70">
        <v>977.19399999999996</v>
      </c>
      <c r="C11" s="70">
        <v>51.372999999999998</v>
      </c>
      <c r="D11" s="70">
        <f t="shared" si="0"/>
        <v>892.68541499999992</v>
      </c>
      <c r="E11" s="70">
        <f t="shared" si="1"/>
        <v>1061.702585</v>
      </c>
      <c r="F11" s="71">
        <v>1656.4690000000001</v>
      </c>
      <c r="G11" s="71">
        <v>33.26</v>
      </c>
      <c r="H11" s="70">
        <v>1601.7560000000001</v>
      </c>
      <c r="I11" s="70">
        <v>1711.182</v>
      </c>
      <c r="J11" s="82"/>
      <c r="K11" s="83"/>
      <c r="L11" s="84"/>
      <c r="M11" s="85"/>
      <c r="N11" s="86"/>
      <c r="O11" s="87"/>
      <c r="P11" s="88"/>
      <c r="Q11" s="89"/>
      <c r="R11" s="70">
        <v>1147.816</v>
      </c>
      <c r="S11" s="70">
        <v>57.853000000000002</v>
      </c>
      <c r="T11" s="70">
        <v>1052.647815</v>
      </c>
      <c r="U11" s="70">
        <v>1242.984185</v>
      </c>
      <c r="V11" s="45">
        <v>170.62200000000007</v>
      </c>
      <c r="W11" s="45">
        <v>-508.65300000000002</v>
      </c>
      <c r="X11" s="91"/>
      <c r="Y11" s="61">
        <v>17.460401926331937</v>
      </c>
      <c r="Z11" s="45">
        <v>-30.707064243278925</v>
      </c>
      <c r="AA11" s="92"/>
      <c r="AC11" s="77"/>
    </row>
    <row r="12" spans="1:29" ht="14.25" x14ac:dyDescent="0.2">
      <c r="A12" s="9" t="s">
        <v>0</v>
      </c>
      <c r="B12" s="70">
        <v>43268.968999999997</v>
      </c>
      <c r="C12" s="70">
        <v>525.63400000000001</v>
      </c>
      <c r="D12" s="70">
        <f t="shared" si="0"/>
        <v>42404.301069999994</v>
      </c>
      <c r="E12" s="70">
        <f t="shared" si="1"/>
        <v>44133.636930000001</v>
      </c>
      <c r="F12" s="70">
        <v>43018.065999999999</v>
      </c>
      <c r="G12" s="70">
        <v>294.41399999999999</v>
      </c>
      <c r="H12" s="70">
        <v>42533.754999999997</v>
      </c>
      <c r="I12" s="70">
        <v>43502.377</v>
      </c>
      <c r="J12" s="70">
        <v>45480.023999999998</v>
      </c>
      <c r="K12" s="70">
        <v>1082.3599999999999</v>
      </c>
      <c r="L12" s="70">
        <v>43699.542000000001</v>
      </c>
      <c r="M12" s="70">
        <v>47260.506000000001</v>
      </c>
      <c r="N12" s="70">
        <v>46975.031000000003</v>
      </c>
      <c r="O12" s="70">
        <v>1024.0060000000001</v>
      </c>
      <c r="P12" s="70">
        <v>45290.542000000001</v>
      </c>
      <c r="Q12" s="70">
        <v>48659.519999999997</v>
      </c>
      <c r="R12" s="70">
        <v>45631.224999999999</v>
      </c>
      <c r="S12" s="70">
        <v>615.49800000000005</v>
      </c>
      <c r="T12" s="70">
        <v>44618.730790000001</v>
      </c>
      <c r="U12" s="70">
        <v>46643.719209999996</v>
      </c>
      <c r="V12" s="45">
        <v>2362.2560000000012</v>
      </c>
      <c r="W12" s="45">
        <v>2613.1589999999997</v>
      </c>
      <c r="X12" s="45">
        <v>-1343.8060000000041</v>
      </c>
      <c r="Y12" s="61">
        <v>5.4594691174638443</v>
      </c>
      <c r="Z12" s="45">
        <v>6.0745617899233384</v>
      </c>
      <c r="AA12" s="45">
        <v>-2.860681454366687</v>
      </c>
      <c r="AC12" s="77"/>
    </row>
    <row r="13" spans="1:29" ht="14.25" x14ac:dyDescent="0.2">
      <c r="A13" s="10" t="s">
        <v>2</v>
      </c>
      <c r="B13" s="70">
        <v>7452.63</v>
      </c>
      <c r="C13" s="70">
        <v>241.499</v>
      </c>
      <c r="D13" s="70">
        <f t="shared" si="0"/>
        <v>7055.3641450000005</v>
      </c>
      <c r="E13" s="70">
        <f t="shared" si="1"/>
        <v>7849.8958549999998</v>
      </c>
      <c r="F13" s="71">
        <v>6396.5879999999997</v>
      </c>
      <c r="G13" s="71">
        <v>105.143</v>
      </c>
      <c r="H13" s="70">
        <v>6223.6279999999997</v>
      </c>
      <c r="I13" s="70">
        <v>6569.5479999999998</v>
      </c>
      <c r="J13" s="71">
        <v>6381.9340000000002</v>
      </c>
      <c r="K13" s="71">
        <v>401.92500000000001</v>
      </c>
      <c r="L13" s="70">
        <v>5720.7669999999998</v>
      </c>
      <c r="M13" s="70">
        <v>7043.1009999999997</v>
      </c>
      <c r="N13" s="70">
        <v>7421.7020000000002</v>
      </c>
      <c r="O13" s="70">
        <v>471.93400000000003</v>
      </c>
      <c r="P13" s="70">
        <v>6645.37</v>
      </c>
      <c r="Q13" s="70">
        <v>8198.0339999999997</v>
      </c>
      <c r="R13" s="70">
        <v>6398.8159999999998</v>
      </c>
      <c r="S13" s="70">
        <v>207.911</v>
      </c>
      <c r="T13" s="70">
        <v>6056.8024049999995</v>
      </c>
      <c r="U13" s="70">
        <v>6740.8295950000002</v>
      </c>
      <c r="V13" s="45">
        <v>-1053.8140000000003</v>
      </c>
      <c r="W13" s="45">
        <v>2.2280000000000655</v>
      </c>
      <c r="X13" s="45">
        <v>-1022.8860000000004</v>
      </c>
      <c r="Y13" s="61">
        <v>-14.140162600316941</v>
      </c>
      <c r="Z13" s="45">
        <v>3.4831069313834284E-2</v>
      </c>
      <c r="AA13" s="45">
        <v>-13.782364207024212</v>
      </c>
      <c r="AC13" s="77"/>
    </row>
    <row r="14" spans="1:29" ht="16.5" x14ac:dyDescent="0.2">
      <c r="A14" s="11" t="s">
        <v>41</v>
      </c>
      <c r="B14" s="70">
        <v>5330.5619999999999</v>
      </c>
      <c r="C14" s="70">
        <v>172.52099999999999</v>
      </c>
      <c r="D14" s="70">
        <f t="shared" si="0"/>
        <v>5046.7649549999996</v>
      </c>
      <c r="E14" s="70">
        <f t="shared" si="1"/>
        <v>5614.3590450000002</v>
      </c>
      <c r="F14" s="71">
        <v>3848.3649999999998</v>
      </c>
      <c r="G14" s="71">
        <v>63.698999999999998</v>
      </c>
      <c r="H14" s="70">
        <v>3743.58</v>
      </c>
      <c r="I14" s="70">
        <v>3953.15</v>
      </c>
      <c r="J14" s="71">
        <v>4191.0290000000005</v>
      </c>
      <c r="K14" s="71">
        <v>255.16300000000001</v>
      </c>
      <c r="L14" s="70">
        <v>3771.2860000000001</v>
      </c>
      <c r="M14" s="70">
        <v>4610.7719999999999</v>
      </c>
      <c r="N14" s="70">
        <v>4810.0739999999996</v>
      </c>
      <c r="O14" s="70">
        <v>336.94499999999999</v>
      </c>
      <c r="P14" s="70">
        <v>4255.8</v>
      </c>
      <c r="Q14" s="70">
        <v>5364.348</v>
      </c>
      <c r="R14" s="70">
        <v>4217.3999999999996</v>
      </c>
      <c r="S14" s="70">
        <v>139.26499999999999</v>
      </c>
      <c r="T14" s="70">
        <v>3988.3090749999997</v>
      </c>
      <c r="U14" s="70">
        <v>4446.4909250000001</v>
      </c>
      <c r="V14" s="45">
        <v>-1113.1620000000003</v>
      </c>
      <c r="W14" s="45">
        <v>369.03499999999985</v>
      </c>
      <c r="X14" s="45">
        <v>-592.67399999999998</v>
      </c>
      <c r="Y14" s="61">
        <v>-20.882638641103888</v>
      </c>
      <c r="Z14" s="45">
        <v>9.5893970556327091</v>
      </c>
      <c r="AA14" s="45">
        <v>-12.321515219932166</v>
      </c>
      <c r="AC14" s="77"/>
    </row>
    <row r="15" spans="1:29" ht="14.25" x14ac:dyDescent="0.2">
      <c r="A15" s="11" t="s">
        <v>28</v>
      </c>
      <c r="B15" s="70">
        <v>2122.0680000000002</v>
      </c>
      <c r="C15" s="70">
        <v>110.164</v>
      </c>
      <c r="D15" s="70">
        <f t="shared" si="0"/>
        <v>1940.8482200000003</v>
      </c>
      <c r="E15" s="70">
        <f t="shared" si="1"/>
        <v>2303.2877800000001</v>
      </c>
      <c r="F15" s="71">
        <v>2548.223</v>
      </c>
      <c r="G15" s="71">
        <v>62.369</v>
      </c>
      <c r="H15" s="70">
        <v>2445.6260000000002</v>
      </c>
      <c r="I15" s="70">
        <v>2650.82</v>
      </c>
      <c r="J15" s="71">
        <v>2190.9050000000002</v>
      </c>
      <c r="K15" s="71">
        <v>203.047</v>
      </c>
      <c r="L15" s="70">
        <v>1856.8920000000001</v>
      </c>
      <c r="M15" s="70">
        <v>2524.9180000000001</v>
      </c>
      <c r="N15" s="70">
        <v>2611.6289999999999</v>
      </c>
      <c r="O15" s="70">
        <v>226.726</v>
      </c>
      <c r="P15" s="70">
        <v>2238.6640000000002</v>
      </c>
      <c r="Q15" s="70">
        <v>2984.5940000000001</v>
      </c>
      <c r="R15" s="70">
        <v>2181.4160000000002</v>
      </c>
      <c r="S15" s="70">
        <v>109.60599999999999</v>
      </c>
      <c r="T15" s="70">
        <v>2001.1141300000002</v>
      </c>
      <c r="U15" s="70">
        <v>2361.7178699999999</v>
      </c>
      <c r="V15" s="45">
        <v>59.347999999999956</v>
      </c>
      <c r="W15" s="45">
        <v>-366.80699999999979</v>
      </c>
      <c r="X15" s="45">
        <v>-430.21299999999974</v>
      </c>
      <c r="Y15" s="61">
        <v>2.7967058548547863</v>
      </c>
      <c r="Z15" s="45">
        <v>-14.39461930922057</v>
      </c>
      <c r="AA15" s="45">
        <v>-16.472975296261438</v>
      </c>
      <c r="AC15" s="77"/>
    </row>
    <row r="16" spans="1:29" ht="14.25" x14ac:dyDescent="0.2">
      <c r="A16" s="9" t="s">
        <v>1</v>
      </c>
      <c r="B16" s="70">
        <v>4137.8559999999998</v>
      </c>
      <c r="C16" s="70">
        <v>122.563</v>
      </c>
      <c r="D16" s="70">
        <f t="shared" si="0"/>
        <v>3936.2398649999996</v>
      </c>
      <c r="E16" s="70">
        <f t="shared" si="1"/>
        <v>4339.472135</v>
      </c>
      <c r="F16" s="71">
        <v>2925.4270000000001</v>
      </c>
      <c r="G16" s="71">
        <v>48.281999999999996</v>
      </c>
      <c r="H16" s="70">
        <v>2846.0030000000002</v>
      </c>
      <c r="I16" s="70">
        <v>3004.8510000000001</v>
      </c>
      <c r="J16" s="71">
        <v>3126.0419999999999</v>
      </c>
      <c r="K16" s="71">
        <v>159.17599999999999</v>
      </c>
      <c r="L16" s="70">
        <v>2864.1970000000001</v>
      </c>
      <c r="M16" s="70">
        <v>3387.8870000000002</v>
      </c>
      <c r="N16" s="70">
        <v>2874.8780000000002</v>
      </c>
      <c r="O16" s="70">
        <v>167.91</v>
      </c>
      <c r="P16" s="70">
        <v>2598.6660000000002</v>
      </c>
      <c r="Q16" s="70">
        <v>3151.09</v>
      </c>
      <c r="R16" s="70">
        <v>2762.16</v>
      </c>
      <c r="S16" s="70">
        <v>81.762</v>
      </c>
      <c r="T16" s="70">
        <v>2627.6615099999999</v>
      </c>
      <c r="U16" s="70">
        <v>2896.6584899999998</v>
      </c>
      <c r="V16" s="45">
        <v>-1375.6959999999999</v>
      </c>
      <c r="W16" s="45">
        <v>-163.26700000000028</v>
      </c>
      <c r="X16" s="45">
        <v>-112.7180000000003</v>
      </c>
      <c r="Y16" s="61">
        <v>-33.246589538156954</v>
      </c>
      <c r="Z16" s="45">
        <v>-5.5809630525731846</v>
      </c>
      <c r="AA16" s="45">
        <v>-3.9207924649324322</v>
      </c>
      <c r="AC16" s="77"/>
    </row>
    <row r="17" spans="1:29" ht="14.25" x14ac:dyDescent="0.2">
      <c r="A17" s="8" t="s">
        <v>7</v>
      </c>
      <c r="B17" s="70">
        <v>27563.69</v>
      </c>
      <c r="C17" s="70">
        <v>388.71699999999998</v>
      </c>
      <c r="D17" s="70">
        <f t="shared" si="0"/>
        <v>26924.250534999999</v>
      </c>
      <c r="E17" s="70">
        <f t="shared" si="1"/>
        <v>28203.129464999998</v>
      </c>
      <c r="F17" s="71">
        <v>29951.017</v>
      </c>
      <c r="G17" s="71">
        <v>216.809</v>
      </c>
      <c r="H17" s="70">
        <v>29594.366000000002</v>
      </c>
      <c r="I17" s="70">
        <v>30307.668000000001</v>
      </c>
      <c r="J17" s="71">
        <v>27547.694</v>
      </c>
      <c r="K17" s="71">
        <v>738.71799999999996</v>
      </c>
      <c r="L17" s="70">
        <v>26332.502</v>
      </c>
      <c r="M17" s="70">
        <v>28762.885999999999</v>
      </c>
      <c r="N17" s="70">
        <v>26406.275000000001</v>
      </c>
      <c r="O17" s="70">
        <v>623.04200000000003</v>
      </c>
      <c r="P17" s="70">
        <v>25381.37</v>
      </c>
      <c r="Q17" s="70">
        <v>27431.18</v>
      </c>
      <c r="R17" s="70">
        <v>27980.416000000001</v>
      </c>
      <c r="S17" s="70">
        <v>398.39699999999999</v>
      </c>
      <c r="T17" s="70">
        <v>27325.052935</v>
      </c>
      <c r="U17" s="70">
        <v>28635.779065000002</v>
      </c>
      <c r="V17" s="45">
        <v>416.72600000000239</v>
      </c>
      <c r="W17" s="45">
        <v>-1970.6009999999987</v>
      </c>
      <c r="X17" s="45">
        <v>1574.1409999999996</v>
      </c>
      <c r="Y17" s="61">
        <v>1.5118657915540457</v>
      </c>
      <c r="Z17" s="45">
        <v>-6.5794126456540702</v>
      </c>
      <c r="AA17" s="45">
        <v>5.9612383798926638</v>
      </c>
      <c r="AC17" s="77"/>
    </row>
    <row r="18" spans="1:29" s="55" customFormat="1" ht="14.25" x14ac:dyDescent="0.2">
      <c r="A18" s="50"/>
      <c r="B18" s="51"/>
      <c r="C18" s="51"/>
      <c r="D18" s="51"/>
      <c r="E18" s="51"/>
      <c r="F18" s="52"/>
      <c r="G18" s="53"/>
      <c r="H18" s="53"/>
      <c r="I18" s="51"/>
      <c r="J18" s="51"/>
      <c r="K18" s="51"/>
      <c r="L18" s="51"/>
      <c r="M18" s="51"/>
      <c r="N18" s="51"/>
      <c r="O18" s="51"/>
      <c r="P18" s="51"/>
      <c r="Q18" s="51"/>
      <c r="R18" s="72"/>
      <c r="S18" s="51"/>
      <c r="T18" s="51"/>
      <c r="U18" s="51"/>
      <c r="V18" s="54"/>
      <c r="W18" s="54"/>
      <c r="X18" s="54"/>
      <c r="Y18" s="54"/>
      <c r="Z18" s="54"/>
      <c r="AA18" s="54"/>
    </row>
    <row r="19" spans="1:29" ht="14.25" x14ac:dyDescent="0.2">
      <c r="A19" s="7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45"/>
      <c r="W19" s="45"/>
      <c r="X19" s="45"/>
      <c r="Y19" s="45"/>
      <c r="Z19" s="45"/>
      <c r="AA19" s="45"/>
    </row>
    <row r="20" spans="1:29" ht="14.25" x14ac:dyDescent="0.2">
      <c r="A20" s="12" t="s">
        <v>8</v>
      </c>
      <c r="B20" s="38">
        <v>63.23395937722983</v>
      </c>
      <c r="C20" s="38">
        <v>0.249</v>
      </c>
      <c r="D20" s="38">
        <f t="shared" ref="D20:D27" si="2">B20- (C20*1.645)</f>
        <v>62.824354377229831</v>
      </c>
      <c r="E20" s="38">
        <f t="shared" ref="E20:E27" si="3">B20+ (C20*1.645)</f>
        <v>63.643564377229829</v>
      </c>
      <c r="F20" s="5">
        <v>60.536000000000001</v>
      </c>
      <c r="G20" s="5">
        <v>0.127</v>
      </c>
      <c r="H20" s="38">
        <v>60.326999999999998</v>
      </c>
      <c r="I20" s="38">
        <v>60.744999999999997</v>
      </c>
      <c r="J20" s="5">
        <v>63.826000000000001</v>
      </c>
      <c r="K20" s="5">
        <v>0.47399999999999998</v>
      </c>
      <c r="L20" s="38">
        <v>63.046999999999997</v>
      </c>
      <c r="M20" s="38">
        <v>64.605999999999995</v>
      </c>
      <c r="N20" s="38">
        <v>65.372</v>
      </c>
      <c r="O20" s="38">
        <v>0.43099999999999999</v>
      </c>
      <c r="P20" s="38">
        <v>64.662999999999997</v>
      </c>
      <c r="Q20" s="38">
        <v>66.08</v>
      </c>
      <c r="R20" s="38">
        <v>63.363856933086247</v>
      </c>
      <c r="S20" s="38">
        <v>0.24</v>
      </c>
      <c r="T20" s="38">
        <v>62.96905693308625</v>
      </c>
      <c r="U20" s="38">
        <v>63.758656933086243</v>
      </c>
      <c r="V20" s="45">
        <v>0.1298975558564166</v>
      </c>
      <c r="W20" s="45">
        <v>2.8278569330862453</v>
      </c>
      <c r="X20" s="45">
        <v>-2.0081430669137532</v>
      </c>
      <c r="Y20" s="61">
        <v>0.20542372664267283</v>
      </c>
      <c r="Z20" s="45">
        <v>4.6713640364184128</v>
      </c>
      <c r="AA20" s="45">
        <v>-3.0718703220243393</v>
      </c>
      <c r="AB20" s="43"/>
      <c r="AC20" s="77"/>
    </row>
    <row r="21" spans="1:29" ht="14.25" x14ac:dyDescent="0.2">
      <c r="A21" s="27" t="s">
        <v>52</v>
      </c>
      <c r="B21" s="58">
        <v>2.0612939170678484</v>
      </c>
      <c r="C21" s="64">
        <v>0.105</v>
      </c>
      <c r="D21" s="64">
        <f t="shared" si="2"/>
        <v>1.8885689170678484</v>
      </c>
      <c r="E21" s="64">
        <f t="shared" si="3"/>
        <v>2.2340189170678482</v>
      </c>
      <c r="F21" s="5">
        <v>3.605</v>
      </c>
      <c r="G21" s="5">
        <v>6.9000000000000006E-2</v>
      </c>
      <c r="H21" s="38">
        <v>3.4910000000000001</v>
      </c>
      <c r="I21" s="38">
        <v>3.7189999999999999</v>
      </c>
      <c r="J21" s="57"/>
      <c r="K21" s="57"/>
      <c r="L21" s="57"/>
      <c r="M21" s="57"/>
      <c r="N21" s="57"/>
      <c r="O21" s="57"/>
      <c r="P21" s="56"/>
      <c r="Q21" s="56"/>
      <c r="R21" s="58">
        <v>2.3718447806070029</v>
      </c>
      <c r="S21" s="64">
        <v>0.114</v>
      </c>
      <c r="T21" s="64">
        <v>2.1843147806070027</v>
      </c>
      <c r="U21" s="64">
        <v>2.5593747806070031</v>
      </c>
      <c r="V21" s="45">
        <v>0.31055086353915451</v>
      </c>
      <c r="W21" s="45">
        <v>-1.2331552193929971</v>
      </c>
      <c r="X21" s="65"/>
      <c r="Y21" s="61">
        <v>15.065821568081251</v>
      </c>
      <c r="Z21" s="45">
        <v>-34.206802202302278</v>
      </c>
      <c r="AA21" s="65"/>
      <c r="AC21" s="77"/>
    </row>
    <row r="22" spans="1:29" ht="14.25" x14ac:dyDescent="0.2">
      <c r="A22" s="13" t="s">
        <v>9</v>
      </c>
      <c r="B22" s="38">
        <v>91.271602770276218</v>
      </c>
      <c r="C22" s="38">
        <v>0.22600000000000001</v>
      </c>
      <c r="D22" s="38">
        <f t="shared" si="2"/>
        <v>90.89983277027622</v>
      </c>
      <c r="E22" s="38">
        <f t="shared" si="3"/>
        <v>91.643372770276216</v>
      </c>
      <c r="F22" s="5">
        <v>93.632999999999996</v>
      </c>
      <c r="G22" s="5">
        <v>9.2999999999999999E-2</v>
      </c>
      <c r="H22" s="38">
        <v>93.48</v>
      </c>
      <c r="I22" s="38">
        <v>93.786000000000001</v>
      </c>
      <c r="J22" s="5">
        <v>93.569000000000003</v>
      </c>
      <c r="K22" s="5">
        <v>0.311</v>
      </c>
      <c r="L22" s="38">
        <v>93.058000000000007</v>
      </c>
      <c r="M22" s="38">
        <v>94.08</v>
      </c>
      <c r="N22" s="38">
        <v>94.233000000000004</v>
      </c>
      <c r="O22" s="38">
        <v>0.29899999999999999</v>
      </c>
      <c r="P22" s="38">
        <v>93.741</v>
      </c>
      <c r="Q22" s="38">
        <v>94.724999999999994</v>
      </c>
      <c r="R22" s="38">
        <v>94.292275808103199</v>
      </c>
      <c r="S22" s="38">
        <v>0.153</v>
      </c>
      <c r="T22" s="38">
        <v>94.040590808103204</v>
      </c>
      <c r="U22" s="38">
        <v>94.543960808103193</v>
      </c>
      <c r="V22" s="45">
        <v>3.020673037826981</v>
      </c>
      <c r="W22" s="45">
        <v>0.65927580810320308</v>
      </c>
      <c r="X22" s="45">
        <v>5.9275808103194549E-2</v>
      </c>
      <c r="Y22" s="61">
        <v>3.3095431066657133</v>
      </c>
      <c r="Z22" s="45">
        <v>0.70410625324746068</v>
      </c>
      <c r="AA22" s="45">
        <v>6.2903450068652056E-2</v>
      </c>
      <c r="AC22" s="77"/>
    </row>
    <row r="23" spans="1:29" ht="14.25" x14ac:dyDescent="0.2">
      <c r="A23" s="10" t="s">
        <v>10</v>
      </c>
      <c r="B23" s="5">
        <v>17.223960201131671</v>
      </c>
      <c r="C23" s="38">
        <v>0.50700000000000001</v>
      </c>
      <c r="D23" s="38">
        <f t="shared" si="2"/>
        <v>16.38994520113167</v>
      </c>
      <c r="E23" s="38">
        <f t="shared" si="3"/>
        <v>18.057975201131672</v>
      </c>
      <c r="F23" s="5">
        <v>14.87</v>
      </c>
      <c r="G23" s="5">
        <v>0.223</v>
      </c>
      <c r="H23" s="38">
        <v>14.503</v>
      </c>
      <c r="I23" s="38">
        <v>15.237</v>
      </c>
      <c r="J23" s="5">
        <v>14.032</v>
      </c>
      <c r="K23" s="5">
        <v>0.83499999999999996</v>
      </c>
      <c r="L23" s="38">
        <v>12.66</v>
      </c>
      <c r="M23" s="38">
        <v>15.404999999999999</v>
      </c>
      <c r="N23" s="5">
        <v>15.798999999999999</v>
      </c>
      <c r="O23" s="38">
        <v>0.96099999999999997</v>
      </c>
      <c r="P23" s="38">
        <v>14.218</v>
      </c>
      <c r="Q23" s="38">
        <v>17.38</v>
      </c>
      <c r="R23" s="5">
        <v>14.022888931866282</v>
      </c>
      <c r="S23" s="38">
        <v>0.42299999999999999</v>
      </c>
      <c r="T23" s="38">
        <v>13.327053931866281</v>
      </c>
      <c r="U23" s="38">
        <v>14.718723931866283</v>
      </c>
      <c r="V23" s="45">
        <v>-3.2010712692653893</v>
      </c>
      <c r="W23" s="45">
        <v>-0.84711106813371728</v>
      </c>
      <c r="X23" s="45">
        <v>-1.7761110681337176</v>
      </c>
      <c r="Y23" s="61">
        <v>-18.584989931961569</v>
      </c>
      <c r="Z23" s="45">
        <v>-5.6967792073551955</v>
      </c>
      <c r="AA23" s="45">
        <v>-11.241920805960614</v>
      </c>
      <c r="AB23" s="43"/>
      <c r="AC23" s="77"/>
    </row>
    <row r="24" spans="1:29" ht="14.25" x14ac:dyDescent="0.2">
      <c r="A24" s="10" t="s">
        <v>11</v>
      </c>
      <c r="B24" s="5">
        <v>12.319595597482344</v>
      </c>
      <c r="C24" s="38">
        <v>0.36499999999999999</v>
      </c>
      <c r="D24" s="38">
        <f t="shared" si="2"/>
        <v>11.719170597482345</v>
      </c>
      <c r="E24" s="38">
        <f t="shared" si="3"/>
        <v>12.920020597482344</v>
      </c>
      <c r="F24" s="5">
        <v>8.9459999999999997</v>
      </c>
      <c r="G24" s="5">
        <v>0.13800000000000001</v>
      </c>
      <c r="H24" s="38">
        <v>8.7189999999999994</v>
      </c>
      <c r="I24" s="38">
        <v>9.173</v>
      </c>
      <c r="J24" s="5">
        <v>9.2149999999999999</v>
      </c>
      <c r="K24" s="5">
        <v>0.53300000000000003</v>
      </c>
      <c r="L24" s="38">
        <v>8.3379999999999992</v>
      </c>
      <c r="M24" s="38">
        <v>10.092000000000001</v>
      </c>
      <c r="N24" s="5">
        <v>10.24</v>
      </c>
      <c r="O24" s="38">
        <v>0.67600000000000005</v>
      </c>
      <c r="P24" s="38">
        <v>9.1280000000000001</v>
      </c>
      <c r="Q24" s="38">
        <v>11.352</v>
      </c>
      <c r="R24" s="5">
        <v>9.2423554265746741</v>
      </c>
      <c r="S24" s="38">
        <v>0.28999999999999998</v>
      </c>
      <c r="T24" s="38">
        <v>8.7653054265746739</v>
      </c>
      <c r="U24" s="38">
        <v>9.7194054265746743</v>
      </c>
      <c r="V24" s="45">
        <v>-3.07724017090767</v>
      </c>
      <c r="W24" s="45">
        <v>0.2963554265746744</v>
      </c>
      <c r="X24" s="45">
        <v>-0.99764457342532609</v>
      </c>
      <c r="Y24" s="61">
        <v>-24.978418703423522</v>
      </c>
      <c r="Z24" s="45">
        <v>3.3127143592071917</v>
      </c>
      <c r="AA24" s="45">
        <v>-9.7426227873567033</v>
      </c>
      <c r="AB24" s="43"/>
      <c r="AC24" s="77"/>
    </row>
    <row r="25" spans="1:29" ht="14.25" x14ac:dyDescent="0.2">
      <c r="A25" s="10" t="s">
        <v>12</v>
      </c>
      <c r="B25" s="5">
        <v>4.904364603649328</v>
      </c>
      <c r="C25" s="38">
        <v>0.24399999999999999</v>
      </c>
      <c r="D25" s="38">
        <f t="shared" si="2"/>
        <v>4.5029846036493284</v>
      </c>
      <c r="E25" s="38">
        <f t="shared" si="3"/>
        <v>5.3057446036493277</v>
      </c>
      <c r="F25" s="5">
        <v>5.9240000000000004</v>
      </c>
      <c r="G25" s="5">
        <v>0.13700000000000001</v>
      </c>
      <c r="H25" s="38">
        <v>5.6989999999999998</v>
      </c>
      <c r="I25" s="38">
        <v>6.149</v>
      </c>
      <c r="J25" s="5">
        <v>4.8170000000000002</v>
      </c>
      <c r="K25" s="5">
        <v>0.432</v>
      </c>
      <c r="L25" s="38">
        <v>4.1070000000000002</v>
      </c>
      <c r="M25" s="38">
        <v>5.5270000000000001</v>
      </c>
      <c r="N25" s="5">
        <v>5.56</v>
      </c>
      <c r="O25" s="38">
        <v>0.48399999999999999</v>
      </c>
      <c r="P25" s="38">
        <v>4.7640000000000002</v>
      </c>
      <c r="Q25" s="38">
        <v>6.3550000000000004</v>
      </c>
      <c r="R25" s="5">
        <v>4.7805335052916069</v>
      </c>
      <c r="S25" s="38">
        <v>0.23</v>
      </c>
      <c r="T25" s="38">
        <v>4.4021835052916067</v>
      </c>
      <c r="U25" s="38">
        <v>5.1588835052916071</v>
      </c>
      <c r="V25" s="45">
        <v>-0.1238310983577211</v>
      </c>
      <c r="W25" s="45">
        <v>-1.1434664947083935</v>
      </c>
      <c r="X25" s="45">
        <v>-0.77946649470839269</v>
      </c>
      <c r="Y25" s="61">
        <v>-2.5249162402317893</v>
      </c>
      <c r="Z25" s="45">
        <v>-19.302270336063355</v>
      </c>
      <c r="AA25" s="45">
        <v>-14.019181559503469</v>
      </c>
      <c r="AB25" s="43"/>
      <c r="AC25" s="77"/>
    </row>
    <row r="26" spans="1:29" ht="14.25" x14ac:dyDescent="0.2">
      <c r="A26" s="13" t="s">
        <v>13</v>
      </c>
      <c r="B26" s="5">
        <v>8.7283972297237788</v>
      </c>
      <c r="C26" s="38">
        <v>0.22600000000000001</v>
      </c>
      <c r="D26" s="38">
        <f t="shared" si="2"/>
        <v>8.3566272297237791</v>
      </c>
      <c r="E26" s="38">
        <f t="shared" si="3"/>
        <v>9.1001672297237786</v>
      </c>
      <c r="F26" s="5">
        <v>6.367</v>
      </c>
      <c r="G26" s="5">
        <v>9.2999999999999999E-2</v>
      </c>
      <c r="H26" s="38">
        <v>6.2140000000000004</v>
      </c>
      <c r="I26" s="38">
        <v>6.52</v>
      </c>
      <c r="J26" s="5">
        <v>6.431</v>
      </c>
      <c r="K26" s="5">
        <v>0.311</v>
      </c>
      <c r="L26" s="38">
        <v>5.92</v>
      </c>
      <c r="M26" s="38">
        <v>6.9420000000000002</v>
      </c>
      <c r="N26" s="5">
        <v>5.7670000000000003</v>
      </c>
      <c r="O26" s="38">
        <v>0.29899999999999999</v>
      </c>
      <c r="P26" s="38">
        <v>5.2750000000000004</v>
      </c>
      <c r="Q26" s="38">
        <v>6.2590000000000003</v>
      </c>
      <c r="R26" s="5">
        <v>5.7077221254987194</v>
      </c>
      <c r="S26" s="38">
        <v>0.153</v>
      </c>
      <c r="T26" s="38">
        <v>5.4560371254987192</v>
      </c>
      <c r="U26" s="38">
        <v>5.9594071254987195</v>
      </c>
      <c r="V26" s="45">
        <v>-3.0206751042250595</v>
      </c>
      <c r="W26" s="45">
        <v>-0.65927787450128061</v>
      </c>
      <c r="X26" s="45">
        <v>-5.9277874501280969E-2</v>
      </c>
      <c r="Y26" s="61">
        <v>-34.607443093199507</v>
      </c>
      <c r="Z26" s="45">
        <v>-10.354607735217225</v>
      </c>
      <c r="AA26" s="45">
        <v>-1.0278806051895462</v>
      </c>
      <c r="AB26" s="43"/>
      <c r="AC26" s="77"/>
    </row>
    <row r="27" spans="1:29" ht="14.25" x14ac:dyDescent="0.2">
      <c r="A27" s="12" t="s">
        <v>14</v>
      </c>
      <c r="B27" s="38">
        <v>38.033298004731918</v>
      </c>
      <c r="C27" s="38">
        <v>0.16200000000000001</v>
      </c>
      <c r="D27" s="38">
        <f t="shared" si="2"/>
        <v>37.766808004731921</v>
      </c>
      <c r="E27" s="38">
        <f t="shared" si="3"/>
        <v>38.299788004731916</v>
      </c>
      <c r="F27" s="5">
        <v>41.793999999999997</v>
      </c>
      <c r="G27" s="3">
        <v>8.3000000000000004E-2</v>
      </c>
      <c r="H27" s="38">
        <v>41.656999999999996</v>
      </c>
      <c r="I27" s="38">
        <v>41.930999999999997</v>
      </c>
      <c r="J27" s="5">
        <v>40.838999999999999</v>
      </c>
      <c r="K27" s="3">
        <v>0.31900000000000001</v>
      </c>
      <c r="L27" s="38">
        <v>40.314999999999998</v>
      </c>
      <c r="M27" s="38">
        <v>41.363999999999997</v>
      </c>
      <c r="N27" s="38">
        <v>40.56</v>
      </c>
      <c r="O27" s="38">
        <v>0.309</v>
      </c>
      <c r="P27" s="38">
        <v>40.051000000000002</v>
      </c>
      <c r="Q27" s="38">
        <v>41.067999999999998</v>
      </c>
      <c r="R27" s="38">
        <v>40.134171775247061</v>
      </c>
      <c r="S27" s="38">
        <v>0.16900000000000001</v>
      </c>
      <c r="T27" s="38">
        <v>39.856166775247061</v>
      </c>
      <c r="U27" s="38">
        <v>40.412176775247062</v>
      </c>
      <c r="V27" s="45">
        <v>2.1008737705151432</v>
      </c>
      <c r="W27" s="45">
        <v>-1.6598282247529355</v>
      </c>
      <c r="X27" s="45">
        <v>-0.4258282247529408</v>
      </c>
      <c r="Y27" s="61">
        <v>5.523774904437051</v>
      </c>
      <c r="Z27" s="45">
        <v>-3.9714509851962898</v>
      </c>
      <c r="AA27" s="45">
        <v>-1.0498723489964057</v>
      </c>
      <c r="AB27" s="43"/>
      <c r="AC27" s="77"/>
    </row>
    <row r="28" spans="1:29" ht="14.25" x14ac:dyDescent="0.2">
      <c r="A28" s="1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46"/>
      <c r="W28" s="46"/>
      <c r="X28" s="46"/>
      <c r="Y28" s="45"/>
      <c r="Z28" s="45"/>
      <c r="AA28" s="45"/>
    </row>
    <row r="29" spans="1:29" ht="15" thickBot="1" x14ac:dyDescent="0.25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47"/>
      <c r="W29" s="47"/>
      <c r="X29" s="47"/>
      <c r="Y29" s="47"/>
      <c r="Z29" s="47"/>
      <c r="AA29" s="47"/>
    </row>
    <row r="30" spans="1:29" ht="14.25" x14ac:dyDescent="0.2">
      <c r="A30" s="1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46"/>
      <c r="W30" s="46"/>
      <c r="X30" s="46"/>
      <c r="Y30" s="45"/>
      <c r="Z30" s="45"/>
      <c r="AA30" s="45"/>
    </row>
    <row r="31" spans="1:29" ht="15" x14ac:dyDescent="0.25">
      <c r="A31" s="15" t="s">
        <v>16</v>
      </c>
      <c r="B31" s="4">
        <v>20075.027999999998</v>
      </c>
      <c r="C31" s="4">
        <v>280.94400000000002</v>
      </c>
      <c r="D31" s="4">
        <f t="shared" ref="D31:D39" si="4">B31- (C31*1.645)</f>
        <v>19612.875119999997</v>
      </c>
      <c r="E31" s="4">
        <f t="shared" ref="E31:E39" si="5">B31+ (C31*1.645)</f>
        <v>20537.18088</v>
      </c>
      <c r="F31" s="4">
        <v>20005.452000000001</v>
      </c>
      <c r="G31" s="4">
        <v>152.535</v>
      </c>
      <c r="H31" s="4">
        <v>19754.531999999999</v>
      </c>
      <c r="I31" s="4">
        <v>20256.371999999999</v>
      </c>
      <c r="J31" s="4">
        <v>20145.276000000002</v>
      </c>
      <c r="K31" s="4">
        <v>572.12099999999998</v>
      </c>
      <c r="L31" s="4">
        <v>19204.136999999999</v>
      </c>
      <c r="M31" s="4">
        <v>21086.415000000001</v>
      </c>
      <c r="N31" s="4">
        <v>20137.653999999999</v>
      </c>
      <c r="O31" s="4">
        <v>517.62590759211866</v>
      </c>
      <c r="P31" s="4">
        <v>19286.159382010963</v>
      </c>
      <c r="Q31" s="4">
        <v>20989.148617989034</v>
      </c>
      <c r="R31" s="4">
        <v>20121.204000000002</v>
      </c>
      <c r="S31" s="4">
        <v>291.10000000000002</v>
      </c>
      <c r="T31" s="4">
        <v>19642.344500000003</v>
      </c>
      <c r="U31" s="4">
        <v>20600.0635</v>
      </c>
      <c r="V31" s="45">
        <v>46.176000000003114</v>
      </c>
      <c r="W31" s="45">
        <v>115.75200000000041</v>
      </c>
      <c r="X31" s="45">
        <v>-16.44999999999709</v>
      </c>
      <c r="Y31" s="61">
        <v>0.23001711379930789</v>
      </c>
      <c r="Z31" s="45">
        <v>0.57860227302037881</v>
      </c>
      <c r="AA31" s="45">
        <v>-8.168776760191232E-2</v>
      </c>
      <c r="AB31" s="78"/>
      <c r="AC31" s="77"/>
    </row>
    <row r="32" spans="1:29" s="16" customFormat="1" ht="14.25" x14ac:dyDescent="0.2">
      <c r="A32" s="8" t="s">
        <v>17</v>
      </c>
      <c r="B32" s="39">
        <v>7670.8760000000002</v>
      </c>
      <c r="C32" s="39">
        <v>140.60900000000001</v>
      </c>
      <c r="D32" s="39">
        <f t="shared" si="4"/>
        <v>7439.5741950000001</v>
      </c>
      <c r="E32" s="39">
        <f t="shared" si="5"/>
        <v>7902.1778050000003</v>
      </c>
      <c r="F32" s="4">
        <v>6401.29</v>
      </c>
      <c r="G32" s="4">
        <v>67.341999999999999</v>
      </c>
      <c r="H32" s="39">
        <v>6290.5119999999997</v>
      </c>
      <c r="I32" s="39">
        <v>6512.0680000000002</v>
      </c>
      <c r="J32" s="4">
        <v>7230.2759999999998</v>
      </c>
      <c r="K32" s="4">
        <v>263.66800000000001</v>
      </c>
      <c r="L32" s="39">
        <v>6796.5420000000004</v>
      </c>
      <c r="M32" s="39">
        <v>7664.01</v>
      </c>
      <c r="N32" s="39">
        <v>7436.692</v>
      </c>
      <c r="O32" s="39">
        <v>238.19017573386779</v>
      </c>
      <c r="P32" s="39">
        <v>7044.8691609177877</v>
      </c>
      <c r="Q32" s="39">
        <v>7828.5148390822123</v>
      </c>
      <c r="R32" s="39">
        <v>7005.0050000000001</v>
      </c>
      <c r="S32" s="39">
        <v>144.57</v>
      </c>
      <c r="T32" s="39">
        <v>6767.1873500000002</v>
      </c>
      <c r="U32" s="39">
        <v>7242.8226500000001</v>
      </c>
      <c r="V32" s="45">
        <v>-665.87100000000009</v>
      </c>
      <c r="W32" s="45">
        <v>603.71500000000015</v>
      </c>
      <c r="X32" s="45">
        <v>-431.6869999999999</v>
      </c>
      <c r="Y32" s="61">
        <v>-8.6805079367728073</v>
      </c>
      <c r="Z32" s="45">
        <v>9.431145909652594</v>
      </c>
      <c r="AA32" s="45">
        <v>-5.8048255864300957</v>
      </c>
      <c r="AC32" s="77"/>
    </row>
    <row r="33" spans="1:30" s="16" customFormat="1" ht="14.25" x14ac:dyDescent="0.2">
      <c r="A33" s="8" t="s">
        <v>53</v>
      </c>
      <c r="B33" s="59">
        <v>778.47500000000002</v>
      </c>
      <c r="C33" s="39">
        <v>40.817</v>
      </c>
      <c r="D33" s="39">
        <f t="shared" si="4"/>
        <v>711.33103500000004</v>
      </c>
      <c r="E33" s="39">
        <f t="shared" si="5"/>
        <v>845.618965</v>
      </c>
      <c r="F33" s="4">
        <v>1181.028</v>
      </c>
      <c r="G33" s="4">
        <v>24.93</v>
      </c>
      <c r="H33" s="39">
        <v>1140.018</v>
      </c>
      <c r="I33" s="39">
        <v>1222.038</v>
      </c>
      <c r="J33" s="95"/>
      <c r="K33" s="95"/>
      <c r="L33" s="95"/>
      <c r="M33" s="95"/>
      <c r="N33" s="95"/>
      <c r="O33" s="95"/>
      <c r="P33" s="95"/>
      <c r="Q33" s="95"/>
      <c r="R33" s="59">
        <v>899.17200000000003</v>
      </c>
      <c r="S33" s="39">
        <v>48.533999999999999</v>
      </c>
      <c r="T33" s="39">
        <v>819.33357000000001</v>
      </c>
      <c r="U33" s="39">
        <v>979.01043000000004</v>
      </c>
      <c r="V33" s="45">
        <v>120.697</v>
      </c>
      <c r="W33" s="45">
        <v>-281.85599999999999</v>
      </c>
      <c r="X33" s="94"/>
      <c r="Y33" s="61">
        <v>15.504287228234691</v>
      </c>
      <c r="Z33" s="45">
        <v>-23.865310559952857</v>
      </c>
      <c r="AA33" s="93"/>
      <c r="AC33" s="77"/>
    </row>
    <row r="34" spans="1:30" s="16" customFormat="1" ht="14.25" x14ac:dyDescent="0.2">
      <c r="A34" s="9" t="s">
        <v>18</v>
      </c>
      <c r="B34" s="4">
        <v>6462.5619999999999</v>
      </c>
      <c r="C34" s="4">
        <v>119.64400000000001</v>
      </c>
      <c r="D34" s="1">
        <f t="shared" si="4"/>
        <v>6265.7476200000001</v>
      </c>
      <c r="E34" s="1">
        <f t="shared" si="5"/>
        <v>6659.3763799999997</v>
      </c>
      <c r="F34" s="4">
        <v>5520.75</v>
      </c>
      <c r="G34" s="4">
        <v>56.823999999999998</v>
      </c>
      <c r="H34" s="39">
        <v>5427.2749999999996</v>
      </c>
      <c r="I34" s="39">
        <v>5614.2250000000004</v>
      </c>
      <c r="J34" s="4">
        <v>6198.4920000000002</v>
      </c>
      <c r="K34" s="4">
        <v>222.535</v>
      </c>
      <c r="L34" s="4">
        <v>5832.4219999999996</v>
      </c>
      <c r="M34" s="4">
        <v>6564.5619999999999</v>
      </c>
      <c r="N34" s="4">
        <v>6593.585</v>
      </c>
      <c r="O34" s="4">
        <v>209.80143451696054</v>
      </c>
      <c r="P34" s="1">
        <v>6248.4616402195998</v>
      </c>
      <c r="Q34" s="1">
        <v>6938.7083597804003</v>
      </c>
      <c r="R34" s="4">
        <v>6143.7610000000004</v>
      </c>
      <c r="S34" s="4">
        <v>128.976</v>
      </c>
      <c r="T34" s="1">
        <v>5931.59548</v>
      </c>
      <c r="U34" s="1">
        <v>6355.9265200000009</v>
      </c>
      <c r="V34" s="45">
        <v>-318.80099999999948</v>
      </c>
      <c r="W34" s="45">
        <v>623.01100000000042</v>
      </c>
      <c r="X34" s="45">
        <v>-449.82399999999961</v>
      </c>
      <c r="Y34" s="61">
        <v>-4.9330435824058601</v>
      </c>
      <c r="Z34" s="45">
        <v>11.284897885251111</v>
      </c>
      <c r="AA34" s="45">
        <v>-6.8221460707642345</v>
      </c>
      <c r="AB34" s="41"/>
      <c r="AC34" s="77"/>
      <c r="AD34" s="41"/>
    </row>
    <row r="35" spans="1:30" s="16" customFormat="1" ht="14.25" x14ac:dyDescent="0.2">
      <c r="A35" s="10" t="s">
        <v>19</v>
      </c>
      <c r="B35" s="4">
        <v>1001.999</v>
      </c>
      <c r="C35" s="4">
        <v>50.496000000000002</v>
      </c>
      <c r="D35" s="1">
        <f t="shared" si="4"/>
        <v>918.93308000000002</v>
      </c>
      <c r="E35" s="1">
        <f t="shared" si="5"/>
        <v>1085.06492</v>
      </c>
      <c r="F35" s="44">
        <v>700.28700000000003</v>
      </c>
      <c r="G35" s="4">
        <v>18.683</v>
      </c>
      <c r="H35" s="39">
        <v>669.553</v>
      </c>
      <c r="I35" s="39">
        <v>731.02099999999996</v>
      </c>
      <c r="J35" s="44">
        <v>837.54200000000003</v>
      </c>
      <c r="K35" s="4">
        <v>77.653000000000006</v>
      </c>
      <c r="L35" s="4">
        <v>709.803</v>
      </c>
      <c r="M35" s="4">
        <v>965.28099999999995</v>
      </c>
      <c r="N35" s="4">
        <v>879.65200000000004</v>
      </c>
      <c r="O35" s="4">
        <v>81.987699464892117</v>
      </c>
      <c r="P35" s="1">
        <v>744.78223438025248</v>
      </c>
      <c r="Q35" s="1">
        <v>1014.5217656197476</v>
      </c>
      <c r="R35" s="4">
        <v>702.85</v>
      </c>
      <c r="S35" s="4">
        <v>37.843000000000004</v>
      </c>
      <c r="T35" s="1">
        <v>640.59826499999997</v>
      </c>
      <c r="U35" s="1">
        <v>765.10173500000008</v>
      </c>
      <c r="V35" s="45">
        <v>-299.149</v>
      </c>
      <c r="W35" s="45">
        <v>2.5629999999999882</v>
      </c>
      <c r="X35" s="45">
        <v>-176.80200000000002</v>
      </c>
      <c r="Y35" s="61">
        <v>-29.855219416386646</v>
      </c>
      <c r="Z35" s="45">
        <v>0.3659928000948165</v>
      </c>
      <c r="AA35" s="45">
        <v>-20.099084638015942</v>
      </c>
      <c r="AB35" s="41"/>
      <c r="AC35" s="77"/>
      <c r="AD35" s="41"/>
    </row>
    <row r="36" spans="1:30" s="16" customFormat="1" ht="14.25" x14ac:dyDescent="0.2">
      <c r="A36" s="9" t="s">
        <v>20</v>
      </c>
      <c r="B36" s="4">
        <v>1208.3140000000001</v>
      </c>
      <c r="C36" s="4">
        <v>43.436999999999998</v>
      </c>
      <c r="D36" s="1">
        <f t="shared" si="4"/>
        <v>1136.8601350000001</v>
      </c>
      <c r="E36" s="1">
        <f t="shared" si="5"/>
        <v>1279.767865</v>
      </c>
      <c r="F36" s="4">
        <v>880.54</v>
      </c>
      <c r="G36" s="4">
        <v>19.603000000000002</v>
      </c>
      <c r="H36" s="39">
        <v>848.29300000000001</v>
      </c>
      <c r="I36" s="39">
        <v>912.78700000000003</v>
      </c>
      <c r="J36" s="4">
        <v>1031.7840000000001</v>
      </c>
      <c r="K36" s="4">
        <v>80.935000000000002</v>
      </c>
      <c r="L36" s="4">
        <v>898.64599999999996</v>
      </c>
      <c r="M36" s="4">
        <v>1164.922</v>
      </c>
      <c r="N36" s="4">
        <v>843.10699999999997</v>
      </c>
      <c r="O36" s="4">
        <v>69.527698771412602</v>
      </c>
      <c r="P36" s="1">
        <v>728.7339355210263</v>
      </c>
      <c r="Q36" s="1">
        <v>957.48006447897365</v>
      </c>
      <c r="R36" s="4">
        <v>861.24300000000005</v>
      </c>
      <c r="S36" s="4">
        <v>35.265999999999998</v>
      </c>
      <c r="T36" s="1">
        <v>803.23043000000007</v>
      </c>
      <c r="U36" s="1">
        <v>919.25557000000003</v>
      </c>
      <c r="V36" s="45">
        <v>-347.07100000000003</v>
      </c>
      <c r="W36" s="45">
        <v>-19.296999999999912</v>
      </c>
      <c r="X36" s="45">
        <v>18.136000000000081</v>
      </c>
      <c r="Y36" s="61">
        <v>-28.723576818608411</v>
      </c>
      <c r="Z36" s="45">
        <v>-2.1914961273763689</v>
      </c>
      <c r="AA36" s="45">
        <v>2.1510911426426471</v>
      </c>
      <c r="AB36" s="41"/>
      <c r="AC36" s="77"/>
      <c r="AD36" s="41"/>
    </row>
    <row r="37" spans="1:30" s="16" customFormat="1" ht="14.25" x14ac:dyDescent="0.2">
      <c r="A37" s="25" t="s">
        <v>45</v>
      </c>
      <c r="B37" s="4">
        <v>1155.7370000000001</v>
      </c>
      <c r="C37" s="39">
        <v>42.045000000000002</v>
      </c>
      <c r="D37" s="39">
        <f t="shared" si="4"/>
        <v>1086.572975</v>
      </c>
      <c r="E37" s="39">
        <f t="shared" si="5"/>
        <v>1224.9010250000001</v>
      </c>
      <c r="F37" s="4">
        <v>824.43600000000004</v>
      </c>
      <c r="G37" s="4">
        <v>18.350999999999999</v>
      </c>
      <c r="H37" s="39">
        <v>794.24900000000002</v>
      </c>
      <c r="I37" s="39">
        <v>854.62300000000005</v>
      </c>
      <c r="J37" s="95"/>
      <c r="K37" s="95"/>
      <c r="L37" s="95"/>
      <c r="M37" s="95"/>
      <c r="N37" s="95"/>
      <c r="O37" s="95"/>
      <c r="P37" s="95"/>
      <c r="Q37" s="95"/>
      <c r="R37" s="4">
        <v>810.65</v>
      </c>
      <c r="S37" s="39">
        <v>33.552999999999997</v>
      </c>
      <c r="T37" s="39">
        <v>755.45531499999993</v>
      </c>
      <c r="U37" s="39">
        <v>865.84468500000003</v>
      </c>
      <c r="V37" s="45">
        <v>-345.0870000000001</v>
      </c>
      <c r="W37" s="45">
        <v>-13.786000000000058</v>
      </c>
      <c r="X37" s="95"/>
      <c r="Y37" s="61">
        <v>-29.858609700995999</v>
      </c>
      <c r="Z37" s="45">
        <v>-1.6721734616149786</v>
      </c>
      <c r="AA37" s="95"/>
      <c r="AC37" s="77"/>
    </row>
    <row r="38" spans="1:30" s="16" customFormat="1" ht="14.25" x14ac:dyDescent="0.2">
      <c r="A38" s="24" t="s">
        <v>46</v>
      </c>
      <c r="B38" s="39">
        <v>12404.152</v>
      </c>
      <c r="C38" s="39">
        <v>194.89699999999999</v>
      </c>
      <c r="D38" s="39">
        <f t="shared" si="4"/>
        <v>12083.546435</v>
      </c>
      <c r="E38" s="39">
        <f t="shared" si="5"/>
        <v>12724.757565</v>
      </c>
      <c r="F38" s="4">
        <v>13604.162</v>
      </c>
      <c r="G38" s="4">
        <v>111.754</v>
      </c>
      <c r="H38" s="39">
        <v>13420.326999999999</v>
      </c>
      <c r="I38" s="39">
        <v>13787.996999999999</v>
      </c>
      <c r="J38" s="4">
        <v>12915</v>
      </c>
      <c r="K38" s="4">
        <v>411.46199999999999</v>
      </c>
      <c r="L38" s="39">
        <v>12238.144</v>
      </c>
      <c r="M38" s="39">
        <v>13591.856</v>
      </c>
      <c r="N38" s="39">
        <v>12700.962</v>
      </c>
      <c r="O38" s="39">
        <v>368.52519261125929</v>
      </c>
      <c r="P38" s="39">
        <v>12094.738058154478</v>
      </c>
      <c r="Q38" s="39">
        <v>13307.185941845521</v>
      </c>
      <c r="R38" s="39">
        <v>13116.199000000001</v>
      </c>
      <c r="S38" s="39">
        <v>203.06299999999999</v>
      </c>
      <c r="T38" s="39">
        <v>12782.160365</v>
      </c>
      <c r="U38" s="39">
        <v>13450.237635000001</v>
      </c>
      <c r="V38" s="45">
        <v>712.04700000000048</v>
      </c>
      <c r="W38" s="45">
        <v>-487.96299999999974</v>
      </c>
      <c r="X38" s="45">
        <v>415.23700000000099</v>
      </c>
      <c r="Y38" s="61">
        <v>5.7403924105412507</v>
      </c>
      <c r="Z38" s="45">
        <v>-3.5868655489400991</v>
      </c>
      <c r="AA38" s="45">
        <v>3.2693350314724201</v>
      </c>
      <c r="AC38" s="77"/>
    </row>
    <row r="39" spans="1:30" s="16" customFormat="1" ht="14.25" x14ac:dyDescent="0.2">
      <c r="A39" s="25" t="s">
        <v>47</v>
      </c>
      <c r="B39" s="59">
        <v>2020.434</v>
      </c>
      <c r="C39" s="39">
        <v>46.606000000000002</v>
      </c>
      <c r="D39" s="39">
        <f t="shared" si="4"/>
        <v>1943.76713</v>
      </c>
      <c r="E39" s="39">
        <f t="shared" si="5"/>
        <v>2097.1008699999998</v>
      </c>
      <c r="F39" s="4">
        <v>2071.085</v>
      </c>
      <c r="G39" s="4">
        <v>24.315000000000001</v>
      </c>
      <c r="H39" s="39">
        <v>2031.087</v>
      </c>
      <c r="I39" s="39">
        <v>2111.0830000000001</v>
      </c>
      <c r="J39" s="95"/>
      <c r="K39" s="95"/>
      <c r="L39" s="95"/>
      <c r="M39" s="95"/>
      <c r="N39" s="95"/>
      <c r="O39" s="95"/>
      <c r="P39" s="95"/>
      <c r="Q39" s="95"/>
      <c r="R39" s="59">
        <v>1574.914</v>
      </c>
      <c r="S39" s="39">
        <v>50.286000000000001</v>
      </c>
      <c r="T39" s="39">
        <v>1492.19353</v>
      </c>
      <c r="U39" s="39">
        <v>1657.63447</v>
      </c>
      <c r="V39" s="45">
        <v>-445.52</v>
      </c>
      <c r="W39" s="45">
        <v>-496.17100000000005</v>
      </c>
      <c r="X39" s="95"/>
      <c r="Y39" s="61">
        <v>-22.050707917209866</v>
      </c>
      <c r="Z39" s="45">
        <v>-23.957056325549175</v>
      </c>
      <c r="AA39" s="95"/>
      <c r="AC39" s="77"/>
    </row>
    <row r="40" spans="1:30" ht="14.25" x14ac:dyDescent="0.2">
      <c r="A40" s="1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45"/>
      <c r="W40" s="45"/>
      <c r="X40" s="45"/>
      <c r="Y40" s="45"/>
      <c r="Z40" s="45"/>
      <c r="AA40" s="45"/>
    </row>
    <row r="41" spans="1:30" ht="14.25" x14ac:dyDescent="0.2">
      <c r="A41" s="7" t="s">
        <v>21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5"/>
      <c r="M41" s="5"/>
      <c r="N41" s="33"/>
      <c r="O41" s="33"/>
      <c r="P41" s="33"/>
      <c r="Q41" s="33"/>
      <c r="R41" s="33"/>
      <c r="S41" s="33"/>
      <c r="T41" s="33"/>
      <c r="U41" s="33"/>
      <c r="V41" s="45"/>
      <c r="W41" s="45"/>
      <c r="X41" s="45"/>
      <c r="Y41" s="45"/>
      <c r="Z41" s="45"/>
      <c r="AA41" s="45"/>
    </row>
    <row r="42" spans="1:30" ht="14.25" x14ac:dyDescent="0.2">
      <c r="A42" s="12" t="s">
        <v>22</v>
      </c>
      <c r="B42" s="5">
        <v>38.21103512284018</v>
      </c>
      <c r="C42" s="5">
        <v>0.44800000000000001</v>
      </c>
      <c r="D42" s="2">
        <f t="shared" ref="D42:D48" si="6">B42- (C42*1.645)</f>
        <v>37.474075122840176</v>
      </c>
      <c r="E42" s="2">
        <f t="shared" ref="E42:E48" si="7">B42+ (C42*1.645)</f>
        <v>38.947995122840183</v>
      </c>
      <c r="F42" s="5">
        <v>31.998000000000001</v>
      </c>
      <c r="G42" s="5">
        <v>0.22500000000000001</v>
      </c>
      <c r="H42" s="38">
        <v>31.628</v>
      </c>
      <c r="I42" s="38">
        <v>32.368000000000002</v>
      </c>
      <c r="J42" s="5">
        <v>35.890999999999998</v>
      </c>
      <c r="K42" s="5">
        <v>0.86</v>
      </c>
      <c r="L42" s="5">
        <v>34.475999999999999</v>
      </c>
      <c r="M42" s="5">
        <v>37.305</v>
      </c>
      <c r="N42" s="5">
        <v>36.929286797757079</v>
      </c>
      <c r="O42" s="5">
        <v>0.76173563990781723</v>
      </c>
      <c r="P42" s="2">
        <v>35.67623167010872</v>
      </c>
      <c r="Q42" s="2">
        <v>38.182341925405439</v>
      </c>
      <c r="R42" s="5">
        <v>34.81404492494584</v>
      </c>
      <c r="S42" s="5">
        <v>0.46500000000000002</v>
      </c>
      <c r="T42" s="2">
        <v>34.049119924945842</v>
      </c>
      <c r="U42" s="2">
        <v>35.578969924945838</v>
      </c>
      <c r="V42" s="45">
        <v>-3.3969901978943398</v>
      </c>
      <c r="W42" s="45">
        <v>2.8160449249458388</v>
      </c>
      <c r="X42" s="45">
        <v>-2.1152418728112394</v>
      </c>
      <c r="Y42" s="61">
        <v>-8.8900763535291638</v>
      </c>
      <c r="Z42" s="45">
        <v>8.8006904336078495</v>
      </c>
      <c r="AA42" s="45">
        <v>-5.7278167444590578</v>
      </c>
      <c r="AB42" s="42"/>
      <c r="AC42" s="77"/>
    </row>
    <row r="43" spans="1:30" ht="14.25" x14ac:dyDescent="0.2">
      <c r="A43" s="13" t="s">
        <v>23</v>
      </c>
      <c r="B43" s="5">
        <v>84.248031124476512</v>
      </c>
      <c r="C43" s="5">
        <v>0.51200000000000001</v>
      </c>
      <c r="D43" s="2">
        <f t="shared" si="6"/>
        <v>83.405791124476508</v>
      </c>
      <c r="E43" s="2">
        <f t="shared" si="7"/>
        <v>85.090271124476516</v>
      </c>
      <c r="F43" s="5">
        <v>86.244</v>
      </c>
      <c r="G43" s="5">
        <v>0.27500000000000002</v>
      </c>
      <c r="H43" s="38">
        <v>85.792000000000002</v>
      </c>
      <c r="I43" s="38">
        <v>86.695999999999998</v>
      </c>
      <c r="J43" s="5">
        <v>85.73</v>
      </c>
      <c r="K43" s="5">
        <v>0.99</v>
      </c>
      <c r="L43" s="5">
        <v>84.102000000000004</v>
      </c>
      <c r="M43" s="5">
        <v>87.358000000000004</v>
      </c>
      <c r="N43" s="5">
        <v>88.662875913107598</v>
      </c>
      <c r="O43" s="5">
        <v>0.8661815274402983</v>
      </c>
      <c r="P43" s="2">
        <v>87.238007300468311</v>
      </c>
      <c r="Q43" s="2">
        <v>90.087744525746885</v>
      </c>
      <c r="R43" s="5">
        <v>87.705304992644557</v>
      </c>
      <c r="S43" s="5">
        <v>0.48199999999999998</v>
      </c>
      <c r="T43" s="2">
        <v>86.912414992644557</v>
      </c>
      <c r="U43" s="2">
        <v>88.498194992644557</v>
      </c>
      <c r="V43" s="45">
        <v>3.4572738681680448</v>
      </c>
      <c r="W43" s="45">
        <v>1.4613049926445569</v>
      </c>
      <c r="X43" s="45">
        <v>-0.95757092046304138</v>
      </c>
      <c r="Y43" s="61">
        <v>4.1036850618620724</v>
      </c>
      <c r="Z43" s="45">
        <v>1.694384528366677</v>
      </c>
      <c r="AA43" s="45">
        <v>-1.0800133771901255</v>
      </c>
      <c r="AB43" s="42"/>
      <c r="AC43" s="77"/>
    </row>
    <row r="44" spans="1:30" ht="14.25" x14ac:dyDescent="0.2">
      <c r="A44" s="17" t="s">
        <v>24</v>
      </c>
      <c r="B44" s="5">
        <v>15.504671367176051</v>
      </c>
      <c r="C44" s="5">
        <v>0.69199999999999995</v>
      </c>
      <c r="D44" s="2">
        <f t="shared" si="6"/>
        <v>14.366331367176052</v>
      </c>
      <c r="E44" s="2">
        <f t="shared" si="7"/>
        <v>16.643011367176051</v>
      </c>
      <c r="F44" s="5">
        <v>12.685</v>
      </c>
      <c r="G44" s="5">
        <v>0.316</v>
      </c>
      <c r="H44" s="38">
        <v>12.164999999999999</v>
      </c>
      <c r="I44" s="38">
        <v>13.205</v>
      </c>
      <c r="J44" s="5">
        <v>13.512</v>
      </c>
      <c r="K44" s="5">
        <v>1.1679999999999999</v>
      </c>
      <c r="L44" s="5">
        <v>11.590999999999999</v>
      </c>
      <c r="M44" s="5">
        <v>15.433</v>
      </c>
      <c r="N44" s="5">
        <v>13.341027680692674</v>
      </c>
      <c r="O44" s="5">
        <v>1.1707723847947196</v>
      </c>
      <c r="P44" s="2">
        <v>11.41510710770536</v>
      </c>
      <c r="Q44" s="2">
        <v>15.266948253679988</v>
      </c>
      <c r="R44" s="5">
        <v>11.440060900806525</v>
      </c>
      <c r="S44" s="5">
        <v>0.57399999999999995</v>
      </c>
      <c r="T44" s="2">
        <v>10.495830900806526</v>
      </c>
      <c r="U44" s="2">
        <v>12.384290900806525</v>
      </c>
      <c r="V44" s="45">
        <v>-4.0646104663695262</v>
      </c>
      <c r="W44" s="45">
        <v>-1.2449390991934752</v>
      </c>
      <c r="X44" s="45">
        <v>-1.9009667798861489</v>
      </c>
      <c r="Y44" s="61">
        <v>-26.215392575004547</v>
      </c>
      <c r="Z44" s="45">
        <v>-9.8142617200904674</v>
      </c>
      <c r="AA44" s="45">
        <v>-14.249028076279725</v>
      </c>
      <c r="AB44" s="42"/>
      <c r="AC44" s="77"/>
    </row>
    <row r="45" spans="1:30" ht="14.25" x14ac:dyDescent="0.2">
      <c r="A45" s="13" t="s">
        <v>25</v>
      </c>
      <c r="B45" s="5">
        <v>15.751968875523472</v>
      </c>
      <c r="C45" s="5">
        <v>0.51200000000000001</v>
      </c>
      <c r="D45" s="2">
        <f t="shared" si="6"/>
        <v>14.909728875523472</v>
      </c>
      <c r="E45" s="2">
        <f t="shared" si="7"/>
        <v>16.594208875523471</v>
      </c>
      <c r="F45" s="5">
        <v>13.756</v>
      </c>
      <c r="G45" s="5">
        <v>0.27500000000000002</v>
      </c>
      <c r="H45" s="38">
        <v>13.304</v>
      </c>
      <c r="I45" s="38">
        <v>14.208</v>
      </c>
      <c r="J45" s="5">
        <v>14.27</v>
      </c>
      <c r="K45" s="5">
        <v>0.99</v>
      </c>
      <c r="L45" s="5">
        <v>12.641999999999999</v>
      </c>
      <c r="M45" s="5">
        <v>15.898</v>
      </c>
      <c r="N45" s="5">
        <v>11.337124086892397</v>
      </c>
      <c r="O45" s="5">
        <v>0.86618152744029808</v>
      </c>
      <c r="P45" s="2">
        <v>9.9122554742531062</v>
      </c>
      <c r="Q45" s="2">
        <v>12.761992699531687</v>
      </c>
      <c r="R45" s="5">
        <v>12.294680731848159</v>
      </c>
      <c r="S45" s="5">
        <v>0.48199999999999998</v>
      </c>
      <c r="T45" s="2">
        <v>11.501790731848159</v>
      </c>
      <c r="U45" s="2">
        <v>13.087570731848158</v>
      </c>
      <c r="V45" s="45">
        <v>-3.4572881436753136</v>
      </c>
      <c r="W45" s="45">
        <v>-1.4613192681518417</v>
      </c>
      <c r="X45" s="45">
        <v>0.95755664495576198</v>
      </c>
      <c r="Y45" s="61">
        <v>-21.948292121421677</v>
      </c>
      <c r="Z45" s="45">
        <v>-10.623140943238162</v>
      </c>
      <c r="AA45" s="45">
        <v>8.4462041485711339</v>
      </c>
      <c r="AB45" s="42"/>
      <c r="AC45" s="77"/>
    </row>
    <row r="46" spans="1:30" ht="14.25" x14ac:dyDescent="0.2">
      <c r="A46" s="21" t="s">
        <v>50</v>
      </c>
      <c r="B46" s="60">
        <v>15.821502216584706</v>
      </c>
      <c r="C46" s="64">
        <v>0.30299999999999999</v>
      </c>
      <c r="D46" s="64">
        <f t="shared" si="6"/>
        <v>15.323067216584706</v>
      </c>
      <c r="E46" s="64">
        <f t="shared" si="7"/>
        <v>16.319937216584705</v>
      </c>
      <c r="F46" s="5">
        <v>14.474</v>
      </c>
      <c r="G46" s="5">
        <v>0.151</v>
      </c>
      <c r="H46" s="38">
        <v>14.226000000000001</v>
      </c>
      <c r="I46" s="38">
        <v>14.722</v>
      </c>
      <c r="J46" s="95"/>
      <c r="K46" s="95"/>
      <c r="L46" s="95"/>
      <c r="M46" s="95"/>
      <c r="N46" s="95"/>
      <c r="O46" s="95"/>
      <c r="P46" s="95"/>
      <c r="Q46" s="95"/>
      <c r="R46" s="60">
        <v>11.855970447891686</v>
      </c>
      <c r="S46" s="64">
        <v>0.27100000000000002</v>
      </c>
      <c r="T46" s="64">
        <v>11.410175447891685</v>
      </c>
      <c r="U46" s="64">
        <v>12.301765447891686</v>
      </c>
      <c r="V46" s="45">
        <v>-3.9655317686930207</v>
      </c>
      <c r="W46" s="45">
        <v>-2.6180295521083146</v>
      </c>
      <c r="X46" s="95"/>
      <c r="Y46" s="61">
        <v>-25.064192479372771</v>
      </c>
      <c r="Z46" s="45">
        <v>-18.087809535085775</v>
      </c>
      <c r="AA46" s="95"/>
      <c r="AC46" s="77"/>
    </row>
    <row r="47" spans="1:30" ht="14.25" x14ac:dyDescent="0.2">
      <c r="A47" s="26" t="s">
        <v>51</v>
      </c>
      <c r="B47" s="60">
        <v>10.148449798953861</v>
      </c>
      <c r="C47" s="64">
        <v>0.504</v>
      </c>
      <c r="D47" s="64">
        <f t="shared" si="6"/>
        <v>9.3193697989538613</v>
      </c>
      <c r="E47" s="64">
        <f t="shared" si="7"/>
        <v>10.97752979895386</v>
      </c>
      <c r="F47" s="5">
        <v>18.45</v>
      </c>
      <c r="G47" s="5">
        <v>0.34899999999999998</v>
      </c>
      <c r="H47" s="38">
        <v>17.876000000000001</v>
      </c>
      <c r="I47" s="38">
        <v>19.024000000000001</v>
      </c>
      <c r="J47" s="95"/>
      <c r="K47" s="95"/>
      <c r="L47" s="95"/>
      <c r="M47" s="95"/>
      <c r="N47" s="95"/>
      <c r="O47" s="95"/>
      <c r="P47" s="95"/>
      <c r="Q47" s="95"/>
      <c r="R47" s="60">
        <v>12.836136448153857</v>
      </c>
      <c r="S47" s="64">
        <v>0.63600000000000001</v>
      </c>
      <c r="T47" s="64">
        <v>11.789916448153857</v>
      </c>
      <c r="U47" s="64">
        <v>13.882356448153857</v>
      </c>
      <c r="V47" s="45">
        <v>2.6876866491999962</v>
      </c>
      <c r="W47" s="45">
        <v>-5.6138635518461424</v>
      </c>
      <c r="X47" s="95"/>
      <c r="Y47" s="61">
        <v>26.483716256615409</v>
      </c>
      <c r="Z47" s="45">
        <v>-30.427444725453345</v>
      </c>
      <c r="AA47" s="95"/>
      <c r="AC47" s="77"/>
    </row>
    <row r="48" spans="1:30" ht="14.25" x14ac:dyDescent="0.2">
      <c r="A48" s="12" t="s">
        <v>26</v>
      </c>
      <c r="B48" s="38">
        <v>35.00215991383714</v>
      </c>
      <c r="C48" s="38">
        <v>0.28599999999999998</v>
      </c>
      <c r="D48" s="38">
        <f t="shared" si="6"/>
        <v>34.531689913837141</v>
      </c>
      <c r="E48" s="38">
        <f t="shared" si="7"/>
        <v>35.472629913837139</v>
      </c>
      <c r="F48" s="5">
        <v>39.090000000000003</v>
      </c>
      <c r="G48" s="5">
        <v>14.959</v>
      </c>
      <c r="H48" s="38">
        <v>14.481999999999999</v>
      </c>
      <c r="I48" s="38">
        <v>63.698</v>
      </c>
      <c r="J48" s="5">
        <v>38.034999999999997</v>
      </c>
      <c r="K48" s="5">
        <v>0.58399999999999996</v>
      </c>
      <c r="L48" s="38">
        <v>37.073999999999998</v>
      </c>
      <c r="M48" s="38">
        <v>38.996000000000002</v>
      </c>
      <c r="N48" s="38">
        <v>36.741642469349337</v>
      </c>
      <c r="O48" s="38">
        <v>0.48589375015365766</v>
      </c>
      <c r="P48" s="38">
        <v>35.942347250346572</v>
      </c>
      <c r="Q48" s="38">
        <v>37.540937688352102</v>
      </c>
      <c r="R48" s="38">
        <v>36.922098072468359</v>
      </c>
      <c r="S48" s="38">
        <v>0.32300000000000001</v>
      </c>
      <c r="T48" s="38">
        <v>36.39076307246836</v>
      </c>
      <c r="U48" s="38">
        <v>37.453433072468357</v>
      </c>
      <c r="V48" s="45">
        <v>1.9199381586312185</v>
      </c>
      <c r="W48" s="45">
        <v>-2.1679019275316449</v>
      </c>
      <c r="X48" s="45">
        <v>0.18045560311902165</v>
      </c>
      <c r="Y48" s="61">
        <v>5.4851990944485118</v>
      </c>
      <c r="Z48" s="45">
        <v>-5.5459246035601044</v>
      </c>
      <c r="AA48" s="45">
        <v>0.49114734941302363</v>
      </c>
      <c r="AC48" s="77"/>
    </row>
    <row r="49" spans="1:27" x14ac:dyDescent="0.2">
      <c r="A49" s="18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19"/>
      <c r="W49" s="19"/>
      <c r="X49" s="19"/>
      <c r="Y49" s="36"/>
      <c r="Z49" s="36"/>
      <c r="AA49" s="36"/>
    </row>
    <row r="50" spans="1:27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7" s="28" customFormat="1" ht="17.25" customHeight="1" x14ac:dyDescent="0.2">
      <c r="A51" s="49" t="s">
        <v>31</v>
      </c>
      <c r="B51" s="40"/>
      <c r="C51" s="30"/>
      <c r="D51" s="30"/>
      <c r="E51" s="30"/>
      <c r="F51" s="4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7" s="28" customFormat="1" ht="17.25" customHeight="1" x14ac:dyDescent="0.25">
      <c r="A52" s="49" t="s">
        <v>32</v>
      </c>
      <c r="F52" s="22"/>
      <c r="V52" s="29"/>
      <c r="W52" s="29"/>
      <c r="X52" s="29"/>
    </row>
    <row r="53" spans="1:27" s="28" customFormat="1" ht="17.25" customHeight="1" x14ac:dyDescent="0.25">
      <c r="A53" s="48" t="s">
        <v>44</v>
      </c>
      <c r="V53" s="29"/>
      <c r="W53" s="29"/>
      <c r="X53" s="29"/>
    </row>
    <row r="54" spans="1:27" x14ac:dyDescent="0.2">
      <c r="A54" s="20" t="s">
        <v>42</v>
      </c>
    </row>
    <row r="55" spans="1:27" x14ac:dyDescent="0.2">
      <c r="A55" s="20" t="s">
        <v>43</v>
      </c>
    </row>
    <row r="56" spans="1:27" x14ac:dyDescent="0.2">
      <c r="A56" s="20" t="s">
        <v>29</v>
      </c>
    </row>
    <row r="57" spans="1:27" s="28" customFormat="1" ht="14.25" x14ac:dyDescent="0.2">
      <c r="A57" s="49" t="s">
        <v>83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7" ht="14.25" x14ac:dyDescent="0.2">
      <c r="A58" s="23" t="s">
        <v>27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7" s="81" customFormat="1" ht="14.25" x14ac:dyDescent="0.2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</row>
    <row r="60" spans="1:27" x14ac:dyDescent="0.2">
      <c r="A60" s="49" t="s">
        <v>33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</sheetData>
  <mergeCells count="32">
    <mergeCell ref="B6:E6"/>
    <mergeCell ref="A1:AA1"/>
    <mergeCell ref="A2:AA2"/>
    <mergeCell ref="A3:AA3"/>
    <mergeCell ref="V7:V8"/>
    <mergeCell ref="A6:A8"/>
    <mergeCell ref="X7:X8"/>
    <mergeCell ref="AA7:AA8"/>
    <mergeCell ref="J6:M6"/>
    <mergeCell ref="J7:J8"/>
    <mergeCell ref="K7:K8"/>
    <mergeCell ref="L7:M7"/>
    <mergeCell ref="B7:B8"/>
    <mergeCell ref="C7:C8"/>
    <mergeCell ref="D7:E7"/>
    <mergeCell ref="Y6:AA6"/>
    <mergeCell ref="Z7:Z8"/>
    <mergeCell ref="V6:X6"/>
    <mergeCell ref="Y7:Y8"/>
    <mergeCell ref="F7:F8"/>
    <mergeCell ref="G7:G8"/>
    <mergeCell ref="H7:I7"/>
    <mergeCell ref="F6:I6"/>
    <mergeCell ref="N6:Q6"/>
    <mergeCell ref="N7:N8"/>
    <mergeCell ref="O7:O8"/>
    <mergeCell ref="P7:Q7"/>
    <mergeCell ref="R6:U6"/>
    <mergeCell ref="R7:R8"/>
    <mergeCell ref="S7:S8"/>
    <mergeCell ref="T7:U7"/>
    <mergeCell ref="W7:W8"/>
  </mergeCells>
  <pageMargins left="0" right="0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55</v>
      </c>
      <c r="B1" t="s">
        <v>15</v>
      </c>
      <c r="C1" t="s">
        <v>57</v>
      </c>
      <c r="D1" t="s">
        <v>58</v>
      </c>
      <c r="E1" t="s">
        <v>59</v>
      </c>
      <c r="G1" t="s">
        <v>55</v>
      </c>
      <c r="H1" t="s">
        <v>15</v>
      </c>
      <c r="I1" t="s">
        <v>57</v>
      </c>
      <c r="J1" t="s">
        <v>58</v>
      </c>
      <c r="K1" t="s">
        <v>59</v>
      </c>
      <c r="M1" t="s">
        <v>55</v>
      </c>
      <c r="N1" t="s">
        <v>15</v>
      </c>
      <c r="O1" t="s">
        <v>57</v>
      </c>
      <c r="P1" t="s">
        <v>58</v>
      </c>
      <c r="Q1" t="s">
        <v>59</v>
      </c>
      <c r="S1" t="s">
        <v>55</v>
      </c>
      <c r="T1" t="s">
        <v>15</v>
      </c>
      <c r="U1" t="s">
        <v>57</v>
      </c>
      <c r="V1" t="s">
        <v>58</v>
      </c>
      <c r="W1" t="s">
        <v>59</v>
      </c>
      <c r="Y1" t="s">
        <v>55</v>
      </c>
      <c r="Z1" t="s">
        <v>15</v>
      </c>
      <c r="AA1" t="s">
        <v>57</v>
      </c>
      <c r="AB1" t="s">
        <v>58</v>
      </c>
      <c r="AC1" t="s">
        <v>59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Q1" t="s">
        <v>55</v>
      </c>
      <c r="AR1" t="s">
        <v>56</v>
      </c>
      <c r="AS1" t="s">
        <v>57</v>
      </c>
      <c r="AT1" t="s">
        <v>58</v>
      </c>
      <c r="AU1" t="s">
        <v>59</v>
      </c>
      <c r="AW1" t="s">
        <v>55</v>
      </c>
      <c r="AX1" t="s">
        <v>56</v>
      </c>
      <c r="AY1" t="s">
        <v>57</v>
      </c>
      <c r="AZ1" t="s">
        <v>58</v>
      </c>
      <c r="BA1" t="s">
        <v>59</v>
      </c>
    </row>
    <row r="3" spans="1:53" x14ac:dyDescent="0.15">
      <c r="A3" t="s">
        <v>81</v>
      </c>
      <c r="G3" t="s">
        <v>80</v>
      </c>
      <c r="M3" t="s">
        <v>79</v>
      </c>
      <c r="S3" t="s">
        <v>78</v>
      </c>
      <c r="Y3" t="s">
        <v>60</v>
      </c>
      <c r="AE3" t="s">
        <v>80</v>
      </c>
      <c r="AK3" t="s">
        <v>79</v>
      </c>
      <c r="AQ3" t="s">
        <v>78</v>
      </c>
      <c r="AW3" t="s">
        <v>60</v>
      </c>
    </row>
    <row r="4" spans="1:53" x14ac:dyDescent="0.15">
      <c r="A4" t="s">
        <v>73</v>
      </c>
      <c r="B4">
        <v>10200000</v>
      </c>
      <c r="C4">
        <v>151420.20000000001</v>
      </c>
      <c r="D4">
        <v>9980614</v>
      </c>
      <c r="E4">
        <v>10500000</v>
      </c>
      <c r="G4" t="s">
        <v>73</v>
      </c>
      <c r="H4">
        <v>6014421</v>
      </c>
      <c r="I4">
        <v>94686.38</v>
      </c>
      <c r="J4">
        <v>5858663</v>
      </c>
      <c r="K4">
        <v>6170178</v>
      </c>
      <c r="M4" t="s">
        <v>73</v>
      </c>
      <c r="N4">
        <v>5577481</v>
      </c>
      <c r="O4">
        <v>88027.520000000004</v>
      </c>
      <c r="P4">
        <v>5432677</v>
      </c>
      <c r="Q4">
        <v>5722285</v>
      </c>
      <c r="S4" t="s">
        <v>73</v>
      </c>
      <c r="T4">
        <v>436939.7</v>
      </c>
      <c r="U4">
        <v>18041.13</v>
      </c>
      <c r="V4">
        <v>407262.3</v>
      </c>
      <c r="W4">
        <v>466617.2</v>
      </c>
      <c r="Y4" t="s">
        <v>73</v>
      </c>
      <c r="Z4">
        <v>500784.7</v>
      </c>
      <c r="AA4">
        <v>26784.639999999999</v>
      </c>
      <c r="AB4">
        <v>456724.3</v>
      </c>
      <c r="AC4">
        <v>544845.1</v>
      </c>
      <c r="AE4" t="s">
        <v>73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73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73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73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74</v>
      </c>
      <c r="B5">
        <v>1270110</v>
      </c>
      <c r="C5">
        <v>26093.98</v>
      </c>
      <c r="D5">
        <v>1227186</v>
      </c>
      <c r="E5">
        <v>1313035</v>
      </c>
      <c r="G5" t="s">
        <v>74</v>
      </c>
      <c r="H5">
        <v>825034.1</v>
      </c>
      <c r="I5">
        <v>17050.93</v>
      </c>
      <c r="J5">
        <v>796985.5</v>
      </c>
      <c r="K5">
        <v>853082.7</v>
      </c>
      <c r="M5" t="s">
        <v>74</v>
      </c>
      <c r="N5">
        <v>782434.3</v>
      </c>
      <c r="O5">
        <v>16298.85</v>
      </c>
      <c r="P5">
        <v>755622.9</v>
      </c>
      <c r="Q5">
        <v>809245.7</v>
      </c>
      <c r="S5" t="s">
        <v>74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74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74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74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74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74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61</v>
      </c>
      <c r="B6">
        <v>3661000</v>
      </c>
      <c r="C6">
        <v>82891.360000000001</v>
      </c>
      <c r="D6">
        <v>3524645</v>
      </c>
      <c r="E6">
        <v>3797356</v>
      </c>
      <c r="G6" t="s">
        <v>61</v>
      </c>
      <c r="H6">
        <v>2268574</v>
      </c>
      <c r="I6">
        <v>55721.75</v>
      </c>
      <c r="J6">
        <v>2176913</v>
      </c>
      <c r="K6">
        <v>2360236</v>
      </c>
      <c r="M6" t="s">
        <v>61</v>
      </c>
      <c r="N6">
        <v>2105531</v>
      </c>
      <c r="O6">
        <v>52879.44</v>
      </c>
      <c r="P6">
        <v>2018545</v>
      </c>
      <c r="Q6">
        <v>2192517</v>
      </c>
      <c r="S6" t="s">
        <v>61</v>
      </c>
      <c r="T6">
        <v>163043.70000000001</v>
      </c>
      <c r="U6">
        <v>14154.5</v>
      </c>
      <c r="V6">
        <v>139759.70000000001</v>
      </c>
      <c r="W6">
        <v>186327.7</v>
      </c>
      <c r="Y6" t="s">
        <v>61</v>
      </c>
      <c r="Z6">
        <v>309841.90000000002</v>
      </c>
      <c r="AA6">
        <v>23961.39</v>
      </c>
      <c r="AB6">
        <v>270425.8</v>
      </c>
      <c r="AC6">
        <v>349258.1</v>
      </c>
      <c r="AE6" t="s">
        <v>61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61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61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61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62</v>
      </c>
      <c r="B7">
        <v>2530456</v>
      </c>
      <c r="C7">
        <v>58075.85</v>
      </c>
      <c r="D7">
        <v>2434921</v>
      </c>
      <c r="E7">
        <v>2625990</v>
      </c>
      <c r="G7" t="s">
        <v>62</v>
      </c>
      <c r="H7">
        <v>1591042</v>
      </c>
      <c r="I7">
        <v>36701.33</v>
      </c>
      <c r="J7">
        <v>1530669</v>
      </c>
      <c r="K7">
        <v>1651415</v>
      </c>
      <c r="M7" t="s">
        <v>62</v>
      </c>
      <c r="N7">
        <v>1522082</v>
      </c>
      <c r="O7">
        <v>35050.35</v>
      </c>
      <c r="P7">
        <v>1464425</v>
      </c>
      <c r="Q7">
        <v>1579740</v>
      </c>
      <c r="S7" t="s">
        <v>62</v>
      </c>
      <c r="T7">
        <v>68959.55</v>
      </c>
      <c r="U7">
        <v>6263.7110000000002</v>
      </c>
      <c r="V7">
        <v>58655.83</v>
      </c>
      <c r="W7">
        <v>79263.28</v>
      </c>
      <c r="Y7" t="s">
        <v>62</v>
      </c>
      <c r="Z7">
        <v>302501.7</v>
      </c>
      <c r="AA7">
        <v>20506.04</v>
      </c>
      <c r="AB7">
        <v>268769.59999999998</v>
      </c>
      <c r="AC7">
        <v>336233.9</v>
      </c>
      <c r="AE7" t="s">
        <v>62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62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62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62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63</v>
      </c>
      <c r="B8">
        <v>8952051</v>
      </c>
      <c r="C8">
        <v>218391.7</v>
      </c>
      <c r="D8">
        <v>8592799</v>
      </c>
      <c r="E8">
        <v>9311302</v>
      </c>
      <c r="G8" t="s">
        <v>63</v>
      </c>
      <c r="H8">
        <v>5244399</v>
      </c>
      <c r="I8">
        <v>129910.1</v>
      </c>
      <c r="J8">
        <v>5030698</v>
      </c>
      <c r="K8">
        <v>5458099</v>
      </c>
      <c r="M8" t="s">
        <v>63</v>
      </c>
      <c r="N8">
        <v>4945178</v>
      </c>
      <c r="O8">
        <v>127259.9</v>
      </c>
      <c r="P8">
        <v>4735837</v>
      </c>
      <c r="Q8">
        <v>5154519</v>
      </c>
      <c r="S8" t="s">
        <v>63</v>
      </c>
      <c r="T8">
        <v>299221</v>
      </c>
      <c r="U8">
        <v>14852.58</v>
      </c>
      <c r="V8">
        <v>274788.7</v>
      </c>
      <c r="W8">
        <v>323653.3</v>
      </c>
      <c r="Y8" t="s">
        <v>63</v>
      </c>
      <c r="Z8">
        <v>464825.3</v>
      </c>
      <c r="AA8">
        <v>29632.84</v>
      </c>
      <c r="AB8">
        <v>416079.7</v>
      </c>
      <c r="AC8">
        <v>513571</v>
      </c>
      <c r="AE8" t="s">
        <v>63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63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63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63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64</v>
      </c>
      <c r="B9">
        <v>11600000</v>
      </c>
      <c r="C9">
        <v>297064.3</v>
      </c>
      <c r="D9">
        <v>11100000</v>
      </c>
      <c r="E9">
        <v>12100000</v>
      </c>
      <c r="G9" t="s">
        <v>64</v>
      </c>
      <c r="H9">
        <v>7198253</v>
      </c>
      <c r="I9">
        <v>195972.6</v>
      </c>
      <c r="J9">
        <v>6875881</v>
      </c>
      <c r="K9">
        <v>7520626</v>
      </c>
      <c r="M9" t="s">
        <v>64</v>
      </c>
      <c r="N9">
        <v>6662345</v>
      </c>
      <c r="O9">
        <v>179745.8</v>
      </c>
      <c r="P9">
        <v>6366665</v>
      </c>
      <c r="Q9">
        <v>6958024</v>
      </c>
      <c r="S9" t="s">
        <v>64</v>
      </c>
      <c r="T9">
        <v>535908.6</v>
      </c>
      <c r="U9">
        <v>27427.98</v>
      </c>
      <c r="V9">
        <v>490789.9</v>
      </c>
      <c r="W9">
        <v>581027.19999999995</v>
      </c>
      <c r="Y9" t="s">
        <v>64</v>
      </c>
      <c r="Z9">
        <v>911676.1</v>
      </c>
      <c r="AA9">
        <v>58506.400000000001</v>
      </c>
      <c r="AB9">
        <v>815433.8</v>
      </c>
      <c r="AC9">
        <v>1007918</v>
      </c>
      <c r="AE9" t="s">
        <v>64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64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64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64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77</v>
      </c>
      <c r="B10">
        <v>2100354</v>
      </c>
      <c r="C10">
        <v>39864.080000000002</v>
      </c>
      <c r="D10">
        <v>2034779</v>
      </c>
      <c r="E10">
        <v>2165930</v>
      </c>
      <c r="G10" t="s">
        <v>77</v>
      </c>
      <c r="H10">
        <v>1319254</v>
      </c>
      <c r="I10">
        <v>26526.28</v>
      </c>
      <c r="J10">
        <v>1275618</v>
      </c>
      <c r="K10">
        <v>1362889</v>
      </c>
      <c r="M10" t="s">
        <v>77</v>
      </c>
      <c r="N10">
        <v>1234125</v>
      </c>
      <c r="O10">
        <v>25210.880000000001</v>
      </c>
      <c r="P10">
        <v>1192653</v>
      </c>
      <c r="Q10">
        <v>1275596</v>
      </c>
      <c r="S10" t="s">
        <v>77</v>
      </c>
      <c r="T10">
        <v>85129.26</v>
      </c>
      <c r="U10">
        <v>5126.33</v>
      </c>
      <c r="V10">
        <v>76696.509999999995</v>
      </c>
      <c r="W10">
        <v>93562</v>
      </c>
      <c r="Y10" t="s">
        <v>77</v>
      </c>
      <c r="Z10">
        <v>308852.5</v>
      </c>
      <c r="AA10">
        <v>14237.41</v>
      </c>
      <c r="AB10">
        <v>285432.2</v>
      </c>
      <c r="AC10">
        <v>332272.90000000002</v>
      </c>
      <c r="AE10" t="s">
        <v>77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77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77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77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65</v>
      </c>
      <c r="B11">
        <v>4076914</v>
      </c>
      <c r="C11">
        <v>80763.850000000006</v>
      </c>
      <c r="D11">
        <v>3944059</v>
      </c>
      <c r="E11">
        <v>4209770</v>
      </c>
      <c r="G11" t="s">
        <v>65</v>
      </c>
      <c r="H11">
        <v>2381202</v>
      </c>
      <c r="I11">
        <v>52169.62</v>
      </c>
      <c r="J11">
        <v>2295384</v>
      </c>
      <c r="K11">
        <v>2467020</v>
      </c>
      <c r="M11" t="s">
        <v>65</v>
      </c>
      <c r="N11">
        <v>2195902</v>
      </c>
      <c r="O11">
        <v>48431.51</v>
      </c>
      <c r="P11">
        <v>2116232</v>
      </c>
      <c r="Q11">
        <v>2275571</v>
      </c>
      <c r="S11" t="s">
        <v>65</v>
      </c>
      <c r="T11">
        <v>185300.5</v>
      </c>
      <c r="U11">
        <v>10458.200000000001</v>
      </c>
      <c r="V11">
        <v>168096.9</v>
      </c>
      <c r="W11">
        <v>202504.1</v>
      </c>
      <c r="Y11" t="s">
        <v>65</v>
      </c>
      <c r="Z11">
        <v>495671.7</v>
      </c>
      <c r="AA11">
        <v>24637.42</v>
      </c>
      <c r="AB11">
        <v>455143.5</v>
      </c>
      <c r="AC11">
        <v>536199.9</v>
      </c>
      <c r="AE11" t="s">
        <v>65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65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65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65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66</v>
      </c>
      <c r="B12">
        <v>5548066</v>
      </c>
      <c r="C12">
        <v>108368.3</v>
      </c>
      <c r="D12">
        <v>5369802</v>
      </c>
      <c r="E12">
        <v>5726331</v>
      </c>
      <c r="G12" t="s">
        <v>66</v>
      </c>
      <c r="H12">
        <v>3495246</v>
      </c>
      <c r="I12">
        <v>69849.02</v>
      </c>
      <c r="J12">
        <v>3380345</v>
      </c>
      <c r="K12">
        <v>3610146</v>
      </c>
      <c r="M12" t="s">
        <v>66</v>
      </c>
      <c r="N12">
        <v>3331540</v>
      </c>
      <c r="O12">
        <v>67918.259999999995</v>
      </c>
      <c r="P12">
        <v>3219815</v>
      </c>
      <c r="Q12">
        <v>3443265</v>
      </c>
      <c r="S12" t="s">
        <v>66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66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66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66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66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66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67</v>
      </c>
      <c r="B13">
        <v>5600814</v>
      </c>
      <c r="C13">
        <v>135734</v>
      </c>
      <c r="D13">
        <v>5377533</v>
      </c>
      <c r="E13">
        <v>5824095</v>
      </c>
      <c r="G13" t="s">
        <v>67</v>
      </c>
      <c r="H13">
        <v>3358260</v>
      </c>
      <c r="I13">
        <v>87241.46</v>
      </c>
      <c r="J13">
        <v>3214749</v>
      </c>
      <c r="K13">
        <v>3501772</v>
      </c>
      <c r="M13" t="s">
        <v>67</v>
      </c>
      <c r="N13">
        <v>3088134</v>
      </c>
      <c r="O13">
        <v>81105.03</v>
      </c>
      <c r="P13">
        <v>2954718</v>
      </c>
      <c r="Q13">
        <v>3221551</v>
      </c>
      <c r="S13" t="s">
        <v>67</v>
      </c>
      <c r="T13">
        <v>270126.09999999998</v>
      </c>
      <c r="U13">
        <v>14517.87</v>
      </c>
      <c r="V13">
        <v>246244.3</v>
      </c>
      <c r="W13">
        <v>294007.8</v>
      </c>
      <c r="Y13" t="s">
        <v>67</v>
      </c>
      <c r="Z13">
        <v>507583.3</v>
      </c>
      <c r="AA13">
        <v>35151.9</v>
      </c>
      <c r="AB13">
        <v>449758.9</v>
      </c>
      <c r="AC13">
        <v>565407.80000000005</v>
      </c>
      <c r="AE13" t="s">
        <v>67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67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67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67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68</v>
      </c>
      <c r="B14">
        <v>3230508</v>
      </c>
      <c r="C14">
        <v>79976.23</v>
      </c>
      <c r="D14">
        <v>3098948</v>
      </c>
      <c r="E14">
        <v>3362067</v>
      </c>
      <c r="G14" t="s">
        <v>68</v>
      </c>
      <c r="H14">
        <v>1872214</v>
      </c>
      <c r="I14">
        <v>48041.5</v>
      </c>
      <c r="J14">
        <v>1793187</v>
      </c>
      <c r="K14">
        <v>1951242</v>
      </c>
      <c r="M14" t="s">
        <v>68</v>
      </c>
      <c r="N14">
        <v>1740793</v>
      </c>
      <c r="O14">
        <v>43830.53</v>
      </c>
      <c r="P14">
        <v>1668692</v>
      </c>
      <c r="Q14">
        <v>1812894</v>
      </c>
      <c r="S14" t="s">
        <v>68</v>
      </c>
      <c r="T14">
        <v>131421.5</v>
      </c>
      <c r="U14">
        <v>8882.1839999999993</v>
      </c>
      <c r="V14">
        <v>116810.4</v>
      </c>
      <c r="W14">
        <v>146032.5</v>
      </c>
      <c r="Y14" t="s">
        <v>68</v>
      </c>
      <c r="Z14">
        <v>343911.7</v>
      </c>
      <c r="AA14">
        <v>19386.86</v>
      </c>
      <c r="AB14">
        <v>312020.59999999998</v>
      </c>
      <c r="AC14">
        <v>375802.9</v>
      </c>
      <c r="AE14" t="s">
        <v>68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68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68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68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69</v>
      </c>
      <c r="B15">
        <v>2587878</v>
      </c>
      <c r="C15">
        <v>63289.279999999999</v>
      </c>
      <c r="D15">
        <v>2483768</v>
      </c>
      <c r="E15">
        <v>2691989</v>
      </c>
      <c r="G15" t="s">
        <v>69</v>
      </c>
      <c r="H15">
        <v>1552389</v>
      </c>
      <c r="I15">
        <v>40053.199999999997</v>
      </c>
      <c r="J15">
        <v>1486502</v>
      </c>
      <c r="K15">
        <v>1618276</v>
      </c>
      <c r="M15" t="s">
        <v>69</v>
      </c>
      <c r="N15">
        <v>1475096</v>
      </c>
      <c r="O15">
        <v>37979.269999999997</v>
      </c>
      <c r="P15">
        <v>1412621</v>
      </c>
      <c r="Q15">
        <v>1537572</v>
      </c>
      <c r="S15" t="s">
        <v>69</v>
      </c>
      <c r="T15">
        <v>77292.17</v>
      </c>
      <c r="U15">
        <v>6242.4030000000002</v>
      </c>
      <c r="V15">
        <v>67023.5</v>
      </c>
      <c r="W15">
        <v>87560.85</v>
      </c>
      <c r="Y15" t="s">
        <v>69</v>
      </c>
      <c r="Z15">
        <v>276521.3</v>
      </c>
      <c r="AA15">
        <v>19405.8</v>
      </c>
      <c r="AB15">
        <v>244599</v>
      </c>
      <c r="AC15">
        <v>308443.59999999998</v>
      </c>
      <c r="AE15" t="s">
        <v>69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69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69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69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70</v>
      </c>
      <c r="B16">
        <v>3506546</v>
      </c>
      <c r="C16">
        <v>69235.53</v>
      </c>
      <c r="D16">
        <v>3392654</v>
      </c>
      <c r="E16">
        <v>3620437</v>
      </c>
      <c r="G16" t="s">
        <v>70</v>
      </c>
      <c r="H16">
        <v>2199597</v>
      </c>
      <c r="I16">
        <v>44875.6</v>
      </c>
      <c r="J16">
        <v>2125777</v>
      </c>
      <c r="K16">
        <v>2273417</v>
      </c>
      <c r="M16" t="s">
        <v>70</v>
      </c>
      <c r="N16">
        <v>2087745</v>
      </c>
      <c r="O16">
        <v>42706.239999999998</v>
      </c>
      <c r="P16">
        <v>2017494</v>
      </c>
      <c r="Q16">
        <v>2157996</v>
      </c>
      <c r="S16" t="s">
        <v>70</v>
      </c>
      <c r="T16">
        <v>111851.7</v>
      </c>
      <c r="U16">
        <v>6721.2790000000005</v>
      </c>
      <c r="V16">
        <v>100795.3</v>
      </c>
      <c r="W16">
        <v>122908.1</v>
      </c>
      <c r="Y16" t="s">
        <v>70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70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70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70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70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71</v>
      </c>
      <c r="B17">
        <v>3694109</v>
      </c>
      <c r="C17">
        <v>90036.51</v>
      </c>
      <c r="D17">
        <v>3546000</v>
      </c>
      <c r="E17">
        <v>3842218</v>
      </c>
      <c r="G17" t="s">
        <v>71</v>
      </c>
      <c r="H17">
        <v>2197133</v>
      </c>
      <c r="I17">
        <v>56062.18</v>
      </c>
      <c r="J17">
        <v>2104911</v>
      </c>
      <c r="K17">
        <v>2289354</v>
      </c>
      <c r="M17" t="s">
        <v>71</v>
      </c>
      <c r="N17">
        <v>2092300</v>
      </c>
      <c r="O17">
        <v>53493.66</v>
      </c>
      <c r="P17">
        <v>2004303</v>
      </c>
      <c r="Q17">
        <v>2180296</v>
      </c>
      <c r="S17" t="s">
        <v>71</v>
      </c>
      <c r="T17">
        <v>104833</v>
      </c>
      <c r="U17">
        <v>7138.1220000000003</v>
      </c>
      <c r="V17">
        <v>93090.85</v>
      </c>
      <c r="W17">
        <v>116575.1</v>
      </c>
      <c r="Y17" t="s">
        <v>71</v>
      </c>
      <c r="Z17">
        <v>230693.1</v>
      </c>
      <c r="AA17">
        <v>13076.3</v>
      </c>
      <c r="AB17">
        <v>209182.8</v>
      </c>
      <c r="AC17">
        <v>252203.4</v>
      </c>
      <c r="AE17" t="s">
        <v>71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71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71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71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72</v>
      </c>
      <c r="B18">
        <v>3336941</v>
      </c>
      <c r="C18">
        <v>59602.44</v>
      </c>
      <c r="D18">
        <v>3238896</v>
      </c>
      <c r="E18">
        <v>3434987</v>
      </c>
      <c r="G18" t="s">
        <v>72</v>
      </c>
      <c r="H18">
        <v>2101736</v>
      </c>
      <c r="I18">
        <v>40171.519999999997</v>
      </c>
      <c r="J18">
        <v>2035654</v>
      </c>
      <c r="K18">
        <v>2167818</v>
      </c>
      <c r="M18" t="s">
        <v>72</v>
      </c>
      <c r="N18">
        <v>2009202</v>
      </c>
      <c r="O18">
        <v>39080.080000000002</v>
      </c>
      <c r="P18">
        <v>1944916</v>
      </c>
      <c r="Q18">
        <v>2073488</v>
      </c>
      <c r="S18" t="s">
        <v>72</v>
      </c>
      <c r="T18">
        <v>92533.88</v>
      </c>
      <c r="U18">
        <v>5565.317</v>
      </c>
      <c r="V18">
        <v>83379.009999999995</v>
      </c>
      <c r="W18">
        <v>101688.8</v>
      </c>
      <c r="Y18" t="s">
        <v>72</v>
      </c>
      <c r="Z18">
        <v>392720.1</v>
      </c>
      <c r="AA18">
        <v>20628.93</v>
      </c>
      <c r="AB18">
        <v>358785.8</v>
      </c>
      <c r="AC18">
        <v>426654.5</v>
      </c>
      <c r="AE18" t="s">
        <v>72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72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72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72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76</v>
      </c>
      <c r="B19">
        <v>1399447</v>
      </c>
      <c r="C19">
        <v>30800.560000000001</v>
      </c>
      <c r="D19">
        <v>1348780</v>
      </c>
      <c r="E19">
        <v>1450113</v>
      </c>
      <c r="G19" t="s">
        <v>76</v>
      </c>
      <c r="H19">
        <v>880336.9</v>
      </c>
      <c r="I19">
        <v>21094.45</v>
      </c>
      <c r="J19">
        <v>845636.8</v>
      </c>
      <c r="K19">
        <v>915036.9</v>
      </c>
      <c r="M19" t="s">
        <v>76</v>
      </c>
      <c r="N19">
        <v>832096.1</v>
      </c>
      <c r="O19">
        <v>19938.86</v>
      </c>
      <c r="P19">
        <v>799296.9</v>
      </c>
      <c r="Q19">
        <v>864895.2</v>
      </c>
      <c r="S19" t="s">
        <v>76</v>
      </c>
      <c r="T19">
        <v>48240.76</v>
      </c>
      <c r="U19">
        <v>3371.556</v>
      </c>
      <c r="V19">
        <v>42694.6</v>
      </c>
      <c r="W19">
        <v>53786.93</v>
      </c>
      <c r="Y19" t="s">
        <v>76</v>
      </c>
      <c r="Z19">
        <v>159907.4</v>
      </c>
      <c r="AA19">
        <v>13285.77</v>
      </c>
      <c r="AB19">
        <v>138052.5</v>
      </c>
      <c r="AC19">
        <v>181762.3</v>
      </c>
      <c r="AE19" t="s">
        <v>76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76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76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76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75</v>
      </c>
      <c r="B20">
        <v>2597298</v>
      </c>
      <c r="C20">
        <v>79976.55</v>
      </c>
      <c r="D20">
        <v>2465737</v>
      </c>
      <c r="E20">
        <v>2728858</v>
      </c>
      <c r="G20" t="s">
        <v>75</v>
      </c>
      <c r="H20">
        <v>1444403</v>
      </c>
      <c r="I20">
        <v>47264.34</v>
      </c>
      <c r="J20">
        <v>1366654</v>
      </c>
      <c r="K20">
        <v>1522152</v>
      </c>
      <c r="M20" t="s">
        <v>75</v>
      </c>
      <c r="N20">
        <v>1336082</v>
      </c>
      <c r="O20">
        <v>44616.31</v>
      </c>
      <c r="P20">
        <v>1262689</v>
      </c>
      <c r="Q20">
        <v>1409475</v>
      </c>
      <c r="S20" t="s">
        <v>75</v>
      </c>
      <c r="T20">
        <v>108320.8</v>
      </c>
      <c r="U20">
        <v>9533.1029999999992</v>
      </c>
      <c r="V20">
        <v>92639</v>
      </c>
      <c r="W20">
        <v>124002.7</v>
      </c>
      <c r="Y20" t="s">
        <v>75</v>
      </c>
      <c r="Z20">
        <v>168448.8</v>
      </c>
      <c r="AA20">
        <v>13031.27</v>
      </c>
      <c r="AB20">
        <v>147012.6</v>
      </c>
      <c r="AC20">
        <v>189885.1</v>
      </c>
      <c r="AE20" t="s">
        <v>75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75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75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75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55</v>
      </c>
      <c r="B25" t="s">
        <v>15</v>
      </c>
      <c r="C25" t="s">
        <v>57</v>
      </c>
      <c r="D25" t="s">
        <v>58</v>
      </c>
      <c r="E25" t="s">
        <v>59</v>
      </c>
      <c r="G25" t="s">
        <v>55</v>
      </c>
      <c r="H25" t="s">
        <v>15</v>
      </c>
      <c r="I25" t="s">
        <v>57</v>
      </c>
      <c r="J25" t="s">
        <v>58</v>
      </c>
      <c r="K25" t="s">
        <v>59</v>
      </c>
      <c r="M25" t="s">
        <v>55</v>
      </c>
      <c r="N25" t="s">
        <v>15</v>
      </c>
      <c r="O25" t="s">
        <v>57</v>
      </c>
      <c r="P25" t="s">
        <v>58</v>
      </c>
      <c r="Q25" t="s">
        <v>59</v>
      </c>
      <c r="S25" t="s">
        <v>55</v>
      </c>
      <c r="T25" t="s">
        <v>15</v>
      </c>
      <c r="U25" t="s">
        <v>57</v>
      </c>
      <c r="V25" t="s">
        <v>58</v>
      </c>
      <c r="W25" t="s">
        <v>59</v>
      </c>
      <c r="Y25" t="s">
        <v>55</v>
      </c>
      <c r="Z25" t="s">
        <v>15</v>
      </c>
      <c r="AA25" t="s">
        <v>57</v>
      </c>
      <c r="AB25" t="s">
        <v>58</v>
      </c>
      <c r="AC25" t="s">
        <v>59</v>
      </c>
      <c r="AE25" t="s">
        <v>55</v>
      </c>
      <c r="AF25" t="s">
        <v>56</v>
      </c>
      <c r="AG25" t="s">
        <v>57</v>
      </c>
      <c r="AH25" t="s">
        <v>58</v>
      </c>
      <c r="AI25" t="s">
        <v>59</v>
      </c>
      <c r="AK25" t="s">
        <v>55</v>
      </c>
      <c r="AL25" t="s">
        <v>56</v>
      </c>
      <c r="AM25" t="s">
        <v>57</v>
      </c>
      <c r="AN25" t="s">
        <v>58</v>
      </c>
      <c r="AO25" t="s">
        <v>59</v>
      </c>
      <c r="AQ25" t="s">
        <v>55</v>
      </c>
      <c r="AR25" t="s">
        <v>56</v>
      </c>
      <c r="AS25" t="s">
        <v>57</v>
      </c>
      <c r="AT25" t="s">
        <v>58</v>
      </c>
      <c r="AU25" t="s">
        <v>59</v>
      </c>
      <c r="AW25" t="s">
        <v>55</v>
      </c>
      <c r="AX25" t="s">
        <v>56</v>
      </c>
      <c r="AY25" t="s">
        <v>57</v>
      </c>
      <c r="AZ25" t="s">
        <v>58</v>
      </c>
      <c r="BA25" t="s">
        <v>59</v>
      </c>
    </row>
    <row r="27" spans="1:53" x14ac:dyDescent="0.15">
      <c r="A27" t="s">
        <v>81</v>
      </c>
      <c r="G27" t="s">
        <v>80</v>
      </c>
      <c r="M27" t="s">
        <v>79</v>
      </c>
      <c r="S27" t="s">
        <v>78</v>
      </c>
      <c r="Y27" t="s">
        <v>60</v>
      </c>
      <c r="AE27" t="s">
        <v>80</v>
      </c>
      <c r="AK27" t="s">
        <v>79</v>
      </c>
      <c r="AQ27" t="s">
        <v>78</v>
      </c>
      <c r="AW27" t="s">
        <v>60</v>
      </c>
    </row>
    <row r="28" spans="1:53" x14ac:dyDescent="0.15">
      <c r="A28" t="s">
        <v>73</v>
      </c>
      <c r="B28">
        <v>10100000</v>
      </c>
      <c r="D28">
        <v>9709272</v>
      </c>
      <c r="E28">
        <v>10600000</v>
      </c>
      <c r="G28" t="s">
        <v>73</v>
      </c>
      <c r="H28">
        <v>6145843</v>
      </c>
      <c r="I28">
        <v>176263.4</v>
      </c>
      <c r="J28">
        <v>5855820</v>
      </c>
      <c r="K28">
        <v>6435866</v>
      </c>
      <c r="M28" t="s">
        <v>73</v>
      </c>
      <c r="N28">
        <v>5577637</v>
      </c>
      <c r="O28">
        <v>155244.9</v>
      </c>
      <c r="P28">
        <v>5322197</v>
      </c>
      <c r="Q28">
        <v>5833076</v>
      </c>
      <c r="S28" t="s">
        <v>73</v>
      </c>
      <c r="T28">
        <v>568206.1</v>
      </c>
      <c r="U28">
        <v>42733.2</v>
      </c>
      <c r="V28">
        <v>497893</v>
      </c>
      <c r="W28">
        <v>638519.1</v>
      </c>
      <c r="Y28" t="s">
        <v>73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73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73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73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73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74</v>
      </c>
      <c r="B29">
        <v>1253399</v>
      </c>
      <c r="D29">
        <v>1182320</v>
      </c>
      <c r="E29">
        <v>1324478</v>
      </c>
      <c r="G29" t="s">
        <v>74</v>
      </c>
      <c r="H29">
        <v>804937.5</v>
      </c>
      <c r="I29">
        <v>30592.25</v>
      </c>
      <c r="J29">
        <v>754601.1</v>
      </c>
      <c r="K29">
        <v>855273.9</v>
      </c>
      <c r="M29" t="s">
        <v>74</v>
      </c>
      <c r="N29">
        <v>763805.1</v>
      </c>
      <c r="O29">
        <v>29998.97</v>
      </c>
      <c r="P29">
        <v>714444.9</v>
      </c>
      <c r="Q29">
        <v>813165.3</v>
      </c>
      <c r="S29" t="s">
        <v>74</v>
      </c>
      <c r="T29">
        <v>41132.35</v>
      </c>
      <c r="U29">
        <v>4064.1930000000002</v>
      </c>
      <c r="V29">
        <v>34445.14</v>
      </c>
      <c r="W29">
        <v>47819.56</v>
      </c>
      <c r="Y29" t="s">
        <v>74</v>
      </c>
      <c r="Z29">
        <v>132724</v>
      </c>
      <c r="AA29">
        <v>22289.43</v>
      </c>
      <c r="AB29">
        <v>96049.07</v>
      </c>
      <c r="AC29">
        <v>169399</v>
      </c>
      <c r="AE29" t="s">
        <v>74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74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74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74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61</v>
      </c>
      <c r="B30">
        <v>3618042</v>
      </c>
      <c r="D30">
        <v>3379405</v>
      </c>
      <c r="E30">
        <v>3856679</v>
      </c>
      <c r="G30" t="s">
        <v>61</v>
      </c>
      <c r="H30">
        <v>2281515</v>
      </c>
      <c r="I30">
        <v>86969.14</v>
      </c>
      <c r="J30">
        <v>2138417</v>
      </c>
      <c r="K30">
        <v>2424614</v>
      </c>
      <c r="M30" t="s">
        <v>61</v>
      </c>
      <c r="N30">
        <v>2090382</v>
      </c>
      <c r="O30">
        <v>78110.78</v>
      </c>
      <c r="P30">
        <v>1961859</v>
      </c>
      <c r="Q30">
        <v>2218905</v>
      </c>
      <c r="S30" t="s">
        <v>61</v>
      </c>
      <c r="T30">
        <v>191133.4</v>
      </c>
      <c r="U30">
        <v>21300.81</v>
      </c>
      <c r="V30">
        <v>156085.20000000001</v>
      </c>
      <c r="W30">
        <v>226181.7</v>
      </c>
      <c r="Y30" t="s">
        <v>61</v>
      </c>
      <c r="Z30">
        <v>325020.90000000002</v>
      </c>
      <c r="AA30">
        <v>43193.82</v>
      </c>
      <c r="AB30">
        <v>253949.9</v>
      </c>
      <c r="AC30">
        <v>396091.8</v>
      </c>
      <c r="AE30" t="s">
        <v>61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61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61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61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62</v>
      </c>
      <c r="B31">
        <v>2484878</v>
      </c>
      <c r="D31">
        <v>2265712</v>
      </c>
      <c r="E31">
        <v>2704044</v>
      </c>
      <c r="G31" t="s">
        <v>62</v>
      </c>
      <c r="H31">
        <v>1648844</v>
      </c>
      <c r="I31">
        <v>81463.47</v>
      </c>
      <c r="J31">
        <v>1514804</v>
      </c>
      <c r="K31">
        <v>1782884</v>
      </c>
      <c r="M31" t="s">
        <v>62</v>
      </c>
      <c r="N31">
        <v>1593288</v>
      </c>
      <c r="O31">
        <v>80169.8</v>
      </c>
      <c r="P31">
        <v>1461377</v>
      </c>
      <c r="Q31">
        <v>1725199</v>
      </c>
      <c r="S31" t="s">
        <v>62</v>
      </c>
      <c r="T31">
        <v>55555.95</v>
      </c>
      <c r="U31">
        <v>7721.5619999999999</v>
      </c>
      <c r="V31">
        <v>42850.92</v>
      </c>
      <c r="W31">
        <v>68260.98</v>
      </c>
      <c r="Y31" t="s">
        <v>62</v>
      </c>
      <c r="Z31">
        <v>302683</v>
      </c>
      <c r="AA31">
        <v>46092.18</v>
      </c>
      <c r="AB31">
        <v>226843.1</v>
      </c>
      <c r="AC31">
        <v>378522.9</v>
      </c>
      <c r="AE31" t="s">
        <v>62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62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62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62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63</v>
      </c>
      <c r="B32">
        <v>8824740</v>
      </c>
      <c r="D32">
        <v>8315974</v>
      </c>
      <c r="E32">
        <v>9333506</v>
      </c>
      <c r="G32" t="s">
        <v>63</v>
      </c>
      <c r="H32">
        <v>5255129</v>
      </c>
      <c r="I32">
        <v>231690.8</v>
      </c>
      <c r="J32">
        <v>4873906</v>
      </c>
      <c r="K32">
        <v>5636353</v>
      </c>
      <c r="M32" t="s">
        <v>63</v>
      </c>
      <c r="N32">
        <v>4876144</v>
      </c>
      <c r="O32">
        <v>216177.8</v>
      </c>
      <c r="P32">
        <v>4520445</v>
      </c>
      <c r="Q32">
        <v>5231842</v>
      </c>
      <c r="S32" t="s">
        <v>63</v>
      </c>
      <c r="T32">
        <v>378985.7</v>
      </c>
      <c r="U32">
        <v>32162.38</v>
      </c>
      <c r="V32">
        <v>326065.8</v>
      </c>
      <c r="W32">
        <v>431905.5</v>
      </c>
      <c r="Y32" t="s">
        <v>63</v>
      </c>
      <c r="Z32">
        <v>490196.9</v>
      </c>
      <c r="AA32">
        <v>56116.93</v>
      </c>
      <c r="AB32">
        <v>397862.3</v>
      </c>
      <c r="AC32">
        <v>582531.5</v>
      </c>
      <c r="AE32" t="s">
        <v>63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63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63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63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64</v>
      </c>
      <c r="B33">
        <v>11500000</v>
      </c>
      <c r="D33">
        <v>10600000</v>
      </c>
      <c r="E33">
        <v>12400000</v>
      </c>
      <c r="G33" t="s">
        <v>64</v>
      </c>
      <c r="H33">
        <v>7316125</v>
      </c>
      <c r="I33">
        <v>356063.2</v>
      </c>
      <c r="J33">
        <v>6730259</v>
      </c>
      <c r="K33">
        <v>7901990</v>
      </c>
      <c r="M33" t="s">
        <v>64</v>
      </c>
      <c r="N33">
        <v>6564542</v>
      </c>
      <c r="O33">
        <v>313627.3</v>
      </c>
      <c r="P33">
        <v>6048501</v>
      </c>
      <c r="Q33">
        <v>7080584</v>
      </c>
      <c r="S33" t="s">
        <v>64</v>
      </c>
      <c r="T33">
        <v>751582.4</v>
      </c>
      <c r="U33">
        <v>64663.48</v>
      </c>
      <c r="V33">
        <v>645185.4</v>
      </c>
      <c r="W33">
        <v>857979.5</v>
      </c>
      <c r="Y33" t="s">
        <v>64</v>
      </c>
      <c r="Z33">
        <v>1290556</v>
      </c>
      <c r="AA33">
        <v>115328</v>
      </c>
      <c r="AB33">
        <v>1100795</v>
      </c>
      <c r="AC33">
        <v>1480316</v>
      </c>
      <c r="AE33" t="s">
        <v>64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64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64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64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77</v>
      </c>
      <c r="B34">
        <v>2075120</v>
      </c>
      <c r="D34">
        <v>1933700</v>
      </c>
      <c r="E34">
        <v>2216541</v>
      </c>
      <c r="G34" t="s">
        <v>77</v>
      </c>
      <c r="H34">
        <v>1303518</v>
      </c>
      <c r="I34">
        <v>61222</v>
      </c>
      <c r="J34">
        <v>1202783</v>
      </c>
      <c r="K34">
        <v>1404252</v>
      </c>
      <c r="M34" t="s">
        <v>77</v>
      </c>
      <c r="N34">
        <v>1173244</v>
      </c>
      <c r="O34">
        <v>55932.6</v>
      </c>
      <c r="P34">
        <v>1081213</v>
      </c>
      <c r="Q34">
        <v>1265275</v>
      </c>
      <c r="S34" t="s">
        <v>77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77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77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77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77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77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65</v>
      </c>
      <c r="B35">
        <v>4014894</v>
      </c>
      <c r="D35">
        <v>3792516</v>
      </c>
      <c r="E35">
        <v>4237273</v>
      </c>
      <c r="G35" t="s">
        <v>65</v>
      </c>
      <c r="H35">
        <v>2465957</v>
      </c>
      <c r="I35">
        <v>95849.32</v>
      </c>
      <c r="J35">
        <v>2308247</v>
      </c>
      <c r="K35">
        <v>2623667</v>
      </c>
      <c r="M35" t="s">
        <v>65</v>
      </c>
      <c r="N35">
        <v>2243577</v>
      </c>
      <c r="O35">
        <v>90388.79</v>
      </c>
      <c r="P35">
        <v>2094852</v>
      </c>
      <c r="Q35">
        <v>2392303</v>
      </c>
      <c r="S35" t="s">
        <v>65</v>
      </c>
      <c r="T35">
        <v>222379.3</v>
      </c>
      <c r="U35">
        <v>19020.580000000002</v>
      </c>
      <c r="V35">
        <v>191082.9</v>
      </c>
      <c r="W35">
        <v>253675.7</v>
      </c>
      <c r="Y35" t="s">
        <v>65</v>
      </c>
      <c r="Z35">
        <v>601161.6</v>
      </c>
      <c r="AA35">
        <v>53213.919999999998</v>
      </c>
      <c r="AB35">
        <v>513603.6</v>
      </c>
      <c r="AC35">
        <v>688719.6</v>
      </c>
      <c r="AE35" t="s">
        <v>65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65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65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65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66</v>
      </c>
      <c r="B36">
        <v>5502608</v>
      </c>
      <c r="D36">
        <v>5176379</v>
      </c>
      <c r="E36">
        <v>5828837</v>
      </c>
      <c r="G36" t="s">
        <v>66</v>
      </c>
      <c r="H36">
        <v>3389956</v>
      </c>
      <c r="I36">
        <v>119406</v>
      </c>
      <c r="J36">
        <v>3193486</v>
      </c>
      <c r="K36">
        <v>3586426</v>
      </c>
      <c r="M36" t="s">
        <v>66</v>
      </c>
      <c r="N36">
        <v>3194505</v>
      </c>
      <c r="O36">
        <v>115344.8</v>
      </c>
      <c r="P36">
        <v>3004717</v>
      </c>
      <c r="Q36">
        <v>3384293</v>
      </c>
      <c r="S36" t="s">
        <v>66</v>
      </c>
      <c r="T36">
        <v>195451</v>
      </c>
      <c r="U36">
        <v>18512.310000000001</v>
      </c>
      <c r="V36">
        <v>164990.9</v>
      </c>
      <c r="W36">
        <v>225911.1</v>
      </c>
      <c r="Y36" t="s">
        <v>66</v>
      </c>
      <c r="Z36">
        <v>559091.1</v>
      </c>
      <c r="AA36">
        <v>55394.14</v>
      </c>
      <c r="AB36">
        <v>467945.7</v>
      </c>
      <c r="AC36">
        <v>650236.4</v>
      </c>
      <c r="AE36" t="s">
        <v>66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66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66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66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67</v>
      </c>
      <c r="B37">
        <v>5547341</v>
      </c>
      <c r="D37">
        <v>5139993</v>
      </c>
      <c r="E37">
        <v>5954690</v>
      </c>
      <c r="G37" t="s">
        <v>67</v>
      </c>
      <c r="H37">
        <v>3671384</v>
      </c>
      <c r="I37">
        <v>177367.7</v>
      </c>
      <c r="J37">
        <v>3379544</v>
      </c>
      <c r="K37">
        <v>3963224</v>
      </c>
      <c r="M37" t="s">
        <v>67</v>
      </c>
      <c r="N37">
        <v>3414713</v>
      </c>
      <c r="O37">
        <v>169798.7</v>
      </c>
      <c r="P37">
        <v>3135326</v>
      </c>
      <c r="Q37">
        <v>3694099</v>
      </c>
      <c r="S37" t="s">
        <v>67</v>
      </c>
      <c r="T37">
        <v>256671.5</v>
      </c>
      <c r="U37">
        <v>22105.1</v>
      </c>
      <c r="V37">
        <v>220299.9</v>
      </c>
      <c r="W37">
        <v>293043.20000000001</v>
      </c>
      <c r="Y37" t="s">
        <v>67</v>
      </c>
      <c r="Z37">
        <v>598446.80000000005</v>
      </c>
      <c r="AA37">
        <v>95063.24</v>
      </c>
      <c r="AB37">
        <v>442030.1</v>
      </c>
      <c r="AC37">
        <v>754863.5</v>
      </c>
      <c r="AE37" t="s">
        <v>67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67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67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67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68</v>
      </c>
      <c r="B38">
        <v>3195807</v>
      </c>
      <c r="D38">
        <v>2982384</v>
      </c>
      <c r="E38">
        <v>3409231</v>
      </c>
      <c r="G38" t="s">
        <v>68</v>
      </c>
      <c r="H38">
        <v>1919962</v>
      </c>
      <c r="I38">
        <v>73203.850000000006</v>
      </c>
      <c r="J38">
        <v>1799512</v>
      </c>
      <c r="K38">
        <v>2040411</v>
      </c>
      <c r="M38" t="s">
        <v>68</v>
      </c>
      <c r="N38">
        <v>1773596</v>
      </c>
      <c r="O38">
        <v>64320.61</v>
      </c>
      <c r="P38">
        <v>1667763</v>
      </c>
      <c r="Q38">
        <v>1879429</v>
      </c>
      <c r="S38" t="s">
        <v>68</v>
      </c>
      <c r="T38">
        <v>146366.1</v>
      </c>
      <c r="U38">
        <v>19053.400000000001</v>
      </c>
      <c r="V38">
        <v>115015.7</v>
      </c>
      <c r="W38">
        <v>177716.5</v>
      </c>
      <c r="Y38" t="s">
        <v>68</v>
      </c>
      <c r="Z38">
        <v>316176.8</v>
      </c>
      <c r="AA38">
        <v>35639.4</v>
      </c>
      <c r="AB38">
        <v>257535.8</v>
      </c>
      <c r="AC38">
        <v>374817.7</v>
      </c>
      <c r="AE38" t="s">
        <v>68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68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68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68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69</v>
      </c>
      <c r="B39">
        <v>2564347</v>
      </c>
      <c r="D39">
        <v>2348442</v>
      </c>
      <c r="E39">
        <v>2780252</v>
      </c>
      <c r="G39" t="s">
        <v>69</v>
      </c>
      <c r="H39">
        <v>1579875</v>
      </c>
      <c r="I39">
        <v>86408.9</v>
      </c>
      <c r="J39">
        <v>1437698</v>
      </c>
      <c r="K39">
        <v>1722052</v>
      </c>
      <c r="M39" t="s">
        <v>69</v>
      </c>
      <c r="N39">
        <v>1500571</v>
      </c>
      <c r="O39">
        <v>84210.43</v>
      </c>
      <c r="P39">
        <v>1362012</v>
      </c>
      <c r="Q39">
        <v>1639131</v>
      </c>
      <c r="S39" t="s">
        <v>69</v>
      </c>
      <c r="T39">
        <v>79303.960000000006</v>
      </c>
      <c r="U39">
        <v>12163.11</v>
      </c>
      <c r="V39">
        <v>59290.82</v>
      </c>
      <c r="W39">
        <v>99317.1</v>
      </c>
      <c r="Y39" t="s">
        <v>69</v>
      </c>
      <c r="Z39">
        <v>204990.8</v>
      </c>
      <c r="AA39">
        <v>30822.42</v>
      </c>
      <c r="AB39">
        <v>154275.79999999999</v>
      </c>
      <c r="AC39">
        <v>255705.9</v>
      </c>
      <c r="AE39" t="s">
        <v>69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69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69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69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70</v>
      </c>
      <c r="B40">
        <v>3461753</v>
      </c>
      <c r="D40">
        <v>3252092</v>
      </c>
      <c r="E40">
        <v>3671415</v>
      </c>
      <c r="G40" t="s">
        <v>70</v>
      </c>
      <c r="H40">
        <v>2402464</v>
      </c>
      <c r="I40">
        <v>88060.54</v>
      </c>
      <c r="J40">
        <v>2257570</v>
      </c>
      <c r="K40">
        <v>2547359</v>
      </c>
      <c r="M40" t="s">
        <v>70</v>
      </c>
      <c r="N40">
        <v>2303255</v>
      </c>
      <c r="O40">
        <v>85778.46</v>
      </c>
      <c r="P40">
        <v>2162115</v>
      </c>
      <c r="Q40">
        <v>2444394</v>
      </c>
      <c r="S40" t="s">
        <v>70</v>
      </c>
      <c r="T40">
        <v>99209.18</v>
      </c>
      <c r="U40">
        <v>10407.43</v>
      </c>
      <c r="V40">
        <v>82084.84</v>
      </c>
      <c r="W40">
        <v>116333.5</v>
      </c>
      <c r="Y40" t="s">
        <v>70</v>
      </c>
      <c r="Z40">
        <v>180262.8</v>
      </c>
      <c r="AA40">
        <v>22233.68</v>
      </c>
      <c r="AB40">
        <v>143679.6</v>
      </c>
      <c r="AC40">
        <v>216846</v>
      </c>
      <c r="AE40" t="s">
        <v>70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70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70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70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71</v>
      </c>
      <c r="B41">
        <v>3667580</v>
      </c>
      <c r="D41">
        <v>3178888</v>
      </c>
      <c r="E41">
        <v>4156273</v>
      </c>
      <c r="G41" t="s">
        <v>71</v>
      </c>
      <c r="H41">
        <v>2257538</v>
      </c>
      <c r="I41">
        <v>180547</v>
      </c>
      <c r="J41">
        <v>1960466</v>
      </c>
      <c r="K41">
        <v>2554609</v>
      </c>
      <c r="M41" t="s">
        <v>71</v>
      </c>
      <c r="N41">
        <v>2132661</v>
      </c>
      <c r="O41">
        <v>169816.9</v>
      </c>
      <c r="P41">
        <v>1853245</v>
      </c>
      <c r="Q41">
        <v>2412078</v>
      </c>
      <c r="S41" t="s">
        <v>71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71</v>
      </c>
      <c r="Z41">
        <v>163179.20000000001</v>
      </c>
      <c r="AA41">
        <v>24265.83</v>
      </c>
      <c r="AB41">
        <v>123252.3</v>
      </c>
      <c r="AC41">
        <v>203106.1</v>
      </c>
      <c r="AE41" t="s">
        <v>71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71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71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71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72</v>
      </c>
      <c r="B42">
        <v>3293750</v>
      </c>
      <c r="D42">
        <v>3099628</v>
      </c>
      <c r="E42">
        <v>3487873</v>
      </c>
      <c r="G42" t="s">
        <v>72</v>
      </c>
      <c r="H42">
        <v>2246152</v>
      </c>
      <c r="I42">
        <v>89531.73</v>
      </c>
      <c r="J42">
        <v>2098837</v>
      </c>
      <c r="K42">
        <v>2393467</v>
      </c>
      <c r="M42" t="s">
        <v>72</v>
      </c>
      <c r="N42">
        <v>2137535</v>
      </c>
      <c r="O42">
        <v>84976.3</v>
      </c>
      <c r="P42">
        <v>1997715</v>
      </c>
      <c r="Q42">
        <v>2277355</v>
      </c>
      <c r="S42" t="s">
        <v>72</v>
      </c>
      <c r="T42">
        <v>108617.1</v>
      </c>
      <c r="U42">
        <v>12256.05</v>
      </c>
      <c r="V42">
        <v>88451.04</v>
      </c>
      <c r="W42">
        <v>128783.2</v>
      </c>
      <c r="Y42" t="s">
        <v>72</v>
      </c>
      <c r="Z42">
        <v>525511.1</v>
      </c>
      <c r="AA42">
        <v>68044.61</v>
      </c>
      <c r="AB42">
        <v>413550.7</v>
      </c>
      <c r="AC42">
        <v>637471.5</v>
      </c>
      <c r="AE42" t="s">
        <v>72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72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72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72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76</v>
      </c>
      <c r="B43">
        <v>1838367</v>
      </c>
      <c r="D43">
        <v>1723666</v>
      </c>
      <c r="E43">
        <v>1953069</v>
      </c>
      <c r="G43" t="s">
        <v>76</v>
      </c>
      <c r="H43">
        <v>1212861</v>
      </c>
      <c r="I43">
        <v>50457.91</v>
      </c>
      <c r="J43">
        <v>1129837</v>
      </c>
      <c r="K43">
        <v>1295884</v>
      </c>
      <c r="M43" t="s">
        <v>76</v>
      </c>
      <c r="N43">
        <v>1154045</v>
      </c>
      <c r="O43">
        <v>48632.33</v>
      </c>
      <c r="P43">
        <v>1074025</v>
      </c>
      <c r="Q43">
        <v>1234064</v>
      </c>
      <c r="S43" t="s">
        <v>76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76</v>
      </c>
      <c r="Z43">
        <v>325949.2</v>
      </c>
      <c r="AA43">
        <v>25312.31</v>
      </c>
      <c r="AB43">
        <v>284300.40000000002</v>
      </c>
      <c r="AC43">
        <v>367598</v>
      </c>
      <c r="AE43" t="s">
        <v>76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76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76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76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75</v>
      </c>
      <c r="B44">
        <v>2585306</v>
      </c>
      <c r="D44">
        <v>2332670</v>
      </c>
      <c r="E44">
        <v>2837943</v>
      </c>
      <c r="G44" t="s">
        <v>75</v>
      </c>
      <c r="H44">
        <v>1427974</v>
      </c>
      <c r="I44">
        <v>90067.71</v>
      </c>
      <c r="J44">
        <v>1279777</v>
      </c>
      <c r="K44">
        <v>1576172</v>
      </c>
      <c r="M44" t="s">
        <v>75</v>
      </c>
      <c r="N44">
        <v>1332772</v>
      </c>
      <c r="O44">
        <v>81608.539999999994</v>
      </c>
      <c r="P44">
        <v>1198494</v>
      </c>
      <c r="Q44">
        <v>1467051</v>
      </c>
      <c r="S44" t="s">
        <v>75</v>
      </c>
      <c r="T44">
        <v>95202.06</v>
      </c>
      <c r="U44">
        <v>17371.72</v>
      </c>
      <c r="V44">
        <v>66618.7</v>
      </c>
      <c r="W44">
        <v>123785.4</v>
      </c>
      <c r="Y44" t="s">
        <v>75</v>
      </c>
      <c r="Z44">
        <v>148380</v>
      </c>
      <c r="AA44">
        <v>30052.54</v>
      </c>
      <c r="AB44">
        <v>98931.63</v>
      </c>
      <c r="AC44">
        <v>197828.3</v>
      </c>
      <c r="AE44" t="s">
        <v>75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75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75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75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user</cp:lastModifiedBy>
  <cp:lastPrinted>2022-06-05T07:15:18Z</cp:lastPrinted>
  <dcterms:created xsi:type="dcterms:W3CDTF">2000-03-01T16:14:28Z</dcterms:created>
  <dcterms:modified xsi:type="dcterms:W3CDTF">2022-06-09T11:48:34Z</dcterms:modified>
</cp:coreProperties>
</file>