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tabRatio="727" activeTab="0"/>
  </bookViews>
  <sheets>
    <sheet name="Table2.0" sheetId="1" r:id="rId1"/>
    <sheet name="Table2.1" sheetId="2" r:id="rId2"/>
  </sheets>
  <definedNames>
    <definedName name="_xlfn.IFERROR" hidden="1">#NAME?</definedName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<sst xmlns="http://schemas.openxmlformats.org/spreadsheetml/2006/main" count="117" uniqueCount="41">
  <si>
    <t>Number</t>
  </si>
  <si>
    <t>Floor Area</t>
  </si>
  <si>
    <t>Value</t>
  </si>
  <si>
    <t>Total</t>
  </si>
  <si>
    <t>Residential</t>
  </si>
  <si>
    <t>Non-Residential</t>
  </si>
  <si>
    <t>(sq.m.)</t>
  </si>
  <si>
    <t>Province/Municipality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</si>
  <si>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</si>
  <si>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</si>
  <si>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</si>
  <si>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</si>
  <si>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</si>
  <si>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</si>
  <si>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</si>
  <si>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</si>
  <si>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Cordillera Administrative Region                  </t>
  </si>
  <si>
    <t xml:space="preserve">I - Ilocos Region                                 </t>
  </si>
  <si>
    <t xml:space="preserve">II - Cagayan Valley                               </t>
  </si>
  <si>
    <t xml:space="preserve">III - Central Luzon                               </t>
  </si>
  <si>
    <t xml:space="preserve">IVA - CALABARZON                                  </t>
  </si>
  <si>
    <t xml:space="preserve">MIMAROPA Region                                   </t>
  </si>
  <si>
    <t xml:space="preserve">V - Bicol Region                                  </t>
  </si>
  <si>
    <t xml:space="preserve">VI - Western Visayas                              </t>
  </si>
  <si>
    <t xml:space="preserve">VII - Central Visayas                             </t>
  </si>
  <si>
    <t xml:space="preserve">VIII - Eastern Visayas                            </t>
  </si>
  <si>
    <t xml:space="preserve">IX - Zamboanga Peninsula                          </t>
  </si>
  <si>
    <t xml:space="preserve">X - Northern Mindanao                             </t>
  </si>
  <si>
    <t xml:space="preserve">XI - Davao Region                                 </t>
  </si>
  <si>
    <t xml:space="preserve">XII - SOCCSKSARGEN                                </t>
  </si>
  <si>
    <t xml:space="preserve">XIII - Caraga                                     </t>
  </si>
  <si>
    <t xml:space="preserve">Autonomous Region in Muslim Mindanao              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</si>
  <si>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</si>
  <si>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</si>
  <si>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</si>
  <si>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- Zero</t>
  </si>
  <si>
    <t>Continued</t>
  </si>
  <si>
    <t>Table 2. --Concluded</t>
  </si>
  <si>
    <t xml:space="preserve">Bangsamoro Autonomous Region in Muslim Mindanao              </t>
  </si>
  <si>
    <t>Table 2.  Number, Floor Area and Value of Constructions by Type and by Region : Philippines 2022</t>
  </si>
  <si>
    <t>Source:   Generation of Construction Statistics from Approved Building Permit: 2022 - Final Results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</si>
</sst>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/>
    </xf>
    <xf numFmtId="179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 vertical="center"/>
    </xf>
    <xf numFmtId="179" fontId="4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78" fontId="41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>
      <alignment/>
    </xf>
    <xf numFmtId="185" fontId="42" fillId="0" borderId="0" xfId="0" applyNumberFormat="1" applyFont="1" applyAlignment="1">
      <alignment/>
    </xf>
    <xf numFmtId="0" fontId="5" fillId="0" borderId="0" xfId="55" applyFont="1">
      <alignment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horizontal="left" vertical="center"/>
      <protection/>
    </xf>
    <xf numFmtId="179" fontId="40" fillId="0" borderId="0" xfId="0" applyNumberFormat="1" applyFont="1" applyAlignment="1" quotePrefix="1">
      <alignment/>
    </xf>
    <xf numFmtId="179" fontId="40" fillId="0" borderId="17" xfId="0" applyNumberFormat="1" applyFont="1" applyBorder="1" applyAlignment="1">
      <alignment/>
    </xf>
    <xf numFmtId="179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9"/>
      <c r="B4" s="25" t="s">
        <v>3</v>
      </c>
      <c r="C4" s="25"/>
      <c r="D4" s="25"/>
      <c r="E4" s="25" t="s">
        <v>4</v>
      </c>
      <c r="F4" s="25"/>
      <c r="G4" s="25"/>
      <c r="H4" s="25" t="s">
        <v>5</v>
      </c>
      <c r="I4" s="25"/>
      <c r="J4" s="26"/>
      <c r="K4" s="5"/>
    </row>
    <row r="5" spans="1:11" ht="13.5" customHeight="1">
      <c r="A5" s="10" t="s">
        <v>8</v>
      </c>
      <c r="B5" s="27" t="s">
        <v>0</v>
      </c>
      <c r="C5" s="9" t="s">
        <v>1</v>
      </c>
      <c r="D5" s="9" t="s">
        <v>2</v>
      </c>
      <c r="E5" s="27" t="s">
        <v>0</v>
      </c>
      <c r="F5" s="9" t="s">
        <v>1</v>
      </c>
      <c r="G5" s="9" t="s">
        <v>2</v>
      </c>
      <c r="H5" s="27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7</v>
      </c>
      <c r="B6" s="27"/>
      <c r="C6" s="12" t="s">
        <v>6</v>
      </c>
      <c r="D6" s="12" t="s">
        <v>13</v>
      </c>
      <c r="E6" s="27"/>
      <c r="F6" s="12" t="s">
        <v>6</v>
      </c>
      <c r="G6" s="12" t="s">
        <v>13</v>
      </c>
      <c r="H6" s="27"/>
      <c r="I6" s="12" t="s">
        <v>6</v>
      </c>
      <c r="J6" s="13" t="s">
        <v>13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/>
    <row r="9" spans="1:11" s="4" customFormat="1" ht="12.75">
      <c r="A9" s="7" t="s">
        <v>14</v>
      </c>
      <c r="B9" s="7">
        <v>169432</v>
      </c>
      <c r="C9" s="7">
        <v>37276380</v>
      </c>
      <c r="D9" s="7">
        <v>431370111.191</v>
      </c>
      <c r="E9" s="7">
        <v>121106</v>
      </c>
      <c r="F9" s="7">
        <v>19288739</v>
      </c>
      <c r="G9" s="7">
        <v>210755664.267</v>
      </c>
      <c r="H9" s="7">
        <v>29649</v>
      </c>
      <c r="I9" s="7">
        <v>17520848</v>
      </c>
      <c r="J9" s="7">
        <v>186679966.503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15</v>
      </c>
      <c r="B11" s="4">
        <v>11073</v>
      </c>
      <c r="C11" s="4">
        <v>5018943</v>
      </c>
      <c r="D11" s="4">
        <v>79553611.183</v>
      </c>
      <c r="E11" s="4">
        <v>6061</v>
      </c>
      <c r="F11" s="4">
        <v>2902814</v>
      </c>
      <c r="G11" s="4">
        <v>38686257.5</v>
      </c>
      <c r="H11" s="4">
        <v>1220</v>
      </c>
      <c r="I11" s="4">
        <v>2069921</v>
      </c>
      <c r="J11" s="4">
        <v>27253144.709</v>
      </c>
    </row>
    <row r="12" spans="1:10" s="4" customFormat="1" ht="12.75">
      <c r="A12" s="16" t="s">
        <v>32</v>
      </c>
      <c r="B12" s="17">
        <f aca="true" t="shared" si="0" ref="B12:J12">_xlfn.IFERROR(B11/B$9*100,0)</f>
        <v>6.535365220265358</v>
      </c>
      <c r="C12" s="17">
        <f t="shared" si="0"/>
        <v>13.464137343808599</v>
      </c>
      <c r="D12" s="17">
        <f t="shared" si="0"/>
        <v>18.4420777237799</v>
      </c>
      <c r="E12" s="17">
        <f t="shared" si="0"/>
        <v>5.004706620646376</v>
      </c>
      <c r="F12" s="17">
        <f t="shared" si="0"/>
        <v>15.049267865566534</v>
      </c>
      <c r="G12" s="17">
        <f t="shared" si="0"/>
        <v>18.355975216395393</v>
      </c>
      <c r="H12" s="17">
        <f t="shared" si="0"/>
        <v>4.114809942999765</v>
      </c>
      <c r="I12" s="17">
        <f t="shared" si="0"/>
        <v>11.814045758515798</v>
      </c>
      <c r="J12" s="17">
        <f t="shared" si="0"/>
        <v>14.598858795360902</v>
      </c>
    </row>
    <row r="13" s="4" customFormat="1" ht="12.75"/>
    <row r="14" spans="1:10" s="4" customFormat="1" ht="12.75">
      <c r="A14" s="4" t="s">
        <v>16</v>
      </c>
      <c r="B14" s="4">
        <v>1407</v>
      </c>
      <c r="C14" s="4">
        <v>416211</v>
      </c>
      <c r="D14" s="4">
        <v>5612464.796</v>
      </c>
      <c r="E14" s="4">
        <v>964</v>
      </c>
      <c r="F14" s="4">
        <v>214496</v>
      </c>
      <c r="G14" s="4">
        <v>2690244.116</v>
      </c>
      <c r="H14" s="4">
        <v>339</v>
      </c>
      <c r="I14" s="4">
        <v>195412</v>
      </c>
      <c r="J14" s="4">
        <v>2796387.704</v>
      </c>
    </row>
    <row r="15" spans="1:10" s="4" customFormat="1" ht="12.75">
      <c r="A15" s="16" t="s">
        <v>32</v>
      </c>
      <c r="B15" s="17">
        <f aca="true" t="shared" si="1" ref="B15:J15">_xlfn.IFERROR(B14/B$9*100,0)</f>
        <v>0.8304216440814014</v>
      </c>
      <c r="C15" s="17">
        <f t="shared" si="1"/>
        <v>1.1165542362214356</v>
      </c>
      <c r="D15" s="17">
        <f t="shared" si="1"/>
        <v>1.3010787373525143</v>
      </c>
      <c r="E15" s="17">
        <f t="shared" si="1"/>
        <v>0.7959968952818192</v>
      </c>
      <c r="F15" s="17">
        <f t="shared" si="1"/>
        <v>1.1120270744500198</v>
      </c>
      <c r="G15" s="17">
        <f t="shared" si="1"/>
        <v>1.2764753561222493</v>
      </c>
      <c r="H15" s="17">
        <f t="shared" si="1"/>
        <v>1.1433775169482951</v>
      </c>
      <c r="I15" s="17">
        <f t="shared" si="1"/>
        <v>1.1153113136989716</v>
      </c>
      <c r="J15" s="17">
        <f t="shared" si="1"/>
        <v>1.4979581132263924</v>
      </c>
    </row>
    <row r="16" s="4" customFormat="1" ht="12.75"/>
    <row r="17" spans="1:10" s="4" customFormat="1" ht="12.75">
      <c r="A17" s="4" t="s">
        <v>17</v>
      </c>
      <c r="B17" s="4">
        <v>14635</v>
      </c>
      <c r="C17" s="4">
        <v>2793919</v>
      </c>
      <c r="D17" s="4">
        <v>30814625.775</v>
      </c>
      <c r="E17" s="4">
        <v>11508</v>
      </c>
      <c r="F17" s="4">
        <v>1376102</v>
      </c>
      <c r="G17" s="4">
        <v>14611730.545</v>
      </c>
      <c r="H17" s="4">
        <v>2439</v>
      </c>
      <c r="I17" s="4">
        <v>1401494</v>
      </c>
      <c r="J17" s="4">
        <v>13740168.81</v>
      </c>
    </row>
    <row r="18" spans="1:10" s="4" customFormat="1" ht="12.75">
      <c r="A18" s="16" t="s">
        <v>32</v>
      </c>
      <c r="B18" s="17">
        <f aca="true" t="shared" si="2" ref="B18:J18">_xlfn.IFERROR(B17/B$9*100,0)</f>
        <v>8.637683554464328</v>
      </c>
      <c r="C18" s="17">
        <f t="shared" si="2"/>
        <v>7.495145719621917</v>
      </c>
      <c r="D18" s="17">
        <f t="shared" si="2"/>
        <v>7.143430890453151</v>
      </c>
      <c r="E18" s="17">
        <f t="shared" si="2"/>
        <v>9.50241936815682</v>
      </c>
      <c r="F18" s="17">
        <f t="shared" si="2"/>
        <v>7.134224793025609</v>
      </c>
      <c r="G18" s="17">
        <f t="shared" si="2"/>
        <v>6.933019141297593</v>
      </c>
      <c r="H18" s="17">
        <f t="shared" si="2"/>
        <v>8.226247090964282</v>
      </c>
      <c r="I18" s="17">
        <f t="shared" si="2"/>
        <v>7.999007810580857</v>
      </c>
      <c r="J18" s="17">
        <f t="shared" si="2"/>
        <v>7.3602803061244355</v>
      </c>
    </row>
    <row r="19" s="4" customFormat="1" ht="12.75"/>
    <row r="20" spans="1:10" s="4" customFormat="1" ht="12.75">
      <c r="A20" s="4" t="s">
        <v>18</v>
      </c>
      <c r="B20" s="4">
        <v>6217</v>
      </c>
      <c r="C20" s="4">
        <v>1216125</v>
      </c>
      <c r="D20" s="4">
        <v>14391410.088</v>
      </c>
      <c r="E20" s="4">
        <v>4579</v>
      </c>
      <c r="F20" s="4">
        <v>654490</v>
      </c>
      <c r="G20" s="4">
        <v>8413008.827</v>
      </c>
      <c r="H20" s="4">
        <v>1340</v>
      </c>
      <c r="I20" s="4">
        <v>553055</v>
      </c>
      <c r="J20" s="4">
        <v>5603246.715</v>
      </c>
    </row>
    <row r="21" spans="1:10" s="4" customFormat="1" ht="12.75">
      <c r="A21" s="16" t="s">
        <v>32</v>
      </c>
      <c r="B21" s="17">
        <f aca="true" t="shared" si="3" ref="B21:J21">_xlfn.IFERROR(B20/B$9*100,0)</f>
        <v>3.669318664715048</v>
      </c>
      <c r="C21" s="17">
        <f t="shared" si="3"/>
        <v>3.262454669686273</v>
      </c>
      <c r="D21" s="17">
        <f t="shared" si="3"/>
        <v>3.3362093744199726</v>
      </c>
      <c r="E21" s="17">
        <f t="shared" si="3"/>
        <v>3.7809852525886414</v>
      </c>
      <c r="F21" s="17">
        <f t="shared" si="3"/>
        <v>3.393119685014142</v>
      </c>
      <c r="G21" s="17">
        <f t="shared" si="3"/>
        <v>3.991830471679192</v>
      </c>
      <c r="H21" s="17">
        <f t="shared" si="3"/>
        <v>4.519545347229249</v>
      </c>
      <c r="I21" s="17">
        <f t="shared" si="3"/>
        <v>3.1565538380334104</v>
      </c>
      <c r="J21" s="17">
        <f t="shared" si="3"/>
        <v>3.0015254555501296</v>
      </c>
    </row>
    <row r="22" s="4" customFormat="1" ht="12.75"/>
    <row r="23" spans="1:10" s="4" customFormat="1" ht="12.75">
      <c r="A23" s="4" t="s">
        <v>19</v>
      </c>
      <c r="B23" s="4">
        <v>19559</v>
      </c>
      <c r="C23" s="4">
        <v>4946036</v>
      </c>
      <c r="D23" s="4">
        <v>55013095.196</v>
      </c>
      <c r="E23" s="4">
        <v>14007</v>
      </c>
      <c r="F23" s="4">
        <v>2447810</v>
      </c>
      <c r="G23" s="4">
        <v>23725286.096</v>
      </c>
      <c r="H23" s="4">
        <v>3598</v>
      </c>
      <c r="I23" s="4">
        <v>2477926</v>
      </c>
      <c r="J23" s="4">
        <v>26482283.831</v>
      </c>
    </row>
    <row r="24" spans="1:10" s="4" customFormat="1" ht="12.75">
      <c r="A24" s="16" t="s">
        <v>32</v>
      </c>
      <c r="B24" s="17">
        <f aca="true" t="shared" si="4" ref="B24:J24">_xlfn.IFERROR(B23/B$9*100,0)</f>
        <v>11.543864205108834</v>
      </c>
      <c r="C24" s="17">
        <f t="shared" si="4"/>
        <v>13.268552364795081</v>
      </c>
      <c r="D24" s="17">
        <f t="shared" si="4"/>
        <v>12.753107776547266</v>
      </c>
      <c r="E24" s="17">
        <f t="shared" si="4"/>
        <v>11.565900946278466</v>
      </c>
      <c r="F24" s="17">
        <f t="shared" si="4"/>
        <v>12.690357830027146</v>
      </c>
      <c r="G24" s="17">
        <f t="shared" si="4"/>
        <v>11.257247191203911</v>
      </c>
      <c r="H24" s="17">
        <f t="shared" si="4"/>
        <v>12.135316536814058</v>
      </c>
      <c r="I24" s="17">
        <f t="shared" si="4"/>
        <v>14.142728708108192</v>
      </c>
      <c r="J24" s="17">
        <f t="shared" si="4"/>
        <v>14.18592703174415</v>
      </c>
    </row>
    <row r="25" s="4" customFormat="1" ht="12.75"/>
    <row r="26" spans="1:10" s="4" customFormat="1" ht="12.75">
      <c r="A26" s="4" t="s">
        <v>20</v>
      </c>
      <c r="B26" s="4">
        <v>42496</v>
      </c>
      <c r="C26" s="4">
        <v>8589351</v>
      </c>
      <c r="D26" s="4">
        <v>92587123.394</v>
      </c>
      <c r="E26" s="4">
        <v>30760</v>
      </c>
      <c r="F26" s="4">
        <v>5292745</v>
      </c>
      <c r="G26" s="4">
        <v>56206500.184</v>
      </c>
      <c r="H26" s="4">
        <v>4508</v>
      </c>
      <c r="I26" s="4">
        <v>3038947</v>
      </c>
      <c r="J26" s="4">
        <v>29798894.542</v>
      </c>
    </row>
    <row r="27" spans="1:10" s="4" customFormat="1" ht="12.75">
      <c r="A27" s="16" t="s">
        <v>32</v>
      </c>
      <c r="B27" s="17">
        <f aca="true" t="shared" si="5" ref="B27:J27">_xlfn.IFERROR(B26/B$9*100,0)</f>
        <v>25.08144860474999</v>
      </c>
      <c r="C27" s="17">
        <f t="shared" si="5"/>
        <v>23.04234209437719</v>
      </c>
      <c r="D27" s="17">
        <f t="shared" si="5"/>
        <v>21.463499902292654</v>
      </c>
      <c r="E27" s="17">
        <f t="shared" si="5"/>
        <v>25.39923703202153</v>
      </c>
      <c r="F27" s="17">
        <f t="shared" si="5"/>
        <v>27.439559423765335</v>
      </c>
      <c r="G27" s="17">
        <f t="shared" si="5"/>
        <v>26.669034201042248</v>
      </c>
      <c r="H27" s="17">
        <f t="shared" si="5"/>
        <v>15.204560018887653</v>
      </c>
      <c r="I27" s="17">
        <f t="shared" si="5"/>
        <v>17.344748382041782</v>
      </c>
      <c r="J27" s="17">
        <f t="shared" si="5"/>
        <v>15.96255618651031</v>
      </c>
    </row>
    <row r="28" s="4" customFormat="1" ht="12.75"/>
    <row r="29" spans="1:10" s="4" customFormat="1" ht="12.75">
      <c r="A29" s="4" t="s">
        <v>21</v>
      </c>
      <c r="B29" s="4">
        <v>3516</v>
      </c>
      <c r="C29" s="4">
        <v>524488</v>
      </c>
      <c r="D29" s="4">
        <v>6069297.202</v>
      </c>
      <c r="E29" s="4">
        <v>2282</v>
      </c>
      <c r="F29" s="4">
        <v>220579</v>
      </c>
      <c r="G29" s="4">
        <v>2397914.222</v>
      </c>
      <c r="H29" s="4">
        <v>1055</v>
      </c>
      <c r="I29" s="4">
        <v>297880</v>
      </c>
      <c r="J29" s="4">
        <v>3450414.374</v>
      </c>
    </row>
    <row r="30" spans="1:10" s="4" customFormat="1" ht="12.75">
      <c r="A30" s="16" t="s">
        <v>32</v>
      </c>
      <c r="B30" s="17">
        <f aca="true" t="shared" si="6" ref="B30:J30">_xlfn.IFERROR(B29/B$9*100,0)</f>
        <v>2.075168799282308</v>
      </c>
      <c r="C30" s="17">
        <f t="shared" si="6"/>
        <v>1.4070250383755076</v>
      </c>
      <c r="D30" s="17">
        <f t="shared" si="6"/>
        <v>1.4069813935979134</v>
      </c>
      <c r="E30" s="17">
        <f t="shared" si="6"/>
        <v>1.8842997043911944</v>
      </c>
      <c r="F30" s="17">
        <f t="shared" si="6"/>
        <v>1.143563609834733</v>
      </c>
      <c r="G30" s="17">
        <f t="shared" si="6"/>
        <v>1.1377697630760495</v>
      </c>
      <c r="H30" s="17">
        <f t="shared" si="6"/>
        <v>3.558298762184222</v>
      </c>
      <c r="I30" s="17">
        <f t="shared" si="6"/>
        <v>1.7001460203296095</v>
      </c>
      <c r="J30" s="17">
        <f t="shared" si="6"/>
        <v>1.848304581704835</v>
      </c>
    </row>
    <row r="31" s="4" customFormat="1" ht="12.75"/>
    <row r="32" spans="1:10" s="4" customFormat="1" ht="12.75">
      <c r="A32" s="4" t="s">
        <v>22</v>
      </c>
      <c r="B32" s="4">
        <v>4717</v>
      </c>
      <c r="C32" s="4">
        <v>864307</v>
      </c>
      <c r="D32" s="4">
        <v>13101939.79</v>
      </c>
      <c r="E32" s="4">
        <v>3375</v>
      </c>
      <c r="F32" s="4">
        <v>389583</v>
      </c>
      <c r="G32" s="4">
        <v>4506953.239</v>
      </c>
      <c r="H32" s="4">
        <v>982</v>
      </c>
      <c r="I32" s="4">
        <v>463170</v>
      </c>
      <c r="J32" s="4">
        <v>6922771.54</v>
      </c>
    </row>
    <row r="33" spans="1:10" s="4" customFormat="1" ht="12.75">
      <c r="A33" s="16" t="s">
        <v>32</v>
      </c>
      <c r="B33" s="17">
        <f aca="true" t="shared" si="7" ref="B33:J33">_xlfn.IFERROR(B32/B$9*100,0)</f>
        <v>2.784007743519524</v>
      </c>
      <c r="C33" s="17">
        <f t="shared" si="7"/>
        <v>2.3186452117936343</v>
      </c>
      <c r="D33" s="17">
        <f t="shared" si="7"/>
        <v>3.037285025108934</v>
      </c>
      <c r="E33" s="17">
        <f t="shared" si="7"/>
        <v>2.786814856406784</v>
      </c>
      <c r="F33" s="17">
        <f t="shared" si="7"/>
        <v>2.0197432294563162</v>
      </c>
      <c r="G33" s="17">
        <f t="shared" si="7"/>
        <v>2.1384731246370094</v>
      </c>
      <c r="H33" s="17">
        <f t="shared" si="7"/>
        <v>3.3120847246112852</v>
      </c>
      <c r="I33" s="17">
        <f t="shared" si="7"/>
        <v>2.643536431569979</v>
      </c>
      <c r="J33" s="17">
        <f t="shared" si="7"/>
        <v>3.7083633930739692</v>
      </c>
    </row>
    <row r="34" s="4" customFormat="1" ht="12.75"/>
    <row r="35" spans="1:10" s="4" customFormat="1" ht="12.75">
      <c r="A35" s="4" t="s">
        <v>23</v>
      </c>
      <c r="B35" s="4">
        <v>10332</v>
      </c>
      <c r="C35" s="4">
        <v>2277482</v>
      </c>
      <c r="D35" s="4">
        <v>29166064.077</v>
      </c>
      <c r="E35" s="4">
        <v>6959</v>
      </c>
      <c r="F35" s="4">
        <v>1068236</v>
      </c>
      <c r="G35" s="4">
        <v>13765704.684</v>
      </c>
      <c r="H35" s="4">
        <v>2500</v>
      </c>
      <c r="I35" s="4">
        <v>1173464</v>
      </c>
      <c r="J35" s="4">
        <v>14070540.448</v>
      </c>
    </row>
    <row r="36" spans="1:10" s="4" customFormat="1" ht="12.75">
      <c r="A36" s="16" t="s">
        <v>32</v>
      </c>
      <c r="B36" s="17">
        <f aca="true" t="shared" si="8" ref="B36:J36">_xlfn.IFERROR(B35/B$9*100,0)</f>
        <v>6.098021625194768</v>
      </c>
      <c r="C36" s="17">
        <f t="shared" si="8"/>
        <v>6.1097188085323735</v>
      </c>
      <c r="D36" s="17">
        <f t="shared" si="8"/>
        <v>6.761262155246076</v>
      </c>
      <c r="E36" s="17">
        <f t="shared" si="8"/>
        <v>5.746205803180684</v>
      </c>
      <c r="F36" s="17">
        <f t="shared" si="8"/>
        <v>5.538132897127179</v>
      </c>
      <c r="G36" s="17">
        <f t="shared" si="8"/>
        <v>6.531594171799171</v>
      </c>
      <c r="H36" s="17">
        <f t="shared" si="8"/>
        <v>8.43198758811427</v>
      </c>
      <c r="I36" s="17">
        <f t="shared" si="8"/>
        <v>6.697529708607711</v>
      </c>
      <c r="J36" s="17">
        <f t="shared" si="8"/>
        <v>7.537252503081997</v>
      </c>
    </row>
    <row r="37" s="4" customFormat="1" ht="12.75"/>
    <row r="38" spans="1:10" s="4" customFormat="1" ht="12.75">
      <c r="A38" s="4" t="s">
        <v>24</v>
      </c>
      <c r="B38" s="4">
        <v>18066</v>
      </c>
      <c r="C38" s="4">
        <v>3825794</v>
      </c>
      <c r="D38" s="4">
        <v>44318175.327</v>
      </c>
      <c r="E38" s="4">
        <v>13475</v>
      </c>
      <c r="F38" s="4">
        <v>1714197</v>
      </c>
      <c r="G38" s="4">
        <v>19119050.211</v>
      </c>
      <c r="H38" s="4">
        <v>3245</v>
      </c>
      <c r="I38" s="4">
        <v>2103450</v>
      </c>
      <c r="J38" s="4">
        <v>24532295.704</v>
      </c>
    </row>
    <row r="39" spans="1:10" s="4" customFormat="1" ht="12.75">
      <c r="A39" s="16" t="s">
        <v>32</v>
      </c>
      <c r="B39" s="17">
        <f aca="true" t="shared" si="9" ref="B39:J39">_xlfn.IFERROR(B38/B$9*100,0)</f>
        <v>10.662684734878889</v>
      </c>
      <c r="C39" s="17">
        <f t="shared" si="9"/>
        <v>10.263319560536726</v>
      </c>
      <c r="D39" s="17">
        <f t="shared" si="9"/>
        <v>10.273816886533664</v>
      </c>
      <c r="E39" s="17">
        <f t="shared" si="9"/>
        <v>11.126616352616715</v>
      </c>
      <c r="F39" s="17">
        <f t="shared" si="9"/>
        <v>8.887035072640053</v>
      </c>
      <c r="G39" s="17">
        <f t="shared" si="9"/>
        <v>9.071666129351879</v>
      </c>
      <c r="H39" s="17">
        <f t="shared" si="9"/>
        <v>10.944719889372323</v>
      </c>
      <c r="I39" s="17">
        <f t="shared" si="9"/>
        <v>12.005412066813205</v>
      </c>
      <c r="J39" s="17">
        <f t="shared" si="9"/>
        <v>13.141364959268815</v>
      </c>
    </row>
    <row r="40" s="4" customFormat="1" ht="12.75"/>
    <row r="41" spans="1:10" s="4" customFormat="1" ht="12.75">
      <c r="A41" s="4" t="s">
        <v>25</v>
      </c>
      <c r="B41" s="4">
        <v>5232</v>
      </c>
      <c r="C41" s="4">
        <v>1247919</v>
      </c>
      <c r="D41" s="4">
        <v>12052835.059999999</v>
      </c>
      <c r="E41" s="4">
        <v>3400</v>
      </c>
      <c r="F41" s="4">
        <v>614439</v>
      </c>
      <c r="G41" s="4">
        <v>4783126.528</v>
      </c>
      <c r="H41" s="4">
        <v>1323</v>
      </c>
      <c r="I41" s="4">
        <v>625579</v>
      </c>
      <c r="J41" s="4">
        <v>6715292.276</v>
      </c>
    </row>
    <row r="42" spans="1:10" s="4" customFormat="1" ht="12.75">
      <c r="A42" s="16" t="s">
        <v>32</v>
      </c>
      <c r="B42" s="17">
        <f aca="true" t="shared" si="10" ref="B42:J42">_xlfn.IFERROR(B41/B$9*100,0)</f>
        <v>3.087964493129987</v>
      </c>
      <c r="C42" s="17">
        <f t="shared" si="10"/>
        <v>3.34774728661957</v>
      </c>
      <c r="D42" s="17">
        <f t="shared" si="10"/>
        <v>2.7940820996435014</v>
      </c>
      <c r="E42" s="17">
        <f t="shared" si="10"/>
        <v>2.807457929417205</v>
      </c>
      <c r="F42" s="17">
        <f t="shared" si="10"/>
        <v>3.1854803986927296</v>
      </c>
      <c r="G42" s="17">
        <f t="shared" si="10"/>
        <v>2.2695126817281652</v>
      </c>
      <c r="H42" s="17">
        <f t="shared" si="10"/>
        <v>4.462207831630072</v>
      </c>
      <c r="I42" s="17">
        <f t="shared" si="10"/>
        <v>3.5704835747676142</v>
      </c>
      <c r="J42" s="17">
        <f t="shared" si="10"/>
        <v>3.5972217061074327</v>
      </c>
    </row>
    <row r="43" s="4" customFormat="1" ht="12.75"/>
    <row r="44" spans="1:10" s="4" customFormat="1" ht="12.75">
      <c r="A44" s="4" t="s">
        <v>26</v>
      </c>
      <c r="B44" s="4">
        <v>2913</v>
      </c>
      <c r="C44" s="4">
        <v>580763</v>
      </c>
      <c r="D44" s="4">
        <v>5783592.524</v>
      </c>
      <c r="E44" s="4">
        <v>2200</v>
      </c>
      <c r="F44" s="4">
        <v>273104</v>
      </c>
      <c r="G44" s="4">
        <v>2961669.602</v>
      </c>
      <c r="H44" s="4">
        <v>640</v>
      </c>
      <c r="I44" s="4">
        <v>306574</v>
      </c>
      <c r="J44" s="4">
        <v>2642730.582</v>
      </c>
    </row>
    <row r="45" spans="1:10" s="4" customFormat="1" ht="12.75">
      <c r="A45" s="16" t="s">
        <v>32</v>
      </c>
      <c r="B45" s="17">
        <f aca="true" t="shared" si="11" ref="B45:J45">_xlfn.IFERROR(B44/B$9*100,0)</f>
        <v>1.7192738089617072</v>
      </c>
      <c r="C45" s="17">
        <f t="shared" si="11"/>
        <v>1.5579919509351499</v>
      </c>
      <c r="D45" s="17">
        <f t="shared" si="11"/>
        <v>1.3407494803086089</v>
      </c>
      <c r="E45" s="17">
        <f t="shared" si="11"/>
        <v>1.816590424917015</v>
      </c>
      <c r="F45" s="17">
        <f t="shared" si="11"/>
        <v>1.41587275352733</v>
      </c>
      <c r="G45" s="17">
        <f t="shared" si="11"/>
        <v>1.4052621609485902</v>
      </c>
      <c r="H45" s="17">
        <f t="shared" si="11"/>
        <v>2.158588822557253</v>
      </c>
      <c r="I45" s="17">
        <f t="shared" si="11"/>
        <v>1.7497669062593317</v>
      </c>
      <c r="J45" s="17">
        <f t="shared" si="11"/>
        <v>1.4156476624167011</v>
      </c>
    </row>
    <row r="46" s="4" customFormat="1" ht="12.75"/>
    <row r="47" spans="1:10" s="4" customFormat="1" ht="12.75">
      <c r="A47" s="4" t="s">
        <v>27</v>
      </c>
      <c r="B47" s="4">
        <v>9939</v>
      </c>
      <c r="C47" s="4">
        <v>1535085</v>
      </c>
      <c r="D47" s="4">
        <v>13022540.970999999</v>
      </c>
      <c r="E47" s="4">
        <v>8480</v>
      </c>
      <c r="F47" s="4">
        <v>966599</v>
      </c>
      <c r="G47" s="4">
        <v>8703245.013</v>
      </c>
      <c r="H47" s="4">
        <v>1201</v>
      </c>
      <c r="I47" s="4">
        <v>549823</v>
      </c>
      <c r="J47" s="4">
        <v>4175084.172</v>
      </c>
    </row>
    <row r="48" spans="1:10" s="4" customFormat="1" ht="12.75">
      <c r="A48" s="16" t="s">
        <v>32</v>
      </c>
      <c r="B48" s="17">
        <f aca="true" t="shared" si="12" ref="B48:J48">_xlfn.IFERROR(B47/B$9*100,0)</f>
        <v>5.866070163841542</v>
      </c>
      <c r="C48" s="17">
        <f t="shared" si="12"/>
        <v>4.118117156226007</v>
      </c>
      <c r="D48" s="17">
        <f t="shared" si="12"/>
        <v>3.018878831230368</v>
      </c>
      <c r="E48" s="17">
        <f t="shared" si="12"/>
        <v>7.002130365134675</v>
      </c>
      <c r="F48" s="17">
        <f t="shared" si="12"/>
        <v>5.011208871663409</v>
      </c>
      <c r="G48" s="17">
        <f t="shared" si="12"/>
        <v>4.1295426356722365</v>
      </c>
      <c r="H48" s="17">
        <f t="shared" si="12"/>
        <v>4.050726837330095</v>
      </c>
      <c r="I48" s="17">
        <f t="shared" si="12"/>
        <v>3.1381072422978615</v>
      </c>
      <c r="J48" s="17">
        <f t="shared" si="12"/>
        <v>2.2364928868427376</v>
      </c>
    </row>
    <row r="49" s="4" customFormat="1" ht="12.75"/>
    <row r="50" spans="1:10" s="4" customFormat="1" ht="12.75">
      <c r="A50" s="4" t="s">
        <v>28</v>
      </c>
      <c r="B50" s="4">
        <v>11150</v>
      </c>
      <c r="C50" s="4">
        <v>1778890</v>
      </c>
      <c r="D50" s="4">
        <v>14663594.784</v>
      </c>
      <c r="E50" s="4">
        <v>8445</v>
      </c>
      <c r="F50" s="4">
        <v>619338</v>
      </c>
      <c r="G50" s="4">
        <v>5759263.588</v>
      </c>
      <c r="H50" s="4">
        <v>2329</v>
      </c>
      <c r="I50" s="4">
        <v>1155654</v>
      </c>
      <c r="J50" s="4">
        <v>8661981.776</v>
      </c>
    </row>
    <row r="51" spans="1:10" s="4" customFormat="1" ht="12.75">
      <c r="A51" s="16" t="s">
        <v>32</v>
      </c>
      <c r="B51" s="17">
        <f aca="true" t="shared" si="13" ref="B51:J51">_xlfn.IFERROR(B50/B$9*100,0)</f>
        <v>6.580811180886727</v>
      </c>
      <c r="C51" s="17">
        <f t="shared" si="13"/>
        <v>4.7721640352416195</v>
      </c>
      <c r="D51" s="17">
        <f t="shared" si="13"/>
        <v>3.3993070923514503</v>
      </c>
      <c r="E51" s="17">
        <f t="shared" si="13"/>
        <v>6.973230062920087</v>
      </c>
      <c r="F51" s="17">
        <f t="shared" si="13"/>
        <v>3.210878637530427</v>
      </c>
      <c r="G51" s="17">
        <f t="shared" si="13"/>
        <v>2.7326732157024085</v>
      </c>
      <c r="H51" s="17">
        <f t="shared" si="13"/>
        <v>7.855239637087254</v>
      </c>
      <c r="I51" s="17">
        <f t="shared" si="13"/>
        <v>6.5958793775278455</v>
      </c>
      <c r="J51" s="17">
        <f t="shared" si="13"/>
        <v>4.640016782872522</v>
      </c>
    </row>
    <row r="52" s="4" customFormat="1" ht="12.75"/>
    <row r="53" spans="1:10" s="4" customFormat="1" ht="12.75">
      <c r="A53" s="4" t="s">
        <v>29</v>
      </c>
      <c r="B53" s="4">
        <v>4448</v>
      </c>
      <c r="C53" s="4">
        <v>1030505</v>
      </c>
      <c r="D53" s="4">
        <v>9398197.042</v>
      </c>
      <c r="E53" s="4">
        <v>2027</v>
      </c>
      <c r="F53" s="4">
        <v>265301</v>
      </c>
      <c r="G53" s="4">
        <v>2132488.904</v>
      </c>
      <c r="H53" s="4">
        <v>2003</v>
      </c>
      <c r="I53" s="4">
        <v>754823</v>
      </c>
      <c r="J53" s="4">
        <v>6621440.932999999</v>
      </c>
    </row>
    <row r="54" spans="1:10" s="4" customFormat="1" ht="12.75">
      <c r="A54" s="16" t="s">
        <v>32</v>
      </c>
      <c r="B54" s="17">
        <f aca="true" t="shared" si="14" ref="B54:J54">_xlfn.IFERROR(B53/B$9*100,0)</f>
        <v>2.6252419849851267</v>
      </c>
      <c r="C54" s="17">
        <f t="shared" si="14"/>
        <v>2.7644985913331714</v>
      </c>
      <c r="D54" s="17">
        <f t="shared" si="14"/>
        <v>2.1786852631147435</v>
      </c>
      <c r="E54" s="17">
        <f t="shared" si="14"/>
        <v>1.673740359684904</v>
      </c>
      <c r="F54" s="17">
        <f t="shared" si="14"/>
        <v>1.3754190981587755</v>
      </c>
      <c r="G54" s="17">
        <f t="shared" si="14"/>
        <v>1.0118299365365642</v>
      </c>
      <c r="H54" s="17">
        <f t="shared" si="14"/>
        <v>6.755708455597153</v>
      </c>
      <c r="I54" s="17">
        <f t="shared" si="14"/>
        <v>4.308141934682613</v>
      </c>
      <c r="J54" s="17">
        <f t="shared" si="14"/>
        <v>3.5469477829018095</v>
      </c>
    </row>
    <row r="55" s="4" customFormat="1" ht="12.75"/>
    <row r="56" spans="1:10" s="4" customFormat="1" ht="12.75">
      <c r="A56" s="4" t="s">
        <v>30</v>
      </c>
      <c r="B56" s="4">
        <v>3524</v>
      </c>
      <c r="C56" s="4">
        <v>564522</v>
      </c>
      <c r="D56" s="4">
        <v>4770262.933</v>
      </c>
      <c r="E56" s="4">
        <v>2453</v>
      </c>
      <c r="F56" s="4">
        <v>251000</v>
      </c>
      <c r="G56" s="4">
        <v>2102110.746</v>
      </c>
      <c r="H56" s="4">
        <v>851</v>
      </c>
      <c r="I56" s="4">
        <v>305542</v>
      </c>
      <c r="J56" s="4">
        <v>2353452.5</v>
      </c>
    </row>
    <row r="57" spans="1:10" s="4" customFormat="1" ht="12.75">
      <c r="A57" s="16" t="s">
        <v>32</v>
      </c>
      <c r="B57" s="17">
        <f aca="true" t="shared" si="15" ref="B57:J57">_xlfn.IFERROR(B56/B$9*100,0)</f>
        <v>2.079890457528684</v>
      </c>
      <c r="C57" s="17">
        <f t="shared" si="15"/>
        <v>1.5144228060771996</v>
      </c>
      <c r="D57" s="17">
        <f t="shared" si="15"/>
        <v>1.1058399293890453</v>
      </c>
      <c r="E57" s="17">
        <f t="shared" si="15"/>
        <v>2.0254983237824717</v>
      </c>
      <c r="F57" s="17">
        <f t="shared" si="15"/>
        <v>1.3012773929908015</v>
      </c>
      <c r="G57" s="17">
        <f t="shared" si="15"/>
        <v>0.9974160140896138</v>
      </c>
      <c r="H57" s="17">
        <f t="shared" si="15"/>
        <v>2.870248574994098</v>
      </c>
      <c r="I57" s="17">
        <f t="shared" si="15"/>
        <v>1.743876780393278</v>
      </c>
      <c r="J57" s="17">
        <f t="shared" si="15"/>
        <v>1.2606883020638315</v>
      </c>
    </row>
    <row r="58" s="4" customFormat="1" ht="12.75"/>
    <row r="59" spans="1:10" s="4" customFormat="1" ht="12.75">
      <c r="A59" s="4" t="s">
        <v>38</v>
      </c>
      <c r="B59" s="4">
        <v>208</v>
      </c>
      <c r="C59" s="4">
        <v>66040</v>
      </c>
      <c r="D59" s="4">
        <v>1051281.049</v>
      </c>
      <c r="E59" s="4">
        <v>131</v>
      </c>
      <c r="F59" s="4">
        <v>17906</v>
      </c>
      <c r="G59" s="4">
        <v>191110.262</v>
      </c>
      <c r="H59" s="4">
        <v>76</v>
      </c>
      <c r="I59" s="4">
        <v>48134</v>
      </c>
      <c r="J59" s="4">
        <v>859835.8870000001</v>
      </c>
    </row>
    <row r="60" spans="1:10" s="4" customFormat="1" ht="12.75">
      <c r="A60" s="16" t="s">
        <v>32</v>
      </c>
      <c r="B60" s="17">
        <f aca="true" t="shared" si="16" ref="B60:J60">_xlfn.IFERROR(B59/B$9*100,0)</f>
        <v>0.1227631144057793</v>
      </c>
      <c r="C60" s="17">
        <f t="shared" si="16"/>
        <v>0.17716312581854782</v>
      </c>
      <c r="D60" s="17">
        <f t="shared" si="16"/>
        <v>0.24370743863023903</v>
      </c>
      <c r="E60" s="17">
        <f t="shared" si="16"/>
        <v>0.10816970257460407</v>
      </c>
      <c r="F60" s="17">
        <f t="shared" si="16"/>
        <v>0.09283136652945534</v>
      </c>
      <c r="G60" s="17">
        <f t="shared" si="16"/>
        <v>0.09067858871773342</v>
      </c>
      <c r="H60" s="17">
        <f t="shared" si="16"/>
        <v>0.25633242267867384</v>
      </c>
      <c r="I60" s="17">
        <f t="shared" si="16"/>
        <v>0.2747241457719398</v>
      </c>
      <c r="J60" s="17">
        <f t="shared" si="16"/>
        <v>0.46059355114903683</v>
      </c>
    </row>
    <row r="61" s="4" customFormat="1" ht="12.75"/>
    <row r="62" s="4" customFormat="1" ht="12.75">
      <c r="I62" s="23" t="s">
        <v>36</v>
      </c>
    </row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24.75" customHeight="1">
      <c r="A4" s="9"/>
      <c r="B4" s="32" t="s">
        <v>9</v>
      </c>
      <c r="C4" s="32"/>
      <c r="D4" s="32"/>
      <c r="E4" s="33" t="s">
        <v>11</v>
      </c>
      <c r="F4" s="36"/>
      <c r="G4" s="29" t="s">
        <v>12</v>
      </c>
      <c r="H4" s="30"/>
      <c r="I4" s="32" t="s">
        <v>10</v>
      </c>
      <c r="J4" s="33"/>
      <c r="K4" s="5"/>
    </row>
    <row r="5" spans="1:11" ht="13.5" customHeight="1">
      <c r="A5" s="10" t="s">
        <v>8</v>
      </c>
      <c r="B5" s="27" t="s">
        <v>0</v>
      </c>
      <c r="C5" s="9" t="s">
        <v>1</v>
      </c>
      <c r="D5" s="9" t="s">
        <v>2</v>
      </c>
      <c r="E5" s="27" t="s">
        <v>0</v>
      </c>
      <c r="F5" s="9" t="s">
        <v>2</v>
      </c>
      <c r="G5" s="34" t="s">
        <v>0</v>
      </c>
      <c r="H5" s="9" t="s">
        <v>2</v>
      </c>
      <c r="I5" s="34" t="s">
        <v>0</v>
      </c>
      <c r="J5" s="11" t="s">
        <v>2</v>
      </c>
      <c r="K5" s="5"/>
    </row>
    <row r="6" spans="1:11" ht="13.5" customHeight="1">
      <c r="A6" s="10" t="s">
        <v>7</v>
      </c>
      <c r="B6" s="27"/>
      <c r="C6" s="12" t="s">
        <v>6</v>
      </c>
      <c r="D6" s="12" t="s">
        <v>13</v>
      </c>
      <c r="E6" s="27"/>
      <c r="F6" s="12" t="s">
        <v>13</v>
      </c>
      <c r="G6" s="35"/>
      <c r="H6" s="12" t="s">
        <v>13</v>
      </c>
      <c r="I6" s="35"/>
      <c r="J6" s="13" t="s">
        <v>13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14</v>
      </c>
      <c r="B9" s="8">
        <v>5029</v>
      </c>
      <c r="C9" s="8">
        <v>466793</v>
      </c>
      <c r="D9" s="8">
        <v>4377784.86</v>
      </c>
      <c r="E9" s="8">
        <v>13648</v>
      </c>
      <c r="F9" s="8">
        <v>29556695.561</v>
      </c>
      <c r="G9" s="8">
        <v>207</v>
      </c>
      <c r="H9" s="8">
        <v>3285.738</v>
      </c>
      <c r="I9" s="8">
        <v>4564</v>
      </c>
      <c r="J9" s="8">
        <v>11479144.147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15</v>
      </c>
      <c r="B11" s="4">
        <v>127</v>
      </c>
      <c r="C11" s="4">
        <v>46208</v>
      </c>
      <c r="D11" s="4">
        <v>439586.071</v>
      </c>
      <c r="E11" s="4">
        <v>3665</v>
      </c>
      <c r="F11" s="4">
        <v>13174622.903</v>
      </c>
      <c r="G11" s="4">
        <v>188</v>
      </c>
      <c r="H11" s="4">
        <v>1.674</v>
      </c>
      <c r="I11" s="4">
        <v>274</v>
      </c>
      <c r="J11" s="4">
        <v>540059.018</v>
      </c>
    </row>
    <row r="12" spans="1:10" s="4" customFormat="1" ht="12.75">
      <c r="A12" s="16" t="s">
        <v>32</v>
      </c>
      <c r="B12" s="17">
        <f aca="true" t="shared" si="0" ref="B12:J12">_xlfn.IFERROR(B11/B$9*100,0)</f>
        <v>2.5253529528733347</v>
      </c>
      <c r="C12" s="17">
        <f t="shared" si="0"/>
        <v>9.899034475666944</v>
      </c>
      <c r="D12" s="17">
        <f t="shared" si="0"/>
        <v>10.041289945892863</v>
      </c>
      <c r="E12" s="17">
        <f t="shared" si="0"/>
        <v>26.853751465416174</v>
      </c>
      <c r="F12" s="17">
        <f t="shared" si="0"/>
        <v>44.574072483203736</v>
      </c>
      <c r="G12" s="17">
        <f t="shared" si="0"/>
        <v>90.82125603864735</v>
      </c>
      <c r="H12" s="17">
        <f t="shared" si="0"/>
        <v>0.05094745837921344</v>
      </c>
      <c r="I12" s="17">
        <f t="shared" si="0"/>
        <v>6.00350569675723</v>
      </c>
      <c r="J12" s="17">
        <f t="shared" si="0"/>
        <v>4.704697589681727</v>
      </c>
    </row>
    <row r="13" s="4" customFormat="1" ht="12.75"/>
    <row r="14" spans="1:10" s="4" customFormat="1" ht="12.75">
      <c r="A14" s="4" t="s">
        <v>16</v>
      </c>
      <c r="B14" s="4">
        <v>17</v>
      </c>
      <c r="C14" s="4">
        <v>6303</v>
      </c>
      <c r="D14" s="4">
        <v>52065.753</v>
      </c>
      <c r="E14" s="4">
        <v>87</v>
      </c>
      <c r="F14" s="4">
        <v>73767.223</v>
      </c>
      <c r="G14" s="4">
        <v>0</v>
      </c>
      <c r="H14" s="4">
        <v>0</v>
      </c>
      <c r="I14" s="4">
        <v>43</v>
      </c>
      <c r="J14" s="4">
        <v>58340.767</v>
      </c>
    </row>
    <row r="15" spans="1:10" s="4" customFormat="1" ht="12.75">
      <c r="A15" s="16" t="s">
        <v>32</v>
      </c>
      <c r="B15" s="17">
        <f aca="true" t="shared" si="1" ref="B15:J15">_xlfn.IFERROR(B14/B$9*100,0)</f>
        <v>0.3380393716444621</v>
      </c>
      <c r="C15" s="17">
        <f t="shared" si="1"/>
        <v>1.3502773177832572</v>
      </c>
      <c r="D15" s="17">
        <f t="shared" si="1"/>
        <v>1.1893173069267728</v>
      </c>
      <c r="E15" s="17">
        <f t="shared" si="1"/>
        <v>0.6374560375146542</v>
      </c>
      <c r="F15" s="17">
        <f t="shared" si="1"/>
        <v>0.24957872184242308</v>
      </c>
      <c r="G15" s="17">
        <f t="shared" si="1"/>
        <v>0</v>
      </c>
      <c r="H15" s="17">
        <f t="shared" si="1"/>
        <v>0</v>
      </c>
      <c r="I15" s="17">
        <f t="shared" si="1"/>
        <v>0.9421560035056966</v>
      </c>
      <c r="J15" s="17">
        <f t="shared" si="1"/>
        <v>0.5082327240855058</v>
      </c>
    </row>
    <row r="16" s="4" customFormat="1" ht="12.75"/>
    <row r="17" spans="1:10" s="4" customFormat="1" ht="12.75">
      <c r="A17" s="4" t="s">
        <v>17</v>
      </c>
      <c r="B17" s="4">
        <v>78</v>
      </c>
      <c r="C17" s="4">
        <v>16323</v>
      </c>
      <c r="D17" s="4">
        <v>182502.225</v>
      </c>
      <c r="E17" s="4">
        <v>610</v>
      </c>
      <c r="F17" s="4">
        <v>2280224.195</v>
      </c>
      <c r="G17" s="4">
        <v>0</v>
      </c>
      <c r="H17" s="4">
        <v>0</v>
      </c>
      <c r="I17" s="4">
        <v>433</v>
      </c>
      <c r="J17" s="4">
        <v>655766.751</v>
      </c>
    </row>
    <row r="18" spans="1:10" s="4" customFormat="1" ht="12.75">
      <c r="A18" s="16" t="s">
        <v>32</v>
      </c>
      <c r="B18" s="17">
        <f aca="true" t="shared" si="2" ref="B18:J18">_xlfn.IFERROR(B17/B$9*100,0)</f>
        <v>1.5510041757804733</v>
      </c>
      <c r="C18" s="17">
        <f t="shared" si="2"/>
        <v>3.496839069994623</v>
      </c>
      <c r="D18" s="17">
        <f t="shared" si="2"/>
        <v>4.168825806574698</v>
      </c>
      <c r="E18" s="17">
        <f t="shared" si="2"/>
        <v>4.469519343493552</v>
      </c>
      <c r="F18" s="17">
        <f t="shared" si="2"/>
        <v>7.714746698574623</v>
      </c>
      <c r="G18" s="17">
        <f t="shared" si="2"/>
        <v>0</v>
      </c>
      <c r="H18" s="17">
        <f t="shared" si="2"/>
        <v>0</v>
      </c>
      <c r="I18" s="17">
        <f t="shared" si="2"/>
        <v>9.487291849255039</v>
      </c>
      <c r="J18" s="17">
        <f t="shared" si="2"/>
        <v>5.712679818306667</v>
      </c>
    </row>
    <row r="19" s="4" customFormat="1" ht="12.75"/>
    <row r="20" spans="1:10" s="4" customFormat="1" ht="12.75">
      <c r="A20" s="4" t="s">
        <v>18</v>
      </c>
      <c r="B20" s="4">
        <v>79</v>
      </c>
      <c r="C20" s="4">
        <v>8580</v>
      </c>
      <c r="D20" s="4">
        <v>64632.322</v>
      </c>
      <c r="E20" s="4">
        <v>219</v>
      </c>
      <c r="F20" s="4">
        <v>310522.224</v>
      </c>
      <c r="G20" s="4">
        <v>2</v>
      </c>
      <c r="H20" s="4">
        <v>593.945</v>
      </c>
      <c r="I20" s="4">
        <v>143</v>
      </c>
      <c r="J20" s="4">
        <v>234928.056</v>
      </c>
    </row>
    <row r="21" spans="1:10" s="4" customFormat="1" ht="12.75">
      <c r="A21" s="16" t="s">
        <v>32</v>
      </c>
      <c r="B21" s="17">
        <f aca="true" t="shared" si="3" ref="B21:J21">_xlfn.IFERROR(B20/B$9*100,0)</f>
        <v>1.5708888447007359</v>
      </c>
      <c r="C21" s="17">
        <f t="shared" si="3"/>
        <v>1.8380738357259</v>
      </c>
      <c r="D21" s="17">
        <f t="shared" si="3"/>
        <v>1.4763704491408012</v>
      </c>
      <c r="E21" s="17">
        <f t="shared" si="3"/>
        <v>1.604630715123095</v>
      </c>
      <c r="F21" s="17">
        <f t="shared" si="3"/>
        <v>1.0505985804777629</v>
      </c>
      <c r="G21" s="17">
        <f t="shared" si="3"/>
        <v>0.966183574879227</v>
      </c>
      <c r="H21" s="17">
        <f t="shared" si="3"/>
        <v>18.076456491661848</v>
      </c>
      <c r="I21" s="17">
        <f t="shared" si="3"/>
        <v>3.1332164767747592</v>
      </c>
      <c r="J21" s="17">
        <f t="shared" si="3"/>
        <v>2.0465642123798657</v>
      </c>
    </row>
    <row r="22" s="4" customFormat="1" ht="12.75"/>
    <row r="23" spans="1:10" s="4" customFormat="1" ht="12.75">
      <c r="A23" s="4" t="s">
        <v>19</v>
      </c>
      <c r="B23" s="4">
        <v>133</v>
      </c>
      <c r="C23" s="4">
        <v>20300</v>
      </c>
      <c r="D23" s="4">
        <v>179729.868</v>
      </c>
      <c r="E23" s="4">
        <v>1821</v>
      </c>
      <c r="F23" s="4">
        <v>4625795.401</v>
      </c>
      <c r="G23" s="4">
        <v>10</v>
      </c>
      <c r="H23" s="4">
        <v>1592.698</v>
      </c>
      <c r="I23" s="4">
        <v>528</v>
      </c>
      <c r="J23" s="4">
        <v>4411307.281</v>
      </c>
    </row>
    <row r="24" spans="1:10" s="4" customFormat="1" ht="12.75">
      <c r="A24" s="16" t="s">
        <v>32</v>
      </c>
      <c r="B24" s="17">
        <f aca="true" t="shared" si="4" ref="B24:J24">_xlfn.IFERROR(B23/B$9*100,0)</f>
        <v>2.6446609663949094</v>
      </c>
      <c r="C24" s="17">
        <f t="shared" si="4"/>
        <v>4.348822711565941</v>
      </c>
      <c r="D24" s="17">
        <f t="shared" si="4"/>
        <v>4.10549795724772</v>
      </c>
      <c r="E24" s="17">
        <f t="shared" si="4"/>
        <v>13.3426143024619</v>
      </c>
      <c r="F24" s="17">
        <f t="shared" si="4"/>
        <v>15.650583778735156</v>
      </c>
      <c r="G24" s="17">
        <f t="shared" si="4"/>
        <v>4.830917874396135</v>
      </c>
      <c r="H24" s="17">
        <f t="shared" si="4"/>
        <v>48.473067542208184</v>
      </c>
      <c r="I24" s="17">
        <f t="shared" si="4"/>
        <v>11.568799298860649</v>
      </c>
      <c r="J24" s="17">
        <f t="shared" si="4"/>
        <v>38.428886548592274</v>
      </c>
    </row>
    <row r="25" s="4" customFormat="1" ht="12.75"/>
    <row r="26" spans="1:10" s="4" customFormat="1" ht="12.75">
      <c r="A26" s="4" t="s">
        <v>20</v>
      </c>
      <c r="B26" s="4">
        <v>4027</v>
      </c>
      <c r="C26" s="4">
        <v>257659</v>
      </c>
      <c r="D26" s="4">
        <v>2615239.807</v>
      </c>
      <c r="E26" s="4">
        <v>3201</v>
      </c>
      <c r="F26" s="4">
        <v>3966488.861</v>
      </c>
      <c r="G26" s="4">
        <v>0</v>
      </c>
      <c r="H26" s="4">
        <v>0</v>
      </c>
      <c r="I26" s="4">
        <v>697</v>
      </c>
      <c r="J26" s="4">
        <v>1793654.576</v>
      </c>
    </row>
    <row r="27" spans="1:10" s="4" customFormat="1" ht="12.75">
      <c r="A27" s="16" t="s">
        <v>32</v>
      </c>
      <c r="B27" s="17">
        <f aca="true" t="shared" si="5" ref="B27:J27">_xlfn.IFERROR(B26/B$9*100,0)</f>
        <v>80.07556174189699</v>
      </c>
      <c r="C27" s="17">
        <f t="shared" si="5"/>
        <v>55.19770005120043</v>
      </c>
      <c r="D27" s="17">
        <f t="shared" si="5"/>
        <v>59.73888371937947</v>
      </c>
      <c r="E27" s="17">
        <f t="shared" si="5"/>
        <v>23.453985932004688</v>
      </c>
      <c r="F27" s="17">
        <f t="shared" si="5"/>
        <v>13.419933404983789</v>
      </c>
      <c r="G27" s="17">
        <f t="shared" si="5"/>
        <v>0</v>
      </c>
      <c r="H27" s="17">
        <f t="shared" si="5"/>
        <v>0</v>
      </c>
      <c r="I27" s="17">
        <f t="shared" si="5"/>
        <v>15.271691498685364</v>
      </c>
      <c r="J27" s="17">
        <f t="shared" si="5"/>
        <v>15.625333674974017</v>
      </c>
    </row>
    <row r="28" s="4" customFormat="1" ht="12.75"/>
    <row r="29" spans="1:10" s="4" customFormat="1" ht="12.75">
      <c r="A29" s="4" t="s">
        <v>21</v>
      </c>
      <c r="B29" s="4">
        <v>48</v>
      </c>
      <c r="C29" s="4">
        <v>6029</v>
      </c>
      <c r="D29" s="4">
        <v>53675.333</v>
      </c>
      <c r="E29" s="4">
        <v>131</v>
      </c>
      <c r="F29" s="4">
        <v>167293.273</v>
      </c>
      <c r="G29" s="4">
        <v>0</v>
      </c>
      <c r="H29" s="4">
        <v>0</v>
      </c>
      <c r="I29" s="4">
        <v>143</v>
      </c>
      <c r="J29" s="4">
        <v>133428.881</v>
      </c>
    </row>
    <row r="30" spans="1:10" s="4" customFormat="1" ht="12.75">
      <c r="A30" s="16" t="s">
        <v>32</v>
      </c>
      <c r="B30" s="17">
        <f aca="true" t="shared" si="6" ref="B30:J30">_xlfn.IFERROR(B29/B$9*100,0)</f>
        <v>0.954464108172599</v>
      </c>
      <c r="C30" s="17">
        <f t="shared" si="6"/>
        <v>1.291578922563106</v>
      </c>
      <c r="D30" s="17">
        <f t="shared" si="6"/>
        <v>1.2260843032839215</v>
      </c>
      <c r="E30" s="17">
        <f t="shared" si="6"/>
        <v>0.9598475967174678</v>
      </c>
      <c r="F30" s="17">
        <f t="shared" si="6"/>
        <v>0.5660080392097117</v>
      </c>
      <c r="G30" s="17">
        <f t="shared" si="6"/>
        <v>0</v>
      </c>
      <c r="H30" s="17">
        <f t="shared" si="6"/>
        <v>0</v>
      </c>
      <c r="I30" s="17">
        <f t="shared" si="6"/>
        <v>3.1332164767747592</v>
      </c>
      <c r="J30" s="17">
        <f t="shared" si="6"/>
        <v>1.1623591383759282</v>
      </c>
    </row>
    <row r="31" s="4" customFormat="1" ht="12.75"/>
    <row r="32" spans="1:10" s="4" customFormat="1" ht="12.75">
      <c r="A32" s="4" t="s">
        <v>22</v>
      </c>
      <c r="B32" s="4">
        <v>58</v>
      </c>
      <c r="C32" s="4">
        <v>11554</v>
      </c>
      <c r="D32" s="4">
        <v>86915.355</v>
      </c>
      <c r="E32" s="4">
        <v>302</v>
      </c>
      <c r="F32" s="4">
        <v>1585299.656</v>
      </c>
      <c r="G32" s="4">
        <v>1</v>
      </c>
      <c r="H32" s="4">
        <v>150</v>
      </c>
      <c r="I32" s="4">
        <v>99</v>
      </c>
      <c r="J32" s="4">
        <v>174368.184</v>
      </c>
    </row>
    <row r="33" spans="1:10" s="4" customFormat="1" ht="12.75">
      <c r="A33" s="16" t="s">
        <v>32</v>
      </c>
      <c r="B33" s="17">
        <f aca="true" t="shared" si="7" ref="B33:J33">_xlfn.IFERROR(B32/B$9*100,0)</f>
        <v>1.1533107973752237</v>
      </c>
      <c r="C33" s="17">
        <f t="shared" si="7"/>
        <v>2.475187074356299</v>
      </c>
      <c r="D33" s="17">
        <f t="shared" si="7"/>
        <v>1.9853729175718333</v>
      </c>
      <c r="E33" s="17">
        <f t="shared" si="7"/>
        <v>2.212778429073857</v>
      </c>
      <c r="F33" s="17">
        <f t="shared" si="7"/>
        <v>5.3635889462954704</v>
      </c>
      <c r="G33" s="17">
        <f t="shared" si="7"/>
        <v>0.4830917874396135</v>
      </c>
      <c r="H33" s="17">
        <f t="shared" si="7"/>
        <v>4.56518444258185</v>
      </c>
      <c r="I33" s="17">
        <f t="shared" si="7"/>
        <v>2.1691498685363717</v>
      </c>
      <c r="J33" s="17">
        <f t="shared" si="7"/>
        <v>1.518999864162957</v>
      </c>
    </row>
    <row r="34" s="4" customFormat="1" ht="12.75"/>
    <row r="35" spans="1:10" s="4" customFormat="1" ht="12.75">
      <c r="A35" s="4" t="s">
        <v>23</v>
      </c>
      <c r="B35" s="4">
        <v>226</v>
      </c>
      <c r="C35" s="4">
        <v>35782</v>
      </c>
      <c r="D35" s="4">
        <v>285442.452</v>
      </c>
      <c r="E35" s="4">
        <v>647</v>
      </c>
      <c r="F35" s="4">
        <v>1044376.493</v>
      </c>
      <c r="G35" s="4">
        <v>0</v>
      </c>
      <c r="H35" s="4">
        <v>0</v>
      </c>
      <c r="I35" s="4">
        <v>572</v>
      </c>
      <c r="J35" s="4">
        <v>571812.681</v>
      </c>
    </row>
    <row r="36" spans="1:10" s="4" customFormat="1" ht="12.75">
      <c r="A36" s="16" t="s">
        <v>32</v>
      </c>
      <c r="B36" s="17">
        <f aca="true" t="shared" si="8" ref="B36:J36">_xlfn.IFERROR(B35/B$9*100,0)</f>
        <v>4.49393517597932</v>
      </c>
      <c r="C36" s="17">
        <f t="shared" si="8"/>
        <v>7.665496269224261</v>
      </c>
      <c r="D36" s="17">
        <f t="shared" si="8"/>
        <v>6.520248507597973</v>
      </c>
      <c r="E36" s="17">
        <f t="shared" si="8"/>
        <v>4.740621336459554</v>
      </c>
      <c r="F36" s="17">
        <f t="shared" si="8"/>
        <v>3.5334683839896255</v>
      </c>
      <c r="G36" s="17">
        <f t="shared" si="8"/>
        <v>0</v>
      </c>
      <c r="H36" s="17">
        <f t="shared" si="8"/>
        <v>0</v>
      </c>
      <c r="I36" s="17">
        <f t="shared" si="8"/>
        <v>12.532865907099037</v>
      </c>
      <c r="J36" s="17">
        <f t="shared" si="8"/>
        <v>4.981318064112293</v>
      </c>
    </row>
    <row r="37" s="4" customFormat="1" ht="12.75"/>
    <row r="38" spans="1:10" s="4" customFormat="1" ht="12.75">
      <c r="A38" s="4" t="s">
        <v>24</v>
      </c>
      <c r="B38" s="4">
        <v>29</v>
      </c>
      <c r="C38" s="4">
        <v>8147</v>
      </c>
      <c r="D38" s="4">
        <v>64869.143</v>
      </c>
      <c r="E38" s="4">
        <v>1317</v>
      </c>
      <c r="F38" s="4">
        <v>601960.269</v>
      </c>
      <c r="G38" s="4">
        <v>5</v>
      </c>
      <c r="H38" s="4">
        <v>125.02</v>
      </c>
      <c r="I38" s="4">
        <v>660</v>
      </c>
      <c r="J38" s="4">
        <v>585827.146</v>
      </c>
    </row>
    <row r="39" spans="1:10" s="4" customFormat="1" ht="12.75">
      <c r="A39" s="16" t="s">
        <v>32</v>
      </c>
      <c r="B39" s="17">
        <f aca="true" t="shared" si="9" ref="B39:J39">_xlfn.IFERROR(B38/B$9*100,0)</f>
        <v>0.5766553986876118</v>
      </c>
      <c r="C39" s="17">
        <f t="shared" si="9"/>
        <v>1.7453132330604786</v>
      </c>
      <c r="D39" s="17">
        <f t="shared" si="9"/>
        <v>1.4817800571405877</v>
      </c>
      <c r="E39" s="17">
        <f t="shared" si="9"/>
        <v>9.64976553341149</v>
      </c>
      <c r="F39" s="17">
        <f t="shared" si="9"/>
        <v>2.0366291209978336</v>
      </c>
      <c r="G39" s="17">
        <f t="shared" si="9"/>
        <v>2.4154589371980677</v>
      </c>
      <c r="H39" s="17">
        <f t="shared" si="9"/>
        <v>3.8049290600772188</v>
      </c>
      <c r="I39" s="17">
        <f t="shared" si="9"/>
        <v>14.46099912357581</v>
      </c>
      <c r="J39" s="17">
        <f t="shared" si="9"/>
        <v>5.103404387104087</v>
      </c>
    </row>
    <row r="40" s="4" customFormat="1" ht="12.75"/>
    <row r="41" spans="1:10" s="4" customFormat="1" ht="12.75">
      <c r="A41" s="4" t="s">
        <v>25</v>
      </c>
      <c r="B41" s="4">
        <v>53</v>
      </c>
      <c r="C41" s="4">
        <v>7901</v>
      </c>
      <c r="D41" s="4">
        <v>75360.988</v>
      </c>
      <c r="E41" s="4">
        <v>456</v>
      </c>
      <c r="F41" s="4">
        <v>479055.268</v>
      </c>
      <c r="G41" s="4">
        <v>0</v>
      </c>
      <c r="H41" s="4">
        <v>0</v>
      </c>
      <c r="I41" s="4">
        <v>245</v>
      </c>
      <c r="J41" s="4">
        <v>298131.694</v>
      </c>
    </row>
    <row r="42" spans="1:10" s="4" customFormat="1" ht="12.75">
      <c r="A42" s="16" t="s">
        <v>32</v>
      </c>
      <c r="B42" s="17">
        <f aca="true" t="shared" si="10" ref="B42:J42">_xlfn.IFERROR(B41/B$9*100,0)</f>
        <v>1.0538874527739113</v>
      </c>
      <c r="C42" s="17">
        <f t="shared" si="10"/>
        <v>1.6926132139942116</v>
      </c>
      <c r="D42" s="17">
        <f t="shared" si="10"/>
        <v>1.7214411034351285</v>
      </c>
      <c r="E42" s="17">
        <f t="shared" si="10"/>
        <v>3.3411488862837047</v>
      </c>
      <c r="F42" s="17">
        <f t="shared" si="10"/>
        <v>1.620801171806609</v>
      </c>
      <c r="G42" s="17">
        <f t="shared" si="10"/>
        <v>0</v>
      </c>
      <c r="H42" s="17">
        <f t="shared" si="10"/>
        <v>0</v>
      </c>
      <c r="I42" s="17">
        <f t="shared" si="10"/>
        <v>5.368098159509203</v>
      </c>
      <c r="J42" s="17">
        <f t="shared" si="10"/>
        <v>2.597159598156234</v>
      </c>
    </row>
    <row r="43" s="4" customFormat="1" ht="12.75"/>
    <row r="44" spans="1:10" s="4" customFormat="1" ht="12.75">
      <c r="A44" s="4" t="s">
        <v>26</v>
      </c>
      <c r="B44" s="4">
        <v>10</v>
      </c>
      <c r="C44" s="4">
        <v>1085</v>
      </c>
      <c r="D44" s="4">
        <v>15915</v>
      </c>
      <c r="E44" s="4">
        <v>63</v>
      </c>
      <c r="F44" s="4">
        <v>163277.34</v>
      </c>
      <c r="G44" s="4">
        <v>0</v>
      </c>
      <c r="H44" s="4">
        <v>0</v>
      </c>
      <c r="I44" s="4">
        <v>32</v>
      </c>
      <c r="J44" s="4">
        <v>60881.557</v>
      </c>
    </row>
    <row r="45" spans="1:10" s="4" customFormat="1" ht="12.75">
      <c r="A45" s="16" t="s">
        <v>32</v>
      </c>
      <c r="B45" s="17">
        <f aca="true" t="shared" si="11" ref="B45:J45">_xlfn.IFERROR(B44/B$9*100,0)</f>
        <v>0.1988466892026248</v>
      </c>
      <c r="C45" s="17">
        <f t="shared" si="11"/>
        <v>0.23243707596300717</v>
      </c>
      <c r="D45" s="17">
        <f t="shared" si="11"/>
        <v>0.36354002101418936</v>
      </c>
      <c r="E45" s="17">
        <f t="shared" si="11"/>
        <v>0.46160609613130127</v>
      </c>
      <c r="F45" s="17">
        <f t="shared" si="11"/>
        <v>0.5524208200575849</v>
      </c>
      <c r="G45" s="17">
        <f t="shared" si="11"/>
        <v>0</v>
      </c>
      <c r="H45" s="17">
        <f t="shared" si="11"/>
        <v>0</v>
      </c>
      <c r="I45" s="17">
        <f t="shared" si="11"/>
        <v>0.7011393514461</v>
      </c>
      <c r="J45" s="17">
        <f t="shared" si="11"/>
        <v>0.530366691282564</v>
      </c>
    </row>
    <row r="46" s="4" customFormat="1" ht="12.75"/>
    <row r="47" spans="1:10" s="4" customFormat="1" ht="12.75">
      <c r="A47" s="4" t="s">
        <v>27</v>
      </c>
      <c r="B47" s="4">
        <v>9</v>
      </c>
      <c r="C47" s="4">
        <v>18663</v>
      </c>
      <c r="D47" s="4">
        <v>95990.81</v>
      </c>
      <c r="E47" s="4">
        <v>249</v>
      </c>
      <c r="F47" s="4">
        <v>48220.976</v>
      </c>
      <c r="G47" s="4">
        <v>0</v>
      </c>
      <c r="H47" s="4">
        <v>0</v>
      </c>
      <c r="I47" s="4">
        <v>132</v>
      </c>
      <c r="J47" s="4">
        <v>468596.549</v>
      </c>
    </row>
    <row r="48" spans="1:10" s="4" customFormat="1" ht="12.75">
      <c r="A48" s="16" t="s">
        <v>32</v>
      </c>
      <c r="B48" s="17">
        <f aca="true" t="shared" si="12" ref="B48:J48">_xlfn.IFERROR(B47/B$9*100,0)</f>
        <v>0.1789620202823623</v>
      </c>
      <c r="C48" s="17">
        <f t="shared" si="12"/>
        <v>3.9981319342835047</v>
      </c>
      <c r="D48" s="17">
        <f t="shared" si="12"/>
        <v>2.19267992991323</v>
      </c>
      <c r="E48" s="17">
        <f t="shared" si="12"/>
        <v>1.824443141852286</v>
      </c>
      <c r="F48" s="17">
        <f t="shared" si="12"/>
        <v>0.16314738533771508</v>
      </c>
      <c r="G48" s="17">
        <f t="shared" si="12"/>
        <v>0</v>
      </c>
      <c r="H48" s="17">
        <f t="shared" si="12"/>
        <v>0</v>
      </c>
      <c r="I48" s="17">
        <f t="shared" si="12"/>
        <v>2.892199824715162</v>
      </c>
      <c r="J48" s="17">
        <f t="shared" si="12"/>
        <v>4.082155803596775</v>
      </c>
    </row>
    <row r="49" s="4" customFormat="1" ht="12.75"/>
    <row r="50" spans="1:10" s="4" customFormat="1" ht="12.75">
      <c r="A50" s="4" t="s">
        <v>28</v>
      </c>
      <c r="B50" s="4">
        <v>23</v>
      </c>
      <c r="C50" s="4">
        <v>3898</v>
      </c>
      <c r="D50" s="4">
        <v>34508.145</v>
      </c>
      <c r="E50" s="4">
        <v>353</v>
      </c>
      <c r="F50" s="4">
        <v>207841.275</v>
      </c>
      <c r="G50" s="4">
        <v>1</v>
      </c>
      <c r="H50" s="4">
        <v>822.401</v>
      </c>
      <c r="I50" s="4">
        <v>285</v>
      </c>
      <c r="J50" s="4">
        <v>388662.707</v>
      </c>
    </row>
    <row r="51" spans="1:10" s="4" customFormat="1" ht="12.75">
      <c r="A51" s="16" t="s">
        <v>32</v>
      </c>
      <c r="B51" s="17">
        <f aca="true" t="shared" si="13" ref="B51:J51">_xlfn.IFERROR(B50/B$9*100,0)</f>
        <v>0.45734738516603696</v>
      </c>
      <c r="C51" s="17">
        <f t="shared" si="13"/>
        <v>0.8350596517085732</v>
      </c>
      <c r="D51" s="17">
        <f t="shared" si="13"/>
        <v>0.7882558440754439</v>
      </c>
      <c r="E51" s="17">
        <f t="shared" si="13"/>
        <v>2.586459554513482</v>
      </c>
      <c r="F51" s="17">
        <f t="shared" si="13"/>
        <v>0.7031952356482167</v>
      </c>
      <c r="G51" s="17">
        <f t="shared" si="13"/>
        <v>0.4830917874396135</v>
      </c>
      <c r="H51" s="17">
        <f t="shared" si="13"/>
        <v>25.029415005091703</v>
      </c>
      <c r="I51" s="17">
        <f t="shared" si="13"/>
        <v>6.244522348816827</v>
      </c>
      <c r="J51" s="17">
        <f t="shared" si="13"/>
        <v>3.3858160680173577</v>
      </c>
    </row>
    <row r="52" s="4" customFormat="1" ht="12.75"/>
    <row r="53" spans="1:10" s="4" customFormat="1" ht="12.75">
      <c r="A53" s="4" t="s">
        <v>29</v>
      </c>
      <c r="B53" s="4">
        <v>56</v>
      </c>
      <c r="C53" s="4">
        <v>10381</v>
      </c>
      <c r="D53" s="4">
        <v>73822.99</v>
      </c>
      <c r="E53" s="4">
        <v>362</v>
      </c>
      <c r="F53" s="4">
        <v>570444.215</v>
      </c>
      <c r="G53" s="4">
        <v>0</v>
      </c>
      <c r="H53" s="4">
        <v>0</v>
      </c>
      <c r="I53" s="4">
        <v>133</v>
      </c>
      <c r="J53" s="4">
        <v>205594.89299999998</v>
      </c>
    </row>
    <row r="54" spans="1:10" s="4" customFormat="1" ht="12.75">
      <c r="A54" s="16" t="s">
        <v>32</v>
      </c>
      <c r="B54" s="17">
        <f aca="true" t="shared" si="14" ref="B54:J54">_xlfn.IFERROR(B53/B$9*100,0)</f>
        <v>1.1135414595346986</v>
      </c>
      <c r="C54" s="17">
        <f t="shared" si="14"/>
        <v>2.2238979590525134</v>
      </c>
      <c r="D54" s="17">
        <f t="shared" si="14"/>
        <v>1.6863092262601502</v>
      </c>
      <c r="E54" s="17">
        <f t="shared" si="14"/>
        <v>2.6524032825322394</v>
      </c>
      <c r="F54" s="17">
        <f t="shared" si="14"/>
        <v>1.9299999684426834</v>
      </c>
      <c r="G54" s="17">
        <f t="shared" si="14"/>
        <v>0</v>
      </c>
      <c r="H54" s="17">
        <f t="shared" si="14"/>
        <v>0</v>
      </c>
      <c r="I54" s="17">
        <f t="shared" si="14"/>
        <v>2.9141104294478524</v>
      </c>
      <c r="J54" s="17">
        <f t="shared" si="14"/>
        <v>1.791029804723995</v>
      </c>
    </row>
    <row r="55" s="4" customFormat="1" ht="12.75"/>
    <row r="56" spans="1:10" s="4" customFormat="1" ht="12.75">
      <c r="A56" s="4" t="s">
        <v>30</v>
      </c>
      <c r="B56" s="4">
        <v>56</v>
      </c>
      <c r="C56" s="4">
        <v>7980</v>
      </c>
      <c r="D56" s="4">
        <v>57528.598</v>
      </c>
      <c r="E56" s="4">
        <v>164</v>
      </c>
      <c r="F56" s="4">
        <v>257171.089</v>
      </c>
      <c r="G56" s="4">
        <v>0</v>
      </c>
      <c r="H56" s="4">
        <v>0</v>
      </c>
      <c r="I56" s="4">
        <v>132</v>
      </c>
      <c r="J56" s="4">
        <v>886922.371</v>
      </c>
    </row>
    <row r="57" spans="1:10" s="4" customFormat="1" ht="12.75">
      <c r="A57" s="16" t="s">
        <v>32</v>
      </c>
      <c r="B57" s="17">
        <f aca="true" t="shared" si="15" ref="B57:J57">_xlfn.IFERROR(B56/B$9*100,0)</f>
        <v>1.1135414595346986</v>
      </c>
      <c r="C57" s="17">
        <f t="shared" si="15"/>
        <v>1.7095372038569558</v>
      </c>
      <c r="D57" s="17">
        <f t="shared" si="15"/>
        <v>1.3141029045451995</v>
      </c>
      <c r="E57" s="17">
        <f t="shared" si="15"/>
        <v>1.2016412661195779</v>
      </c>
      <c r="F57" s="17">
        <f t="shared" si="15"/>
        <v>0.8700941838009008</v>
      </c>
      <c r="G57" s="17">
        <f t="shared" si="15"/>
        <v>0</v>
      </c>
      <c r="H57" s="17">
        <f t="shared" si="15"/>
        <v>0</v>
      </c>
      <c r="I57" s="17">
        <f t="shared" si="15"/>
        <v>2.892199824715162</v>
      </c>
      <c r="J57" s="17">
        <f t="shared" si="15"/>
        <v>7.7263806398998085</v>
      </c>
    </row>
    <row r="58" s="4" customFormat="1" ht="12.75"/>
    <row r="59" spans="1:10" s="4" customFormat="1" ht="12.75">
      <c r="A59" s="4" t="s">
        <v>31</v>
      </c>
      <c r="B59" s="4">
        <v>0</v>
      </c>
      <c r="C59" s="4">
        <v>0</v>
      </c>
      <c r="D59" s="4">
        <v>0</v>
      </c>
      <c r="E59" s="4">
        <v>1</v>
      </c>
      <c r="F59" s="4">
        <v>334.9</v>
      </c>
      <c r="G59" s="4">
        <v>0</v>
      </c>
      <c r="H59" s="4">
        <v>0</v>
      </c>
      <c r="I59" s="4">
        <v>13</v>
      </c>
      <c r="J59" s="4">
        <v>10861.035</v>
      </c>
    </row>
    <row r="60" spans="1:10" s="4" customFormat="1" ht="12.75">
      <c r="A60" s="16" t="s">
        <v>32</v>
      </c>
      <c r="B60" s="17">
        <f aca="true" t="shared" si="16" ref="B60:J60">_xlfn.IFERROR(B59/B$9*100,0)</f>
        <v>0</v>
      </c>
      <c r="C60" s="17">
        <f t="shared" si="16"/>
        <v>0</v>
      </c>
      <c r="D60" s="17">
        <f t="shared" si="16"/>
        <v>0</v>
      </c>
      <c r="E60" s="17">
        <f t="shared" si="16"/>
        <v>0.0073270808909730355</v>
      </c>
      <c r="F60" s="17">
        <f t="shared" si="16"/>
        <v>0.00113307659616016</v>
      </c>
      <c r="G60" s="17">
        <f t="shared" si="16"/>
        <v>0</v>
      </c>
      <c r="H60" s="17">
        <f t="shared" si="16"/>
        <v>0</v>
      </c>
      <c r="I60" s="17">
        <f t="shared" si="16"/>
        <v>0.2848378615249781</v>
      </c>
      <c r="J60" s="17">
        <f t="shared" si="16"/>
        <v>0.09461537254794786</v>
      </c>
    </row>
    <row r="61" spans="1:10" s="4" customFormat="1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="4" customFormat="1" ht="12.75">
      <c r="A62" s="21" t="s">
        <v>35</v>
      </c>
    </row>
    <row r="63" s="4" customFormat="1" ht="12.75">
      <c r="A63" s="18" t="s">
        <v>33</v>
      </c>
    </row>
    <row r="64" s="4" customFormat="1" ht="12.75">
      <c r="A64" s="19" t="s">
        <v>40</v>
      </c>
    </row>
    <row r="65" s="4" customFormat="1" ht="12.75">
      <c r="A65" s="20" t="s">
        <v>34</v>
      </c>
    </row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2023-06-14T14:37:43Z</dcterms:modified>
  <cp:category/>
  <cp:version/>
  <cp:contentType/>
  <cp:contentStatus/>
</cp:coreProperties>
</file>