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15" tabRatio="727" activeTab="0"/>
  </bookViews>
  <sheets>
    <sheet name="Table7.0" sheetId="1" r:id="rId1"/>
    <sheet name="Table7.1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<sst xmlns="http://schemas.openxmlformats.org/spreadsheetml/2006/main" count="291" uniqueCount="126">
  <si>
    <t>Number</t>
  </si>
  <si>
    <t>Floor Area</t>
  </si>
  <si>
    <t>Value</t>
  </si>
  <si>
    <t>Total</t>
  </si>
  <si>
    <t>(sq.m.)</t>
  </si>
  <si>
    <t>Factory</t>
  </si>
  <si>
    <t>Refinery</t>
  </si>
  <si>
    <t>Printing Press</t>
  </si>
  <si>
    <t>Region/</t>
  </si>
  <si>
    <t>Other Industrial</t>
  </si>
  <si>
    <t>Repair/Machine Shop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</si>
  <si>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</si>
  <si>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</si>
  <si>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</si>
  <si>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</si>
  <si>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</si>
  <si>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</si>
  <si>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</si>
  <si>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</si>
  <si>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</si>
  <si>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</si>
  <si>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</si>
  <si>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</si>
  <si>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</si>
  <si>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</si>
  <si>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</si>
  <si>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</si>
  <si>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</si>
  <si>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</si>
  <si>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</si>
  <si>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</si>
  <si>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</si>
  <si>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</si>
  <si>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</si>
  <si>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</si>
  <si>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</si>
  <si>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</si>
  <si>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</si>
  <si>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</si>
  <si>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</si>
  <si>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</si>
  <si>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</si>
  <si>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</si>
  <si>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</si>
  <si>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</si>
  <si>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</si>
  <si>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</si>
  <si>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</si>
  <si>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</si>
  <si>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</si>
  <si>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</si>
  <si>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</si>
  <si>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</si>
  <si>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</si>
  <si>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</si>
  <si>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</si>
  <si>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</si>
  <si>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</si>
  <si>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</si>
  <si>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</si>
  <si>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</si>
  <si>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</si>
  <si>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</si>
  <si>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</si>
  <si>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</si>
  <si>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</si>
  <si>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</si>
  <si>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</si>
  <si>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</si>
  <si>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</si>
  <si>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</si>
  <si>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</si>
  <si>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</si>
  <si>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</si>
  <si>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</si>
  <si>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</si>
  <si>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</si>
  <si>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</si>
  <si>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</si>
  <si>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</si>
  <si>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</si>
  <si>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</si>
  <si>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</si>
  <si>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</si>
  <si>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</si>
  <si>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</si>
  <si>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   Isabela City 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</si>
  <si>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</si>
  <si>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</si>
  <si>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</si>
  <si>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</si>
  <si>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</si>
  <si>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</si>
  <si>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</si>
  <si>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</si>
  <si>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</si>
  <si>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</si>
  <si>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</si>
  <si>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</si>
  <si>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</si>
  <si>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</si>
  <si>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</si>
  <si>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</si>
  <si>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</si>
  <si>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</si>
  <si>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</si>
  <si>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</si>
  <si>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</si>
  <si>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</si>
  <si>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</si>
  <si>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</si>
  <si>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</si>
  <si>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Basilan (except Isabela City)                     </t>
  </si>
  <si>
    <t xml:space="preserve">Lanao Del Sur                                     </t>
  </si>
  <si>
    <t xml:space="preserve">Maguindanao (except Cotabato City)                </t>
  </si>
  <si>
    <t>Province</t>
  </si>
  <si>
    <t>Percent Share</t>
  </si>
  <si>
    <t>Sulu</t>
  </si>
  <si>
    <t>Tawi-Tawi</t>
  </si>
  <si>
    <t>Table 7. Number, Floor Area and Value of Industrial Building Constructions by Type and by Province : Philippines 2021</t>
  </si>
  <si>
    <t>Table 7.--Concluded</t>
  </si>
  <si>
    <t>- Zero</t>
  </si>
  <si>
    <t>Note: Details of floor area and value may not add up to their respective totals due to rounding.</t>
  </si>
  <si>
    <t>Source:   Generation of Construction Statistics from Approved Building Permit: 2021 - Final Results</t>
  </si>
  <si>
    <t xml:space="preserve">                Philippine Statistics Authority</t>
  </si>
  <si>
    <t>Continued</t>
  </si>
</sst>
</file>

<file path=xl/styles.xml><?xml version="1.0" encoding="utf-8"?>
<styleSheet xmlns="http://schemas.openxmlformats.org/spreadsheetml/2006/main">
  <numFmts count="30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b/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Alignment="1">
      <alignment/>
    </xf>
    <xf numFmtId="178" fontId="40" fillId="0" borderId="0" xfId="0" applyNumberFormat="1" applyFont="1" applyAlignment="1">
      <alignment horizontal="center" vertical="center"/>
    </xf>
    <xf numFmtId="184" fontId="40" fillId="0" borderId="0" xfId="0" applyNumberFormat="1" applyFont="1" applyAlignment="1">
      <alignment/>
    </xf>
    <xf numFmtId="179" fontId="40" fillId="0" borderId="0" xfId="0" applyNumberFormat="1" applyFont="1" applyAlignment="1">
      <alignment/>
    </xf>
    <xf numFmtId="0" fontId="40" fillId="0" borderId="0" xfId="0" applyFont="1" applyBorder="1" applyAlignment="1">
      <alignment/>
    </xf>
    <xf numFmtId="178" fontId="40" fillId="0" borderId="0" xfId="0" applyNumberFormat="1" applyFont="1" applyBorder="1" applyAlignment="1">
      <alignment horizontal="center" vertical="center"/>
    </xf>
    <xf numFmtId="179" fontId="40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178" fontId="41" fillId="0" borderId="15" xfId="0" applyNumberFormat="1" applyFont="1" applyBorder="1" applyAlignment="1">
      <alignment horizontal="center" vertical="center"/>
    </xf>
    <xf numFmtId="178" fontId="41" fillId="0" borderId="16" xfId="0" applyNumberFormat="1" applyFont="1" applyBorder="1" applyAlignment="1">
      <alignment horizontal="center" vertical="center"/>
    </xf>
    <xf numFmtId="179" fontId="40" fillId="0" borderId="0" xfId="0" applyNumberFormat="1" applyFont="1" applyAlignment="1" quotePrefix="1">
      <alignment/>
    </xf>
    <xf numFmtId="179" fontId="42" fillId="0" borderId="0" xfId="0" applyNumberFormat="1" applyFont="1" applyAlignment="1">
      <alignment/>
    </xf>
    <xf numFmtId="185" fontId="42" fillId="0" borderId="0" xfId="0" applyNumberFormat="1" applyFont="1" applyAlignment="1">
      <alignment/>
    </xf>
    <xf numFmtId="179" fontId="40" fillId="0" borderId="17" xfId="0" applyNumberFormat="1" applyFont="1" applyBorder="1" applyAlignment="1">
      <alignment/>
    </xf>
    <xf numFmtId="0" fontId="5" fillId="0" borderId="0" xfId="55" applyFont="1">
      <alignment/>
      <protection/>
    </xf>
    <xf numFmtId="0" fontId="40" fillId="0" borderId="0" xfId="55" applyFont="1">
      <alignment/>
      <protection/>
    </xf>
    <xf numFmtId="0" fontId="40" fillId="0" borderId="0" xfId="55" applyFont="1" applyAlignment="1">
      <alignment horizontal="left" vertical="center"/>
      <protection/>
    </xf>
    <xf numFmtId="179" fontId="43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1" fillId="0" borderId="15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L2336"/>
  <sheetViews>
    <sheetView tabSelected="1" zoomScalePageLayoutView="0" workbookViewId="0" topLeftCell="A25">
      <selection activeCell="P49" sqref="P49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4" t="s">
        <v>119</v>
      </c>
      <c r="B1" s="24"/>
      <c r="C1" s="24"/>
      <c r="D1" s="24"/>
      <c r="E1" s="24"/>
      <c r="F1" s="24"/>
      <c r="G1" s="24"/>
      <c r="H1" s="24"/>
      <c r="I1" s="24"/>
      <c r="J1" s="24"/>
    </row>
    <row r="2" ht="7.5" customHeight="1"/>
    <row r="3" spans="1:10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1" ht="13.5" customHeight="1">
      <c r="A4" s="9"/>
      <c r="B4" s="25" t="s">
        <v>3</v>
      </c>
      <c r="C4" s="25"/>
      <c r="D4" s="25"/>
      <c r="E4" s="25" t="s">
        <v>5</v>
      </c>
      <c r="F4" s="25"/>
      <c r="G4" s="25"/>
      <c r="H4" s="25" t="s">
        <v>10</v>
      </c>
      <c r="I4" s="25"/>
      <c r="J4" s="26"/>
      <c r="K4" s="5"/>
    </row>
    <row r="5" spans="1:11" ht="13.5" customHeight="1">
      <c r="A5" s="10" t="s">
        <v>8</v>
      </c>
      <c r="B5" s="27" t="s">
        <v>0</v>
      </c>
      <c r="C5" s="9" t="s">
        <v>1</v>
      </c>
      <c r="D5" s="9" t="s">
        <v>2</v>
      </c>
      <c r="E5" s="27" t="s">
        <v>0</v>
      </c>
      <c r="F5" s="9" t="s">
        <v>1</v>
      </c>
      <c r="G5" s="9" t="s">
        <v>2</v>
      </c>
      <c r="H5" s="27" t="s">
        <v>0</v>
      </c>
      <c r="I5" s="9" t="s">
        <v>1</v>
      </c>
      <c r="J5" s="11" t="s">
        <v>2</v>
      </c>
      <c r="K5" s="5"/>
    </row>
    <row r="6" spans="1:11" ht="13.5" customHeight="1">
      <c r="A6" s="10" t="s">
        <v>115</v>
      </c>
      <c r="B6" s="27"/>
      <c r="C6" s="12" t="s">
        <v>4</v>
      </c>
      <c r="D6" s="12" t="s">
        <v>11</v>
      </c>
      <c r="E6" s="27"/>
      <c r="F6" s="12" t="s">
        <v>4</v>
      </c>
      <c r="G6" s="12" t="s">
        <v>11</v>
      </c>
      <c r="H6" s="27"/>
      <c r="I6" s="12" t="s">
        <v>4</v>
      </c>
      <c r="J6" s="13" t="s">
        <v>11</v>
      </c>
      <c r="K6" s="5"/>
    </row>
    <row r="7" spans="1:12" ht="13.5" customHeight="1">
      <c r="A7" s="12"/>
      <c r="B7" s="14">
        <v>-1</v>
      </c>
      <c r="C7" s="14">
        <v>-2</v>
      </c>
      <c r="D7" s="14">
        <v>-3</v>
      </c>
      <c r="E7" s="14">
        <v>-4</v>
      </c>
      <c r="F7" s="14">
        <v>-5</v>
      </c>
      <c r="G7" s="14">
        <v>-6</v>
      </c>
      <c r="H7" s="14">
        <v>-7</v>
      </c>
      <c r="I7" s="14">
        <v>-8</v>
      </c>
      <c r="J7" s="15">
        <v>-9</v>
      </c>
      <c r="K7" s="6"/>
      <c r="L7" s="2"/>
    </row>
    <row r="8" s="4" customFormat="1" ht="12.75">
      <c r="K8" s="7"/>
    </row>
    <row r="9" spans="1:11" s="4" customFormat="1" ht="12.75">
      <c r="A9" s="8" t="s">
        <v>12</v>
      </c>
      <c r="B9" s="8">
        <v>2047</v>
      </c>
      <c r="C9" s="8">
        <v>3083426</v>
      </c>
      <c r="D9" s="8">
        <v>43167906.916</v>
      </c>
      <c r="E9" s="8">
        <v>338</v>
      </c>
      <c r="F9" s="8">
        <v>766812</v>
      </c>
      <c r="G9" s="8">
        <v>10951978.12</v>
      </c>
      <c r="H9" s="8">
        <v>151</v>
      </c>
      <c r="I9" s="8">
        <v>25080</v>
      </c>
      <c r="J9" s="8">
        <v>201052.398</v>
      </c>
      <c r="K9" s="8"/>
    </row>
    <row r="10" spans="1:11" s="4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s="4" customFormat="1" ht="12.75">
      <c r="A11" s="4" t="s">
        <v>13</v>
      </c>
      <c r="B11" s="4">
        <v>206</v>
      </c>
      <c r="C11" s="4">
        <v>460357</v>
      </c>
      <c r="D11" s="4">
        <v>4220066.15</v>
      </c>
      <c r="E11" s="4">
        <v>9</v>
      </c>
      <c r="F11" s="4">
        <v>31344</v>
      </c>
      <c r="G11" s="4">
        <v>308820.046</v>
      </c>
      <c r="H11" s="4">
        <v>4</v>
      </c>
      <c r="I11" s="4">
        <v>386</v>
      </c>
      <c r="J11" s="4">
        <v>6600.302</v>
      </c>
    </row>
    <row r="12" spans="1:10" s="4" customFormat="1" ht="12.75">
      <c r="A12" s="17" t="s">
        <v>116</v>
      </c>
      <c r="B12" s="18">
        <f aca="true" t="shared" si="0" ref="B12:J12">_xlfn.IFERROR(B11/B$9*100,0)</f>
        <v>10.063507572056668</v>
      </c>
      <c r="C12" s="18">
        <f t="shared" si="0"/>
        <v>14.93004858880998</v>
      </c>
      <c r="D12" s="18">
        <f t="shared" si="0"/>
        <v>9.775934140637824</v>
      </c>
      <c r="E12" s="18">
        <f t="shared" si="0"/>
        <v>2.6627218934911245</v>
      </c>
      <c r="F12" s="18">
        <f t="shared" si="0"/>
        <v>4.087572964429351</v>
      </c>
      <c r="G12" s="18">
        <f t="shared" si="0"/>
        <v>2.8197650015027604</v>
      </c>
      <c r="H12" s="18">
        <f t="shared" si="0"/>
        <v>2.6490066225165565</v>
      </c>
      <c r="I12" s="18">
        <f t="shared" si="0"/>
        <v>1.5390749601275917</v>
      </c>
      <c r="J12" s="18">
        <f t="shared" si="0"/>
        <v>3.2828765364937356</v>
      </c>
    </row>
    <row r="13" spans="1:10" s="4" customFormat="1" ht="12.75">
      <c r="A13" s="4" t="s">
        <v>14</v>
      </c>
      <c r="B13" s="4">
        <v>8</v>
      </c>
      <c r="C13" s="4">
        <v>18173</v>
      </c>
      <c r="D13" s="4">
        <v>172708.868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s="4" customFormat="1" ht="12.75">
      <c r="A14" s="4" t="s">
        <v>15</v>
      </c>
      <c r="B14" s="4">
        <v>23</v>
      </c>
      <c r="C14" s="4">
        <v>27765</v>
      </c>
      <c r="D14" s="4">
        <v>193004.11000000002</v>
      </c>
      <c r="E14" s="4">
        <v>4</v>
      </c>
      <c r="F14" s="4">
        <v>4239</v>
      </c>
      <c r="G14" s="4">
        <v>47983.461</v>
      </c>
      <c r="H14" s="4">
        <v>2</v>
      </c>
      <c r="I14" s="4">
        <v>264</v>
      </c>
      <c r="J14" s="4">
        <v>5003.774</v>
      </c>
    </row>
    <row r="15" spans="1:10" s="4" customFormat="1" ht="12.75">
      <c r="A15" s="4" t="s">
        <v>16</v>
      </c>
      <c r="B15" s="4">
        <v>127</v>
      </c>
      <c r="C15" s="4">
        <v>227879</v>
      </c>
      <c r="D15" s="4">
        <v>1307334.4759999998</v>
      </c>
      <c r="E15" s="4">
        <v>4</v>
      </c>
      <c r="F15" s="4">
        <v>23120</v>
      </c>
      <c r="G15" s="4">
        <v>160733.927</v>
      </c>
      <c r="H15" s="4">
        <v>0</v>
      </c>
      <c r="I15" s="4">
        <v>0</v>
      </c>
      <c r="J15" s="4">
        <v>0</v>
      </c>
    </row>
    <row r="16" spans="1:10" s="4" customFormat="1" ht="12.75">
      <c r="A16" s="4" t="s">
        <v>17</v>
      </c>
      <c r="B16" s="4">
        <v>48</v>
      </c>
      <c r="C16" s="4">
        <v>186540</v>
      </c>
      <c r="D16" s="4">
        <v>2547018.696</v>
      </c>
      <c r="E16" s="4">
        <v>1</v>
      </c>
      <c r="F16" s="4">
        <v>3985</v>
      </c>
      <c r="G16" s="4">
        <v>100102.658</v>
      </c>
      <c r="H16" s="4">
        <v>2</v>
      </c>
      <c r="I16" s="4">
        <v>122</v>
      </c>
      <c r="J16" s="4">
        <v>1596.528</v>
      </c>
    </row>
    <row r="17" s="4" customFormat="1" ht="12.75"/>
    <row r="18" spans="1:10" s="4" customFormat="1" ht="12.75">
      <c r="A18" s="4" t="s">
        <v>18</v>
      </c>
      <c r="B18" s="4">
        <v>21</v>
      </c>
      <c r="C18" s="4">
        <v>5390</v>
      </c>
      <c r="D18" s="4">
        <v>45457.055</v>
      </c>
      <c r="E18" s="4">
        <v>2</v>
      </c>
      <c r="F18" s="4">
        <v>98</v>
      </c>
      <c r="G18" s="4">
        <v>273.28</v>
      </c>
      <c r="H18" s="4">
        <v>8</v>
      </c>
      <c r="I18" s="4">
        <v>877</v>
      </c>
      <c r="J18" s="4">
        <v>7857.516</v>
      </c>
    </row>
    <row r="19" spans="1:10" s="4" customFormat="1" ht="12.75">
      <c r="A19" s="17" t="s">
        <v>116</v>
      </c>
      <c r="B19" s="18">
        <f aca="true" t="shared" si="1" ref="B19:J19">_xlfn.IFERROR(B18/B$9*100,0)</f>
        <v>1.0258915486077185</v>
      </c>
      <c r="C19" s="18">
        <f t="shared" si="1"/>
        <v>0.17480555719514593</v>
      </c>
      <c r="D19" s="18">
        <f t="shared" si="1"/>
        <v>0.10530289339359081</v>
      </c>
      <c r="E19" s="18">
        <f t="shared" si="1"/>
        <v>0.591715976331361</v>
      </c>
      <c r="F19" s="18">
        <f t="shared" si="1"/>
        <v>0.012780186016911577</v>
      </c>
      <c r="G19" s="18">
        <f t="shared" si="1"/>
        <v>0.0024952569938114524</v>
      </c>
      <c r="H19" s="18">
        <f t="shared" si="1"/>
        <v>5.298013245033113</v>
      </c>
      <c r="I19" s="18">
        <f t="shared" si="1"/>
        <v>3.496810207336523</v>
      </c>
      <c r="J19" s="18">
        <f t="shared" si="1"/>
        <v>3.9081931268484547</v>
      </c>
    </row>
    <row r="20" spans="1:10" s="4" customFormat="1" ht="12.75">
      <c r="A20" s="4" t="s">
        <v>19</v>
      </c>
      <c r="B20" s="4">
        <v>1</v>
      </c>
      <c r="C20" s="4">
        <v>20</v>
      </c>
      <c r="D20" s="4">
        <v>176.06</v>
      </c>
      <c r="E20" s="4">
        <v>0</v>
      </c>
      <c r="F20" s="4">
        <v>0</v>
      </c>
      <c r="G20" s="4">
        <v>0</v>
      </c>
      <c r="H20" s="4">
        <v>1</v>
      </c>
      <c r="I20" s="4">
        <v>20</v>
      </c>
      <c r="J20" s="4">
        <v>176.06</v>
      </c>
    </row>
    <row r="21" spans="1:10" s="4" customFormat="1" ht="12.75">
      <c r="A21" s="4" t="s">
        <v>20</v>
      </c>
      <c r="B21" s="4">
        <v>2</v>
      </c>
      <c r="C21" s="4">
        <v>1297</v>
      </c>
      <c r="D21" s="4">
        <v>9955.258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s="4" customFormat="1" ht="12.75">
      <c r="A22" s="4" t="s">
        <v>21</v>
      </c>
      <c r="B22" s="4">
        <v>4</v>
      </c>
      <c r="C22" s="4">
        <v>204</v>
      </c>
      <c r="D22" s="4">
        <v>1656.194</v>
      </c>
      <c r="E22" s="4">
        <v>1</v>
      </c>
      <c r="F22" s="4">
        <v>34</v>
      </c>
      <c r="G22" s="4">
        <v>179.5</v>
      </c>
      <c r="H22" s="4">
        <v>2</v>
      </c>
      <c r="I22" s="4">
        <v>95</v>
      </c>
      <c r="J22" s="4">
        <v>705.383</v>
      </c>
    </row>
    <row r="23" spans="1:10" s="4" customFormat="1" ht="12.75">
      <c r="A23" s="4" t="s">
        <v>22</v>
      </c>
      <c r="B23" s="4">
        <v>13</v>
      </c>
      <c r="C23" s="4">
        <v>2719</v>
      </c>
      <c r="D23" s="4">
        <v>23999.542999999998</v>
      </c>
      <c r="E23" s="4">
        <v>1</v>
      </c>
      <c r="F23" s="4">
        <v>64</v>
      </c>
      <c r="G23" s="4">
        <v>93.78</v>
      </c>
      <c r="H23" s="4">
        <v>5</v>
      </c>
      <c r="I23" s="4">
        <v>762</v>
      </c>
      <c r="J23" s="4">
        <v>6976.073</v>
      </c>
    </row>
    <row r="24" spans="1:10" s="4" customFormat="1" ht="12.75">
      <c r="A24" s="4" t="s">
        <v>23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s="4" customFormat="1" ht="12.75">
      <c r="A25" s="4" t="s">
        <v>24</v>
      </c>
      <c r="B25" s="4">
        <v>1</v>
      </c>
      <c r="C25" s="4">
        <v>1150</v>
      </c>
      <c r="D25" s="4">
        <v>9670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="4" customFormat="1" ht="12.75"/>
    <row r="27" spans="1:10" s="4" customFormat="1" ht="12.75">
      <c r="A27" s="4" t="s">
        <v>25</v>
      </c>
      <c r="B27" s="4">
        <v>158</v>
      </c>
      <c r="C27" s="4">
        <v>149556</v>
      </c>
      <c r="D27" s="4">
        <v>4701252.124</v>
      </c>
      <c r="E27" s="4">
        <v>17</v>
      </c>
      <c r="F27" s="4">
        <v>96987</v>
      </c>
      <c r="G27" s="4">
        <v>4155650.652</v>
      </c>
      <c r="H27" s="4">
        <v>17</v>
      </c>
      <c r="I27" s="4">
        <v>1892</v>
      </c>
      <c r="J27" s="4">
        <v>17970.813</v>
      </c>
    </row>
    <row r="28" spans="1:10" s="4" customFormat="1" ht="12.75">
      <c r="A28" s="17" t="s">
        <v>116</v>
      </c>
      <c r="B28" s="18">
        <f aca="true" t="shared" si="2" ref="B28:J28">_xlfn.IFERROR(B27/B$9*100,0)</f>
        <v>7.718612603810454</v>
      </c>
      <c r="C28" s="18">
        <f t="shared" si="2"/>
        <v>4.8503190931126605</v>
      </c>
      <c r="D28" s="18">
        <f t="shared" si="2"/>
        <v>10.89061865600322</v>
      </c>
      <c r="E28" s="18">
        <f t="shared" si="2"/>
        <v>5.029585798816568</v>
      </c>
      <c r="F28" s="18">
        <f t="shared" si="2"/>
        <v>12.648080624716357</v>
      </c>
      <c r="G28" s="18">
        <f t="shared" si="2"/>
        <v>37.94429286168077</v>
      </c>
      <c r="H28" s="18">
        <f t="shared" si="2"/>
        <v>11.258278145695364</v>
      </c>
      <c r="I28" s="18">
        <f t="shared" si="2"/>
        <v>7.5438596491228065</v>
      </c>
      <c r="J28" s="18">
        <f t="shared" si="2"/>
        <v>8.938372871334765</v>
      </c>
    </row>
    <row r="29" spans="1:10" s="4" customFormat="1" ht="12.75">
      <c r="A29" s="4" t="s">
        <v>26</v>
      </c>
      <c r="B29" s="4">
        <v>20</v>
      </c>
      <c r="C29" s="4">
        <v>4646</v>
      </c>
      <c r="D29" s="4">
        <v>65469.073000000004</v>
      </c>
      <c r="E29" s="4">
        <v>5</v>
      </c>
      <c r="F29" s="4">
        <v>2971</v>
      </c>
      <c r="G29" s="4">
        <v>48559.446</v>
      </c>
      <c r="H29" s="4">
        <v>4</v>
      </c>
      <c r="I29" s="4">
        <v>244</v>
      </c>
      <c r="J29" s="4">
        <v>1049.527</v>
      </c>
    </row>
    <row r="30" spans="1:10" s="4" customFormat="1" ht="12.75">
      <c r="A30" s="4" t="s">
        <v>27</v>
      </c>
      <c r="B30" s="4">
        <v>14</v>
      </c>
      <c r="C30" s="4">
        <v>4520</v>
      </c>
      <c r="D30" s="4">
        <v>37595.453</v>
      </c>
      <c r="E30" s="4">
        <v>2</v>
      </c>
      <c r="F30" s="4">
        <v>1142</v>
      </c>
      <c r="G30" s="4">
        <v>9637.139</v>
      </c>
      <c r="H30" s="4">
        <v>3</v>
      </c>
      <c r="I30" s="4">
        <v>167</v>
      </c>
      <c r="J30" s="4">
        <v>1183.576</v>
      </c>
    </row>
    <row r="31" spans="1:10" s="4" customFormat="1" ht="12.75">
      <c r="A31" s="4" t="s">
        <v>28</v>
      </c>
      <c r="B31" s="4">
        <v>21</v>
      </c>
      <c r="C31" s="4">
        <v>12342</v>
      </c>
      <c r="D31" s="4">
        <v>202280.753</v>
      </c>
      <c r="E31" s="4">
        <v>1</v>
      </c>
      <c r="F31" s="4">
        <v>600</v>
      </c>
      <c r="G31" s="4">
        <v>6850</v>
      </c>
      <c r="H31" s="4">
        <v>1</v>
      </c>
      <c r="I31" s="4">
        <v>65</v>
      </c>
      <c r="J31" s="4">
        <v>357</v>
      </c>
    </row>
    <row r="32" spans="1:10" s="4" customFormat="1" ht="12.75">
      <c r="A32" s="4" t="s">
        <v>29</v>
      </c>
      <c r="B32" s="4">
        <v>103</v>
      </c>
      <c r="C32" s="4">
        <v>128048</v>
      </c>
      <c r="D32" s="4">
        <v>4395906.845</v>
      </c>
      <c r="E32" s="4">
        <v>9</v>
      </c>
      <c r="F32" s="4">
        <v>92274</v>
      </c>
      <c r="G32" s="4">
        <v>4090604.067</v>
      </c>
      <c r="H32" s="4">
        <v>9</v>
      </c>
      <c r="I32" s="4">
        <v>1416</v>
      </c>
      <c r="J32" s="4">
        <v>15380.71</v>
      </c>
    </row>
    <row r="33" s="4" customFormat="1" ht="12.75"/>
    <row r="34" spans="1:10" s="4" customFormat="1" ht="12.75">
      <c r="A34" s="4" t="s">
        <v>30</v>
      </c>
      <c r="B34" s="4">
        <v>105</v>
      </c>
      <c r="C34" s="4">
        <v>91032</v>
      </c>
      <c r="D34" s="4">
        <v>570186.3080000001</v>
      </c>
      <c r="E34" s="4">
        <v>12</v>
      </c>
      <c r="F34" s="4">
        <v>4402</v>
      </c>
      <c r="G34" s="4">
        <v>25336.983</v>
      </c>
      <c r="H34" s="4">
        <v>7</v>
      </c>
      <c r="I34" s="4">
        <v>543</v>
      </c>
      <c r="J34" s="4">
        <v>7380.474</v>
      </c>
    </row>
    <row r="35" spans="1:10" s="4" customFormat="1" ht="12.75">
      <c r="A35" s="17" t="s">
        <v>116</v>
      </c>
      <c r="B35" s="18">
        <f aca="true" t="shared" si="3" ref="B35:J35">_xlfn.IFERROR(B34/B$9*100,0)</f>
        <v>5.129457743038593</v>
      </c>
      <c r="C35" s="18">
        <f t="shared" si="3"/>
        <v>2.952300460591563</v>
      </c>
      <c r="D35" s="18">
        <f t="shared" si="3"/>
        <v>1.3208569716143985</v>
      </c>
      <c r="E35" s="18">
        <f t="shared" si="3"/>
        <v>3.5502958579881656</v>
      </c>
      <c r="F35" s="18">
        <f t="shared" si="3"/>
        <v>0.5740650902698444</v>
      </c>
      <c r="G35" s="18">
        <f t="shared" si="3"/>
        <v>0.2313461798625288</v>
      </c>
      <c r="H35" s="18">
        <f t="shared" si="3"/>
        <v>4.635761589403973</v>
      </c>
      <c r="I35" s="18">
        <f t="shared" si="3"/>
        <v>2.165071770334928</v>
      </c>
      <c r="J35" s="18">
        <f t="shared" si="3"/>
        <v>3.6709206522371347</v>
      </c>
    </row>
    <row r="36" spans="1:10" s="4" customFormat="1" ht="12.75">
      <c r="A36" s="4" t="s">
        <v>31</v>
      </c>
      <c r="B36" s="4">
        <v>3</v>
      </c>
      <c r="C36" s="4">
        <v>82</v>
      </c>
      <c r="D36" s="4">
        <v>551.159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s="4" customFormat="1" ht="12.75">
      <c r="A37" s="4" t="s">
        <v>32</v>
      </c>
      <c r="B37" s="4">
        <v>32</v>
      </c>
      <c r="C37" s="4">
        <v>18068</v>
      </c>
      <c r="D37" s="4">
        <v>111891.381</v>
      </c>
      <c r="E37" s="4">
        <v>4</v>
      </c>
      <c r="F37" s="4">
        <v>2240</v>
      </c>
      <c r="G37" s="4">
        <v>12152.413</v>
      </c>
      <c r="H37" s="4">
        <v>2</v>
      </c>
      <c r="I37" s="4">
        <v>65</v>
      </c>
      <c r="J37" s="4">
        <v>427.915</v>
      </c>
    </row>
    <row r="38" spans="1:10" s="4" customFormat="1" ht="12.75">
      <c r="A38" s="4" t="s">
        <v>33</v>
      </c>
      <c r="B38" s="4">
        <v>63</v>
      </c>
      <c r="C38" s="4">
        <v>72075</v>
      </c>
      <c r="D38" s="4">
        <v>451435.374</v>
      </c>
      <c r="E38" s="4">
        <v>7</v>
      </c>
      <c r="F38" s="4">
        <v>1868</v>
      </c>
      <c r="G38" s="4">
        <v>12285.612</v>
      </c>
      <c r="H38" s="4">
        <v>4</v>
      </c>
      <c r="I38" s="4">
        <v>457</v>
      </c>
      <c r="J38" s="4">
        <v>6862.742</v>
      </c>
    </row>
    <row r="39" spans="1:10" s="4" customFormat="1" ht="12.75">
      <c r="A39" s="4" t="s">
        <v>34</v>
      </c>
      <c r="B39" s="4">
        <v>2</v>
      </c>
      <c r="C39" s="4">
        <v>115</v>
      </c>
      <c r="D39" s="4">
        <v>1252.603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1:10" s="4" customFormat="1" ht="12.75">
      <c r="A40" s="4" t="s">
        <v>35</v>
      </c>
      <c r="B40" s="4">
        <v>5</v>
      </c>
      <c r="C40" s="4">
        <v>692</v>
      </c>
      <c r="D40" s="4">
        <v>5055.791</v>
      </c>
      <c r="E40" s="4">
        <v>1</v>
      </c>
      <c r="F40" s="4">
        <v>294</v>
      </c>
      <c r="G40" s="4">
        <v>898.958</v>
      </c>
      <c r="H40" s="4">
        <v>1</v>
      </c>
      <c r="I40" s="4">
        <v>21</v>
      </c>
      <c r="J40" s="4">
        <v>89.817</v>
      </c>
    </row>
    <row r="41" s="4" customFormat="1" ht="12.75"/>
    <row r="42" spans="1:10" s="4" customFormat="1" ht="12.75">
      <c r="A42" s="4" t="s">
        <v>36</v>
      </c>
      <c r="B42" s="4">
        <v>397</v>
      </c>
      <c r="C42" s="4">
        <v>724295</v>
      </c>
      <c r="D42" s="4">
        <v>13958923.141</v>
      </c>
      <c r="E42" s="4">
        <v>43</v>
      </c>
      <c r="F42" s="4">
        <v>81405</v>
      </c>
      <c r="G42" s="4">
        <v>625275.145</v>
      </c>
      <c r="H42" s="4">
        <v>7</v>
      </c>
      <c r="I42" s="4">
        <v>1184</v>
      </c>
      <c r="J42" s="4">
        <v>11710.439</v>
      </c>
    </row>
    <row r="43" spans="1:10" s="4" customFormat="1" ht="12.75">
      <c r="A43" s="17" t="s">
        <v>116</v>
      </c>
      <c r="B43" s="18">
        <f aca="true" t="shared" si="4" ref="B43:J43">_xlfn.IFERROR(B42/B$9*100,0)</f>
        <v>19.394235466536394</v>
      </c>
      <c r="C43" s="18">
        <f t="shared" si="4"/>
        <v>23.489942680641597</v>
      </c>
      <c r="D43" s="18">
        <f t="shared" si="4"/>
        <v>32.336344609347236</v>
      </c>
      <c r="E43" s="18">
        <f t="shared" si="4"/>
        <v>12.721893491124261</v>
      </c>
      <c r="F43" s="18">
        <f t="shared" si="4"/>
        <v>10.616031048027418</v>
      </c>
      <c r="G43" s="18">
        <f t="shared" si="4"/>
        <v>5.709243920585919</v>
      </c>
      <c r="H43" s="18">
        <f t="shared" si="4"/>
        <v>4.635761589403973</v>
      </c>
      <c r="I43" s="18">
        <f t="shared" si="4"/>
        <v>4.720893141945774</v>
      </c>
      <c r="J43" s="18">
        <f t="shared" si="4"/>
        <v>5.824570667393881</v>
      </c>
    </row>
    <row r="44" spans="1:10" s="4" customFormat="1" ht="12.75">
      <c r="A44" s="4" t="s">
        <v>37</v>
      </c>
      <c r="B44" s="4">
        <v>30</v>
      </c>
      <c r="C44" s="4">
        <v>97088</v>
      </c>
      <c r="D44" s="4">
        <v>2871169.759</v>
      </c>
      <c r="E44" s="4">
        <v>15</v>
      </c>
      <c r="F44" s="4">
        <v>31981</v>
      </c>
      <c r="G44" s="4">
        <v>291048.455</v>
      </c>
      <c r="H44" s="4">
        <v>0</v>
      </c>
      <c r="I44" s="4">
        <v>0</v>
      </c>
      <c r="J44" s="4">
        <v>0</v>
      </c>
    </row>
    <row r="45" spans="1:10" s="4" customFormat="1" ht="12.75">
      <c r="A45" s="4" t="s">
        <v>38</v>
      </c>
      <c r="B45" s="4">
        <v>201</v>
      </c>
      <c r="C45" s="4">
        <v>431951</v>
      </c>
      <c r="D45" s="4">
        <v>3163214.847</v>
      </c>
      <c r="E45" s="4">
        <v>10</v>
      </c>
      <c r="F45" s="4">
        <v>27244</v>
      </c>
      <c r="G45" s="4">
        <v>155734.271</v>
      </c>
      <c r="H45" s="4">
        <v>1</v>
      </c>
      <c r="I45" s="4">
        <v>305</v>
      </c>
      <c r="J45" s="4">
        <v>3200</v>
      </c>
    </row>
    <row r="46" spans="1:10" s="4" customFormat="1" ht="12.75">
      <c r="A46" s="4" t="s">
        <v>39</v>
      </c>
      <c r="B46" s="4">
        <v>36</v>
      </c>
      <c r="C46" s="4">
        <v>15393</v>
      </c>
      <c r="D46" s="4">
        <v>140375.577</v>
      </c>
      <c r="E46" s="4">
        <v>2</v>
      </c>
      <c r="F46" s="4">
        <v>2580</v>
      </c>
      <c r="G46" s="4">
        <v>21196.655</v>
      </c>
      <c r="H46" s="4">
        <v>2</v>
      </c>
      <c r="I46" s="4">
        <v>328</v>
      </c>
      <c r="J46" s="4">
        <v>3180.162</v>
      </c>
    </row>
    <row r="47" spans="1:10" s="4" customFormat="1" ht="12.75">
      <c r="A47" s="4" t="s">
        <v>40</v>
      </c>
      <c r="B47" s="4">
        <v>62</v>
      </c>
      <c r="C47" s="4">
        <v>75467</v>
      </c>
      <c r="D47" s="4">
        <v>438814.32</v>
      </c>
      <c r="E47" s="4">
        <v>11</v>
      </c>
      <c r="F47" s="4">
        <v>18706</v>
      </c>
      <c r="G47" s="4">
        <v>148628.951</v>
      </c>
      <c r="H47" s="4">
        <v>0</v>
      </c>
      <c r="I47" s="4">
        <v>0</v>
      </c>
      <c r="J47" s="4">
        <v>0</v>
      </c>
    </row>
    <row r="48" spans="1:10" s="4" customFormat="1" ht="12.75">
      <c r="A48" s="4" t="s">
        <v>41</v>
      </c>
      <c r="B48" s="4">
        <v>57</v>
      </c>
      <c r="C48" s="4">
        <v>43416</v>
      </c>
      <c r="D48" s="4">
        <v>396921.23799999995</v>
      </c>
      <c r="E48" s="4">
        <v>5</v>
      </c>
      <c r="F48" s="4">
        <v>894</v>
      </c>
      <c r="G48" s="4">
        <v>8666.813</v>
      </c>
      <c r="H48" s="4">
        <v>2</v>
      </c>
      <c r="I48" s="4">
        <v>461</v>
      </c>
      <c r="J48" s="4">
        <v>5229.26</v>
      </c>
    </row>
    <row r="49" spans="1:10" s="4" customFormat="1" ht="12.75">
      <c r="A49" s="4" t="s">
        <v>42</v>
      </c>
      <c r="B49" s="4">
        <v>9</v>
      </c>
      <c r="C49" s="4">
        <v>60890</v>
      </c>
      <c r="D49" s="4">
        <v>6947755.493</v>
      </c>
      <c r="E49" s="4">
        <v>0</v>
      </c>
      <c r="F49" s="4">
        <v>0</v>
      </c>
      <c r="G49" s="4">
        <v>0</v>
      </c>
      <c r="H49" s="4">
        <v>1</v>
      </c>
      <c r="I49" s="4">
        <v>65</v>
      </c>
      <c r="J49" s="4">
        <v>65.017</v>
      </c>
    </row>
    <row r="50" spans="1:10" s="4" customFormat="1" ht="12.75">
      <c r="A50" s="4" t="s">
        <v>43</v>
      </c>
      <c r="B50" s="4">
        <v>2</v>
      </c>
      <c r="C50" s="4">
        <v>90</v>
      </c>
      <c r="D50" s="4">
        <v>671.907</v>
      </c>
      <c r="E50" s="4">
        <v>0</v>
      </c>
      <c r="F50" s="4">
        <v>0</v>
      </c>
      <c r="G50" s="4">
        <v>0</v>
      </c>
      <c r="H50" s="4">
        <v>1</v>
      </c>
      <c r="I50" s="4">
        <v>25</v>
      </c>
      <c r="J50" s="4">
        <v>36</v>
      </c>
    </row>
    <row r="51" s="4" customFormat="1" ht="12.75"/>
    <row r="52" spans="1:10" s="4" customFormat="1" ht="12.75">
      <c r="A52" s="4" t="s">
        <v>44</v>
      </c>
      <c r="B52" s="4">
        <v>380</v>
      </c>
      <c r="C52" s="4">
        <v>807471</v>
      </c>
      <c r="D52" s="4">
        <v>10340087.6</v>
      </c>
      <c r="E52" s="4">
        <v>85</v>
      </c>
      <c r="F52" s="4">
        <v>357146</v>
      </c>
      <c r="G52" s="4">
        <v>4225629.886</v>
      </c>
      <c r="H52" s="4">
        <v>25</v>
      </c>
      <c r="I52" s="4">
        <v>6670</v>
      </c>
      <c r="J52" s="4">
        <v>54072.156</v>
      </c>
    </row>
    <row r="53" spans="1:10" s="4" customFormat="1" ht="12.75">
      <c r="A53" s="17" t="s">
        <v>116</v>
      </c>
      <c r="B53" s="18">
        <f aca="true" t="shared" si="5" ref="B53:J53">_xlfn.IFERROR(B52/B$9*100,0)</f>
        <v>18.563751831949194</v>
      </c>
      <c r="C53" s="18">
        <f t="shared" si="5"/>
        <v>26.187461609261902</v>
      </c>
      <c r="D53" s="18">
        <f t="shared" si="5"/>
        <v>23.953182673694773</v>
      </c>
      <c r="E53" s="18">
        <f t="shared" si="5"/>
        <v>25.14792899408284</v>
      </c>
      <c r="F53" s="18">
        <f t="shared" si="5"/>
        <v>46.575431787713285</v>
      </c>
      <c r="G53" s="18">
        <f t="shared" si="5"/>
        <v>38.58325719518512</v>
      </c>
      <c r="H53" s="18">
        <f t="shared" si="5"/>
        <v>16.55629139072848</v>
      </c>
      <c r="I53" s="18">
        <f t="shared" si="5"/>
        <v>26.59489633173844</v>
      </c>
      <c r="J53" s="18">
        <f t="shared" si="5"/>
        <v>26.89455909896683</v>
      </c>
    </row>
    <row r="54" spans="1:10" s="4" customFormat="1" ht="12.75">
      <c r="A54" s="4" t="s">
        <v>45</v>
      </c>
      <c r="B54" s="4">
        <v>75</v>
      </c>
      <c r="C54" s="4">
        <v>98781</v>
      </c>
      <c r="D54" s="4">
        <v>787800.505</v>
      </c>
      <c r="E54" s="4">
        <v>17</v>
      </c>
      <c r="F54" s="4">
        <v>37746</v>
      </c>
      <c r="G54" s="4">
        <v>243222.67</v>
      </c>
      <c r="H54" s="4">
        <v>0</v>
      </c>
      <c r="I54" s="4">
        <v>0</v>
      </c>
      <c r="J54" s="4">
        <v>0</v>
      </c>
    </row>
    <row r="55" spans="1:10" s="4" customFormat="1" ht="12.75">
      <c r="A55" s="4" t="s">
        <v>46</v>
      </c>
      <c r="B55" s="4">
        <v>92</v>
      </c>
      <c r="C55" s="4">
        <v>192676</v>
      </c>
      <c r="D55" s="4">
        <v>1557222.151</v>
      </c>
      <c r="E55" s="4">
        <v>24</v>
      </c>
      <c r="F55" s="4">
        <v>63754</v>
      </c>
      <c r="G55" s="4">
        <v>662982.051</v>
      </c>
      <c r="H55" s="4">
        <v>9</v>
      </c>
      <c r="I55" s="4">
        <v>1582</v>
      </c>
      <c r="J55" s="4">
        <v>11586.174</v>
      </c>
    </row>
    <row r="56" spans="1:10" s="4" customFormat="1" ht="12.75">
      <c r="A56" s="4" t="s">
        <v>47</v>
      </c>
      <c r="B56" s="4">
        <v>80</v>
      </c>
      <c r="C56" s="4">
        <v>183233</v>
      </c>
      <c r="D56" s="4">
        <v>3671143.728</v>
      </c>
      <c r="E56" s="4">
        <v>16</v>
      </c>
      <c r="F56" s="4">
        <v>73271</v>
      </c>
      <c r="G56" s="4">
        <v>1288140.716</v>
      </c>
      <c r="H56" s="4">
        <v>13</v>
      </c>
      <c r="I56" s="4">
        <v>4256</v>
      </c>
      <c r="J56" s="4">
        <v>14898.91</v>
      </c>
    </row>
    <row r="57" spans="1:10" s="4" customFormat="1" ht="12.75">
      <c r="A57" s="4" t="s">
        <v>48</v>
      </c>
      <c r="B57" s="4">
        <v>64</v>
      </c>
      <c r="C57" s="4">
        <v>49407</v>
      </c>
      <c r="D57" s="4">
        <v>1287381.587</v>
      </c>
      <c r="E57" s="4">
        <v>9</v>
      </c>
      <c r="F57" s="4">
        <v>9249</v>
      </c>
      <c r="G57" s="4">
        <v>100824.086</v>
      </c>
      <c r="H57" s="4">
        <v>3</v>
      </c>
      <c r="I57" s="4">
        <v>832</v>
      </c>
      <c r="J57" s="4">
        <v>27587.072</v>
      </c>
    </row>
    <row r="58" spans="1:10" s="4" customFormat="1" ht="12.75">
      <c r="A58" s="4" t="s">
        <v>49</v>
      </c>
      <c r="B58" s="4">
        <v>69</v>
      </c>
      <c r="C58" s="4">
        <v>283374</v>
      </c>
      <c r="D58" s="4">
        <v>3036539.6289999997</v>
      </c>
      <c r="E58" s="4">
        <v>19</v>
      </c>
      <c r="F58" s="4">
        <v>173126</v>
      </c>
      <c r="G58" s="4">
        <v>1930460.363</v>
      </c>
      <c r="H58" s="4">
        <v>0</v>
      </c>
      <c r="I58" s="4">
        <v>0</v>
      </c>
      <c r="J58" s="4">
        <v>0</v>
      </c>
    </row>
    <row r="59" s="4" customFormat="1" ht="12.75"/>
    <row r="60" spans="1:10" s="4" customFormat="1" ht="12.75">
      <c r="A60" s="4" t="s">
        <v>50</v>
      </c>
      <c r="B60" s="4">
        <v>73</v>
      </c>
      <c r="C60" s="4">
        <v>35022</v>
      </c>
      <c r="D60" s="4">
        <v>433426.468</v>
      </c>
      <c r="E60" s="4">
        <v>1</v>
      </c>
      <c r="F60" s="4">
        <v>137</v>
      </c>
      <c r="G60" s="4">
        <v>1600</v>
      </c>
      <c r="H60" s="4">
        <v>5</v>
      </c>
      <c r="I60" s="4">
        <v>846</v>
      </c>
      <c r="J60" s="4">
        <v>4216.872</v>
      </c>
    </row>
    <row r="61" spans="1:10" s="4" customFormat="1" ht="12.75">
      <c r="A61" s="17" t="s">
        <v>116</v>
      </c>
      <c r="B61" s="18">
        <f aca="true" t="shared" si="6" ref="B61:J61">_xlfn.IFERROR(B60/B$9*100,0)</f>
        <v>3.56619443087445</v>
      </c>
      <c r="C61" s="18">
        <f t="shared" si="6"/>
        <v>1.1358145128178851</v>
      </c>
      <c r="D61" s="18">
        <f t="shared" si="6"/>
        <v>1.0040479118976053</v>
      </c>
      <c r="E61" s="18">
        <f t="shared" si="6"/>
        <v>0.2958579881656805</v>
      </c>
      <c r="F61" s="18">
        <f t="shared" si="6"/>
        <v>0.0178661784113968</v>
      </c>
      <c r="G61" s="18">
        <f t="shared" si="6"/>
        <v>0.014609232984844569</v>
      </c>
      <c r="H61" s="18">
        <f t="shared" si="6"/>
        <v>3.3112582781456954</v>
      </c>
      <c r="I61" s="18">
        <f t="shared" si="6"/>
        <v>3.3732057416267938</v>
      </c>
      <c r="J61" s="18">
        <f t="shared" si="6"/>
        <v>2.097399504779844</v>
      </c>
    </row>
    <row r="62" spans="1:10" s="4" customFormat="1" ht="12.75">
      <c r="A62" s="4" t="s">
        <v>51</v>
      </c>
      <c r="B62" s="4">
        <v>13</v>
      </c>
      <c r="C62" s="4">
        <v>6047</v>
      </c>
      <c r="D62" s="4">
        <v>199965.682</v>
      </c>
      <c r="E62" s="4">
        <v>0</v>
      </c>
      <c r="F62" s="4">
        <v>0</v>
      </c>
      <c r="G62" s="4">
        <v>0</v>
      </c>
      <c r="H62" s="4">
        <v>3</v>
      </c>
      <c r="I62" s="4">
        <v>776</v>
      </c>
      <c r="J62" s="4">
        <v>3791.392</v>
      </c>
    </row>
    <row r="63" spans="1:10" s="4" customFormat="1" ht="12.75">
      <c r="A63" s="4" t="s">
        <v>52</v>
      </c>
      <c r="B63" s="4">
        <v>17</v>
      </c>
      <c r="C63" s="4">
        <v>6774</v>
      </c>
      <c r="D63" s="4">
        <v>77951.387</v>
      </c>
      <c r="E63" s="4">
        <v>1</v>
      </c>
      <c r="F63" s="4">
        <v>137</v>
      </c>
      <c r="G63" s="4">
        <v>1600</v>
      </c>
      <c r="H63" s="4">
        <v>1</v>
      </c>
      <c r="I63" s="4">
        <v>20</v>
      </c>
      <c r="J63" s="4">
        <v>175</v>
      </c>
    </row>
    <row r="64" spans="1:10" s="4" customFormat="1" ht="12.75">
      <c r="A64" s="4" t="s">
        <v>53</v>
      </c>
      <c r="B64" s="4">
        <v>36</v>
      </c>
      <c r="C64" s="4">
        <v>21354</v>
      </c>
      <c r="D64" s="4">
        <v>151993.34600000002</v>
      </c>
      <c r="E64" s="4">
        <v>0</v>
      </c>
      <c r="F64" s="4">
        <v>0</v>
      </c>
      <c r="G64" s="4">
        <v>0</v>
      </c>
      <c r="H64" s="4">
        <v>1</v>
      </c>
      <c r="I64" s="4">
        <v>50</v>
      </c>
      <c r="J64" s="4">
        <v>250.48</v>
      </c>
    </row>
    <row r="65" spans="1:10" s="4" customFormat="1" ht="12.75">
      <c r="A65" s="4" t="s">
        <v>54</v>
      </c>
      <c r="B65" s="4">
        <v>6</v>
      </c>
      <c r="C65" s="4">
        <v>839</v>
      </c>
      <c r="D65" s="4">
        <v>3456.053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</row>
    <row r="66" spans="1:10" s="4" customFormat="1" ht="12.75">
      <c r="A66" s="4" t="s">
        <v>55</v>
      </c>
      <c r="B66" s="4">
        <v>1</v>
      </c>
      <c r="C66" s="4">
        <v>8</v>
      </c>
      <c r="D66" s="4">
        <v>60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</row>
    <row r="67" s="4" customFormat="1" ht="12.75"/>
    <row r="68" spans="1:10" s="4" customFormat="1" ht="12.75">
      <c r="A68" s="4" t="s">
        <v>56</v>
      </c>
      <c r="B68" s="4">
        <v>42</v>
      </c>
      <c r="C68" s="4">
        <v>52200</v>
      </c>
      <c r="D68" s="4">
        <v>399322.038</v>
      </c>
      <c r="E68" s="4">
        <v>9</v>
      </c>
      <c r="F68" s="4">
        <v>24752</v>
      </c>
      <c r="G68" s="4">
        <v>88186.98</v>
      </c>
      <c r="H68" s="4">
        <v>4</v>
      </c>
      <c r="I68" s="4">
        <v>852</v>
      </c>
      <c r="J68" s="4">
        <v>8145.044</v>
      </c>
    </row>
    <row r="69" spans="1:10" s="4" customFormat="1" ht="12.75">
      <c r="A69" s="17" t="s">
        <v>116</v>
      </c>
      <c r="B69" s="18">
        <f aca="true" t="shared" si="7" ref="B69:J69">_xlfn.IFERROR(B68/B$9*100,0)</f>
        <v>2.051783097215437</v>
      </c>
      <c r="C69" s="18">
        <f t="shared" si="7"/>
        <v>1.6929220938008565</v>
      </c>
      <c r="D69" s="18">
        <f t="shared" si="7"/>
        <v>0.9250437802718505</v>
      </c>
      <c r="E69" s="18">
        <f t="shared" si="7"/>
        <v>2.6627218934911245</v>
      </c>
      <c r="F69" s="18">
        <f t="shared" si="7"/>
        <v>3.227909839699952</v>
      </c>
      <c r="G69" s="18">
        <f t="shared" si="7"/>
        <v>0.8052150856561426</v>
      </c>
      <c r="H69" s="18">
        <f t="shared" si="7"/>
        <v>2.6490066225165565</v>
      </c>
      <c r="I69" s="18">
        <f t="shared" si="7"/>
        <v>3.3971291866028706</v>
      </c>
      <c r="J69" s="18">
        <f t="shared" si="7"/>
        <v>4.051204601896865</v>
      </c>
    </row>
    <row r="70" spans="1:10" s="4" customFormat="1" ht="12.75">
      <c r="A70" s="4" t="s">
        <v>57</v>
      </c>
      <c r="B70" s="4">
        <v>10</v>
      </c>
      <c r="C70" s="4">
        <v>29823</v>
      </c>
      <c r="D70" s="4">
        <v>123215.742</v>
      </c>
      <c r="E70" s="4">
        <v>7</v>
      </c>
      <c r="F70" s="4">
        <v>23597</v>
      </c>
      <c r="G70" s="4">
        <v>71601.639</v>
      </c>
      <c r="H70" s="4">
        <v>0</v>
      </c>
      <c r="I70" s="4">
        <v>0</v>
      </c>
      <c r="J70" s="4">
        <v>0</v>
      </c>
    </row>
    <row r="71" spans="1:10" s="4" customFormat="1" ht="12.75">
      <c r="A71" s="4" t="s">
        <v>58</v>
      </c>
      <c r="B71" s="4">
        <v>2</v>
      </c>
      <c r="C71" s="4">
        <v>2016</v>
      </c>
      <c r="D71" s="4">
        <v>16308.97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pans="1:10" s="4" customFormat="1" ht="12.75">
      <c r="A72" s="4" t="s">
        <v>59</v>
      </c>
      <c r="B72" s="4">
        <v>10</v>
      </c>
      <c r="C72" s="4">
        <v>8936</v>
      </c>
      <c r="D72" s="4">
        <v>134886.402</v>
      </c>
      <c r="E72" s="4">
        <v>1</v>
      </c>
      <c r="F72" s="4">
        <v>113</v>
      </c>
      <c r="G72" s="4">
        <v>1582.63</v>
      </c>
      <c r="H72" s="4">
        <v>2</v>
      </c>
      <c r="I72" s="4">
        <v>445</v>
      </c>
      <c r="J72" s="4">
        <v>3228.142</v>
      </c>
    </row>
    <row r="73" spans="1:10" s="4" customFormat="1" ht="12.75">
      <c r="A73" s="4" t="s">
        <v>60</v>
      </c>
      <c r="B73" s="4">
        <v>1</v>
      </c>
      <c r="C73" s="4">
        <v>1029</v>
      </c>
      <c r="D73" s="4">
        <v>4584.209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</row>
    <row r="74" spans="1:10" s="4" customFormat="1" ht="12.75">
      <c r="A74" s="4" t="s">
        <v>61</v>
      </c>
      <c r="B74" s="4">
        <v>1</v>
      </c>
      <c r="C74" s="4">
        <v>207</v>
      </c>
      <c r="D74" s="4">
        <v>2107.209</v>
      </c>
      <c r="E74" s="4">
        <v>0</v>
      </c>
      <c r="F74" s="4">
        <v>0</v>
      </c>
      <c r="G74" s="4">
        <v>0</v>
      </c>
      <c r="H74" s="4">
        <v>1</v>
      </c>
      <c r="I74" s="4">
        <v>207</v>
      </c>
      <c r="J74" s="4">
        <v>2107.209</v>
      </c>
    </row>
    <row r="75" spans="1:10" s="4" customFormat="1" ht="12.75">
      <c r="A75" s="4" t="s">
        <v>62</v>
      </c>
      <c r="B75" s="4">
        <v>18</v>
      </c>
      <c r="C75" s="4">
        <v>10189</v>
      </c>
      <c r="D75" s="4">
        <v>118219.506</v>
      </c>
      <c r="E75" s="4">
        <v>1</v>
      </c>
      <c r="F75" s="4">
        <v>1042</v>
      </c>
      <c r="G75" s="4">
        <v>15002.711</v>
      </c>
      <c r="H75" s="4">
        <v>1</v>
      </c>
      <c r="I75" s="4">
        <v>200</v>
      </c>
      <c r="J75" s="4">
        <v>2809.693</v>
      </c>
    </row>
    <row r="76" s="4" customFormat="1" ht="12.75"/>
    <row r="77" spans="1:10" s="4" customFormat="1" ht="12.75">
      <c r="A77" s="4" t="s">
        <v>63</v>
      </c>
      <c r="B77" s="4">
        <v>121</v>
      </c>
      <c r="C77" s="4">
        <v>131511</v>
      </c>
      <c r="D77" s="4">
        <v>1486214.128</v>
      </c>
      <c r="E77" s="4">
        <v>21</v>
      </c>
      <c r="F77" s="4">
        <v>30624</v>
      </c>
      <c r="G77" s="4">
        <v>418383.968</v>
      </c>
      <c r="H77" s="4">
        <v>19</v>
      </c>
      <c r="I77" s="4">
        <v>5031</v>
      </c>
      <c r="J77" s="4">
        <v>47269.67</v>
      </c>
    </row>
    <row r="78" spans="1:10" s="4" customFormat="1" ht="12.75">
      <c r="A78" s="17" t="s">
        <v>116</v>
      </c>
      <c r="B78" s="18">
        <f aca="true" t="shared" si="8" ref="B78:J78">_xlfn.IFERROR(B77/B$9*100,0)</f>
        <v>5.911089399120664</v>
      </c>
      <c r="C78" s="18">
        <f t="shared" si="8"/>
        <v>4.265093438272882</v>
      </c>
      <c r="D78" s="18">
        <f t="shared" si="8"/>
        <v>3.442868172626505</v>
      </c>
      <c r="E78" s="18">
        <f t="shared" si="8"/>
        <v>6.21301775147929</v>
      </c>
      <c r="F78" s="18">
        <f t="shared" si="8"/>
        <v>3.993677720223471</v>
      </c>
      <c r="G78" s="18">
        <f t="shared" si="8"/>
        <v>3.8201680410223466</v>
      </c>
      <c r="H78" s="18">
        <f t="shared" si="8"/>
        <v>12.582781456953644</v>
      </c>
      <c r="I78" s="18">
        <f t="shared" si="8"/>
        <v>20.059808612440193</v>
      </c>
      <c r="J78" s="18">
        <f t="shared" si="8"/>
        <v>23.5111197231281</v>
      </c>
    </row>
    <row r="79" spans="1:10" s="4" customFormat="1" ht="12.75">
      <c r="A79" s="4" t="s">
        <v>64</v>
      </c>
      <c r="B79" s="4">
        <v>15</v>
      </c>
      <c r="C79" s="4">
        <v>7331</v>
      </c>
      <c r="D79" s="4">
        <v>137706.907</v>
      </c>
      <c r="E79" s="4">
        <v>3</v>
      </c>
      <c r="F79" s="4">
        <v>3224</v>
      </c>
      <c r="G79" s="4">
        <v>81403.33</v>
      </c>
      <c r="H79" s="4">
        <v>1</v>
      </c>
      <c r="I79" s="4">
        <v>60</v>
      </c>
      <c r="J79" s="4">
        <v>666</v>
      </c>
    </row>
    <row r="80" spans="1:10" s="4" customFormat="1" ht="12.75">
      <c r="A80" s="4" t="s">
        <v>65</v>
      </c>
      <c r="B80" s="4">
        <v>6</v>
      </c>
      <c r="C80" s="4">
        <v>1652</v>
      </c>
      <c r="D80" s="4">
        <v>11735.365</v>
      </c>
      <c r="E80" s="4">
        <v>0</v>
      </c>
      <c r="F80" s="4">
        <v>0</v>
      </c>
      <c r="G80" s="4">
        <v>0</v>
      </c>
      <c r="H80" s="4">
        <v>1</v>
      </c>
      <c r="I80" s="4">
        <v>149</v>
      </c>
      <c r="J80" s="4">
        <v>1869.106</v>
      </c>
    </row>
    <row r="81" spans="1:10" s="4" customFormat="1" ht="12.75">
      <c r="A81" s="4" t="s">
        <v>66</v>
      </c>
      <c r="B81" s="4">
        <v>5</v>
      </c>
      <c r="C81" s="4">
        <v>2956</v>
      </c>
      <c r="D81" s="4">
        <v>28812.676</v>
      </c>
      <c r="E81" s="4">
        <v>0</v>
      </c>
      <c r="F81" s="4">
        <v>0</v>
      </c>
      <c r="G81" s="4">
        <v>0</v>
      </c>
      <c r="H81" s="4">
        <v>2</v>
      </c>
      <c r="I81" s="4">
        <v>374</v>
      </c>
      <c r="J81" s="4">
        <v>2765.201</v>
      </c>
    </row>
    <row r="82" spans="1:10" s="4" customFormat="1" ht="12.75">
      <c r="A82" s="4" t="s">
        <v>67</v>
      </c>
      <c r="B82" s="4">
        <v>44</v>
      </c>
      <c r="C82" s="4">
        <v>47421</v>
      </c>
      <c r="D82" s="4">
        <v>429868.311</v>
      </c>
      <c r="E82" s="4">
        <v>7</v>
      </c>
      <c r="F82" s="4">
        <v>12344</v>
      </c>
      <c r="G82" s="4">
        <v>106329.599</v>
      </c>
      <c r="H82" s="4">
        <v>8</v>
      </c>
      <c r="I82" s="4">
        <v>1463</v>
      </c>
      <c r="J82" s="4">
        <v>14431.137</v>
      </c>
    </row>
    <row r="83" spans="1:10" s="4" customFormat="1" ht="12.75">
      <c r="A83" s="4" t="s">
        <v>68</v>
      </c>
      <c r="B83" s="4">
        <v>47</v>
      </c>
      <c r="C83" s="4">
        <v>70184</v>
      </c>
      <c r="D83" s="4">
        <v>866517.415</v>
      </c>
      <c r="E83" s="4">
        <v>11</v>
      </c>
      <c r="F83" s="4">
        <v>15056</v>
      </c>
      <c r="G83" s="4">
        <v>230651.039</v>
      </c>
      <c r="H83" s="4">
        <v>7</v>
      </c>
      <c r="I83" s="4">
        <v>2985</v>
      </c>
      <c r="J83" s="4">
        <v>27538.226</v>
      </c>
    </row>
    <row r="84" spans="1:10" s="4" customFormat="1" ht="12.75">
      <c r="A84" s="4" t="s">
        <v>69</v>
      </c>
      <c r="B84" s="4">
        <v>4</v>
      </c>
      <c r="C84" s="4">
        <v>1967</v>
      </c>
      <c r="D84" s="4">
        <v>11573.454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</row>
    <row r="85" s="4" customFormat="1" ht="12.75"/>
    <row r="86" spans="1:10" s="4" customFormat="1" ht="12.75">
      <c r="A86" s="4" t="s">
        <v>70</v>
      </c>
      <c r="B86" s="4">
        <v>168</v>
      </c>
      <c r="C86" s="4">
        <v>216328</v>
      </c>
      <c r="D86" s="4">
        <v>2361979.365</v>
      </c>
      <c r="E86" s="4">
        <v>48</v>
      </c>
      <c r="F86" s="4">
        <v>71526</v>
      </c>
      <c r="G86" s="4">
        <v>725328.077</v>
      </c>
      <c r="H86" s="4">
        <v>10</v>
      </c>
      <c r="I86" s="4">
        <v>678</v>
      </c>
      <c r="J86" s="4">
        <v>5154.265</v>
      </c>
    </row>
    <row r="87" spans="1:10" s="4" customFormat="1" ht="12.75">
      <c r="A87" s="17" t="s">
        <v>116</v>
      </c>
      <c r="B87" s="18">
        <f aca="true" t="shared" si="9" ref="B87:J87">_xlfn.IFERROR(B86/B$9*100,0)</f>
        <v>8.207132388861748</v>
      </c>
      <c r="C87" s="18">
        <f t="shared" si="9"/>
        <v>7.0158323890373895</v>
      </c>
      <c r="D87" s="18">
        <f t="shared" si="9"/>
        <v>5.4716096603806905</v>
      </c>
      <c r="E87" s="18">
        <f t="shared" si="9"/>
        <v>14.201183431952662</v>
      </c>
      <c r="F87" s="18">
        <f t="shared" si="9"/>
        <v>9.327710051485893</v>
      </c>
      <c r="G87" s="18">
        <f t="shared" si="9"/>
        <v>6.622804292088927</v>
      </c>
      <c r="H87" s="18">
        <f t="shared" si="9"/>
        <v>6.622516556291391</v>
      </c>
      <c r="I87" s="18">
        <f t="shared" si="9"/>
        <v>2.7033492822966507</v>
      </c>
      <c r="J87" s="18">
        <f t="shared" si="9"/>
        <v>2.5636426380748767</v>
      </c>
    </row>
    <row r="88" spans="1:10" s="4" customFormat="1" ht="12.75">
      <c r="A88" s="4" t="s">
        <v>71</v>
      </c>
      <c r="B88" s="4">
        <v>18</v>
      </c>
      <c r="C88" s="4">
        <v>33283</v>
      </c>
      <c r="D88" s="4">
        <v>275655.467</v>
      </c>
      <c r="E88" s="4">
        <v>2</v>
      </c>
      <c r="F88" s="4">
        <v>4805</v>
      </c>
      <c r="G88" s="4">
        <v>78476.612</v>
      </c>
      <c r="H88" s="4">
        <v>3</v>
      </c>
      <c r="I88" s="4">
        <v>60</v>
      </c>
      <c r="J88" s="4">
        <v>505.916</v>
      </c>
    </row>
    <row r="89" spans="1:10" s="4" customFormat="1" ht="12.75">
      <c r="A89" s="4" t="s">
        <v>72</v>
      </c>
      <c r="B89" s="4">
        <v>115</v>
      </c>
      <c r="C89" s="4">
        <v>170980</v>
      </c>
      <c r="D89" s="4">
        <v>1940337.2410000002</v>
      </c>
      <c r="E89" s="4">
        <v>36</v>
      </c>
      <c r="F89" s="4">
        <v>62226</v>
      </c>
      <c r="G89" s="4">
        <v>588521.748</v>
      </c>
      <c r="H89" s="4">
        <v>2</v>
      </c>
      <c r="I89" s="4">
        <v>163</v>
      </c>
      <c r="J89" s="4">
        <v>918.349</v>
      </c>
    </row>
    <row r="90" spans="1:10" s="4" customFormat="1" ht="12.75">
      <c r="A90" s="4" t="s">
        <v>73</v>
      </c>
      <c r="B90" s="4">
        <v>33</v>
      </c>
      <c r="C90" s="4">
        <v>12003</v>
      </c>
      <c r="D90" s="4">
        <v>145581.657</v>
      </c>
      <c r="E90" s="4">
        <v>10</v>
      </c>
      <c r="F90" s="4">
        <v>4495</v>
      </c>
      <c r="G90" s="4">
        <v>58329.717</v>
      </c>
      <c r="H90" s="4">
        <v>4</v>
      </c>
      <c r="I90" s="4">
        <v>426</v>
      </c>
      <c r="J90" s="4">
        <v>3650</v>
      </c>
    </row>
    <row r="91" spans="1:10" s="4" customFormat="1" ht="12.75">
      <c r="A91" s="4" t="s">
        <v>74</v>
      </c>
      <c r="B91" s="4">
        <v>2</v>
      </c>
      <c r="C91" s="4">
        <v>62</v>
      </c>
      <c r="D91" s="4">
        <v>405</v>
      </c>
      <c r="E91" s="4">
        <v>0</v>
      </c>
      <c r="F91" s="4">
        <v>0</v>
      </c>
      <c r="G91" s="4">
        <v>0</v>
      </c>
      <c r="H91" s="4">
        <v>1</v>
      </c>
      <c r="I91" s="4">
        <v>29</v>
      </c>
      <c r="J91" s="4">
        <v>80</v>
      </c>
    </row>
    <row r="92" s="4" customFormat="1" ht="12.75"/>
    <row r="93" spans="1:10" s="4" customFormat="1" ht="12.75">
      <c r="A93" s="4" t="s">
        <v>75</v>
      </c>
      <c r="B93" s="4">
        <v>33</v>
      </c>
      <c r="C93" s="4">
        <v>37295</v>
      </c>
      <c r="D93" s="4">
        <v>289406.979</v>
      </c>
      <c r="E93" s="4">
        <v>11</v>
      </c>
      <c r="F93" s="4">
        <v>8883</v>
      </c>
      <c r="G93" s="4">
        <v>60878.756</v>
      </c>
      <c r="H93" s="4">
        <v>4</v>
      </c>
      <c r="I93" s="4">
        <v>686</v>
      </c>
      <c r="J93" s="4">
        <v>4143.229</v>
      </c>
    </row>
    <row r="94" spans="1:10" s="4" customFormat="1" ht="12.75">
      <c r="A94" s="17" t="s">
        <v>116</v>
      </c>
      <c r="B94" s="18">
        <f aca="true" t="shared" si="10" ref="B94:J94">_xlfn.IFERROR(B93/B$9*100,0)</f>
        <v>1.612115290669272</v>
      </c>
      <c r="C94" s="18">
        <f t="shared" si="10"/>
        <v>1.2095312162510143</v>
      </c>
      <c r="D94" s="18">
        <f t="shared" si="10"/>
        <v>0.6704216156765583</v>
      </c>
      <c r="E94" s="18">
        <f t="shared" si="10"/>
        <v>3.2544378698224854</v>
      </c>
      <c r="F94" s="18">
        <f t="shared" si="10"/>
        <v>1.1584325753900564</v>
      </c>
      <c r="G94" s="18">
        <f t="shared" si="10"/>
        <v>0.5558699563946902</v>
      </c>
      <c r="H94" s="18">
        <f t="shared" si="10"/>
        <v>2.6490066225165565</v>
      </c>
      <c r="I94" s="18">
        <f t="shared" si="10"/>
        <v>2.7352472089314195</v>
      </c>
      <c r="J94" s="18">
        <f t="shared" si="10"/>
        <v>2.060770744947792</v>
      </c>
    </row>
    <row r="95" spans="1:10" s="4" customFormat="1" ht="12.75">
      <c r="A95" s="4" t="s">
        <v>76</v>
      </c>
      <c r="B95" s="4">
        <v>7</v>
      </c>
      <c r="C95" s="4">
        <v>873</v>
      </c>
      <c r="D95" s="4">
        <v>3934.216</v>
      </c>
      <c r="E95" s="4">
        <v>1</v>
      </c>
      <c r="F95" s="4">
        <v>130</v>
      </c>
      <c r="G95" s="4">
        <v>390.169</v>
      </c>
      <c r="H95" s="4">
        <v>1</v>
      </c>
      <c r="I95" s="4">
        <v>38</v>
      </c>
      <c r="J95" s="4">
        <v>101.659</v>
      </c>
    </row>
    <row r="96" spans="1:10" s="4" customFormat="1" ht="12.75">
      <c r="A96" s="4" t="s">
        <v>77</v>
      </c>
      <c r="B96" s="4">
        <v>12</v>
      </c>
      <c r="C96" s="4">
        <v>31391</v>
      </c>
      <c r="D96" s="4">
        <v>250549.422</v>
      </c>
      <c r="E96" s="4">
        <v>9</v>
      </c>
      <c r="F96" s="4">
        <v>6891</v>
      </c>
      <c r="G96" s="4">
        <v>55493.142</v>
      </c>
      <c r="H96" s="4">
        <v>0</v>
      </c>
      <c r="I96" s="4">
        <v>0</v>
      </c>
      <c r="J96" s="4">
        <v>0</v>
      </c>
    </row>
    <row r="97" spans="1:10" s="4" customFormat="1" ht="12.75">
      <c r="A97" s="4" t="s">
        <v>78</v>
      </c>
      <c r="B97" s="4">
        <v>3</v>
      </c>
      <c r="C97" s="4">
        <v>708</v>
      </c>
      <c r="D97" s="4">
        <v>2994.99</v>
      </c>
      <c r="E97" s="4">
        <v>0</v>
      </c>
      <c r="F97" s="4">
        <v>0</v>
      </c>
      <c r="G97" s="4">
        <v>0</v>
      </c>
      <c r="H97" s="4">
        <v>2</v>
      </c>
      <c r="I97" s="4">
        <v>408</v>
      </c>
      <c r="J97" s="4">
        <v>1479.38</v>
      </c>
    </row>
    <row r="98" spans="1:10" s="4" customFormat="1" ht="12.75">
      <c r="A98" s="4" t="s">
        <v>79</v>
      </c>
      <c r="B98" s="4">
        <v>8</v>
      </c>
      <c r="C98" s="4">
        <v>3515</v>
      </c>
      <c r="D98" s="4">
        <v>23423.577999999998</v>
      </c>
      <c r="E98" s="4">
        <v>1</v>
      </c>
      <c r="F98" s="4">
        <v>1862</v>
      </c>
      <c r="G98" s="4">
        <v>4995.445</v>
      </c>
      <c r="H98" s="4">
        <v>1</v>
      </c>
      <c r="I98" s="4">
        <v>240</v>
      </c>
      <c r="J98" s="4">
        <v>2562.19</v>
      </c>
    </row>
    <row r="99" spans="1:10" s="4" customFormat="1" ht="12.75">
      <c r="A99" s="4" t="s">
        <v>80</v>
      </c>
      <c r="B99" s="4">
        <v>2</v>
      </c>
      <c r="C99" s="4">
        <v>548</v>
      </c>
      <c r="D99" s="4">
        <v>6750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</row>
    <row r="100" spans="1:10" s="4" customFormat="1" ht="12.75">
      <c r="A100" s="4" t="s">
        <v>81</v>
      </c>
      <c r="B100" s="4">
        <v>1</v>
      </c>
      <c r="C100" s="4">
        <v>260</v>
      </c>
      <c r="D100" s="4">
        <v>1754.773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</row>
    <row r="101" s="4" customFormat="1" ht="12.75"/>
    <row r="102" spans="1:10" s="4" customFormat="1" ht="12.75">
      <c r="A102" s="4" t="s">
        <v>82</v>
      </c>
      <c r="B102" s="4">
        <v>19</v>
      </c>
      <c r="C102" s="4">
        <v>8329</v>
      </c>
      <c r="D102" s="4">
        <v>176077.485</v>
      </c>
      <c r="E102" s="4">
        <v>2</v>
      </c>
      <c r="F102" s="4">
        <v>1537</v>
      </c>
      <c r="G102" s="4">
        <v>20563.67</v>
      </c>
      <c r="H102" s="4">
        <v>0</v>
      </c>
      <c r="I102" s="4">
        <v>0</v>
      </c>
      <c r="J102" s="4">
        <v>0</v>
      </c>
    </row>
    <row r="103" spans="1:10" s="4" customFormat="1" ht="12.75">
      <c r="A103" s="17" t="s">
        <v>116</v>
      </c>
      <c r="B103" s="18">
        <f aca="true" t="shared" si="11" ref="B103:J103">_xlfn.IFERROR(B102/B$9*100,0)</f>
        <v>0.9281875915974597</v>
      </c>
      <c r="C103" s="18">
        <f t="shared" si="11"/>
        <v>0.2701216114802171</v>
      </c>
      <c r="D103" s="18">
        <f t="shared" si="11"/>
        <v>0.407889790307942</v>
      </c>
      <c r="E103" s="18">
        <f t="shared" si="11"/>
        <v>0.591715976331361</v>
      </c>
      <c r="F103" s="18">
        <f t="shared" si="11"/>
        <v>0.20044026436727647</v>
      </c>
      <c r="G103" s="18">
        <f t="shared" si="11"/>
        <v>0.18776215378341168</v>
      </c>
      <c r="H103" s="18">
        <f t="shared" si="11"/>
        <v>0</v>
      </c>
      <c r="I103" s="18">
        <f t="shared" si="11"/>
        <v>0</v>
      </c>
      <c r="J103" s="18">
        <f t="shared" si="11"/>
        <v>0</v>
      </c>
    </row>
    <row r="104" spans="1:10" s="4" customFormat="1" ht="12.75">
      <c r="A104" s="4" t="s">
        <v>83</v>
      </c>
      <c r="B104" s="4">
        <v>2</v>
      </c>
      <c r="C104" s="4">
        <v>479</v>
      </c>
      <c r="D104" s="4">
        <v>1876.12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</row>
    <row r="105" spans="1:10" s="4" customFormat="1" ht="12.75">
      <c r="A105" s="4" t="s">
        <v>84</v>
      </c>
      <c r="B105" s="4">
        <v>17</v>
      </c>
      <c r="C105" s="4">
        <v>7850</v>
      </c>
      <c r="D105" s="4">
        <v>174201.365</v>
      </c>
      <c r="E105" s="4">
        <v>2</v>
      </c>
      <c r="F105" s="4">
        <v>1537</v>
      </c>
      <c r="G105" s="4">
        <v>20563.67</v>
      </c>
      <c r="H105" s="4">
        <v>0</v>
      </c>
      <c r="I105" s="4">
        <v>0</v>
      </c>
      <c r="J105" s="4">
        <v>0</v>
      </c>
    </row>
    <row r="106" spans="1:10" s="4" customFormat="1" ht="12.75">
      <c r="A106" s="4" t="s">
        <v>85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</row>
    <row r="107" spans="1:10" s="4" customFormat="1" ht="12.75">
      <c r="A107" s="16" t="s">
        <v>86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</row>
    <row r="108" s="4" customFormat="1" ht="12.75"/>
    <row r="109" spans="1:10" s="4" customFormat="1" ht="12.75">
      <c r="A109" s="4" t="s">
        <v>87</v>
      </c>
      <c r="B109" s="4">
        <v>53</v>
      </c>
      <c r="C109" s="4">
        <v>43007</v>
      </c>
      <c r="D109" s="4">
        <v>345132.849</v>
      </c>
      <c r="E109" s="4">
        <v>9</v>
      </c>
      <c r="F109" s="4">
        <v>3329</v>
      </c>
      <c r="G109" s="4">
        <v>27130.212</v>
      </c>
      <c r="H109" s="4">
        <v>5</v>
      </c>
      <c r="I109" s="4">
        <v>432</v>
      </c>
      <c r="J109" s="4">
        <v>2062.165</v>
      </c>
    </row>
    <row r="110" spans="1:10" s="4" customFormat="1" ht="12.75">
      <c r="A110" s="17" t="s">
        <v>116</v>
      </c>
      <c r="B110" s="18">
        <f aca="true" t="shared" si="12" ref="B110:J110">_xlfn.IFERROR(B109/B$9*100,0)</f>
        <v>2.589154860771861</v>
      </c>
      <c r="C110" s="18">
        <f t="shared" si="12"/>
        <v>1.394779702837039</v>
      </c>
      <c r="D110" s="18">
        <f t="shared" si="12"/>
        <v>0.7995125862173271</v>
      </c>
      <c r="E110" s="18">
        <f t="shared" si="12"/>
        <v>2.6627218934911245</v>
      </c>
      <c r="F110" s="18">
        <f t="shared" si="12"/>
        <v>0.43413509439080245</v>
      </c>
      <c r="G110" s="18">
        <f t="shared" si="12"/>
        <v>0.24771974252264123</v>
      </c>
      <c r="H110" s="18">
        <f t="shared" si="12"/>
        <v>3.3112582781456954</v>
      </c>
      <c r="I110" s="18">
        <f t="shared" si="12"/>
        <v>1.7224880382775118</v>
      </c>
      <c r="J110" s="18">
        <f t="shared" si="12"/>
        <v>1.0256853539245028</v>
      </c>
    </row>
    <row r="111" spans="1:10" s="4" customFormat="1" ht="12.75">
      <c r="A111" s="4" t="s">
        <v>88</v>
      </c>
      <c r="B111" s="4">
        <v>11</v>
      </c>
      <c r="C111" s="4">
        <v>29708</v>
      </c>
      <c r="D111" s="4">
        <v>259702.776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</row>
    <row r="112" spans="1:10" s="4" customFormat="1" ht="12.75">
      <c r="A112" s="4" t="s">
        <v>89</v>
      </c>
      <c r="B112" s="4">
        <v>2</v>
      </c>
      <c r="C112" s="4">
        <v>155</v>
      </c>
      <c r="D112" s="4">
        <v>864.588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</row>
    <row r="113" spans="1:10" s="4" customFormat="1" ht="12.75">
      <c r="A113" s="4" t="s">
        <v>90</v>
      </c>
      <c r="B113" s="4">
        <v>4</v>
      </c>
      <c r="C113" s="4">
        <v>1342</v>
      </c>
      <c r="D113" s="4">
        <v>8190.159000000001</v>
      </c>
      <c r="E113" s="4">
        <v>1</v>
      </c>
      <c r="F113" s="4">
        <v>350</v>
      </c>
      <c r="G113" s="4">
        <v>2373.34</v>
      </c>
      <c r="H113" s="4">
        <v>0</v>
      </c>
      <c r="I113" s="4">
        <v>0</v>
      </c>
      <c r="J113" s="4">
        <v>0</v>
      </c>
    </row>
    <row r="114" spans="1:10" s="4" customFormat="1" ht="12.75">
      <c r="A114" s="4" t="s">
        <v>91</v>
      </c>
      <c r="B114" s="4">
        <v>23</v>
      </c>
      <c r="C114" s="4">
        <v>9677</v>
      </c>
      <c r="D114" s="4">
        <v>49820.005999999994</v>
      </c>
      <c r="E114" s="4">
        <v>4</v>
      </c>
      <c r="F114" s="4">
        <v>2419</v>
      </c>
      <c r="G114" s="4">
        <v>13646.872</v>
      </c>
      <c r="H114" s="4">
        <v>5</v>
      </c>
      <c r="I114" s="4">
        <v>432</v>
      </c>
      <c r="J114" s="4">
        <v>2062.165</v>
      </c>
    </row>
    <row r="115" spans="1:10" s="4" customFormat="1" ht="12.75">
      <c r="A115" s="4" t="s">
        <v>92</v>
      </c>
      <c r="B115" s="4">
        <v>13</v>
      </c>
      <c r="C115" s="4">
        <v>2125</v>
      </c>
      <c r="D115" s="4">
        <v>26555.32</v>
      </c>
      <c r="E115" s="4">
        <v>4</v>
      </c>
      <c r="F115" s="4">
        <v>560</v>
      </c>
      <c r="G115" s="4">
        <v>11110</v>
      </c>
      <c r="H115" s="4">
        <v>0</v>
      </c>
      <c r="I115" s="4">
        <v>0</v>
      </c>
      <c r="J115" s="4">
        <v>0</v>
      </c>
    </row>
    <row r="116" s="4" customFormat="1" ht="12.75"/>
    <row r="117" spans="1:10" s="4" customFormat="1" ht="12.75">
      <c r="A117" s="4" t="s">
        <v>93</v>
      </c>
      <c r="B117" s="4">
        <v>99</v>
      </c>
      <c r="C117" s="4">
        <v>67152</v>
      </c>
      <c r="D117" s="4">
        <v>660291.8790000001</v>
      </c>
      <c r="E117" s="4">
        <v>26</v>
      </c>
      <c r="F117" s="4">
        <v>10404</v>
      </c>
      <c r="G117" s="4">
        <v>70182.505</v>
      </c>
      <c r="H117" s="4">
        <v>16</v>
      </c>
      <c r="I117" s="4">
        <v>1772</v>
      </c>
      <c r="J117" s="4">
        <v>12561.456</v>
      </c>
    </row>
    <row r="118" spans="1:10" s="4" customFormat="1" ht="12.75">
      <c r="A118" s="17" t="s">
        <v>116</v>
      </c>
      <c r="B118" s="18">
        <f aca="true" t="shared" si="13" ref="B118:J118">_xlfn.IFERROR(B117/B$9*100,0)</f>
        <v>4.836345872007816</v>
      </c>
      <c r="C118" s="18">
        <f t="shared" si="13"/>
        <v>2.1778372498642744</v>
      </c>
      <c r="D118" s="18">
        <f t="shared" si="13"/>
        <v>1.5295897488957606</v>
      </c>
      <c r="E118" s="18">
        <f t="shared" si="13"/>
        <v>7.6923076923076925</v>
      </c>
      <c r="F118" s="18">
        <f t="shared" si="13"/>
        <v>1.35678627877498</v>
      </c>
      <c r="G118" s="18">
        <f t="shared" si="13"/>
        <v>0.6408203543781368</v>
      </c>
      <c r="H118" s="18">
        <f t="shared" si="13"/>
        <v>10.596026490066226</v>
      </c>
      <c r="I118" s="18">
        <f t="shared" si="13"/>
        <v>7.065390749601276</v>
      </c>
      <c r="J118" s="18">
        <f t="shared" si="13"/>
        <v>6.247851865959839</v>
      </c>
    </row>
    <row r="119" spans="1:10" s="4" customFormat="1" ht="12.75">
      <c r="A119" s="4" t="s">
        <v>94</v>
      </c>
      <c r="B119" s="4">
        <v>57</v>
      </c>
      <c r="C119" s="4">
        <v>29942</v>
      </c>
      <c r="D119" s="4">
        <v>345526.696</v>
      </c>
      <c r="E119" s="4">
        <v>14</v>
      </c>
      <c r="F119" s="4">
        <v>4502</v>
      </c>
      <c r="G119" s="4">
        <v>23316.844</v>
      </c>
      <c r="H119" s="4">
        <v>10</v>
      </c>
      <c r="I119" s="4">
        <v>1193</v>
      </c>
      <c r="J119" s="4">
        <v>9354.684</v>
      </c>
    </row>
    <row r="120" spans="1:10" s="4" customFormat="1" ht="12.75">
      <c r="A120" s="4" t="s">
        <v>95</v>
      </c>
      <c r="B120" s="4">
        <v>7</v>
      </c>
      <c r="C120" s="4">
        <v>9354</v>
      </c>
      <c r="D120" s="4">
        <v>39469.748999999996</v>
      </c>
      <c r="E120" s="4">
        <v>2</v>
      </c>
      <c r="F120" s="4">
        <v>364</v>
      </c>
      <c r="G120" s="4">
        <v>3162.443</v>
      </c>
      <c r="H120" s="4">
        <v>1</v>
      </c>
      <c r="I120" s="4">
        <v>221</v>
      </c>
      <c r="J120" s="4">
        <v>1987.82</v>
      </c>
    </row>
    <row r="121" spans="1:10" s="4" customFormat="1" ht="12.75">
      <c r="A121" s="4" t="s">
        <v>96</v>
      </c>
      <c r="B121" s="4">
        <v>11</v>
      </c>
      <c r="C121" s="4">
        <v>2882</v>
      </c>
      <c r="D121" s="4">
        <v>8769.287</v>
      </c>
      <c r="E121" s="4">
        <v>4</v>
      </c>
      <c r="F121" s="4">
        <v>2174</v>
      </c>
      <c r="G121" s="4">
        <v>5147.15</v>
      </c>
      <c r="H121" s="4">
        <v>0</v>
      </c>
      <c r="I121" s="4">
        <v>0</v>
      </c>
      <c r="J121" s="4">
        <v>0</v>
      </c>
    </row>
    <row r="122" spans="1:10" s="4" customFormat="1" ht="12.75">
      <c r="A122" s="4" t="s">
        <v>97</v>
      </c>
      <c r="B122" s="4">
        <v>21</v>
      </c>
      <c r="C122" s="4">
        <v>24573</v>
      </c>
      <c r="D122" s="4">
        <v>260869.256</v>
      </c>
      <c r="E122" s="4">
        <v>6</v>
      </c>
      <c r="F122" s="4">
        <v>3364</v>
      </c>
      <c r="G122" s="4">
        <v>38556.068</v>
      </c>
      <c r="H122" s="4">
        <v>5</v>
      </c>
      <c r="I122" s="4">
        <v>358</v>
      </c>
      <c r="J122" s="4">
        <v>1218.952</v>
      </c>
    </row>
    <row r="123" spans="1:10" s="4" customFormat="1" ht="12.75">
      <c r="A123" s="4" t="s">
        <v>98</v>
      </c>
      <c r="B123" s="4">
        <v>3</v>
      </c>
      <c r="C123" s="4">
        <v>401</v>
      </c>
      <c r="D123" s="4">
        <v>5656.891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</row>
    <row r="124" s="4" customFormat="1" ht="12.75"/>
    <row r="125" spans="1:10" s="4" customFormat="1" ht="12.75">
      <c r="A125" s="4" t="s">
        <v>99</v>
      </c>
      <c r="B125" s="4">
        <v>105</v>
      </c>
      <c r="C125" s="4">
        <v>205459</v>
      </c>
      <c r="D125" s="4">
        <v>2933957.998</v>
      </c>
      <c r="E125" s="4">
        <v>29</v>
      </c>
      <c r="F125" s="4">
        <v>16453</v>
      </c>
      <c r="G125" s="4">
        <v>84045.367</v>
      </c>
      <c r="H125" s="4">
        <v>8</v>
      </c>
      <c r="I125" s="4">
        <v>1751</v>
      </c>
      <c r="J125" s="4">
        <v>4829.028</v>
      </c>
    </row>
    <row r="126" spans="1:10" s="4" customFormat="1" ht="12.75">
      <c r="A126" s="17" t="s">
        <v>116</v>
      </c>
      <c r="B126" s="18">
        <f aca="true" t="shared" si="14" ref="B126:J126">_xlfn.IFERROR(B125/B$9*100,0)</f>
        <v>5.129457743038593</v>
      </c>
      <c r="C126" s="18">
        <f t="shared" si="14"/>
        <v>6.6633348749086245</v>
      </c>
      <c r="D126" s="18">
        <f t="shared" si="14"/>
        <v>6.796618616948836</v>
      </c>
      <c r="E126" s="18">
        <f t="shared" si="14"/>
        <v>8.579881656804734</v>
      </c>
      <c r="F126" s="18">
        <f t="shared" si="14"/>
        <v>2.145636740165777</v>
      </c>
      <c r="G126" s="18">
        <f t="shared" si="14"/>
        <v>0.7673989673748545</v>
      </c>
      <c r="H126" s="18">
        <f t="shared" si="14"/>
        <v>5.298013245033113</v>
      </c>
      <c r="I126" s="18">
        <f t="shared" si="14"/>
        <v>6.981658692185008</v>
      </c>
      <c r="J126" s="18">
        <f t="shared" si="14"/>
        <v>2.4018753558960286</v>
      </c>
    </row>
    <row r="127" spans="1:10" s="4" customFormat="1" ht="12.75">
      <c r="A127" s="4" t="s">
        <v>100</v>
      </c>
      <c r="B127" s="4">
        <v>39</v>
      </c>
      <c r="C127" s="4">
        <v>101087</v>
      </c>
      <c r="D127" s="4">
        <v>705656.722</v>
      </c>
      <c r="E127" s="4">
        <v>6</v>
      </c>
      <c r="F127" s="4">
        <v>1192</v>
      </c>
      <c r="G127" s="4">
        <v>3762.685</v>
      </c>
      <c r="H127" s="4">
        <v>6</v>
      </c>
      <c r="I127" s="4">
        <v>1583</v>
      </c>
      <c r="J127" s="4">
        <v>3897.217</v>
      </c>
    </row>
    <row r="128" spans="1:10" s="4" customFormat="1" ht="12.75">
      <c r="A128" s="4" t="s">
        <v>101</v>
      </c>
      <c r="B128" s="4">
        <v>51</v>
      </c>
      <c r="C128" s="4">
        <v>55045</v>
      </c>
      <c r="D128" s="4">
        <v>301322.501</v>
      </c>
      <c r="E128" s="4">
        <v>18</v>
      </c>
      <c r="F128" s="4">
        <v>14229</v>
      </c>
      <c r="G128" s="4">
        <v>74945.122</v>
      </c>
      <c r="H128" s="4">
        <v>1</v>
      </c>
      <c r="I128" s="4">
        <v>148</v>
      </c>
      <c r="J128" s="4">
        <v>750</v>
      </c>
    </row>
    <row r="129" spans="1:10" s="4" customFormat="1" ht="12.75">
      <c r="A129" s="4" t="s">
        <v>102</v>
      </c>
      <c r="B129" s="4">
        <v>8</v>
      </c>
      <c r="C129" s="4">
        <v>1358</v>
      </c>
      <c r="D129" s="4">
        <v>5669.811</v>
      </c>
      <c r="E129" s="4">
        <v>1</v>
      </c>
      <c r="F129" s="4">
        <v>750</v>
      </c>
      <c r="G129" s="4">
        <v>801.899</v>
      </c>
      <c r="H129" s="4">
        <v>1</v>
      </c>
      <c r="I129" s="4">
        <v>20</v>
      </c>
      <c r="J129" s="4">
        <v>181.811</v>
      </c>
    </row>
    <row r="130" spans="1:10" s="4" customFormat="1" ht="12.75">
      <c r="A130" s="4" t="s">
        <v>103</v>
      </c>
      <c r="B130" s="4">
        <v>7</v>
      </c>
      <c r="C130" s="4">
        <v>47969</v>
      </c>
      <c r="D130" s="4">
        <v>1921308.9640000002</v>
      </c>
      <c r="E130" s="4">
        <v>4</v>
      </c>
      <c r="F130" s="4">
        <v>282</v>
      </c>
      <c r="G130" s="4">
        <v>4535.661</v>
      </c>
      <c r="H130" s="4">
        <v>0</v>
      </c>
      <c r="I130" s="4">
        <v>0</v>
      </c>
      <c r="J130" s="4">
        <v>0</v>
      </c>
    </row>
    <row r="131" spans="1:10" s="4" customFormat="1" ht="12.75">
      <c r="A131" s="16" t="s">
        <v>104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</row>
    <row r="132" s="4" customFormat="1" ht="12.75"/>
    <row r="133" spans="1:10" s="4" customFormat="1" ht="12.75">
      <c r="A133" s="4" t="s">
        <v>105</v>
      </c>
      <c r="B133" s="4">
        <v>67</v>
      </c>
      <c r="C133" s="4">
        <v>49022</v>
      </c>
      <c r="D133" s="4">
        <v>246125.349</v>
      </c>
      <c r="E133" s="4">
        <v>14</v>
      </c>
      <c r="F133" s="4">
        <v>27785</v>
      </c>
      <c r="G133" s="4">
        <v>114692.593</v>
      </c>
      <c r="H133" s="4">
        <v>12</v>
      </c>
      <c r="I133" s="4">
        <v>1480</v>
      </c>
      <c r="J133" s="4">
        <v>7078.969</v>
      </c>
    </row>
    <row r="134" spans="1:10" s="4" customFormat="1" ht="12.75">
      <c r="A134" s="17" t="s">
        <v>116</v>
      </c>
      <c r="B134" s="18">
        <f aca="true" t="shared" si="15" ref="B134:J134">_xlfn.IFERROR(B133/B$9*100,0)</f>
        <v>3.2730825598436737</v>
      </c>
      <c r="C134" s="18">
        <f t="shared" si="15"/>
        <v>1.5898549211169652</v>
      </c>
      <c r="D134" s="18">
        <f t="shared" si="15"/>
        <v>0.5701581720858805</v>
      </c>
      <c r="E134" s="18">
        <f t="shared" si="15"/>
        <v>4.142011834319527</v>
      </c>
      <c r="F134" s="18">
        <f t="shared" si="15"/>
        <v>3.623443555917226</v>
      </c>
      <c r="G134" s="18">
        <f t="shared" si="15"/>
        <v>1.0472317579830959</v>
      </c>
      <c r="H134" s="18">
        <f t="shared" si="15"/>
        <v>7.9470198675496695</v>
      </c>
      <c r="I134" s="18">
        <f t="shared" si="15"/>
        <v>5.901116427432217</v>
      </c>
      <c r="J134" s="18">
        <f t="shared" si="15"/>
        <v>3.520957258117359</v>
      </c>
    </row>
    <row r="135" spans="1:10" s="4" customFormat="1" ht="12.75">
      <c r="A135" s="4" t="s">
        <v>106</v>
      </c>
      <c r="B135" s="4">
        <v>36</v>
      </c>
      <c r="C135" s="4">
        <v>34170</v>
      </c>
      <c r="D135" s="4">
        <v>122509.194</v>
      </c>
      <c r="E135" s="4">
        <v>9</v>
      </c>
      <c r="F135" s="4">
        <v>20790</v>
      </c>
      <c r="G135" s="4">
        <v>65464.277</v>
      </c>
      <c r="H135" s="4">
        <v>9</v>
      </c>
      <c r="I135" s="4">
        <v>1378</v>
      </c>
      <c r="J135" s="4">
        <v>6243.695</v>
      </c>
    </row>
    <row r="136" spans="1:10" s="4" customFormat="1" ht="12.75">
      <c r="A136" s="4" t="s">
        <v>107</v>
      </c>
      <c r="B136" s="4">
        <v>9</v>
      </c>
      <c r="C136" s="4">
        <v>1497</v>
      </c>
      <c r="D136" s="4">
        <v>38628.329</v>
      </c>
      <c r="E136" s="4">
        <v>0</v>
      </c>
      <c r="F136" s="4">
        <v>0</v>
      </c>
      <c r="G136" s="4">
        <v>0</v>
      </c>
      <c r="H136" s="4">
        <v>1</v>
      </c>
      <c r="I136" s="4">
        <v>20</v>
      </c>
      <c r="J136" s="4">
        <v>664.584</v>
      </c>
    </row>
    <row r="137" spans="1:10" s="4" customFormat="1" ht="12.75">
      <c r="A137" s="4" t="s">
        <v>108</v>
      </c>
      <c r="B137" s="4">
        <v>16</v>
      </c>
      <c r="C137" s="4">
        <v>5265</v>
      </c>
      <c r="D137" s="4">
        <v>37218.284999999996</v>
      </c>
      <c r="E137" s="4">
        <v>4</v>
      </c>
      <c r="F137" s="4">
        <v>1164</v>
      </c>
      <c r="G137" s="4">
        <v>8228.316</v>
      </c>
      <c r="H137" s="4">
        <v>1</v>
      </c>
      <c r="I137" s="4">
        <v>10</v>
      </c>
      <c r="J137" s="4">
        <v>70.69</v>
      </c>
    </row>
    <row r="138" spans="1:10" s="4" customFormat="1" ht="12.75">
      <c r="A138" s="4" t="s">
        <v>109</v>
      </c>
      <c r="B138" s="4">
        <v>6</v>
      </c>
      <c r="C138" s="4">
        <v>8090</v>
      </c>
      <c r="D138" s="4">
        <v>47769.541</v>
      </c>
      <c r="E138" s="4">
        <v>1</v>
      </c>
      <c r="F138" s="4">
        <v>5831</v>
      </c>
      <c r="G138" s="4">
        <v>41000</v>
      </c>
      <c r="H138" s="4">
        <v>1</v>
      </c>
      <c r="I138" s="4">
        <v>72</v>
      </c>
      <c r="J138" s="4">
        <v>100</v>
      </c>
    </row>
    <row r="139" spans="1:10" s="4" customFormat="1" ht="12.75">
      <c r="A139" s="4" t="s">
        <v>110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</row>
    <row r="140" s="4" customFormat="1" ht="12.75"/>
    <row r="141" spans="1:10" s="4" customFormat="1" ht="12.75">
      <c r="A141" s="4" t="s">
        <v>111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</row>
    <row r="142" spans="1:10" s="4" customFormat="1" ht="12.75">
      <c r="A142" s="17" t="s">
        <v>116</v>
      </c>
      <c r="B142" s="18">
        <f aca="true" t="shared" si="16" ref="B142:J142">_xlfn.IFERROR(B141/B$9*100,0)</f>
        <v>0</v>
      </c>
      <c r="C142" s="18">
        <f t="shared" si="16"/>
        <v>0</v>
      </c>
      <c r="D142" s="18">
        <f t="shared" si="16"/>
        <v>0</v>
      </c>
      <c r="E142" s="18">
        <f t="shared" si="16"/>
        <v>0</v>
      </c>
      <c r="F142" s="18">
        <f t="shared" si="16"/>
        <v>0</v>
      </c>
      <c r="G142" s="18">
        <f t="shared" si="16"/>
        <v>0</v>
      </c>
      <c r="H142" s="18">
        <f t="shared" si="16"/>
        <v>0</v>
      </c>
      <c r="I142" s="18">
        <f t="shared" si="16"/>
        <v>0</v>
      </c>
      <c r="J142" s="18">
        <f t="shared" si="16"/>
        <v>0</v>
      </c>
    </row>
    <row r="143" spans="1:10" s="4" customFormat="1" ht="12.75">
      <c r="A143" s="4" t="s">
        <v>112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</row>
    <row r="144" spans="1:10" s="4" customFormat="1" ht="12.75">
      <c r="A144" s="4" t="s">
        <v>113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</row>
    <row r="145" spans="1:10" s="4" customFormat="1" ht="12.75">
      <c r="A145" s="4" t="s">
        <v>114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</row>
    <row r="146" spans="1:10" s="4" customFormat="1" ht="12.75">
      <c r="A146" s="4" t="s">
        <v>117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</row>
    <row r="147" spans="1:10" s="4" customFormat="1" ht="12.75">
      <c r="A147" s="4" t="s">
        <v>118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</row>
    <row r="148" s="4" customFormat="1" ht="12.75"/>
    <row r="149" s="4" customFormat="1" ht="12.75">
      <c r="I149" s="23" t="s">
        <v>125</v>
      </c>
    </row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pans="1:10" s="3" customFormat="1" ht="12.75">
      <c r="A2133" s="4"/>
      <c r="B2133" s="4"/>
      <c r="C2133" s="4"/>
      <c r="D2133" s="4"/>
      <c r="E2133" s="4"/>
      <c r="F2133" s="4"/>
      <c r="G2133" s="4"/>
      <c r="H2133" s="4"/>
      <c r="I2133" s="4"/>
      <c r="J2133" s="4"/>
    </row>
    <row r="2134" spans="1:10" s="3" customFormat="1" ht="12.75">
      <c r="A2134" s="4"/>
      <c r="B2134" s="4"/>
      <c r="C2134" s="4"/>
      <c r="D2134" s="4"/>
      <c r="E2134" s="4"/>
      <c r="F2134" s="4"/>
      <c r="G2134" s="4"/>
      <c r="H2134" s="4"/>
      <c r="I2134" s="4"/>
      <c r="J2134" s="4"/>
    </row>
    <row r="2135" spans="1:10" s="3" customFormat="1" ht="12.75">
      <c r="A2135" s="4"/>
      <c r="B2135" s="4"/>
      <c r="C2135" s="4"/>
      <c r="D2135" s="4"/>
      <c r="E2135" s="4"/>
      <c r="F2135" s="4"/>
      <c r="G2135" s="4"/>
      <c r="H2135" s="4"/>
      <c r="I2135" s="4"/>
      <c r="J2135" s="4"/>
    </row>
    <row r="2136" spans="1:10" s="3" customFormat="1" ht="12.75">
      <c r="A2136" s="4"/>
      <c r="B2136" s="4"/>
      <c r="C2136" s="4"/>
      <c r="D2136" s="4"/>
      <c r="E2136" s="4"/>
      <c r="F2136" s="4"/>
      <c r="G2136" s="4"/>
      <c r="H2136" s="4"/>
      <c r="I2136" s="4"/>
      <c r="J2136" s="4"/>
    </row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pans="1:10" ht="12.75">
      <c r="A2333" s="3"/>
      <c r="B2333" s="3"/>
      <c r="C2333" s="3"/>
      <c r="D2333" s="3"/>
      <c r="E2333" s="3"/>
      <c r="F2333" s="3"/>
      <c r="G2333" s="3"/>
      <c r="H2333" s="3"/>
      <c r="I2333" s="3"/>
      <c r="J2333" s="3"/>
    </row>
    <row r="2334" spans="1:10" ht="12.75">
      <c r="A2334" s="3"/>
      <c r="B2334" s="3"/>
      <c r="C2334" s="3"/>
      <c r="D2334" s="3"/>
      <c r="E2334" s="3"/>
      <c r="F2334" s="3"/>
      <c r="G2334" s="3"/>
      <c r="H2334" s="3"/>
      <c r="I2334" s="3"/>
      <c r="J2334" s="3"/>
    </row>
    <row r="2335" spans="1:10" ht="12.75">
      <c r="A2335" s="3"/>
      <c r="B2335" s="3"/>
      <c r="C2335" s="3"/>
      <c r="D2335" s="3"/>
      <c r="E2335" s="3"/>
      <c r="F2335" s="3"/>
      <c r="G2335" s="3"/>
      <c r="H2335" s="3"/>
      <c r="I2335" s="3"/>
      <c r="J2335" s="3"/>
    </row>
    <row r="2336" spans="1:10" ht="12.75">
      <c r="A2336" s="3"/>
      <c r="B2336" s="3"/>
      <c r="C2336" s="3"/>
      <c r="D2336" s="3"/>
      <c r="E2336" s="3"/>
      <c r="F2336" s="3"/>
      <c r="G2336" s="3"/>
      <c r="H2336" s="3"/>
      <c r="I2336" s="3"/>
      <c r="J2336" s="3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L2336"/>
  <sheetViews>
    <sheetView zoomScalePageLayoutView="0" workbookViewId="0" topLeftCell="A1">
      <selection activeCell="N51" sqref="N5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9" t="s">
        <v>120</v>
      </c>
      <c r="B1" s="29"/>
      <c r="C1" s="29"/>
      <c r="D1" s="29"/>
      <c r="E1" s="29"/>
      <c r="F1" s="29"/>
      <c r="G1" s="29"/>
      <c r="H1" s="29"/>
      <c r="I1" s="29"/>
      <c r="J1" s="29"/>
    </row>
    <row r="2" ht="7.5" customHeight="1"/>
    <row r="3" spans="1:10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1" ht="13.5" customHeight="1">
      <c r="A4" s="9"/>
      <c r="B4" s="25" t="s">
        <v>6</v>
      </c>
      <c r="C4" s="25"/>
      <c r="D4" s="25"/>
      <c r="E4" s="25" t="s">
        <v>7</v>
      </c>
      <c r="F4" s="25"/>
      <c r="G4" s="25"/>
      <c r="H4" s="25" t="s">
        <v>9</v>
      </c>
      <c r="I4" s="25"/>
      <c r="J4" s="26"/>
      <c r="K4" s="5"/>
    </row>
    <row r="5" spans="1:11" ht="13.5" customHeight="1">
      <c r="A5" s="10" t="s">
        <v>8</v>
      </c>
      <c r="B5" s="27" t="s">
        <v>0</v>
      </c>
      <c r="C5" s="9" t="s">
        <v>1</v>
      </c>
      <c r="D5" s="9" t="s">
        <v>2</v>
      </c>
      <c r="E5" s="27" t="s">
        <v>0</v>
      </c>
      <c r="F5" s="9" t="s">
        <v>1</v>
      </c>
      <c r="G5" s="9" t="s">
        <v>2</v>
      </c>
      <c r="H5" s="27" t="s">
        <v>0</v>
      </c>
      <c r="I5" s="9" t="s">
        <v>1</v>
      </c>
      <c r="J5" s="11" t="s">
        <v>2</v>
      </c>
      <c r="K5" s="5"/>
    </row>
    <row r="6" spans="1:11" ht="13.5" customHeight="1">
      <c r="A6" s="10" t="s">
        <v>115</v>
      </c>
      <c r="B6" s="27"/>
      <c r="C6" s="12" t="s">
        <v>4</v>
      </c>
      <c r="D6" s="12" t="s">
        <v>11</v>
      </c>
      <c r="E6" s="27"/>
      <c r="F6" s="12" t="s">
        <v>4</v>
      </c>
      <c r="G6" s="12" t="s">
        <v>11</v>
      </c>
      <c r="H6" s="27"/>
      <c r="I6" s="12" t="s">
        <v>4</v>
      </c>
      <c r="J6" s="13" t="s">
        <v>11</v>
      </c>
      <c r="K6" s="5"/>
    </row>
    <row r="7" spans="1:12" ht="13.5" customHeight="1">
      <c r="A7" s="12"/>
      <c r="B7" s="14">
        <v>-10</v>
      </c>
      <c r="C7" s="14">
        <v>-11</v>
      </c>
      <c r="D7" s="14">
        <v>-12</v>
      </c>
      <c r="E7" s="14">
        <v>-13</v>
      </c>
      <c r="F7" s="14">
        <v>-14</v>
      </c>
      <c r="G7" s="14">
        <v>-15</v>
      </c>
      <c r="H7" s="14">
        <v>-16</v>
      </c>
      <c r="I7" s="14">
        <v>-17</v>
      </c>
      <c r="J7" s="15">
        <v>-18</v>
      </c>
      <c r="K7" s="6"/>
      <c r="L7" s="2"/>
    </row>
    <row r="8" s="4" customFormat="1" ht="12.75"/>
    <row r="9" spans="1:11" s="4" customFormat="1" ht="12.75">
      <c r="A9" s="8" t="s">
        <v>12</v>
      </c>
      <c r="B9" s="8">
        <v>5</v>
      </c>
      <c r="C9" s="8">
        <v>40904</v>
      </c>
      <c r="D9" s="8">
        <v>412136.507</v>
      </c>
      <c r="E9" s="8">
        <v>5</v>
      </c>
      <c r="F9" s="8">
        <v>3935</v>
      </c>
      <c r="G9" s="8">
        <v>19468.459</v>
      </c>
      <c r="H9" s="8">
        <v>1548</v>
      </c>
      <c r="I9" s="8">
        <v>2246695</v>
      </c>
      <c r="J9" s="8">
        <v>31583271.432</v>
      </c>
      <c r="K9" s="8"/>
    </row>
    <row r="10" spans="1:11" s="4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s="4" customFormat="1" ht="12.75">
      <c r="A11" s="4" t="s">
        <v>13</v>
      </c>
      <c r="B11" s="4">
        <v>0</v>
      </c>
      <c r="C11" s="4">
        <v>0</v>
      </c>
      <c r="D11" s="4">
        <v>0</v>
      </c>
      <c r="E11" s="4">
        <v>1</v>
      </c>
      <c r="F11" s="4">
        <v>2252</v>
      </c>
      <c r="G11" s="4">
        <v>3517.284</v>
      </c>
      <c r="H11" s="4">
        <v>192</v>
      </c>
      <c r="I11" s="4">
        <v>426375</v>
      </c>
      <c r="J11" s="4">
        <v>3901128.518</v>
      </c>
    </row>
    <row r="12" spans="1:10" s="4" customFormat="1" ht="12.75">
      <c r="A12" s="17" t="s">
        <v>116</v>
      </c>
      <c r="B12" s="18">
        <f aca="true" t="shared" si="0" ref="B12:J12">_xlfn.IFERROR(B11/B$9*100,0)</f>
        <v>0</v>
      </c>
      <c r="C12" s="18">
        <f t="shared" si="0"/>
        <v>0</v>
      </c>
      <c r="D12" s="18">
        <f t="shared" si="0"/>
        <v>0</v>
      </c>
      <c r="E12" s="18">
        <f t="shared" si="0"/>
        <v>20</v>
      </c>
      <c r="F12" s="18">
        <f t="shared" si="0"/>
        <v>57.22998729351969</v>
      </c>
      <c r="G12" s="18">
        <f t="shared" si="0"/>
        <v>18.066576301699072</v>
      </c>
      <c r="H12" s="18">
        <f t="shared" si="0"/>
        <v>12.4031007751938</v>
      </c>
      <c r="I12" s="18">
        <f t="shared" si="0"/>
        <v>18.977876391766575</v>
      </c>
      <c r="J12" s="18">
        <f t="shared" si="0"/>
        <v>12.351882313392645</v>
      </c>
    </row>
    <row r="13" spans="1:10" s="4" customFormat="1" ht="12.75">
      <c r="A13" s="4" t="s">
        <v>14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8</v>
      </c>
      <c r="I13" s="4">
        <v>18173</v>
      </c>
      <c r="J13" s="4">
        <v>172708.868</v>
      </c>
    </row>
    <row r="14" spans="1:10" s="4" customFormat="1" ht="12.75">
      <c r="A14" s="4" t="s">
        <v>15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17</v>
      </c>
      <c r="I14" s="4">
        <v>23262</v>
      </c>
      <c r="J14" s="4">
        <v>140016.875</v>
      </c>
    </row>
    <row r="15" spans="1:10" s="4" customFormat="1" ht="12.75">
      <c r="A15" s="4" t="s">
        <v>16</v>
      </c>
      <c r="B15" s="4">
        <v>0</v>
      </c>
      <c r="C15" s="4">
        <v>0</v>
      </c>
      <c r="D15" s="4">
        <v>0</v>
      </c>
      <c r="E15" s="4">
        <v>1</v>
      </c>
      <c r="F15" s="4">
        <v>2252</v>
      </c>
      <c r="G15" s="4">
        <v>3517.284</v>
      </c>
      <c r="H15" s="4">
        <v>122</v>
      </c>
      <c r="I15" s="4">
        <v>202507</v>
      </c>
      <c r="J15" s="4">
        <v>1143083.265</v>
      </c>
    </row>
    <row r="16" spans="1:10" s="4" customFormat="1" ht="12.75">
      <c r="A16" s="4" t="s">
        <v>17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45</v>
      </c>
      <c r="I16" s="4">
        <v>182433</v>
      </c>
      <c r="J16" s="4">
        <v>2445319.51</v>
      </c>
    </row>
    <row r="17" s="4" customFormat="1" ht="12.75"/>
    <row r="18" spans="1:10" s="4" customFormat="1" ht="12.75">
      <c r="A18" s="4" t="s">
        <v>18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11</v>
      </c>
      <c r="I18" s="4">
        <v>4415</v>
      </c>
      <c r="J18" s="4">
        <v>37326.259</v>
      </c>
    </row>
    <row r="19" spans="1:10" s="4" customFormat="1" ht="12.75">
      <c r="A19" s="17" t="s">
        <v>116</v>
      </c>
      <c r="B19" s="18">
        <f aca="true" t="shared" si="1" ref="B19:J19">_xlfn.IFERROR(B18/B$9*100,0)</f>
        <v>0</v>
      </c>
      <c r="C19" s="18">
        <f t="shared" si="1"/>
        <v>0</v>
      </c>
      <c r="D19" s="18">
        <f t="shared" si="1"/>
        <v>0</v>
      </c>
      <c r="E19" s="18">
        <f t="shared" si="1"/>
        <v>0</v>
      </c>
      <c r="F19" s="18">
        <f t="shared" si="1"/>
        <v>0</v>
      </c>
      <c r="G19" s="18">
        <f t="shared" si="1"/>
        <v>0</v>
      </c>
      <c r="H19" s="18">
        <f t="shared" si="1"/>
        <v>0.710594315245478</v>
      </c>
      <c r="I19" s="18">
        <f t="shared" si="1"/>
        <v>0.19651087486285412</v>
      </c>
      <c r="J19" s="18">
        <f t="shared" si="1"/>
        <v>0.11818363743719479</v>
      </c>
    </row>
    <row r="20" spans="1:10" s="4" customFormat="1" ht="12.75">
      <c r="A20" s="4" t="s">
        <v>19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4" customFormat="1" ht="12.75">
      <c r="A21" s="4" t="s">
        <v>20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2</v>
      </c>
      <c r="I21" s="4">
        <v>1297</v>
      </c>
      <c r="J21" s="4">
        <v>9955.258</v>
      </c>
    </row>
    <row r="22" spans="1:10" s="4" customFormat="1" ht="12.75">
      <c r="A22" s="4" t="s">
        <v>21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1</v>
      </c>
      <c r="I22" s="4">
        <v>75</v>
      </c>
      <c r="J22" s="4">
        <v>771.311</v>
      </c>
    </row>
    <row r="23" spans="1:10" s="4" customFormat="1" ht="12.75">
      <c r="A23" s="4" t="s">
        <v>22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7</v>
      </c>
      <c r="I23" s="4">
        <v>1893</v>
      </c>
      <c r="J23" s="4">
        <v>16929.69</v>
      </c>
    </row>
    <row r="24" spans="1:10" s="4" customFormat="1" ht="12.75">
      <c r="A24" s="4" t="s">
        <v>23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s="4" customFormat="1" ht="12.75">
      <c r="A25" s="4" t="s">
        <v>24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1</v>
      </c>
      <c r="I25" s="4">
        <v>1150</v>
      </c>
      <c r="J25" s="4">
        <v>9670</v>
      </c>
    </row>
    <row r="26" s="4" customFormat="1" ht="12.75"/>
    <row r="27" spans="1:10" s="4" customFormat="1" ht="12.75">
      <c r="A27" s="4" t="s">
        <v>25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124</v>
      </c>
      <c r="I27" s="4">
        <v>50677</v>
      </c>
      <c r="J27" s="4">
        <v>527630.659</v>
      </c>
    </row>
    <row r="28" spans="1:10" s="4" customFormat="1" ht="12.75">
      <c r="A28" s="17" t="s">
        <v>116</v>
      </c>
      <c r="B28" s="18">
        <f aca="true" t="shared" si="2" ref="B28:J28">_xlfn.IFERROR(B27/B$9*100,0)</f>
        <v>0</v>
      </c>
      <c r="C28" s="18">
        <f t="shared" si="2"/>
        <v>0</v>
      </c>
      <c r="D28" s="18">
        <f t="shared" si="2"/>
        <v>0</v>
      </c>
      <c r="E28" s="18">
        <f t="shared" si="2"/>
        <v>0</v>
      </c>
      <c r="F28" s="18">
        <f t="shared" si="2"/>
        <v>0</v>
      </c>
      <c r="G28" s="18">
        <f t="shared" si="2"/>
        <v>0</v>
      </c>
      <c r="H28" s="18">
        <f t="shared" si="2"/>
        <v>8.010335917312661</v>
      </c>
      <c r="I28" s="18">
        <f t="shared" si="2"/>
        <v>2.255624372689662</v>
      </c>
      <c r="J28" s="18">
        <f t="shared" si="2"/>
        <v>1.670601666885614</v>
      </c>
    </row>
    <row r="29" spans="1:10" s="4" customFormat="1" ht="12.75">
      <c r="A29" s="4" t="s">
        <v>26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11</v>
      </c>
      <c r="I29" s="4">
        <v>1431</v>
      </c>
      <c r="J29" s="4">
        <v>15860.1</v>
      </c>
    </row>
    <row r="30" spans="1:10" s="4" customFormat="1" ht="12.75">
      <c r="A30" s="4" t="s">
        <v>27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9</v>
      </c>
      <c r="I30" s="4">
        <v>3211</v>
      </c>
      <c r="J30" s="4">
        <v>26774.738</v>
      </c>
    </row>
    <row r="31" spans="1:10" s="4" customFormat="1" ht="12.75">
      <c r="A31" s="4" t="s">
        <v>28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19</v>
      </c>
      <c r="I31" s="4">
        <v>11677</v>
      </c>
      <c r="J31" s="4">
        <v>195073.753</v>
      </c>
    </row>
    <row r="32" spans="1:10" s="4" customFormat="1" ht="12.75">
      <c r="A32" s="4" t="s">
        <v>29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85</v>
      </c>
      <c r="I32" s="4">
        <v>34358</v>
      </c>
      <c r="J32" s="4">
        <v>289922.068</v>
      </c>
    </row>
    <row r="33" s="4" customFormat="1" ht="12.75"/>
    <row r="34" spans="1:10" s="4" customFormat="1" ht="12.75">
      <c r="A34" s="4" t="s">
        <v>30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86</v>
      </c>
      <c r="I34" s="4">
        <v>86087</v>
      </c>
      <c r="J34" s="4">
        <v>537468.851</v>
      </c>
    </row>
    <row r="35" spans="1:10" s="4" customFormat="1" ht="12.75">
      <c r="A35" s="17" t="s">
        <v>116</v>
      </c>
      <c r="B35" s="18">
        <f aca="true" t="shared" si="3" ref="B35:J35">_xlfn.IFERROR(B34/B$9*100,0)</f>
        <v>0</v>
      </c>
      <c r="C35" s="18">
        <f t="shared" si="3"/>
        <v>0</v>
      </c>
      <c r="D35" s="18">
        <f t="shared" si="3"/>
        <v>0</v>
      </c>
      <c r="E35" s="18">
        <f t="shared" si="3"/>
        <v>0</v>
      </c>
      <c r="F35" s="18">
        <f t="shared" si="3"/>
        <v>0</v>
      </c>
      <c r="G35" s="18">
        <f t="shared" si="3"/>
        <v>0</v>
      </c>
      <c r="H35" s="18">
        <f t="shared" si="3"/>
        <v>5.555555555555555</v>
      </c>
      <c r="I35" s="18">
        <f t="shared" si="3"/>
        <v>3.8317172557912844</v>
      </c>
      <c r="J35" s="18">
        <f t="shared" si="3"/>
        <v>1.7017516762226206</v>
      </c>
    </row>
    <row r="36" spans="1:10" s="4" customFormat="1" ht="12.75">
      <c r="A36" s="4" t="s">
        <v>31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3</v>
      </c>
      <c r="I36" s="4">
        <v>82</v>
      </c>
      <c r="J36" s="4">
        <v>551.159</v>
      </c>
    </row>
    <row r="37" spans="1:10" s="4" customFormat="1" ht="12.75">
      <c r="A37" s="4" t="s">
        <v>32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26</v>
      </c>
      <c r="I37" s="4">
        <v>15763</v>
      </c>
      <c r="J37" s="4">
        <v>99311.053</v>
      </c>
    </row>
    <row r="38" spans="1:10" s="4" customFormat="1" ht="12.75">
      <c r="A38" s="4" t="s">
        <v>33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52</v>
      </c>
      <c r="I38" s="4">
        <v>69750</v>
      </c>
      <c r="J38" s="4">
        <v>432287.02</v>
      </c>
    </row>
    <row r="39" spans="1:10" s="4" customFormat="1" ht="12.75">
      <c r="A39" s="4" t="s">
        <v>34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2</v>
      </c>
      <c r="I39" s="4">
        <v>115</v>
      </c>
      <c r="J39" s="4">
        <v>1252.603</v>
      </c>
    </row>
    <row r="40" spans="1:10" s="4" customFormat="1" ht="12.75">
      <c r="A40" s="4" t="s">
        <v>35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3</v>
      </c>
      <c r="I40" s="4">
        <v>377</v>
      </c>
      <c r="J40" s="4">
        <v>4067.016</v>
      </c>
    </row>
    <row r="41" s="4" customFormat="1" ht="12.75"/>
    <row r="42" spans="1:10" s="4" customFormat="1" ht="12.75">
      <c r="A42" s="4" t="s">
        <v>36</v>
      </c>
      <c r="B42" s="4">
        <v>3</v>
      </c>
      <c r="C42" s="4">
        <v>21090</v>
      </c>
      <c r="D42" s="4">
        <v>198774.463</v>
      </c>
      <c r="E42" s="4">
        <v>2</v>
      </c>
      <c r="F42" s="4">
        <v>1594</v>
      </c>
      <c r="G42" s="4">
        <v>15194.408</v>
      </c>
      <c r="H42" s="4">
        <v>342</v>
      </c>
      <c r="I42" s="4">
        <v>619022</v>
      </c>
      <c r="J42" s="4">
        <v>13107968.686</v>
      </c>
    </row>
    <row r="43" spans="1:10" s="4" customFormat="1" ht="12.75">
      <c r="A43" s="17" t="s">
        <v>116</v>
      </c>
      <c r="B43" s="18">
        <f aca="true" t="shared" si="4" ref="B43:J43">_xlfn.IFERROR(B42/B$9*100,0)</f>
        <v>60</v>
      </c>
      <c r="C43" s="18">
        <f t="shared" si="4"/>
        <v>51.55974965773519</v>
      </c>
      <c r="D43" s="18">
        <f t="shared" si="4"/>
        <v>48.23024886751903</v>
      </c>
      <c r="E43" s="18">
        <f t="shared" si="4"/>
        <v>40</v>
      </c>
      <c r="F43" s="18">
        <f t="shared" si="4"/>
        <v>40.50825921219822</v>
      </c>
      <c r="G43" s="18">
        <f t="shared" si="4"/>
        <v>78.04627988275806</v>
      </c>
      <c r="H43" s="18">
        <f t="shared" si="4"/>
        <v>22.093023255813954</v>
      </c>
      <c r="I43" s="18">
        <f t="shared" si="4"/>
        <v>27.552560538924954</v>
      </c>
      <c r="J43" s="18">
        <f t="shared" si="4"/>
        <v>41.50288457046624</v>
      </c>
    </row>
    <row r="44" spans="1:10" s="4" customFormat="1" ht="12.75">
      <c r="A44" s="4" t="s">
        <v>37</v>
      </c>
      <c r="B44" s="4">
        <v>3</v>
      </c>
      <c r="C44" s="4">
        <v>21090</v>
      </c>
      <c r="D44" s="4">
        <v>198774.463</v>
      </c>
      <c r="E44" s="4">
        <v>0</v>
      </c>
      <c r="F44" s="4">
        <v>0</v>
      </c>
      <c r="G44" s="4">
        <v>0</v>
      </c>
      <c r="H44" s="4">
        <v>12</v>
      </c>
      <c r="I44" s="4">
        <v>44017</v>
      </c>
      <c r="J44" s="4">
        <v>2381346.841</v>
      </c>
    </row>
    <row r="45" spans="1:10" s="4" customFormat="1" ht="12.75">
      <c r="A45" s="4" t="s">
        <v>38</v>
      </c>
      <c r="B45" s="4">
        <v>0</v>
      </c>
      <c r="C45" s="4">
        <v>0</v>
      </c>
      <c r="D45" s="4">
        <v>0</v>
      </c>
      <c r="E45" s="4">
        <v>2</v>
      </c>
      <c r="F45" s="4">
        <v>1594</v>
      </c>
      <c r="G45" s="4">
        <v>15194.408</v>
      </c>
      <c r="H45" s="4">
        <v>188</v>
      </c>
      <c r="I45" s="4">
        <v>402808</v>
      </c>
      <c r="J45" s="4">
        <v>2989086.168</v>
      </c>
    </row>
    <row r="46" spans="1:10" s="4" customFormat="1" ht="12.75">
      <c r="A46" s="4" t="s">
        <v>39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32</v>
      </c>
      <c r="I46" s="4">
        <v>12485</v>
      </c>
      <c r="J46" s="4">
        <v>115998.76</v>
      </c>
    </row>
    <row r="47" spans="1:10" s="4" customFormat="1" ht="12.75">
      <c r="A47" s="4" t="s">
        <v>40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51</v>
      </c>
      <c r="I47" s="4">
        <v>56761</v>
      </c>
      <c r="J47" s="4">
        <v>290185.369</v>
      </c>
    </row>
    <row r="48" spans="1:10" s="4" customFormat="1" ht="12.75">
      <c r="A48" s="4" t="s">
        <v>41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50</v>
      </c>
      <c r="I48" s="4">
        <v>42061</v>
      </c>
      <c r="J48" s="4">
        <v>383025.165</v>
      </c>
    </row>
    <row r="49" spans="1:10" s="4" customFormat="1" ht="12.75">
      <c r="A49" s="4" t="s">
        <v>42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8</v>
      </c>
      <c r="I49" s="4">
        <v>60825</v>
      </c>
      <c r="J49" s="4">
        <v>6947690.476</v>
      </c>
    </row>
    <row r="50" spans="1:10" s="4" customFormat="1" ht="12.75">
      <c r="A50" s="4" t="s">
        <v>43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1</v>
      </c>
      <c r="I50" s="4">
        <v>65</v>
      </c>
      <c r="J50" s="4">
        <v>635.907</v>
      </c>
    </row>
    <row r="51" s="4" customFormat="1" ht="12.75"/>
    <row r="52" spans="1:10" s="4" customFormat="1" ht="12.75">
      <c r="A52" s="4" t="s">
        <v>44</v>
      </c>
      <c r="B52" s="4">
        <v>2</v>
      </c>
      <c r="C52" s="4">
        <v>19814</v>
      </c>
      <c r="D52" s="4">
        <v>213362.044</v>
      </c>
      <c r="E52" s="4">
        <v>0</v>
      </c>
      <c r="F52" s="4">
        <v>0</v>
      </c>
      <c r="G52" s="4">
        <v>0</v>
      </c>
      <c r="H52" s="4">
        <v>268</v>
      </c>
      <c r="I52" s="4">
        <v>423841</v>
      </c>
      <c r="J52" s="4">
        <v>5847023.514</v>
      </c>
    </row>
    <row r="53" spans="1:10" s="4" customFormat="1" ht="12.75">
      <c r="A53" s="17" t="s">
        <v>116</v>
      </c>
      <c r="B53" s="18">
        <f aca="true" t="shared" si="5" ref="B53:J53">_xlfn.IFERROR(B52/B$9*100,0)</f>
        <v>40</v>
      </c>
      <c r="C53" s="18">
        <f t="shared" si="5"/>
        <v>48.44025034226482</v>
      </c>
      <c r="D53" s="18">
        <f t="shared" si="5"/>
        <v>51.76975113248097</v>
      </c>
      <c r="E53" s="18">
        <f t="shared" si="5"/>
        <v>0</v>
      </c>
      <c r="F53" s="18">
        <f t="shared" si="5"/>
        <v>0</v>
      </c>
      <c r="G53" s="18">
        <f t="shared" si="5"/>
        <v>0</v>
      </c>
      <c r="H53" s="18">
        <f t="shared" si="5"/>
        <v>17.31266149870801</v>
      </c>
      <c r="I53" s="18">
        <f t="shared" si="5"/>
        <v>18.865088496658426</v>
      </c>
      <c r="J53" s="18">
        <f t="shared" si="5"/>
        <v>18.51303949493917</v>
      </c>
    </row>
    <row r="54" spans="1:10" s="4" customFormat="1" ht="12.75">
      <c r="A54" s="4" t="s">
        <v>45</v>
      </c>
      <c r="B54" s="4">
        <v>2</v>
      </c>
      <c r="C54" s="4">
        <v>19814</v>
      </c>
      <c r="D54" s="4">
        <v>213362.044</v>
      </c>
      <c r="E54" s="4">
        <v>0</v>
      </c>
      <c r="F54" s="4">
        <v>0</v>
      </c>
      <c r="G54" s="4">
        <v>0</v>
      </c>
      <c r="H54" s="4">
        <v>56</v>
      </c>
      <c r="I54" s="4">
        <v>41221</v>
      </c>
      <c r="J54" s="4">
        <v>331215.791</v>
      </c>
    </row>
    <row r="55" spans="1:10" s="4" customFormat="1" ht="12.75">
      <c r="A55" s="4" t="s">
        <v>46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59</v>
      </c>
      <c r="I55" s="4">
        <v>127340</v>
      </c>
      <c r="J55" s="4">
        <v>882653.926</v>
      </c>
    </row>
    <row r="56" spans="1:10" s="4" customFormat="1" ht="12.75">
      <c r="A56" s="4" t="s">
        <v>47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51</v>
      </c>
      <c r="I56" s="4">
        <v>105706</v>
      </c>
      <c r="J56" s="4">
        <v>2368104.102</v>
      </c>
    </row>
    <row r="57" spans="1:10" s="4" customFormat="1" ht="12.75">
      <c r="A57" s="4" t="s">
        <v>48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52</v>
      </c>
      <c r="I57" s="4">
        <v>39326</v>
      </c>
      <c r="J57" s="4">
        <v>1158970.429</v>
      </c>
    </row>
    <row r="58" spans="1:10" s="4" customFormat="1" ht="12.75">
      <c r="A58" s="4" t="s">
        <v>49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50</v>
      </c>
      <c r="I58" s="4">
        <v>110248</v>
      </c>
      <c r="J58" s="4">
        <v>1106079.266</v>
      </c>
    </row>
    <row r="59" s="4" customFormat="1" ht="12.75"/>
    <row r="60" spans="1:10" s="4" customFormat="1" ht="12.75">
      <c r="A60" s="4" t="s">
        <v>50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67</v>
      </c>
      <c r="I60" s="4">
        <v>34039</v>
      </c>
      <c r="J60" s="4">
        <v>427609.596</v>
      </c>
    </row>
    <row r="61" spans="1:10" s="4" customFormat="1" ht="12.75">
      <c r="A61" s="17" t="s">
        <v>116</v>
      </c>
      <c r="B61" s="18">
        <f aca="true" t="shared" si="6" ref="B61:J61">_xlfn.IFERROR(B60/B$9*100,0)</f>
        <v>0</v>
      </c>
      <c r="C61" s="18">
        <f t="shared" si="6"/>
        <v>0</v>
      </c>
      <c r="D61" s="18">
        <f t="shared" si="6"/>
        <v>0</v>
      </c>
      <c r="E61" s="18">
        <f t="shared" si="6"/>
        <v>0</v>
      </c>
      <c r="F61" s="18">
        <f t="shared" si="6"/>
        <v>0</v>
      </c>
      <c r="G61" s="18">
        <f t="shared" si="6"/>
        <v>0</v>
      </c>
      <c r="H61" s="18">
        <f t="shared" si="6"/>
        <v>4.328165374677003</v>
      </c>
      <c r="I61" s="18">
        <f t="shared" si="6"/>
        <v>1.515069913806725</v>
      </c>
      <c r="J61" s="18">
        <f t="shared" si="6"/>
        <v>1.3539116646629212</v>
      </c>
    </row>
    <row r="62" spans="1:10" s="4" customFormat="1" ht="12.75">
      <c r="A62" s="4" t="s">
        <v>51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10</v>
      </c>
      <c r="I62" s="4">
        <v>5271</v>
      </c>
      <c r="J62" s="4">
        <v>196174.29</v>
      </c>
    </row>
    <row r="63" spans="1:10" s="4" customFormat="1" ht="12.75">
      <c r="A63" s="4" t="s">
        <v>52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15</v>
      </c>
      <c r="I63" s="4">
        <v>6617</v>
      </c>
      <c r="J63" s="4">
        <v>76176.387</v>
      </c>
    </row>
    <row r="64" spans="1:10" s="4" customFormat="1" ht="12.75">
      <c r="A64" s="4" t="s">
        <v>53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35</v>
      </c>
      <c r="I64" s="4">
        <v>21304</v>
      </c>
      <c r="J64" s="4">
        <v>151742.866</v>
      </c>
    </row>
    <row r="65" spans="1:10" s="4" customFormat="1" ht="12.75">
      <c r="A65" s="4" t="s">
        <v>54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6</v>
      </c>
      <c r="I65" s="4">
        <v>839</v>
      </c>
      <c r="J65" s="4">
        <v>3456.053</v>
      </c>
    </row>
    <row r="66" spans="1:10" s="4" customFormat="1" ht="12.75">
      <c r="A66" s="4" t="s">
        <v>55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1</v>
      </c>
      <c r="I66" s="4">
        <v>8</v>
      </c>
      <c r="J66" s="4">
        <v>60</v>
      </c>
    </row>
    <row r="67" s="4" customFormat="1" ht="12.75"/>
    <row r="68" spans="1:10" s="4" customFormat="1" ht="12.75">
      <c r="A68" s="4" t="s">
        <v>56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29</v>
      </c>
      <c r="I68" s="4">
        <v>26596</v>
      </c>
      <c r="J68" s="4">
        <v>302990.014</v>
      </c>
    </row>
    <row r="69" spans="1:10" s="4" customFormat="1" ht="12.75">
      <c r="A69" s="17" t="s">
        <v>116</v>
      </c>
      <c r="B69" s="18">
        <f aca="true" t="shared" si="7" ref="B69:J69">_xlfn.IFERROR(B68/B$9*100,0)</f>
        <v>0</v>
      </c>
      <c r="C69" s="18">
        <f t="shared" si="7"/>
        <v>0</v>
      </c>
      <c r="D69" s="18">
        <f t="shared" si="7"/>
        <v>0</v>
      </c>
      <c r="E69" s="18">
        <f t="shared" si="7"/>
        <v>0</v>
      </c>
      <c r="F69" s="18">
        <f t="shared" si="7"/>
        <v>0</v>
      </c>
      <c r="G69" s="18">
        <f t="shared" si="7"/>
        <v>0</v>
      </c>
      <c r="H69" s="18">
        <f t="shared" si="7"/>
        <v>1.8733850129198968</v>
      </c>
      <c r="I69" s="18">
        <f t="shared" si="7"/>
        <v>1.1837832905668104</v>
      </c>
      <c r="J69" s="18">
        <f t="shared" si="7"/>
        <v>0.9593370169152654</v>
      </c>
    </row>
    <row r="70" spans="1:10" s="4" customFormat="1" ht="12.75">
      <c r="A70" s="4" t="s">
        <v>57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3</v>
      </c>
      <c r="I70" s="4">
        <v>6226</v>
      </c>
      <c r="J70" s="4">
        <v>51614.103</v>
      </c>
    </row>
    <row r="71" spans="1:10" s="4" customFormat="1" ht="12.75">
      <c r="A71" s="4" t="s">
        <v>58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2</v>
      </c>
      <c r="I71" s="4">
        <v>2016</v>
      </c>
      <c r="J71" s="4">
        <v>16308.97</v>
      </c>
    </row>
    <row r="72" spans="1:10" s="4" customFormat="1" ht="12.75">
      <c r="A72" s="4" t="s">
        <v>59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7</v>
      </c>
      <c r="I72" s="4">
        <v>8378</v>
      </c>
      <c r="J72" s="4">
        <v>130075.63</v>
      </c>
    </row>
    <row r="73" spans="1:10" s="4" customFormat="1" ht="12.75">
      <c r="A73" s="4" t="s">
        <v>60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1</v>
      </c>
      <c r="I73" s="4">
        <v>1029</v>
      </c>
      <c r="J73" s="4">
        <v>4584.209</v>
      </c>
    </row>
    <row r="74" spans="1:10" s="4" customFormat="1" ht="12.75">
      <c r="A74" s="4" t="s">
        <v>61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</row>
    <row r="75" spans="1:10" s="4" customFormat="1" ht="12.75">
      <c r="A75" s="4" t="s">
        <v>62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16</v>
      </c>
      <c r="I75" s="4">
        <v>8947</v>
      </c>
      <c r="J75" s="4">
        <v>100407.102</v>
      </c>
    </row>
    <row r="76" s="4" customFormat="1" ht="12.75"/>
    <row r="77" spans="1:10" s="4" customFormat="1" ht="12.75">
      <c r="A77" s="4" t="s">
        <v>63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81</v>
      </c>
      <c r="I77" s="4">
        <v>95856</v>
      </c>
      <c r="J77" s="4">
        <v>1020560.49</v>
      </c>
    </row>
    <row r="78" spans="1:10" s="4" customFormat="1" ht="12.75">
      <c r="A78" s="17" t="s">
        <v>116</v>
      </c>
      <c r="B78" s="18">
        <f aca="true" t="shared" si="8" ref="B78:J78">_xlfn.IFERROR(B77/B$9*100,0)</f>
        <v>0</v>
      </c>
      <c r="C78" s="18">
        <f t="shared" si="8"/>
        <v>0</v>
      </c>
      <c r="D78" s="18">
        <f t="shared" si="8"/>
        <v>0</v>
      </c>
      <c r="E78" s="18">
        <f t="shared" si="8"/>
        <v>0</v>
      </c>
      <c r="F78" s="18">
        <f t="shared" si="8"/>
        <v>0</v>
      </c>
      <c r="G78" s="18">
        <f t="shared" si="8"/>
        <v>0</v>
      </c>
      <c r="H78" s="18">
        <f t="shared" si="8"/>
        <v>5.232558139534884</v>
      </c>
      <c r="I78" s="18">
        <f t="shared" si="8"/>
        <v>4.2665337306577</v>
      </c>
      <c r="J78" s="18">
        <f t="shared" si="8"/>
        <v>3.2313324229166893</v>
      </c>
    </row>
    <row r="79" spans="1:10" s="4" customFormat="1" ht="12.75">
      <c r="A79" s="4" t="s">
        <v>64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11</v>
      </c>
      <c r="I79" s="4">
        <v>4047</v>
      </c>
      <c r="J79" s="4">
        <v>55637.577</v>
      </c>
    </row>
    <row r="80" spans="1:10" s="4" customFormat="1" ht="12.75">
      <c r="A80" s="4" t="s">
        <v>65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5</v>
      </c>
      <c r="I80" s="4">
        <v>1503</v>
      </c>
      <c r="J80" s="4">
        <v>9866.259</v>
      </c>
    </row>
    <row r="81" spans="1:10" s="4" customFormat="1" ht="12.75">
      <c r="A81" s="4" t="s">
        <v>66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3</v>
      </c>
      <c r="I81" s="4">
        <v>2582</v>
      </c>
      <c r="J81" s="4">
        <v>26047.475</v>
      </c>
    </row>
    <row r="82" spans="1:10" s="4" customFormat="1" ht="12.75">
      <c r="A82" s="4" t="s">
        <v>67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29</v>
      </c>
      <c r="I82" s="4">
        <v>33614</v>
      </c>
      <c r="J82" s="4">
        <v>309107.575</v>
      </c>
    </row>
    <row r="83" spans="1:10" s="4" customFormat="1" ht="12.75">
      <c r="A83" s="4" t="s">
        <v>68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29</v>
      </c>
      <c r="I83" s="4">
        <v>52143</v>
      </c>
      <c r="J83" s="4">
        <v>608328.15</v>
      </c>
    </row>
    <row r="84" spans="1:10" s="4" customFormat="1" ht="12.75">
      <c r="A84" s="4" t="s">
        <v>69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4</v>
      </c>
      <c r="I84" s="4">
        <v>1967</v>
      </c>
      <c r="J84" s="4">
        <v>11573.454</v>
      </c>
    </row>
    <row r="85" s="4" customFormat="1" ht="12.75"/>
    <row r="86" spans="1:10" s="4" customFormat="1" ht="12.75">
      <c r="A86" s="4" t="s">
        <v>70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110</v>
      </c>
      <c r="I86" s="4">
        <v>144124</v>
      </c>
      <c r="J86" s="4">
        <v>1631497.023</v>
      </c>
    </row>
    <row r="87" spans="1:10" s="4" customFormat="1" ht="12.75">
      <c r="A87" s="17" t="s">
        <v>116</v>
      </c>
      <c r="B87" s="18">
        <f aca="true" t="shared" si="9" ref="B87:J87">_xlfn.IFERROR(B86/B$9*100,0)</f>
        <v>0</v>
      </c>
      <c r="C87" s="18">
        <f t="shared" si="9"/>
        <v>0</v>
      </c>
      <c r="D87" s="18">
        <f t="shared" si="9"/>
        <v>0</v>
      </c>
      <c r="E87" s="18">
        <f t="shared" si="9"/>
        <v>0</v>
      </c>
      <c r="F87" s="18">
        <f t="shared" si="9"/>
        <v>0</v>
      </c>
      <c r="G87" s="18">
        <f t="shared" si="9"/>
        <v>0</v>
      </c>
      <c r="H87" s="18">
        <f t="shared" si="9"/>
        <v>7.10594315245478</v>
      </c>
      <c r="I87" s="18">
        <f t="shared" si="9"/>
        <v>6.414933936293088</v>
      </c>
      <c r="J87" s="18">
        <f t="shared" si="9"/>
        <v>5.165699907030454</v>
      </c>
    </row>
    <row r="88" spans="1:10" s="4" customFormat="1" ht="12.75">
      <c r="A88" s="4" t="s">
        <v>71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13</v>
      </c>
      <c r="I88" s="4">
        <v>28418</v>
      </c>
      <c r="J88" s="4">
        <v>196672.939</v>
      </c>
    </row>
    <row r="89" spans="1:10" s="4" customFormat="1" ht="12.75">
      <c r="A89" s="4" t="s">
        <v>72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77</v>
      </c>
      <c r="I89" s="4">
        <v>108591</v>
      </c>
      <c r="J89" s="4">
        <v>1350897.144</v>
      </c>
    </row>
    <row r="90" spans="1:10" s="4" customFormat="1" ht="12.75">
      <c r="A90" s="4" t="s">
        <v>73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19</v>
      </c>
      <c r="I90" s="4">
        <v>7082</v>
      </c>
      <c r="J90" s="4">
        <v>83601.94</v>
      </c>
    </row>
    <row r="91" spans="1:10" s="4" customFormat="1" ht="12.75">
      <c r="A91" s="4" t="s">
        <v>74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1</v>
      </c>
      <c r="I91" s="4">
        <v>33</v>
      </c>
      <c r="J91" s="4">
        <v>325</v>
      </c>
    </row>
    <row r="92" s="4" customFormat="1" ht="12.75"/>
    <row r="93" spans="1:10" s="4" customFormat="1" ht="12.75">
      <c r="A93" s="4" t="s">
        <v>75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18</v>
      </c>
      <c r="I93" s="4">
        <v>27726</v>
      </c>
      <c r="J93" s="4">
        <v>224384.994</v>
      </c>
    </row>
    <row r="94" spans="1:10" s="4" customFormat="1" ht="12.75">
      <c r="A94" s="17" t="s">
        <v>116</v>
      </c>
      <c r="B94" s="18">
        <f aca="true" t="shared" si="10" ref="B94:J94">_xlfn.IFERROR(B93/B$9*100,0)</f>
        <v>0</v>
      </c>
      <c r="C94" s="18">
        <f t="shared" si="10"/>
        <v>0</v>
      </c>
      <c r="D94" s="18">
        <f t="shared" si="10"/>
        <v>0</v>
      </c>
      <c r="E94" s="18">
        <f t="shared" si="10"/>
        <v>0</v>
      </c>
      <c r="F94" s="18">
        <f t="shared" si="10"/>
        <v>0</v>
      </c>
      <c r="G94" s="18">
        <f t="shared" si="10"/>
        <v>0</v>
      </c>
      <c r="H94" s="18">
        <f t="shared" si="10"/>
        <v>1.1627906976744187</v>
      </c>
      <c r="I94" s="18">
        <f t="shared" si="10"/>
        <v>1.2340793921738376</v>
      </c>
      <c r="J94" s="18">
        <f t="shared" si="10"/>
        <v>0.7104551993073597</v>
      </c>
    </row>
    <row r="95" spans="1:10" s="4" customFormat="1" ht="12.75">
      <c r="A95" s="4" t="s">
        <v>76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5</v>
      </c>
      <c r="I95" s="4">
        <v>705</v>
      </c>
      <c r="J95" s="4">
        <v>3442.388</v>
      </c>
    </row>
    <row r="96" spans="1:10" s="4" customFormat="1" ht="12.75">
      <c r="A96" s="4" t="s">
        <v>77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3</v>
      </c>
      <c r="I96" s="4">
        <v>24500</v>
      </c>
      <c r="J96" s="4">
        <v>195056.28</v>
      </c>
    </row>
    <row r="97" spans="1:10" s="4" customFormat="1" ht="12.75">
      <c r="A97" s="4" t="s">
        <v>78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1</v>
      </c>
      <c r="I97" s="4">
        <v>300</v>
      </c>
      <c r="J97" s="4">
        <v>1515.61</v>
      </c>
    </row>
    <row r="98" spans="1:10" s="4" customFormat="1" ht="12.75">
      <c r="A98" s="4" t="s">
        <v>79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6</v>
      </c>
      <c r="I98" s="4">
        <v>1413</v>
      </c>
      <c r="J98" s="4">
        <v>15865.943</v>
      </c>
    </row>
    <row r="99" spans="1:10" s="4" customFormat="1" ht="12.75">
      <c r="A99" s="4" t="s">
        <v>80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2</v>
      </c>
      <c r="I99" s="4">
        <v>548</v>
      </c>
      <c r="J99" s="4">
        <v>6750</v>
      </c>
    </row>
    <row r="100" spans="1:10" s="4" customFormat="1" ht="12.75">
      <c r="A100" s="4" t="s">
        <v>81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1</v>
      </c>
      <c r="I100" s="4">
        <v>260</v>
      </c>
      <c r="J100" s="4">
        <v>1754.773</v>
      </c>
    </row>
    <row r="101" s="4" customFormat="1" ht="12.75"/>
    <row r="102" spans="1:10" s="4" customFormat="1" ht="12.75">
      <c r="A102" s="4" t="s">
        <v>82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17</v>
      </c>
      <c r="I102" s="4">
        <v>6792</v>
      </c>
      <c r="J102" s="4">
        <v>155513.815</v>
      </c>
    </row>
    <row r="103" spans="1:10" s="4" customFormat="1" ht="12.75">
      <c r="A103" s="17" t="s">
        <v>116</v>
      </c>
      <c r="B103" s="18">
        <f aca="true" t="shared" si="11" ref="B103:J103">_xlfn.IFERROR(B102/B$9*100,0)</f>
        <v>0</v>
      </c>
      <c r="C103" s="18">
        <f t="shared" si="11"/>
        <v>0</v>
      </c>
      <c r="D103" s="18">
        <f t="shared" si="11"/>
        <v>0</v>
      </c>
      <c r="E103" s="18">
        <f t="shared" si="11"/>
        <v>0</v>
      </c>
      <c r="F103" s="18">
        <f t="shared" si="11"/>
        <v>0</v>
      </c>
      <c r="G103" s="18">
        <f t="shared" si="11"/>
        <v>0</v>
      </c>
      <c r="H103" s="18">
        <f t="shared" si="11"/>
        <v>1.0981912144702841</v>
      </c>
      <c r="I103" s="18">
        <f t="shared" si="11"/>
        <v>0.3023107275353352</v>
      </c>
      <c r="J103" s="18">
        <f t="shared" si="11"/>
        <v>0.4923929914443069</v>
      </c>
    </row>
    <row r="104" spans="1:10" s="4" customFormat="1" ht="12.75">
      <c r="A104" s="4" t="s">
        <v>83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2</v>
      </c>
      <c r="I104" s="4">
        <v>479</v>
      </c>
      <c r="J104" s="4">
        <v>1876.12</v>
      </c>
    </row>
    <row r="105" spans="1:10" s="4" customFormat="1" ht="12.75">
      <c r="A105" s="4" t="s">
        <v>84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15</v>
      </c>
      <c r="I105" s="4">
        <v>6313</v>
      </c>
      <c r="J105" s="4">
        <v>153637.695</v>
      </c>
    </row>
    <row r="106" spans="1:10" s="4" customFormat="1" ht="12.75">
      <c r="A106" s="4" t="s">
        <v>85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</row>
    <row r="107" spans="1:10" s="4" customFormat="1" ht="12.75">
      <c r="A107" s="16" t="s">
        <v>86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</row>
    <row r="108" s="4" customFormat="1" ht="12.75"/>
    <row r="109" spans="1:10" s="4" customFormat="1" ht="12.75">
      <c r="A109" s="4" t="s">
        <v>87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39</v>
      </c>
      <c r="I109" s="4">
        <v>39246</v>
      </c>
      <c r="J109" s="4">
        <v>315940.472</v>
      </c>
    </row>
    <row r="110" spans="1:10" s="4" customFormat="1" ht="12.75">
      <c r="A110" s="17" t="s">
        <v>116</v>
      </c>
      <c r="B110" s="18">
        <f aca="true" t="shared" si="12" ref="B110:J110">_xlfn.IFERROR(B109/B$9*100,0)</f>
        <v>0</v>
      </c>
      <c r="C110" s="18">
        <f t="shared" si="12"/>
        <v>0</v>
      </c>
      <c r="D110" s="18">
        <f t="shared" si="12"/>
        <v>0</v>
      </c>
      <c r="E110" s="18">
        <f t="shared" si="12"/>
        <v>0</v>
      </c>
      <c r="F110" s="18">
        <f t="shared" si="12"/>
        <v>0</v>
      </c>
      <c r="G110" s="18">
        <f t="shared" si="12"/>
        <v>0</v>
      </c>
      <c r="H110" s="18">
        <f t="shared" si="12"/>
        <v>2.5193798449612403</v>
      </c>
      <c r="I110" s="18">
        <f t="shared" si="12"/>
        <v>1.746832569618929</v>
      </c>
      <c r="J110" s="18">
        <f t="shared" si="12"/>
        <v>1.0003411859351936</v>
      </c>
    </row>
    <row r="111" spans="1:10" s="4" customFormat="1" ht="12.75">
      <c r="A111" s="4" t="s">
        <v>88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11</v>
      </c>
      <c r="I111" s="4">
        <v>29708</v>
      </c>
      <c r="J111" s="4">
        <v>259702.776</v>
      </c>
    </row>
    <row r="112" spans="1:10" s="4" customFormat="1" ht="12.75">
      <c r="A112" s="4" t="s">
        <v>89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2</v>
      </c>
      <c r="I112" s="4">
        <v>155</v>
      </c>
      <c r="J112" s="4">
        <v>864.588</v>
      </c>
    </row>
    <row r="113" spans="1:10" s="4" customFormat="1" ht="12.75">
      <c r="A113" s="4" t="s">
        <v>90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3</v>
      </c>
      <c r="I113" s="4">
        <v>992</v>
      </c>
      <c r="J113" s="4">
        <v>5816.819</v>
      </c>
    </row>
    <row r="114" spans="1:10" s="4" customFormat="1" ht="12.75">
      <c r="A114" s="4" t="s">
        <v>91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14</v>
      </c>
      <c r="I114" s="4">
        <v>6826</v>
      </c>
      <c r="J114" s="4">
        <v>34110.969</v>
      </c>
    </row>
    <row r="115" spans="1:10" s="4" customFormat="1" ht="12.75">
      <c r="A115" s="4" t="s">
        <v>92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9</v>
      </c>
      <c r="I115" s="4">
        <v>1565</v>
      </c>
      <c r="J115" s="4">
        <v>15445.32</v>
      </c>
    </row>
    <row r="116" s="4" customFormat="1" ht="12.75"/>
    <row r="117" spans="1:10" s="4" customFormat="1" ht="12.75">
      <c r="A117" s="4" t="s">
        <v>93</v>
      </c>
      <c r="B117" s="4">
        <v>0</v>
      </c>
      <c r="C117" s="4">
        <v>0</v>
      </c>
      <c r="D117" s="4">
        <v>0</v>
      </c>
      <c r="E117" s="4">
        <v>1</v>
      </c>
      <c r="F117" s="4">
        <v>29</v>
      </c>
      <c r="G117" s="4">
        <v>183.067</v>
      </c>
      <c r="H117" s="4">
        <v>56</v>
      </c>
      <c r="I117" s="4">
        <v>54947</v>
      </c>
      <c r="J117" s="4">
        <v>577364.851</v>
      </c>
    </row>
    <row r="118" spans="1:10" s="4" customFormat="1" ht="12.75">
      <c r="A118" s="17" t="s">
        <v>116</v>
      </c>
      <c r="B118" s="18">
        <f aca="true" t="shared" si="13" ref="B118:J118">_xlfn.IFERROR(B117/B$9*100,0)</f>
        <v>0</v>
      </c>
      <c r="C118" s="18">
        <f t="shared" si="13"/>
        <v>0</v>
      </c>
      <c r="D118" s="18">
        <f t="shared" si="13"/>
        <v>0</v>
      </c>
      <c r="E118" s="18">
        <f t="shared" si="13"/>
        <v>20</v>
      </c>
      <c r="F118" s="18">
        <f t="shared" si="13"/>
        <v>0.7369758576874206</v>
      </c>
      <c r="G118" s="18">
        <f t="shared" si="13"/>
        <v>0.9403260936060734</v>
      </c>
      <c r="H118" s="18">
        <f t="shared" si="13"/>
        <v>3.6175710594315245</v>
      </c>
      <c r="I118" s="18">
        <f t="shared" si="13"/>
        <v>2.4456813230100214</v>
      </c>
      <c r="J118" s="18">
        <f t="shared" si="13"/>
        <v>1.8280717127200987</v>
      </c>
    </row>
    <row r="119" spans="1:10" s="4" customFormat="1" ht="12.75">
      <c r="A119" s="4" t="s">
        <v>94</v>
      </c>
      <c r="B119" s="4">
        <v>0</v>
      </c>
      <c r="C119" s="4">
        <v>0</v>
      </c>
      <c r="D119" s="4">
        <v>0</v>
      </c>
      <c r="E119" s="4">
        <v>1</v>
      </c>
      <c r="F119" s="4">
        <v>29</v>
      </c>
      <c r="G119" s="4">
        <v>183.067</v>
      </c>
      <c r="H119" s="4">
        <v>32</v>
      </c>
      <c r="I119" s="4">
        <v>24218</v>
      </c>
      <c r="J119" s="4">
        <v>312672.101</v>
      </c>
    </row>
    <row r="120" spans="1:10" s="4" customFormat="1" ht="12.75">
      <c r="A120" s="4" t="s">
        <v>95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4</v>
      </c>
      <c r="I120" s="4">
        <v>8769</v>
      </c>
      <c r="J120" s="4">
        <v>34319.486</v>
      </c>
    </row>
    <row r="121" spans="1:10" s="4" customFormat="1" ht="12.75">
      <c r="A121" s="4" t="s">
        <v>96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7</v>
      </c>
      <c r="I121" s="4">
        <v>708</v>
      </c>
      <c r="J121" s="4">
        <v>3622.137</v>
      </c>
    </row>
    <row r="122" spans="1:10" s="4" customFormat="1" ht="12.75">
      <c r="A122" s="4" t="s">
        <v>97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10</v>
      </c>
      <c r="I122" s="4">
        <v>20851</v>
      </c>
      <c r="J122" s="4">
        <v>221094.236</v>
      </c>
    </row>
    <row r="123" spans="1:10" s="4" customFormat="1" ht="12.75">
      <c r="A123" s="4" t="s">
        <v>98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3</v>
      </c>
      <c r="I123" s="4">
        <v>401</v>
      </c>
      <c r="J123" s="4">
        <v>5656.891</v>
      </c>
    </row>
    <row r="124" s="4" customFormat="1" ht="12.75"/>
    <row r="125" spans="1:10" s="4" customFormat="1" ht="12.75">
      <c r="A125" s="4" t="s">
        <v>99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68</v>
      </c>
      <c r="I125" s="4">
        <v>187255</v>
      </c>
      <c r="J125" s="4">
        <v>2845083.603</v>
      </c>
    </row>
    <row r="126" spans="1:10" s="4" customFormat="1" ht="12.75">
      <c r="A126" s="17" t="s">
        <v>116</v>
      </c>
      <c r="B126" s="18">
        <f aca="true" t="shared" si="14" ref="B126:J126">_xlfn.IFERROR(B125/B$9*100,0)</f>
        <v>0</v>
      </c>
      <c r="C126" s="18">
        <f t="shared" si="14"/>
        <v>0</v>
      </c>
      <c r="D126" s="18">
        <f t="shared" si="14"/>
        <v>0</v>
      </c>
      <c r="E126" s="18">
        <f t="shared" si="14"/>
        <v>0</v>
      </c>
      <c r="F126" s="18">
        <f t="shared" si="14"/>
        <v>0</v>
      </c>
      <c r="G126" s="18">
        <f t="shared" si="14"/>
        <v>0</v>
      </c>
      <c r="H126" s="18">
        <f t="shared" si="14"/>
        <v>4.3927648578811365</v>
      </c>
      <c r="I126" s="18">
        <f t="shared" si="14"/>
        <v>8.334687173826442</v>
      </c>
      <c r="J126" s="18">
        <f t="shared" si="14"/>
        <v>9.008197928848425</v>
      </c>
    </row>
    <row r="127" spans="1:10" s="4" customFormat="1" ht="12.75">
      <c r="A127" s="4" t="s">
        <v>100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27</v>
      </c>
      <c r="I127" s="4">
        <v>98312</v>
      </c>
      <c r="J127" s="4">
        <v>697996.82</v>
      </c>
    </row>
    <row r="128" spans="1:10" s="4" customFormat="1" ht="12.75">
      <c r="A128" s="4" t="s">
        <v>101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32</v>
      </c>
      <c r="I128" s="4">
        <v>40668</v>
      </c>
      <c r="J128" s="4">
        <v>225627.379</v>
      </c>
    </row>
    <row r="129" spans="1:10" s="4" customFormat="1" ht="12.75">
      <c r="A129" s="4" t="s">
        <v>102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6</v>
      </c>
      <c r="I129" s="4">
        <v>588</v>
      </c>
      <c r="J129" s="4">
        <v>4686.101</v>
      </c>
    </row>
    <row r="130" spans="1:10" s="4" customFormat="1" ht="12.75">
      <c r="A130" s="4" t="s">
        <v>103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3</v>
      </c>
      <c r="I130" s="4">
        <v>47687</v>
      </c>
      <c r="J130" s="4">
        <v>1916773.303</v>
      </c>
    </row>
    <row r="131" spans="1:10" s="4" customFormat="1" ht="12.75">
      <c r="A131" s="16" t="s">
        <v>104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</row>
    <row r="132" s="4" customFormat="1" ht="12.75"/>
    <row r="133" spans="1:10" s="4" customFormat="1" ht="12.75">
      <c r="A133" s="4" t="s">
        <v>105</v>
      </c>
      <c r="B133" s="4">
        <v>0</v>
      </c>
      <c r="C133" s="4">
        <v>0</v>
      </c>
      <c r="D133" s="4">
        <v>0</v>
      </c>
      <c r="E133" s="4">
        <v>1</v>
      </c>
      <c r="F133" s="4">
        <v>60</v>
      </c>
      <c r="G133" s="4">
        <v>573.7</v>
      </c>
      <c r="H133" s="4">
        <v>40</v>
      </c>
      <c r="I133" s="4">
        <v>19697</v>
      </c>
      <c r="J133" s="4">
        <v>123780.087</v>
      </c>
    </row>
    <row r="134" spans="1:10" s="4" customFormat="1" ht="12.75">
      <c r="A134" s="17" t="s">
        <v>116</v>
      </c>
      <c r="B134" s="18">
        <f aca="true" t="shared" si="15" ref="B134:J134">_xlfn.IFERROR(B133/B$9*100,0)</f>
        <v>0</v>
      </c>
      <c r="C134" s="18">
        <f t="shared" si="15"/>
        <v>0</v>
      </c>
      <c r="D134" s="18">
        <f t="shared" si="15"/>
        <v>0</v>
      </c>
      <c r="E134" s="18">
        <f t="shared" si="15"/>
        <v>20</v>
      </c>
      <c r="F134" s="18">
        <f t="shared" si="15"/>
        <v>1.5247776365946633</v>
      </c>
      <c r="G134" s="18">
        <f t="shared" si="15"/>
        <v>2.946817721936801</v>
      </c>
      <c r="H134" s="18">
        <f t="shared" si="15"/>
        <v>2.5839793281653747</v>
      </c>
      <c r="I134" s="18">
        <f t="shared" si="15"/>
        <v>0.8767100118173584</v>
      </c>
      <c r="J134" s="18">
        <f t="shared" si="15"/>
        <v>0.3919166108758027</v>
      </c>
    </row>
    <row r="135" spans="1:10" s="4" customFormat="1" ht="12.75">
      <c r="A135" s="4" t="s">
        <v>106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18</v>
      </c>
      <c r="I135" s="4">
        <v>12002</v>
      </c>
      <c r="J135" s="4">
        <v>50801.222</v>
      </c>
    </row>
    <row r="136" spans="1:10" s="4" customFormat="1" ht="12.75">
      <c r="A136" s="4" t="s">
        <v>107</v>
      </c>
      <c r="B136" s="4">
        <v>0</v>
      </c>
      <c r="C136" s="4">
        <v>0</v>
      </c>
      <c r="D136" s="4">
        <v>0</v>
      </c>
      <c r="E136" s="4">
        <v>1</v>
      </c>
      <c r="F136" s="4">
        <v>60</v>
      </c>
      <c r="G136" s="4">
        <v>573.7</v>
      </c>
      <c r="H136" s="4">
        <v>7</v>
      </c>
      <c r="I136" s="4">
        <v>1417</v>
      </c>
      <c r="J136" s="4">
        <v>37390.045</v>
      </c>
    </row>
    <row r="137" spans="1:10" s="4" customFormat="1" ht="12.75">
      <c r="A137" s="4" t="s">
        <v>108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11</v>
      </c>
      <c r="I137" s="4">
        <v>4091</v>
      </c>
      <c r="J137" s="4">
        <v>28919.279</v>
      </c>
    </row>
    <row r="138" spans="1:10" s="4" customFormat="1" ht="12.75">
      <c r="A138" s="4" t="s">
        <v>109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4</v>
      </c>
      <c r="I138" s="4">
        <v>2187</v>
      </c>
      <c r="J138" s="4">
        <v>6669.541</v>
      </c>
    </row>
    <row r="139" spans="1:10" s="4" customFormat="1" ht="12.75">
      <c r="A139" s="4" t="s">
        <v>110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</row>
    <row r="140" s="4" customFormat="1" ht="12.75"/>
    <row r="141" spans="1:10" s="4" customFormat="1" ht="12.75">
      <c r="A141" s="4" t="s">
        <v>111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</row>
    <row r="142" spans="1:10" s="4" customFormat="1" ht="12.75">
      <c r="A142" s="17" t="s">
        <v>116</v>
      </c>
      <c r="B142" s="18">
        <f aca="true" t="shared" si="16" ref="B142:J142">_xlfn.IFERROR(B141/B$9*100,0)</f>
        <v>0</v>
      </c>
      <c r="C142" s="18">
        <f t="shared" si="16"/>
        <v>0</v>
      </c>
      <c r="D142" s="18">
        <f t="shared" si="16"/>
        <v>0</v>
      </c>
      <c r="E142" s="18">
        <f t="shared" si="16"/>
        <v>0</v>
      </c>
      <c r="F142" s="18">
        <f t="shared" si="16"/>
        <v>0</v>
      </c>
      <c r="G142" s="18">
        <f t="shared" si="16"/>
        <v>0</v>
      </c>
      <c r="H142" s="18">
        <f t="shared" si="16"/>
        <v>0</v>
      </c>
      <c r="I142" s="18">
        <f t="shared" si="16"/>
        <v>0</v>
      </c>
      <c r="J142" s="18">
        <f t="shared" si="16"/>
        <v>0</v>
      </c>
    </row>
    <row r="143" spans="1:10" s="4" customFormat="1" ht="12.75">
      <c r="A143" s="4" t="s">
        <v>112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</row>
    <row r="144" spans="1:10" s="4" customFormat="1" ht="12.75">
      <c r="A144" s="4" t="s">
        <v>113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</row>
    <row r="145" spans="1:10" s="4" customFormat="1" ht="12.75">
      <c r="A145" s="4" t="s">
        <v>114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</row>
    <row r="146" spans="1:10" s="4" customFormat="1" ht="12.75">
      <c r="A146" s="4" t="s">
        <v>117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</row>
    <row r="147" spans="1:10" s="4" customFormat="1" ht="12.75">
      <c r="A147" s="4" t="s">
        <v>118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</row>
    <row r="148" spans="1:10" s="4" customFormat="1" ht="12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</row>
    <row r="149" s="4" customFormat="1" ht="12.75">
      <c r="A149" s="16" t="s">
        <v>121</v>
      </c>
    </row>
    <row r="150" s="4" customFormat="1" ht="12.75">
      <c r="A150" s="20" t="s">
        <v>122</v>
      </c>
    </row>
    <row r="151" s="4" customFormat="1" ht="12.75">
      <c r="A151" s="21" t="s">
        <v>123</v>
      </c>
    </row>
    <row r="152" s="4" customFormat="1" ht="12.75">
      <c r="A152" s="22" t="s">
        <v>124</v>
      </c>
    </row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pans="1:10" s="3" customFormat="1" ht="12.75">
      <c r="A2133" s="4"/>
      <c r="B2133" s="4"/>
      <c r="C2133" s="4"/>
      <c r="D2133" s="4"/>
      <c r="E2133" s="4"/>
      <c r="F2133" s="4"/>
      <c r="G2133" s="4"/>
      <c r="H2133" s="4"/>
      <c r="I2133" s="4"/>
      <c r="J2133" s="4"/>
    </row>
    <row r="2134" spans="1:10" s="3" customFormat="1" ht="12.75">
      <c r="A2134" s="4"/>
      <c r="B2134" s="4"/>
      <c r="C2134" s="4"/>
      <c r="D2134" s="4"/>
      <c r="E2134" s="4"/>
      <c r="F2134" s="4"/>
      <c r="G2134" s="4"/>
      <c r="H2134" s="4"/>
      <c r="I2134" s="4"/>
      <c r="J2134" s="4"/>
    </row>
    <row r="2135" spans="1:10" s="3" customFormat="1" ht="12.75">
      <c r="A2135" s="4"/>
      <c r="B2135" s="4"/>
      <c r="C2135" s="4"/>
      <c r="D2135" s="4"/>
      <c r="E2135" s="4"/>
      <c r="F2135" s="4"/>
      <c r="G2135" s="4"/>
      <c r="H2135" s="4"/>
      <c r="I2135" s="4"/>
      <c r="J2135" s="4"/>
    </row>
    <row r="2136" spans="1:10" s="3" customFormat="1" ht="12.75">
      <c r="A2136" s="4"/>
      <c r="B2136" s="4"/>
      <c r="C2136" s="4"/>
      <c r="D2136" s="4"/>
      <c r="E2136" s="4"/>
      <c r="F2136" s="4"/>
      <c r="G2136" s="4"/>
      <c r="H2136" s="4"/>
      <c r="I2136" s="4"/>
      <c r="J2136" s="4"/>
    </row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pans="1:10" ht="12.75">
      <c r="A2333" s="3"/>
      <c r="B2333" s="3"/>
      <c r="C2333" s="3"/>
      <c r="D2333" s="3"/>
      <c r="E2333" s="3"/>
      <c r="F2333" s="3"/>
      <c r="G2333" s="3"/>
      <c r="H2333" s="3"/>
      <c r="I2333" s="3"/>
      <c r="J2333" s="3"/>
    </row>
    <row r="2334" spans="1:10" ht="12.75">
      <c r="A2334" s="3"/>
      <c r="B2334" s="3"/>
      <c r="C2334" s="3"/>
      <c r="D2334" s="3"/>
      <c r="E2334" s="3"/>
      <c r="F2334" s="3"/>
      <c r="G2334" s="3"/>
      <c r="H2334" s="3"/>
      <c r="I2334" s="3"/>
      <c r="J2334" s="3"/>
    </row>
    <row r="2335" spans="1:10" ht="12.75">
      <c r="A2335" s="3"/>
      <c r="B2335" s="3"/>
      <c r="C2335" s="3"/>
      <c r="D2335" s="3"/>
      <c r="E2335" s="3"/>
      <c r="F2335" s="3"/>
      <c r="G2335" s="3"/>
      <c r="H2335" s="3"/>
      <c r="I2335" s="3"/>
      <c r="J2335" s="3"/>
    </row>
    <row r="2336" spans="1:10" ht="12.75">
      <c r="A2336" s="3"/>
      <c r="B2336" s="3"/>
      <c r="C2336" s="3"/>
      <c r="D2336" s="3"/>
      <c r="E2336" s="3"/>
      <c r="F2336" s="3"/>
      <c r="G2336" s="3"/>
      <c r="H2336" s="3"/>
      <c r="I2336" s="3"/>
      <c r="J2336" s="3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PSA ISD</cp:lastModifiedBy>
  <cp:lastPrinted>2016-02-29T06:30:45Z</cp:lastPrinted>
  <dcterms:created xsi:type="dcterms:W3CDTF">2012-10-18T00:42:30Z</dcterms:created>
  <dcterms:modified xsi:type="dcterms:W3CDTF">2023-06-15T06:55:33Z</dcterms:modified>
  <cp:category/>
  <cp:version/>
  <cp:contentType/>
  <cp:contentStatus/>
</cp:coreProperties>
</file>