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nso\Desktop\'\LBC\work\MISSI-PPS\HTML\MISSI\2024\05May\"/>
    </mc:Choice>
  </mc:AlternateContent>
  <xr:revisionPtr revIDLastSave="0" documentId="13_ncr:1_{6B757666-8AF7-4219-ABA5-78635129489C}" xr6:coauthVersionLast="47" xr6:coauthVersionMax="47" xr10:uidLastSave="{00000000-0000-0000-0000-000000000000}"/>
  <bookViews>
    <workbookView xWindow="-120" yWindow="-120" windowWidth="29040" windowHeight="15840" tabRatio="840" xr2:uid="{00000000-000D-0000-FFFF-FFFF00000000}"/>
  </bookViews>
  <sheets>
    <sheet name="TAB7-RR-MISSI" sheetId="31" r:id="rId1"/>
  </sheets>
  <externalReferences>
    <externalReference r:id="rId2"/>
    <externalReference r:id="rId3"/>
    <externalReference r:id="rId4"/>
  </externalReferences>
  <definedNames>
    <definedName name="_Fill">#REF!</definedName>
    <definedName name="_xlnm._FilterDatabase" localSheetId="0" hidden="1">'TAB7-RR-MISSI'!$A$1:$E$698</definedName>
    <definedName name="AFF_Con_Lev_Qrt">#REF!</definedName>
    <definedName name="AFF_Cur_Lev_Qrt">#REF!</definedName>
    <definedName name="AFF_Grw_Anl">#REF!</definedName>
    <definedName name="AFF_Grw_Con_Qrt">#REF!</definedName>
    <definedName name="AFF_Grw_Cur_Qrt">#REF!</definedName>
    <definedName name="AFF_Inf_Qrt">#REF!</definedName>
    <definedName name="AFF_IPIN_Anl">#REF!</definedName>
    <definedName name="AFF_IPIN_Qrt">#REF!</definedName>
    <definedName name="AFF_Lev_Anl">#REF!</definedName>
    <definedName name="conff">#REF!</definedName>
    <definedName name="Excel_BuiltIn_Print_Area">'[1]Month-on-month growth rate'!#REF!</definedName>
    <definedName name="Excel_BuiltIn_Print_Area_1">'[2]2006-2020_index'!#REF!</definedName>
    <definedName name="Excel_BuiltIn_Print_Area_2">'[1]Year-on-year growth rates'!#REF!</definedName>
    <definedName name="Excel_BuiltIn_Print_Titles_2">('[1]Year-on-year growth rates'!$A:$A,'[1]Year-on-year growth rates'!#REF!)</definedName>
    <definedName name="Excel_BuiltIn_Print_Titles_3">('[1]Month-on-month growth rate'!$A:$A,'[1]Month-on-month growth rate'!#REF!)</definedName>
    <definedName name="fffff">('[1]Month-on-month growth rate'!$A:$A,'[1]Month-on-month growth rate'!#REF!)</definedName>
    <definedName name="Q">#REF!</definedName>
    <definedName name="x">'[2]2006-2020_index'!#REF!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0" i="31" l="1"/>
  <c r="H60" i="31" s="1"/>
  <c r="E60" i="31"/>
  <c r="F60" i="31" s="1"/>
  <c r="C60" i="31"/>
  <c r="D60" i="31" s="1"/>
  <c r="G58" i="31"/>
  <c r="H58" i="31" s="1"/>
  <c r="E58" i="31"/>
  <c r="F58" i="31" s="1"/>
  <c r="C58" i="31"/>
  <c r="D58" i="31" s="1"/>
  <c r="G56" i="31"/>
  <c r="H56" i="31" s="1"/>
  <c r="E56" i="31"/>
  <c r="F56" i="31" s="1"/>
  <c r="C56" i="31"/>
  <c r="D56" i="31" s="1"/>
  <c r="G54" i="31"/>
  <c r="H54" i="31" s="1"/>
  <c r="E54" i="31"/>
  <c r="F54" i="31" s="1"/>
  <c r="C54" i="31"/>
  <c r="D54" i="31" s="1"/>
  <c r="G52" i="31"/>
  <c r="H52" i="31" s="1"/>
  <c r="E52" i="31"/>
  <c r="F52" i="31" s="1"/>
  <c r="D52" i="31"/>
  <c r="C52" i="31"/>
  <c r="G50" i="31"/>
  <c r="H50" i="31" s="1"/>
  <c r="E50" i="31"/>
  <c r="F50" i="31" s="1"/>
  <c r="C50" i="31"/>
  <c r="D50" i="31" s="1"/>
  <c r="G48" i="31"/>
  <c r="H48" i="31" s="1"/>
  <c r="E48" i="31"/>
  <c r="F48" i="31" s="1"/>
  <c r="C48" i="31"/>
  <c r="D48" i="31" s="1"/>
  <c r="G46" i="31"/>
  <c r="H46" i="31" s="1"/>
  <c r="E46" i="31"/>
  <c r="F46" i="31" s="1"/>
  <c r="C46" i="31"/>
  <c r="D46" i="31" s="1"/>
  <c r="G44" i="31"/>
  <c r="H44" i="31" s="1"/>
  <c r="E44" i="31"/>
  <c r="F44" i="31" s="1"/>
  <c r="C44" i="31"/>
  <c r="D44" i="31" s="1"/>
  <c r="G35" i="31"/>
  <c r="H35" i="31" s="1"/>
  <c r="E35" i="31"/>
  <c r="F35" i="31" s="1"/>
  <c r="C35" i="31"/>
  <c r="D35" i="31" s="1"/>
  <c r="G33" i="31"/>
  <c r="H33" i="31" s="1"/>
  <c r="E33" i="31"/>
  <c r="F33" i="31" s="1"/>
  <c r="C33" i="31"/>
  <c r="D33" i="31" s="1"/>
  <c r="G31" i="31"/>
  <c r="H31" i="31" s="1"/>
  <c r="E31" i="31"/>
  <c r="F31" i="31" s="1"/>
  <c r="C31" i="31"/>
  <c r="D31" i="31" s="1"/>
  <c r="G29" i="31"/>
  <c r="H29" i="31" s="1"/>
  <c r="E29" i="31"/>
  <c r="F29" i="31" s="1"/>
  <c r="C29" i="31"/>
  <c r="D29" i="31" s="1"/>
  <c r="G27" i="31"/>
  <c r="H27" i="31" s="1"/>
  <c r="E27" i="31"/>
  <c r="F27" i="31" s="1"/>
  <c r="C27" i="31"/>
  <c r="D27" i="31" s="1"/>
  <c r="G25" i="31"/>
  <c r="H25" i="31" s="1"/>
  <c r="E25" i="31"/>
  <c r="F25" i="31" s="1"/>
  <c r="C25" i="31"/>
  <c r="D25" i="31" s="1"/>
  <c r="G23" i="31"/>
  <c r="H23" i="31" s="1"/>
  <c r="F23" i="31"/>
  <c r="E23" i="31"/>
  <c r="C23" i="31"/>
  <c r="D23" i="31" s="1"/>
  <c r="G21" i="31"/>
  <c r="H21" i="31" s="1"/>
  <c r="E21" i="31"/>
  <c r="F21" i="31" s="1"/>
  <c r="C21" i="31"/>
  <c r="D21" i="31" s="1"/>
  <c r="G19" i="31"/>
  <c r="H19" i="31" s="1"/>
  <c r="E19" i="31"/>
  <c r="F19" i="31" s="1"/>
  <c r="C19" i="31"/>
  <c r="D19" i="31" s="1"/>
  <c r="G17" i="31"/>
  <c r="H17" i="31" s="1"/>
  <c r="E17" i="31"/>
  <c r="F17" i="31" s="1"/>
  <c r="C17" i="31"/>
  <c r="D17" i="31" s="1"/>
  <c r="G15" i="31"/>
  <c r="H15" i="31" s="1"/>
  <c r="E15" i="31"/>
  <c r="F15" i="31" s="1"/>
  <c r="C15" i="31"/>
  <c r="D15" i="31" s="1"/>
  <c r="G13" i="31"/>
  <c r="H13" i="31" s="1"/>
  <c r="E13" i="31"/>
  <c r="F13" i="31" s="1"/>
  <c r="D13" i="31"/>
  <c r="C13" i="31"/>
  <c r="G11" i="31"/>
  <c r="H11" i="31" s="1"/>
  <c r="E11" i="31"/>
  <c r="F11" i="31" s="1"/>
  <c r="C11" i="31"/>
  <c r="D11" i="31" s="1"/>
  <c r="B9" i="31"/>
  <c r="C9" i="31" l="1"/>
  <c r="D9" i="31" s="1"/>
  <c r="E9" i="31"/>
  <c r="F9" i="31" s="1"/>
  <c r="G9" i="31"/>
  <c r="H9" i="31" s="1"/>
</calcChain>
</file>

<file path=xl/sharedStrings.xml><?xml version="1.0" encoding="utf-8"?>
<sst xmlns="http://schemas.openxmlformats.org/spreadsheetml/2006/main" count="53" uniqueCount="38">
  <si>
    <t>MANUFACTURING</t>
  </si>
  <si>
    <t>Source: Philippine Statistics Authority</t>
  </si>
  <si>
    <t>Manufacture of food products</t>
  </si>
  <si>
    <t>Manufacture of beverages</t>
  </si>
  <si>
    <t>Manufacture of tobacco products</t>
  </si>
  <si>
    <t>Manufacture of textiles</t>
  </si>
  <si>
    <t>Manufacture of wearing apparel</t>
  </si>
  <si>
    <t>Manufacture of leather and related products, including footwear</t>
  </si>
  <si>
    <t>Manufacture of wood, bamboo, cane, rattan articles, and related products</t>
  </si>
  <si>
    <t>Manufacture of paper and paper products</t>
  </si>
  <si>
    <t>Printing and reproduction of recorded media</t>
  </si>
  <si>
    <t>Manufacture of coke and refined petroleum products</t>
  </si>
  <si>
    <t>Manufacture of chemical and chemical products</t>
  </si>
  <si>
    <t>Manufacture of rubber and plastic products</t>
  </si>
  <si>
    <t>Manufacture of other non-metallic mineral products</t>
  </si>
  <si>
    <t>Manufacture of basic metals</t>
  </si>
  <si>
    <t>Manufacture of fabricated metal products, except machinery and equipment</t>
  </si>
  <si>
    <t>Manufacture of computer, electronic, and optical products</t>
  </si>
  <si>
    <t>Manufacture of electrical equipment</t>
  </si>
  <si>
    <t>Manufacture of machinery and equipment except electrical</t>
  </si>
  <si>
    <t>Manufacture of transport equipment</t>
  </si>
  <si>
    <t>Manufacture of furniture</t>
  </si>
  <si>
    <t>Other manufacturing and repair and installation of machinery and equipment</t>
  </si>
  <si>
    <t>p - preliminary</t>
  </si>
  <si>
    <t>Manufacture of basic pharmaceutical products and pharmaceutical preparations</t>
  </si>
  <si>
    <t xml:space="preserve">SECTION/
INDUSTRY DIVISION </t>
  </si>
  <si>
    <t>r - revised</t>
  </si>
  <si>
    <t>Percent</t>
  </si>
  <si>
    <t xml:space="preserve">      Imputation was done for sample establishments that are in operation during the reference period but did not submit report within the cut-off date.</t>
  </si>
  <si>
    <t xml:space="preserve">Notes: </t>
  </si>
  <si>
    <t xml:space="preserve">No. of Responding  Establishments </t>
  </si>
  <si>
    <t>2024 Number of Samples</t>
  </si>
  <si>
    <t>Table 2 (cont.)</t>
  </si>
  <si>
    <t>Table 7. Distribution of Samples and Responding Establishments by Industry Division: MISSI</t>
  </si>
  <si>
    <r>
      <t>April 2024</t>
    </r>
    <r>
      <rPr>
        <b/>
        <vertAlign val="superscript"/>
        <sz val="12"/>
        <rFont val="Arial"/>
        <family val="2"/>
      </rPr>
      <t>p</t>
    </r>
  </si>
  <si>
    <r>
      <t>April 2024</t>
    </r>
    <r>
      <rPr>
        <b/>
        <vertAlign val="superscript"/>
        <sz val="12"/>
        <rFont val="Arial"/>
        <family val="2"/>
      </rPr>
      <t>r</t>
    </r>
  </si>
  <si>
    <r>
      <t>May 2024</t>
    </r>
    <r>
      <rPr>
        <b/>
        <vertAlign val="superscript"/>
        <sz val="12"/>
        <rFont val="Arial"/>
        <family val="2"/>
      </rPr>
      <t>p</t>
    </r>
  </si>
  <si>
    <r>
      <t>April 2024</t>
    </r>
    <r>
      <rPr>
        <vertAlign val="superscript"/>
        <sz val="12"/>
        <color theme="1"/>
        <rFont val="Arial"/>
        <family val="2"/>
      </rPr>
      <t>p</t>
    </r>
    <r>
      <rPr>
        <sz val="12"/>
        <color theme="1"/>
        <rFont val="Arial"/>
        <family val="2"/>
      </rPr>
      <t>, April 2024</t>
    </r>
    <r>
      <rPr>
        <vertAlign val="superscript"/>
        <sz val="12"/>
        <color theme="1"/>
        <rFont val="Arial"/>
        <family val="2"/>
      </rPr>
      <t>r</t>
    </r>
    <r>
      <rPr>
        <sz val="12"/>
        <color theme="1"/>
        <rFont val="Arial"/>
        <family val="2"/>
      </rPr>
      <t>, and May 2024</t>
    </r>
    <r>
      <rPr>
        <vertAlign val="superscript"/>
        <sz val="12"/>
        <color theme="1"/>
        <rFont val="Arial"/>
        <family val="2"/>
      </rPr>
      <t>p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</si>
</sst>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&quot;-&quot;??_-;_-@_-"/>
    <numFmt numFmtId="165" formatCode="0.0"/>
    <numFmt numFmtId="166" formatCode="[$-3409]General"/>
  </numFmts>
  <fonts count="17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rgb="FF000000"/>
      <name val="Calibri"/>
      <family val="2"/>
    </font>
    <font>
      <sz val="11"/>
      <color theme="1"/>
      <name val="Arial"/>
      <family val="2"/>
    </font>
    <font>
      <b/>
      <vertAlign val="superscript"/>
      <sz val="12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rgb="FFFF0000"/>
      <name val="Arial"/>
      <family val="2"/>
    </font>
    <font>
      <i/>
      <sz val="12"/>
      <name val="Arial"/>
      <family val="2"/>
    </font>
    <font>
      <sz val="12"/>
      <color rgb="FFFF0000"/>
      <name val="Arial"/>
      <family val="2"/>
    </font>
    <font>
      <vertAlign val="superscript"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medium">
        <color auto="1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</borders>
  <cellStyleXfs count="17">
    <xf numFmtId="0" fontId="0" fillId="0" borderId="0"/>
    <xf numFmtId="0" fontId="4" fillId="0" borderId="0"/>
    <xf numFmtId="0" fontId="5" fillId="0" borderId="0"/>
    <xf numFmtId="0" fontId="3" fillId="0" borderId="0"/>
    <xf numFmtId="164" fontId="3" fillId="0" borderId="0" applyFont="0" applyFill="0" applyBorder="0" applyAlignment="0" applyProtection="0"/>
    <xf numFmtId="166" fontId="8" fillId="0" borderId="0"/>
    <xf numFmtId="0" fontId="3" fillId="0" borderId="0"/>
    <xf numFmtId="0" fontId="9" fillId="0" borderId="0"/>
    <xf numFmtId="0" fontId="3" fillId="0" borderId="0"/>
    <xf numFmtId="0" fontId="9" fillId="0" borderId="0"/>
    <xf numFmtId="0" fontId="5" fillId="0" borderId="0"/>
    <xf numFmtId="9" fontId="3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</cellStyleXfs>
  <cellXfs count="36">
    <xf numFmtId="0" fontId="0" fillId="0" borderId="0" xfId="0"/>
    <xf numFmtId="0" fontId="6" fillId="0" borderId="0" xfId="16" applyFont="1" applyAlignment="1">
      <alignment vertical="center"/>
    </xf>
    <xf numFmtId="0" fontId="6" fillId="0" borderId="0" xfId="16" applyFont="1" applyAlignment="1">
      <alignment horizontal="center" vertical="center"/>
    </xf>
    <xf numFmtId="0" fontId="7" fillId="0" borderId="0" xfId="16" applyFont="1" applyAlignment="1">
      <alignment vertical="center"/>
    </xf>
    <xf numFmtId="0" fontId="12" fillId="0" borderId="0" xfId="16" applyFont="1" applyAlignment="1">
      <alignment vertical="center"/>
    </xf>
    <xf numFmtId="0" fontId="11" fillId="0" borderId="0" xfId="16" applyFont="1" applyAlignment="1">
      <alignment vertical="center"/>
    </xf>
    <xf numFmtId="0" fontId="13" fillId="0" borderId="0" xfId="16" applyFont="1" applyAlignment="1">
      <alignment vertical="center"/>
    </xf>
    <xf numFmtId="0" fontId="11" fillId="0" borderId="0" xfId="16" applyFont="1" applyAlignment="1">
      <alignment horizontal="left" vertical="center" wrapText="1"/>
    </xf>
    <xf numFmtId="3" fontId="6" fillId="0" borderId="0" xfId="16" applyNumberFormat="1" applyFont="1" applyAlignment="1">
      <alignment horizontal="center" vertical="center"/>
    </xf>
    <xf numFmtId="165" fontId="6" fillId="0" borderId="0" xfId="16" applyNumberFormat="1" applyFont="1" applyAlignment="1">
      <alignment horizontal="center" vertical="center"/>
    </xf>
    <xf numFmtId="0" fontId="11" fillId="0" borderId="0" xfId="16" applyFont="1" applyAlignment="1">
      <alignment vertical="center" wrapText="1"/>
    </xf>
    <xf numFmtId="0" fontId="7" fillId="0" borderId="0" xfId="16" applyFont="1" applyAlignment="1">
      <alignment horizontal="center" vertical="center"/>
    </xf>
    <xf numFmtId="0" fontId="12" fillId="0" borderId="0" xfId="16" applyFont="1" applyAlignment="1">
      <alignment horizontal="left" vertical="center" wrapText="1"/>
    </xf>
    <xf numFmtId="1" fontId="7" fillId="0" borderId="0" xfId="16" applyNumberFormat="1" applyFont="1" applyAlignment="1">
      <alignment horizontal="center" vertical="center"/>
    </xf>
    <xf numFmtId="165" fontId="7" fillId="0" borderId="0" xfId="16" applyNumberFormat="1" applyFont="1" applyAlignment="1">
      <alignment horizontal="center" vertical="center"/>
    </xf>
    <xf numFmtId="0" fontId="12" fillId="0" borderId="0" xfId="16" applyFont="1" applyAlignment="1">
      <alignment vertical="center" wrapText="1"/>
    </xf>
    <xf numFmtId="0" fontId="14" fillId="0" borderId="0" xfId="16" applyFont="1" applyAlignment="1">
      <alignment horizontal="left" vertical="center" wrapText="1"/>
    </xf>
    <xf numFmtId="0" fontId="7" fillId="0" borderId="0" xfId="16" applyFont="1" applyAlignment="1">
      <alignment horizontal="left" vertical="center" wrapText="1"/>
    </xf>
    <xf numFmtId="0" fontId="11" fillId="0" borderId="3" xfId="16" applyFont="1" applyBorder="1" applyAlignment="1">
      <alignment vertical="center"/>
    </xf>
    <xf numFmtId="0" fontId="12" fillId="0" borderId="3" xfId="16" applyFont="1" applyBorder="1" applyAlignment="1">
      <alignment horizontal="center" vertical="center"/>
    </xf>
    <xf numFmtId="0" fontId="15" fillId="0" borderId="3" xfId="16" applyFont="1" applyBorder="1" applyAlignment="1">
      <alignment horizontal="center" vertical="center"/>
    </xf>
    <xf numFmtId="0" fontId="7" fillId="0" borderId="0" xfId="16" applyFont="1" applyAlignment="1">
      <alignment vertical="center" wrapText="1"/>
    </xf>
    <xf numFmtId="0" fontId="7" fillId="0" borderId="0" xfId="16" applyFont="1" applyAlignment="1">
      <alignment horizontal="left" vertical="center"/>
    </xf>
    <xf numFmtId="0" fontId="12" fillId="0" borderId="0" xfId="16" applyFont="1" applyAlignment="1">
      <alignment horizontal="centerContinuous" vertical="center" wrapText="1"/>
    </xf>
    <xf numFmtId="165" fontId="12" fillId="0" borderId="0" xfId="16" applyNumberFormat="1" applyFont="1" applyAlignment="1">
      <alignment vertical="center"/>
    </xf>
    <xf numFmtId="49" fontId="6" fillId="0" borderId="1" xfId="16" applyNumberFormat="1" applyFont="1" applyBorder="1" applyAlignment="1">
      <alignment horizontal="center" vertical="center" wrapText="1"/>
    </xf>
    <xf numFmtId="49" fontId="6" fillId="0" borderId="2" xfId="16" applyNumberFormat="1" applyFont="1" applyBorder="1" applyAlignment="1">
      <alignment horizontal="center" vertical="center" wrapText="1"/>
    </xf>
    <xf numFmtId="0" fontId="11" fillId="0" borderId="4" xfId="16" applyFont="1" applyBorder="1" applyAlignment="1">
      <alignment horizontal="center" vertical="center" wrapText="1"/>
    </xf>
    <xf numFmtId="0" fontId="11" fillId="0" borderId="5" xfId="16" applyFont="1" applyBorder="1" applyAlignment="1">
      <alignment horizontal="center" vertical="center" wrapText="1"/>
    </xf>
    <xf numFmtId="0" fontId="11" fillId="0" borderId="6" xfId="16" applyFont="1" applyBorder="1" applyAlignment="1">
      <alignment horizontal="center" vertical="center" wrapText="1"/>
    </xf>
    <xf numFmtId="0" fontId="6" fillId="0" borderId="4" xfId="16" applyFont="1" applyBorder="1" applyAlignment="1">
      <alignment horizontal="center" vertical="center" wrapText="1"/>
    </xf>
    <xf numFmtId="0" fontId="6" fillId="0" borderId="5" xfId="16" applyFont="1" applyBorder="1" applyAlignment="1">
      <alignment horizontal="center" vertical="center" wrapText="1"/>
    </xf>
    <xf numFmtId="0" fontId="6" fillId="0" borderId="6" xfId="16" applyFont="1" applyBorder="1" applyAlignment="1">
      <alignment horizontal="center" vertical="center" wrapText="1"/>
    </xf>
    <xf numFmtId="49" fontId="11" fillId="0" borderId="4" xfId="16" applyNumberFormat="1" applyFont="1" applyBorder="1" applyAlignment="1">
      <alignment horizontal="center" vertical="center" wrapText="1"/>
    </xf>
    <xf numFmtId="49" fontId="11" fillId="0" borderId="5" xfId="16" applyNumberFormat="1" applyFont="1" applyBorder="1" applyAlignment="1">
      <alignment horizontal="center" vertical="center" wrapText="1"/>
    </xf>
    <xf numFmtId="49" fontId="11" fillId="0" borderId="6" xfId="16" applyNumberFormat="1" applyFont="1" applyBorder="1" applyAlignment="1">
      <alignment horizontal="center" vertical="center" wrapText="1"/>
    </xf>
  </cellXfs>
  <cellStyles count="17">
    <cellStyle name="Comma 2" xfId="13" xr:uid="{00000000-0005-0000-0000-000000000000}"/>
    <cellStyle name="Comma 3" xfId="4" xr:uid="{00000000-0005-0000-0000-000001000000}"/>
    <cellStyle name="Excel Built-in Normal" xfId="5" xr:uid="{00000000-0005-0000-0000-000002000000}"/>
    <cellStyle name="Normal" xfId="0" builtinId="0"/>
    <cellStyle name="Normal 10" xfId="10" xr:uid="{00000000-0005-0000-0000-000004000000}"/>
    <cellStyle name="Normal 12" xfId="12" xr:uid="{00000000-0005-0000-0000-000005000000}"/>
    <cellStyle name="Normal 2" xfId="1" xr:uid="{00000000-0005-0000-0000-000006000000}"/>
    <cellStyle name="Normal 2 2" xfId="8" xr:uid="{00000000-0005-0000-0000-000007000000}"/>
    <cellStyle name="Normal 2 2 2" xfId="15" xr:uid="{00000000-0005-0000-0000-000008000000}"/>
    <cellStyle name="Normal 3" xfId="2" xr:uid="{00000000-0005-0000-0000-000009000000}"/>
    <cellStyle name="Normal 3 2" xfId="6" xr:uid="{00000000-0005-0000-0000-00000A000000}"/>
    <cellStyle name="Normal 37" xfId="7" xr:uid="{00000000-0005-0000-0000-00000B000000}"/>
    <cellStyle name="Normal 4" xfId="9" xr:uid="{00000000-0005-0000-0000-00000C000000}"/>
    <cellStyle name="Normal 5" xfId="3" xr:uid="{00000000-0005-0000-0000-00000D000000}"/>
    <cellStyle name="Normal 6" xfId="14" xr:uid="{00000000-0005-0000-0000-00000E000000}"/>
    <cellStyle name="Normal 7" xfId="16" xr:uid="{00000000-0005-0000-0000-00000F000000}"/>
    <cellStyle name="Percent 2" xfId="11" xr:uid="{00000000-0005-0000-0000-00001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rchive/xfiles/MISSI/Net%20Sales_Alv/Missi%20Sales%202000=100/2019/oct19/NS%20Valu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vier/AppData/Local/Temp/VaNSI_2001-20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B_17June2021\2024%20MISSI%20PPS\PRESS%20RELEASES\05-May%202024\Table%207%20-%20May%202024%20(06.27.2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ales Value Index"/>
      <sheetName val="Year-on-year growth rates"/>
      <sheetName val="Month-on-month growth rate"/>
    </sheetNames>
    <sheetDataSet>
      <sheetData sheetId="0"/>
      <sheetData sheetId="1">
        <row r="2">
          <cell r="A2" t="str">
            <v>YEAR-ON-YEAR GROWTH RATES OF NET SALES VALUE OF MONTHLY INTEGRATED SURVEY OF SELECTED INDUSTRIES, BY INDUSTRY</v>
          </cell>
        </row>
        <row r="3">
          <cell r="A3" t="str">
            <v>JANUARY 2012 - 2019 (2000 = 100)</v>
          </cell>
        </row>
        <row r="7">
          <cell r="A7" t="str">
            <v>SECTOR</v>
          </cell>
        </row>
        <row r="11">
          <cell r="A11" t="str">
            <v>MANUFACTURING</v>
          </cell>
        </row>
        <row r="12">
          <cell r="A12" t="str">
            <v xml:space="preserve"> A. FOOD MANUFACTURING</v>
          </cell>
        </row>
        <row r="13">
          <cell r="A13" t="str">
            <v xml:space="preserve">   1. PROCESSED MEAT &amp; FISH</v>
          </cell>
        </row>
        <row r="14">
          <cell r="A14" t="str">
            <v xml:space="preserve">   2. PROCESSED FRUITS &amp; VEG.</v>
          </cell>
        </row>
        <row r="15">
          <cell r="A15" t="str">
            <v xml:space="preserve">   3. VEG/ANIMAL OILS &amp; FATS</v>
          </cell>
        </row>
        <row r="16">
          <cell r="A16" t="str">
            <v xml:space="preserve">   4. MILK &amp; DAIRY PRODUCTS</v>
          </cell>
        </row>
        <row r="17">
          <cell r="A17" t="str">
            <v xml:space="preserve">   5. GRAIN MILL PRODUCTS</v>
          </cell>
        </row>
        <row r="18">
          <cell r="A18" t="str">
            <v xml:space="preserve">   6. ANIMAL FEEDS</v>
          </cell>
        </row>
        <row r="19">
          <cell r="A19" t="str">
            <v xml:space="preserve">   7. BAKERY PRODUCTS</v>
          </cell>
        </row>
        <row r="20">
          <cell r="A20" t="str">
            <v xml:space="preserve">   8. MILLED &amp; REFINED SUGAR</v>
          </cell>
        </row>
        <row r="21">
          <cell r="A21" t="str">
            <v xml:space="preserve">   9. COCONUT PRODUCTS</v>
          </cell>
        </row>
        <row r="22">
          <cell r="A22" t="str">
            <v xml:space="preserve">  10. MISC.  FOOD  PRODUCTS</v>
          </cell>
        </row>
        <row r="23">
          <cell r="A23" t="str">
            <v>B. BEVERAGE</v>
          </cell>
        </row>
        <row r="24">
          <cell r="A24" t="str">
            <v>C. TOBACCO</v>
          </cell>
        </row>
        <row r="25">
          <cell r="A25" t="str">
            <v>D. TEXTILE</v>
          </cell>
        </row>
        <row r="26">
          <cell r="A26" t="str">
            <v xml:space="preserve">   1. TEXTILE PRODUCTS</v>
          </cell>
        </row>
        <row r="27">
          <cell r="A27" t="str">
            <v xml:space="preserve">   2. CORDAGE ROPE &amp; TWINE</v>
          </cell>
        </row>
        <row r="28">
          <cell r="A28" t="str">
            <v>E. FOOTWEAR &amp; WEARING APPAREL</v>
          </cell>
        </row>
        <row r="29">
          <cell r="A29" t="str">
            <v>J.  LEATHER PRODUCTS</v>
          </cell>
        </row>
        <row r="30">
          <cell r="A30" t="str">
            <v xml:space="preserve">F. WOOD &amp; WOOD PRODUCTS     </v>
          </cell>
        </row>
        <row r="31">
          <cell r="A31" t="str">
            <v xml:space="preserve">   1. PLANING &amp; SAWMILL</v>
          </cell>
        </row>
        <row r="32">
          <cell r="A32" t="str">
            <v xml:space="preserve">   2. VENEER &amp; PLYWOOD</v>
          </cell>
        </row>
        <row r="33">
          <cell r="A33" t="str">
            <v xml:space="preserve">   3. OTHER WOOD PRODUCTS</v>
          </cell>
        </row>
        <row r="34">
          <cell r="A34" t="str">
            <v>H. PAPER &amp; PAPER PRODUCTS</v>
          </cell>
        </row>
        <row r="35">
          <cell r="A35" t="str">
            <v>I.  PUBLISHING &amp; PRINTING</v>
          </cell>
        </row>
        <row r="36">
          <cell r="A36" t="str">
            <v>M. PETROLEUM PRODUCTS</v>
          </cell>
        </row>
        <row r="37">
          <cell r="A37" t="str">
            <v xml:space="preserve">   1. REFINED PETROLEUM PRODUCTS</v>
          </cell>
        </row>
        <row r="38">
          <cell r="A38" t="str">
            <v xml:space="preserve">   2. COKE &amp; OTHER FUEL PRODUCTS</v>
          </cell>
        </row>
        <row r="39">
          <cell r="A39" t="str">
            <v>K. CHEMICALS (excluding plastic products)</v>
          </cell>
        </row>
        <row r="40">
          <cell r="A40" t="str">
            <v xml:space="preserve">   1. BASIC CHEMICALS &amp; INDUSTRIAL GASES</v>
          </cell>
        </row>
        <row r="41">
          <cell r="A41" t="str">
            <v xml:space="preserve">   2. FERTILIZERS </v>
          </cell>
        </row>
        <row r="42">
          <cell r="A42" t="str">
            <v xml:space="preserve">   3. PAINTS</v>
          </cell>
        </row>
        <row r="43">
          <cell r="A43" t="str">
            <v xml:space="preserve">   4. DRUGS &amp; MEDICINES </v>
          </cell>
        </row>
        <row r="44">
          <cell r="A44" t="str">
            <v xml:space="preserve">   5. COSMETICS/TOILET PRODUCTS</v>
          </cell>
        </row>
        <row r="45">
          <cell r="A45" t="str">
            <v xml:space="preserve">   6. MISC. CHEMICAL PRODUCTS</v>
          </cell>
        </row>
        <row r="46">
          <cell r="A46" t="str">
            <v>L. RUBBER AND PLASTIC PRODUCTS</v>
          </cell>
        </row>
        <row r="47">
          <cell r="A47" t="str">
            <v xml:space="preserve">   1. RUBBER PRODUCTS</v>
          </cell>
        </row>
        <row r="48">
          <cell r="A48" t="str">
            <v xml:space="preserve">   2. PLASTIC PRODUCTS</v>
          </cell>
        </row>
        <row r="49">
          <cell r="A49" t="str">
            <v>N. NON-METALLIC MINERAL PRODS.</v>
          </cell>
        </row>
        <row r="50">
          <cell r="A50" t="str">
            <v xml:space="preserve">   1. GLASS &amp; GLASS PRODUCTS</v>
          </cell>
        </row>
        <row r="51">
          <cell r="A51" t="str">
            <v xml:space="preserve">   2. CEMENT</v>
          </cell>
        </row>
        <row r="52">
          <cell r="A52" t="str">
            <v xml:space="preserve">   3. MISC. NON-MET.  MINERAL  PRODS.</v>
          </cell>
        </row>
        <row r="53">
          <cell r="A53" t="str">
            <v xml:space="preserve">O. BASIC METALS </v>
          </cell>
        </row>
        <row r="54">
          <cell r="A54" t="str">
            <v xml:space="preserve">   1. IRON &amp; STEEL</v>
          </cell>
        </row>
        <row r="55">
          <cell r="A55" t="str">
            <v xml:space="preserve">   2. NON-FERROUS METALS</v>
          </cell>
        </row>
        <row r="56">
          <cell r="A56" t="str">
            <v>Q. FABRICATED METAL PRODUCTS</v>
          </cell>
        </row>
        <row r="57">
          <cell r="A57" t="str">
            <v>R. MACHINERY EXCEPT ELECTRICAL</v>
          </cell>
        </row>
        <row r="58">
          <cell r="A58" t="str">
            <v xml:space="preserve">   1. MACHINERY AND EQUIPMENT</v>
          </cell>
        </row>
        <row r="59">
          <cell r="A59" t="str">
            <v xml:space="preserve">   2. OFFICE, ACCOUNTING AND COMPUTING MACHINERY</v>
          </cell>
        </row>
        <row r="60">
          <cell r="A60" t="str">
            <v xml:space="preserve">S. ELECTRICAL MACHINERY </v>
          </cell>
        </row>
        <row r="61">
          <cell r="A61" t="str">
            <v xml:space="preserve">   1. ELECTRICAL APPLIANCES</v>
          </cell>
        </row>
        <row r="62">
          <cell r="A62" t="str">
            <v xml:space="preserve">   4. ELEC. WIRES &amp; WIRING PRODS.</v>
          </cell>
        </row>
        <row r="63">
          <cell r="A63" t="str">
            <v xml:space="preserve">   3. BATTERIES</v>
          </cell>
        </row>
        <row r="64">
          <cell r="A64" t="str">
            <v xml:space="preserve">   2. ELEC. LAMPS &amp; FIXTURES</v>
          </cell>
        </row>
        <row r="65">
          <cell r="A65" t="str">
            <v xml:space="preserve">   5. MICROCIRCUITS</v>
          </cell>
        </row>
        <row r="66">
          <cell r="A66" t="str">
            <v>P. TRANSPORT EQUIPMENT</v>
          </cell>
        </row>
        <row r="67">
          <cell r="A67" t="str">
            <v>G. FURNITURE &amp; FIXTURES</v>
          </cell>
        </row>
        <row r="68">
          <cell r="A68" t="str">
            <v>T. MISC. MANUFACTURES</v>
          </cell>
        </row>
      </sheetData>
      <sheetData sheetId="2">
        <row r="2">
          <cell r="A2" t="str">
            <v>MONTH-ON-MONTH GROWTH RATES OF NET SALES VALUE OF MONTHLY INTEGRATED SURVEY OF SELECTED INDUSTRIES, BY INDUSTRY</v>
          </cell>
        </row>
        <row r="3">
          <cell r="A3" t="str">
            <v>JANUARY 2012 - 2019 (2000 = 100)</v>
          </cell>
        </row>
        <row r="7">
          <cell r="A7" t="str">
            <v>SECTOR</v>
          </cell>
        </row>
        <row r="11">
          <cell r="A11" t="str">
            <v>MANUFACTURING</v>
          </cell>
        </row>
        <row r="12">
          <cell r="A12" t="str">
            <v xml:space="preserve"> A. FOOD MANUFACTURING</v>
          </cell>
        </row>
        <row r="13">
          <cell r="A13" t="str">
            <v xml:space="preserve">   1. PROCESSED MEAT &amp; FISH</v>
          </cell>
        </row>
        <row r="14">
          <cell r="A14" t="str">
            <v xml:space="preserve">   2. PROCESSED FRUITS &amp; VEG.</v>
          </cell>
        </row>
        <row r="15">
          <cell r="A15" t="str">
            <v xml:space="preserve">   3. VEG/ANIMAL OILS &amp; FATS</v>
          </cell>
        </row>
        <row r="16">
          <cell r="A16" t="str">
            <v xml:space="preserve">   4. MILK &amp; DAIRY PRODUCTS</v>
          </cell>
        </row>
        <row r="17">
          <cell r="A17" t="str">
            <v xml:space="preserve">   5. GRAIN MILL PRODUCTS</v>
          </cell>
        </row>
        <row r="18">
          <cell r="A18" t="str">
            <v xml:space="preserve">   6. ANIMAL FEEDS</v>
          </cell>
        </row>
        <row r="19">
          <cell r="A19" t="str">
            <v xml:space="preserve">   7. BAKERY PRODUCTS</v>
          </cell>
        </row>
        <row r="20">
          <cell r="A20" t="str">
            <v xml:space="preserve">   8. MILLED &amp; REFINED SUGAR</v>
          </cell>
        </row>
        <row r="21">
          <cell r="A21" t="str">
            <v xml:space="preserve">   9. COCONUT PRODUCTS</v>
          </cell>
        </row>
        <row r="22">
          <cell r="A22" t="str">
            <v xml:space="preserve">  10. MISC.  FOOD  PRODUCTS</v>
          </cell>
        </row>
        <row r="23">
          <cell r="A23" t="str">
            <v>B. BEVERAGE</v>
          </cell>
        </row>
        <row r="24">
          <cell r="A24" t="str">
            <v>C. TOBACCO</v>
          </cell>
        </row>
        <row r="25">
          <cell r="A25" t="str">
            <v>D. TEXTILE</v>
          </cell>
        </row>
        <row r="26">
          <cell r="A26" t="str">
            <v xml:space="preserve">   1. TEXTILE PRODUCTS</v>
          </cell>
        </row>
        <row r="27">
          <cell r="A27" t="str">
            <v xml:space="preserve">   2. CORDAGE ROPE &amp; TWINE</v>
          </cell>
        </row>
        <row r="28">
          <cell r="A28" t="str">
            <v>E. FOOTWEAR &amp; WEARING APPAREL</v>
          </cell>
        </row>
        <row r="29">
          <cell r="A29" t="str">
            <v>J.  LEATHER PRODUCTS</v>
          </cell>
        </row>
        <row r="30">
          <cell r="A30" t="str">
            <v xml:space="preserve">F. WOOD &amp; WOOD PRODUCTS     </v>
          </cell>
        </row>
        <row r="31">
          <cell r="A31" t="str">
            <v xml:space="preserve">   1. PLANING &amp; SAWMILL</v>
          </cell>
        </row>
        <row r="32">
          <cell r="A32" t="str">
            <v xml:space="preserve">   2. VENEER &amp; PLYWOOD</v>
          </cell>
        </row>
        <row r="33">
          <cell r="A33" t="str">
            <v xml:space="preserve">   3. OTHER WOOD PRODUCTS</v>
          </cell>
        </row>
        <row r="34">
          <cell r="A34" t="str">
            <v>H. PAPER &amp; PAPER PRODUCTS</v>
          </cell>
        </row>
        <row r="35">
          <cell r="A35" t="str">
            <v>I.  PUBLISHING &amp; PRINTING</v>
          </cell>
        </row>
        <row r="36">
          <cell r="A36" t="str">
            <v>M. PETROLEUM PRODUCTS</v>
          </cell>
        </row>
        <row r="37">
          <cell r="A37" t="str">
            <v xml:space="preserve">   1. REFINED PETROLEUM PRODUCTS</v>
          </cell>
        </row>
        <row r="38">
          <cell r="A38" t="str">
            <v xml:space="preserve">   2. COKE &amp; OTHER FUEL PRODUCTS</v>
          </cell>
        </row>
        <row r="39">
          <cell r="A39" t="str">
            <v>K. CHEMICALS (excluding plastic products)</v>
          </cell>
        </row>
        <row r="40">
          <cell r="A40" t="str">
            <v xml:space="preserve">   1. BASIC CHEMICALS &amp; INDUSTRIAL GASES</v>
          </cell>
        </row>
        <row r="41">
          <cell r="A41" t="str">
            <v xml:space="preserve">   2. FERTILIZERS </v>
          </cell>
        </row>
        <row r="42">
          <cell r="A42" t="str">
            <v xml:space="preserve">   3. PAINTS</v>
          </cell>
        </row>
        <row r="43">
          <cell r="A43" t="str">
            <v xml:space="preserve">   4. DRUGS &amp; MEDICINES </v>
          </cell>
        </row>
        <row r="44">
          <cell r="A44" t="str">
            <v xml:space="preserve">   5. COSMETICS/TOILET PRODUCTS</v>
          </cell>
        </row>
        <row r="45">
          <cell r="A45" t="str">
            <v xml:space="preserve">   6. MISC. CHEMICAL PRODUCTS</v>
          </cell>
        </row>
        <row r="46">
          <cell r="A46" t="str">
            <v>L. RUBBER AND PLASTIC PRODUCTS</v>
          </cell>
        </row>
        <row r="47">
          <cell r="A47" t="str">
            <v xml:space="preserve">   1. RUBBER PRODUCTS</v>
          </cell>
        </row>
        <row r="48">
          <cell r="A48" t="str">
            <v xml:space="preserve">   2. PLASTIC PRODUCTS</v>
          </cell>
        </row>
        <row r="49">
          <cell r="A49" t="str">
            <v>N. NON-METALLIC MINERAL PRODS.</v>
          </cell>
        </row>
        <row r="50">
          <cell r="A50" t="str">
            <v xml:space="preserve">   1. GLASS &amp; GLASS PRODUCTS</v>
          </cell>
        </row>
        <row r="51">
          <cell r="A51" t="str">
            <v xml:space="preserve">   2. CEMENT</v>
          </cell>
        </row>
        <row r="52">
          <cell r="A52" t="str">
            <v xml:space="preserve">   3. MISC. NON-MET.  MINERAL  PRODS.</v>
          </cell>
        </row>
        <row r="53">
          <cell r="A53" t="str">
            <v xml:space="preserve">O. BASIC METALS </v>
          </cell>
        </row>
        <row r="54">
          <cell r="A54" t="str">
            <v xml:space="preserve">   1. IRON &amp; STEEL</v>
          </cell>
        </row>
        <row r="55">
          <cell r="A55" t="str">
            <v xml:space="preserve">   2. NON-FERROUS METALS</v>
          </cell>
        </row>
        <row r="56">
          <cell r="A56" t="str">
            <v>Q. FABRICATED METAL PRODUCTS</v>
          </cell>
        </row>
        <row r="57">
          <cell r="A57" t="str">
            <v>R. MACHINERY EXCEPT ELECTRICAL</v>
          </cell>
        </row>
        <row r="58">
          <cell r="A58" t="str">
            <v xml:space="preserve">   1. MACHINERY AND EQUIPMENT</v>
          </cell>
        </row>
        <row r="59">
          <cell r="A59" t="str">
            <v xml:space="preserve">   2. OFFICE, ACCOUNTING AND COMPUTING MACHINERY</v>
          </cell>
        </row>
        <row r="60">
          <cell r="A60" t="str">
            <v xml:space="preserve">S. ELECTRICAL MACHINERY </v>
          </cell>
        </row>
        <row r="61">
          <cell r="A61" t="str">
            <v xml:space="preserve">   1. ELECTRICAL APPLIANCES</v>
          </cell>
        </row>
        <row r="62">
          <cell r="A62" t="str">
            <v xml:space="preserve">   4. ELEC. WIRES &amp; WIRING PRODS.</v>
          </cell>
        </row>
        <row r="63">
          <cell r="A63" t="str">
            <v xml:space="preserve">   3. BATTERIES</v>
          </cell>
        </row>
        <row r="64">
          <cell r="A64" t="str">
            <v xml:space="preserve">   2. ELEC. LAMPS &amp; FIXTURES</v>
          </cell>
        </row>
        <row r="65">
          <cell r="A65" t="str">
            <v xml:space="preserve">   5. MICROCIRCUITS</v>
          </cell>
        </row>
        <row r="66">
          <cell r="A66" t="str">
            <v>P. TRANSPORT EQUIPMENT</v>
          </cell>
        </row>
        <row r="67">
          <cell r="A67" t="str">
            <v>G. FURNITURE &amp; FIXTURES</v>
          </cell>
        </row>
        <row r="68">
          <cell r="A68" t="str">
            <v>T. MISC. MANUFACTURES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001-2005_index"/>
      <sheetName val="2006-2020_index"/>
      <sheetName val="2001-2005_YOYGR"/>
      <sheetName val="2006-2020_YOYGR"/>
      <sheetName val="01-05"/>
      <sheetName val="01-05-gr"/>
      <sheetName val="06-11"/>
      <sheetName val="06-11-gr"/>
      <sheetName val="01-05.orig (2)"/>
    </sheetNames>
    <sheetDataSet>
      <sheetData sheetId="0" refreshError="1"/>
      <sheetData sheetId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ble 7"/>
      <sheetName val="Industry Group"/>
      <sheetName val="By Area"/>
    </sheetNames>
    <sheetDataSet>
      <sheetData sheetId="0"/>
      <sheetData sheetId="1">
        <row r="11">
          <cell r="C11">
            <v>123</v>
          </cell>
          <cell r="M11">
            <v>148</v>
          </cell>
          <cell r="W11">
            <v>114</v>
          </cell>
        </row>
        <row r="21">
          <cell r="C21">
            <v>13</v>
          </cell>
          <cell r="M21">
            <v>16</v>
          </cell>
          <cell r="W21">
            <v>14</v>
          </cell>
        </row>
        <row r="23">
          <cell r="C23">
            <v>9</v>
          </cell>
          <cell r="M23">
            <v>13</v>
          </cell>
          <cell r="W23">
            <v>11</v>
          </cell>
        </row>
        <row r="25">
          <cell r="C25">
            <v>11</v>
          </cell>
          <cell r="M25">
            <v>14</v>
          </cell>
          <cell r="W25">
            <v>11</v>
          </cell>
        </row>
        <row r="27">
          <cell r="C27">
            <v>28</v>
          </cell>
          <cell r="M27">
            <v>33</v>
          </cell>
          <cell r="W27">
            <v>30</v>
          </cell>
        </row>
        <row r="29">
          <cell r="C29">
            <v>11</v>
          </cell>
          <cell r="M29">
            <v>19</v>
          </cell>
          <cell r="W29">
            <v>12</v>
          </cell>
        </row>
        <row r="31">
          <cell r="C31">
            <v>18</v>
          </cell>
          <cell r="M31">
            <v>23</v>
          </cell>
          <cell r="W31">
            <v>18</v>
          </cell>
        </row>
        <row r="35">
          <cell r="C35">
            <v>23</v>
          </cell>
          <cell r="M35">
            <v>24</v>
          </cell>
          <cell r="W35">
            <v>23</v>
          </cell>
        </row>
        <row r="37">
          <cell r="C37">
            <v>15</v>
          </cell>
          <cell r="M37">
            <v>17</v>
          </cell>
          <cell r="W37">
            <v>14</v>
          </cell>
        </row>
        <row r="39">
          <cell r="C39">
            <v>9</v>
          </cell>
          <cell r="M39">
            <v>10</v>
          </cell>
          <cell r="W39">
            <v>7</v>
          </cell>
        </row>
        <row r="41">
          <cell r="C41">
            <v>52</v>
          </cell>
          <cell r="M41">
            <v>60</v>
          </cell>
          <cell r="W41">
            <v>53</v>
          </cell>
        </row>
        <row r="45">
          <cell r="C45">
            <v>10</v>
          </cell>
          <cell r="M45">
            <v>11</v>
          </cell>
          <cell r="W45">
            <v>8</v>
          </cell>
        </row>
        <row r="47">
          <cell r="C47">
            <v>38</v>
          </cell>
          <cell r="M47">
            <v>43</v>
          </cell>
          <cell r="W47">
            <v>35</v>
          </cell>
        </row>
        <row r="51">
          <cell r="C51">
            <v>31</v>
          </cell>
          <cell r="M51">
            <v>37</v>
          </cell>
          <cell r="W51">
            <v>34</v>
          </cell>
        </row>
        <row r="55">
          <cell r="C55">
            <v>33</v>
          </cell>
          <cell r="M55">
            <v>40</v>
          </cell>
          <cell r="W55">
            <v>35</v>
          </cell>
        </row>
        <row r="60">
          <cell r="C60">
            <v>23</v>
          </cell>
          <cell r="M60">
            <v>30</v>
          </cell>
          <cell r="W60">
            <v>24</v>
          </cell>
        </row>
        <row r="65">
          <cell r="C65">
            <v>65</v>
          </cell>
          <cell r="M65">
            <v>70</v>
          </cell>
          <cell r="W65">
            <v>53</v>
          </cell>
        </row>
        <row r="72">
          <cell r="C72">
            <v>36</v>
          </cell>
          <cell r="M72">
            <v>46</v>
          </cell>
          <cell r="W72">
            <v>30</v>
          </cell>
        </row>
        <row r="80">
          <cell r="C80">
            <v>19</v>
          </cell>
          <cell r="M80">
            <v>26</v>
          </cell>
          <cell r="W80">
            <v>18</v>
          </cell>
        </row>
        <row r="84">
          <cell r="C84">
            <v>41</v>
          </cell>
          <cell r="M84">
            <v>50</v>
          </cell>
          <cell r="W84">
            <v>38</v>
          </cell>
        </row>
        <row r="92">
          <cell r="C92">
            <v>15</v>
          </cell>
          <cell r="M92">
            <v>16</v>
          </cell>
          <cell r="W92">
            <v>16</v>
          </cell>
        </row>
        <row r="94">
          <cell r="C94">
            <v>20</v>
          </cell>
          <cell r="M94">
            <v>25</v>
          </cell>
          <cell r="W94">
            <v>18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O80"/>
  <sheetViews>
    <sheetView showGridLines="0" tabSelected="1" zoomScaleNormal="100" workbookViewId="0"/>
  </sheetViews>
  <sheetFormatPr defaultColWidth="9.42578125" defaultRowHeight="15" x14ac:dyDescent="0.2"/>
  <cols>
    <col min="1" max="1" width="52.28515625" style="3" customWidth="1"/>
    <col min="2" max="2" width="14" style="3" customWidth="1"/>
    <col min="3" max="3" width="22.42578125" style="3" customWidth="1"/>
    <col min="4" max="4" width="10.28515625" style="3" customWidth="1"/>
    <col min="5" max="5" width="22.42578125" style="3" customWidth="1"/>
    <col min="6" max="6" width="10.28515625" style="3" customWidth="1"/>
    <col min="7" max="7" width="22.42578125" style="3" customWidth="1"/>
    <col min="8" max="8" width="10.28515625" style="3" customWidth="1"/>
    <col min="9" max="10" width="9.42578125" style="3"/>
    <col min="11" max="11" width="10.85546875" style="3" bestFit="1" customWidth="1"/>
    <col min="12" max="16384" width="9.42578125" style="3"/>
  </cols>
  <sheetData>
    <row r="1" spans="1:15" s="1" customFormat="1" ht="15.75" customHeight="1" x14ac:dyDescent="0.2">
      <c r="A1" s="23" t="s">
        <v>33</v>
      </c>
      <c r="B1" s="23"/>
      <c r="C1" s="23"/>
      <c r="D1" s="23"/>
      <c r="E1" s="23"/>
      <c r="F1" s="23"/>
      <c r="G1" s="23"/>
      <c r="H1" s="23"/>
    </row>
    <row r="2" spans="1:15" s="1" customFormat="1" ht="25.5" customHeight="1" x14ac:dyDescent="0.2">
      <c r="A2" s="23" t="s">
        <v>37</v>
      </c>
      <c r="B2" s="23"/>
      <c r="C2" s="23"/>
      <c r="D2" s="23"/>
      <c r="E2" s="23"/>
      <c r="F2" s="23"/>
      <c r="G2" s="23"/>
      <c r="H2" s="23"/>
    </row>
    <row r="3" spans="1:15" ht="17.25" customHeight="1" thickBot="1" x14ac:dyDescent="0.25">
      <c r="A3" s="2"/>
    </row>
    <row r="4" spans="1:15" s="4" customFormat="1" ht="20.100000000000001" customHeight="1" thickBot="1" x14ac:dyDescent="0.25">
      <c r="A4" s="27" t="s">
        <v>25</v>
      </c>
      <c r="B4" s="33" t="s">
        <v>31</v>
      </c>
      <c r="C4" s="25" t="s">
        <v>34</v>
      </c>
      <c r="D4" s="26"/>
      <c r="E4" s="25" t="s">
        <v>35</v>
      </c>
      <c r="F4" s="26"/>
      <c r="G4" s="25" t="s">
        <v>36</v>
      </c>
      <c r="H4" s="26"/>
    </row>
    <row r="5" spans="1:15" s="4" customFormat="1" ht="15" customHeight="1" x14ac:dyDescent="0.2">
      <c r="A5" s="28"/>
      <c r="B5" s="34"/>
      <c r="C5" s="27" t="s">
        <v>30</v>
      </c>
      <c r="D5" s="30" t="s">
        <v>27</v>
      </c>
      <c r="E5" s="27" t="s">
        <v>30</v>
      </c>
      <c r="F5" s="30" t="s">
        <v>27</v>
      </c>
      <c r="G5" s="27" t="s">
        <v>30</v>
      </c>
      <c r="H5" s="30" t="s">
        <v>27</v>
      </c>
    </row>
    <row r="6" spans="1:15" s="4" customFormat="1" ht="15" customHeight="1" x14ac:dyDescent="0.2">
      <c r="A6" s="28"/>
      <c r="B6" s="34"/>
      <c r="C6" s="28"/>
      <c r="D6" s="31"/>
      <c r="E6" s="28"/>
      <c r="F6" s="31"/>
      <c r="G6" s="28"/>
      <c r="H6" s="31"/>
    </row>
    <row r="7" spans="1:15" s="4" customFormat="1" ht="42" customHeight="1" thickBot="1" x14ac:dyDescent="0.25">
      <c r="A7" s="29"/>
      <c r="B7" s="35"/>
      <c r="C7" s="29"/>
      <c r="D7" s="32"/>
      <c r="E7" s="29"/>
      <c r="F7" s="32"/>
      <c r="G7" s="29"/>
      <c r="H7" s="32"/>
    </row>
    <row r="8" spans="1:15" s="4" customFormat="1" ht="15.75" x14ac:dyDescent="0.2">
      <c r="A8" s="5"/>
      <c r="C8" s="6"/>
      <c r="E8" s="6"/>
      <c r="G8" s="6"/>
    </row>
    <row r="9" spans="1:15" s="4" customFormat="1" ht="15.75" x14ac:dyDescent="0.2">
      <c r="A9" s="7" t="s">
        <v>0</v>
      </c>
      <c r="B9" s="8">
        <f>SUM(B11:B35,B44:B60)</f>
        <v>1044</v>
      </c>
      <c r="C9" s="2">
        <f>SUM(C11:C80)</f>
        <v>643</v>
      </c>
      <c r="D9" s="9">
        <f>(C9/$B9)*100</f>
        <v>61.59003831417624</v>
      </c>
      <c r="E9" s="2">
        <f>SUM(E11:E80)</f>
        <v>771</v>
      </c>
      <c r="F9" s="9">
        <f>(E9/$B9)*100</f>
        <v>73.850574712643677</v>
      </c>
      <c r="G9" s="2">
        <f>SUM(G11:G80)</f>
        <v>616</v>
      </c>
      <c r="H9" s="9">
        <f>(G9/$B9)*100</f>
        <v>59.003831417624518</v>
      </c>
      <c r="J9" s="24"/>
      <c r="K9" s="24"/>
      <c r="L9" s="24"/>
      <c r="M9" s="24"/>
      <c r="N9" s="24"/>
      <c r="O9" s="24"/>
    </row>
    <row r="10" spans="1:15" s="4" customFormat="1" ht="12" customHeight="1" x14ac:dyDescent="0.2">
      <c r="A10" s="10"/>
      <c r="B10" s="11"/>
      <c r="C10" s="11"/>
      <c r="D10" s="9"/>
      <c r="E10" s="11"/>
      <c r="F10" s="9"/>
      <c r="G10" s="11"/>
      <c r="H10" s="9"/>
      <c r="J10" s="24"/>
      <c r="K10" s="24"/>
      <c r="L10" s="24"/>
      <c r="M10" s="24"/>
      <c r="N10" s="24"/>
      <c r="O10" s="24"/>
    </row>
    <row r="11" spans="1:15" s="4" customFormat="1" x14ac:dyDescent="0.2">
      <c r="A11" s="12" t="s">
        <v>2</v>
      </c>
      <c r="B11" s="11">
        <v>190</v>
      </c>
      <c r="C11" s="13">
        <f>'[3]Industry Group'!C11</f>
        <v>123</v>
      </c>
      <c r="D11" s="14">
        <f>(C11/$B11)*100</f>
        <v>64.736842105263165</v>
      </c>
      <c r="E11" s="13">
        <f>'[3]Industry Group'!M11</f>
        <v>148</v>
      </c>
      <c r="F11" s="14">
        <f>(E11/$B11)*100</f>
        <v>77.89473684210526</v>
      </c>
      <c r="G11" s="13">
        <f>'[3]Industry Group'!W11</f>
        <v>114</v>
      </c>
      <c r="H11" s="14">
        <f>(G11/$B11)*100</f>
        <v>60</v>
      </c>
      <c r="J11" s="24"/>
      <c r="K11" s="24"/>
      <c r="L11" s="24"/>
      <c r="M11" s="24"/>
      <c r="N11" s="24"/>
      <c r="O11" s="24"/>
    </row>
    <row r="12" spans="1:15" s="4" customFormat="1" ht="12" customHeight="1" x14ac:dyDescent="0.2">
      <c r="A12" s="10"/>
      <c r="B12" s="11"/>
      <c r="C12" s="11"/>
      <c r="D12" s="14"/>
      <c r="E12" s="11"/>
      <c r="F12" s="14"/>
      <c r="G12" s="11"/>
      <c r="H12" s="14"/>
      <c r="J12" s="24"/>
      <c r="K12" s="24"/>
      <c r="L12" s="24"/>
      <c r="M12" s="24"/>
      <c r="N12" s="24"/>
      <c r="O12" s="24"/>
    </row>
    <row r="13" spans="1:15" s="4" customFormat="1" x14ac:dyDescent="0.2">
      <c r="A13" s="12" t="s">
        <v>3</v>
      </c>
      <c r="B13" s="11">
        <v>18</v>
      </c>
      <c r="C13" s="13">
        <f>'[3]Industry Group'!C21</f>
        <v>13</v>
      </c>
      <c r="D13" s="14">
        <f>(C13/$B13)*100</f>
        <v>72.222222222222214</v>
      </c>
      <c r="E13" s="13">
        <f>'[3]Industry Group'!M21</f>
        <v>16</v>
      </c>
      <c r="F13" s="14">
        <f>(E13/$B13)*100</f>
        <v>88.888888888888886</v>
      </c>
      <c r="G13" s="13">
        <f>'[3]Industry Group'!W21</f>
        <v>14</v>
      </c>
      <c r="H13" s="14">
        <f>(G13/$B13)*100</f>
        <v>77.777777777777786</v>
      </c>
      <c r="J13" s="24"/>
      <c r="K13" s="24"/>
      <c r="L13" s="24"/>
      <c r="M13" s="24"/>
      <c r="N13" s="24"/>
      <c r="O13" s="24"/>
    </row>
    <row r="14" spans="1:15" s="4" customFormat="1" ht="12" customHeight="1" x14ac:dyDescent="0.2">
      <c r="A14" s="10"/>
      <c r="B14" s="11"/>
      <c r="C14" s="11"/>
      <c r="D14" s="14"/>
      <c r="E14" s="11"/>
      <c r="F14" s="14"/>
      <c r="G14" s="11"/>
      <c r="H14" s="14"/>
      <c r="J14" s="24"/>
      <c r="K14" s="24"/>
      <c r="L14" s="24"/>
      <c r="M14" s="24"/>
      <c r="N14" s="24"/>
      <c r="O14" s="24"/>
    </row>
    <row r="15" spans="1:15" s="4" customFormat="1" x14ac:dyDescent="0.2">
      <c r="A15" s="12" t="s">
        <v>4</v>
      </c>
      <c r="B15" s="11">
        <v>16</v>
      </c>
      <c r="C15" s="11">
        <f>'[3]Industry Group'!C23</f>
        <v>9</v>
      </c>
      <c r="D15" s="14">
        <f>(C15/$B15)*100</f>
        <v>56.25</v>
      </c>
      <c r="E15" s="11">
        <f>'[3]Industry Group'!M23</f>
        <v>13</v>
      </c>
      <c r="F15" s="14">
        <f>(E15/$B15)*100</f>
        <v>81.25</v>
      </c>
      <c r="G15" s="11">
        <f>'[3]Industry Group'!W23</f>
        <v>11</v>
      </c>
      <c r="H15" s="14">
        <f>(G15/$B15)*100</f>
        <v>68.75</v>
      </c>
      <c r="J15" s="24"/>
      <c r="K15" s="24"/>
      <c r="L15" s="24"/>
      <c r="M15" s="24"/>
      <c r="N15" s="24"/>
      <c r="O15" s="24"/>
    </row>
    <row r="16" spans="1:15" s="4" customFormat="1" ht="12" customHeight="1" x14ac:dyDescent="0.2">
      <c r="A16" s="15"/>
      <c r="B16" s="11"/>
      <c r="C16" s="11"/>
      <c r="D16" s="14"/>
      <c r="E16" s="11"/>
      <c r="F16" s="14"/>
      <c r="G16" s="11"/>
      <c r="H16" s="14"/>
      <c r="J16" s="24"/>
      <c r="K16" s="24"/>
      <c r="L16" s="24"/>
      <c r="M16" s="24"/>
      <c r="N16" s="24"/>
      <c r="O16" s="24"/>
    </row>
    <row r="17" spans="1:15" s="4" customFormat="1" x14ac:dyDescent="0.2">
      <c r="A17" s="12" t="s">
        <v>5</v>
      </c>
      <c r="B17" s="11">
        <v>18</v>
      </c>
      <c r="C17" s="11">
        <f>'[3]Industry Group'!C25</f>
        <v>11</v>
      </c>
      <c r="D17" s="14">
        <f>(C17/$B17)*100</f>
        <v>61.111111111111114</v>
      </c>
      <c r="E17" s="11">
        <f>'[3]Industry Group'!M25</f>
        <v>14</v>
      </c>
      <c r="F17" s="14">
        <f>(E17/$B17)*100</f>
        <v>77.777777777777786</v>
      </c>
      <c r="G17" s="11">
        <f>'[3]Industry Group'!W25</f>
        <v>11</v>
      </c>
      <c r="H17" s="14">
        <f>(G17/$B17)*100</f>
        <v>61.111111111111114</v>
      </c>
      <c r="J17" s="24"/>
      <c r="K17" s="24"/>
      <c r="L17" s="24"/>
      <c r="M17" s="24"/>
      <c r="N17" s="24"/>
      <c r="O17" s="24"/>
    </row>
    <row r="18" spans="1:15" s="4" customFormat="1" ht="12" customHeight="1" x14ac:dyDescent="0.2">
      <c r="A18" s="10"/>
      <c r="B18" s="11"/>
      <c r="C18" s="11"/>
      <c r="D18" s="14"/>
      <c r="E18" s="11"/>
      <c r="F18" s="14"/>
      <c r="G18" s="11"/>
      <c r="H18" s="14"/>
      <c r="J18" s="24"/>
      <c r="K18" s="24"/>
      <c r="L18" s="24"/>
      <c r="M18" s="24"/>
      <c r="N18" s="24"/>
      <c r="O18" s="24"/>
    </row>
    <row r="19" spans="1:15" s="4" customFormat="1" x14ac:dyDescent="0.2">
      <c r="A19" s="12" t="s">
        <v>6</v>
      </c>
      <c r="B19" s="11">
        <v>41</v>
      </c>
      <c r="C19" s="11">
        <f>'[3]Industry Group'!C27</f>
        <v>28</v>
      </c>
      <c r="D19" s="14">
        <f>(C19/$B19)*100</f>
        <v>68.292682926829272</v>
      </c>
      <c r="E19" s="11">
        <f>'[3]Industry Group'!M27</f>
        <v>33</v>
      </c>
      <c r="F19" s="14">
        <f>(E19/$B19)*100</f>
        <v>80.487804878048792</v>
      </c>
      <c r="G19" s="11">
        <f>'[3]Industry Group'!W27</f>
        <v>30</v>
      </c>
      <c r="H19" s="14">
        <f>(G19/$B19)*100</f>
        <v>73.170731707317074</v>
      </c>
      <c r="J19" s="24"/>
      <c r="K19" s="24"/>
      <c r="L19" s="24"/>
      <c r="M19" s="24"/>
      <c r="N19" s="24"/>
      <c r="O19" s="24"/>
    </row>
    <row r="20" spans="1:15" s="4" customFormat="1" ht="12" customHeight="1" x14ac:dyDescent="0.2">
      <c r="A20" s="7"/>
      <c r="B20" s="11"/>
      <c r="C20" s="11"/>
      <c r="D20" s="14"/>
      <c r="E20" s="11"/>
      <c r="F20" s="14"/>
      <c r="G20" s="11"/>
      <c r="H20" s="14"/>
      <c r="J20" s="24"/>
      <c r="K20" s="24"/>
      <c r="L20" s="24"/>
      <c r="M20" s="24"/>
      <c r="N20" s="24"/>
      <c r="O20" s="24"/>
    </row>
    <row r="21" spans="1:15" s="4" customFormat="1" ht="30" x14ac:dyDescent="0.2">
      <c r="A21" s="12" t="s">
        <v>7</v>
      </c>
      <c r="B21" s="11">
        <v>27</v>
      </c>
      <c r="C21" s="11">
        <f>'[3]Industry Group'!C29</f>
        <v>11</v>
      </c>
      <c r="D21" s="14">
        <f>(C21/$B21)*100</f>
        <v>40.74074074074074</v>
      </c>
      <c r="E21" s="11">
        <f>'[3]Industry Group'!M29</f>
        <v>19</v>
      </c>
      <c r="F21" s="14">
        <f>(E21/$B21)*100</f>
        <v>70.370370370370367</v>
      </c>
      <c r="G21" s="11">
        <f>'[3]Industry Group'!W29</f>
        <v>12</v>
      </c>
      <c r="H21" s="14">
        <f>(G21/$B21)*100</f>
        <v>44.444444444444443</v>
      </c>
      <c r="J21" s="24"/>
      <c r="K21" s="24"/>
      <c r="L21" s="24"/>
      <c r="M21" s="24"/>
      <c r="N21" s="24"/>
      <c r="O21" s="24"/>
    </row>
    <row r="22" spans="1:15" s="4" customFormat="1" ht="12" customHeight="1" x14ac:dyDescent="0.2">
      <c r="A22" s="10"/>
      <c r="B22" s="11"/>
      <c r="C22" s="11"/>
      <c r="D22" s="14"/>
      <c r="E22" s="11"/>
      <c r="F22" s="14"/>
      <c r="G22" s="11"/>
      <c r="H22" s="14"/>
      <c r="J22" s="24"/>
      <c r="K22" s="24"/>
      <c r="L22" s="24"/>
      <c r="M22" s="24"/>
      <c r="N22" s="24"/>
      <c r="O22" s="24"/>
    </row>
    <row r="23" spans="1:15" s="4" customFormat="1" ht="30" x14ac:dyDescent="0.2">
      <c r="A23" s="12" t="s">
        <v>8</v>
      </c>
      <c r="B23" s="11">
        <v>31</v>
      </c>
      <c r="C23" s="11">
        <f>'[3]Industry Group'!C31</f>
        <v>18</v>
      </c>
      <c r="D23" s="14">
        <f>(C23/$B23)*100</f>
        <v>58.064516129032263</v>
      </c>
      <c r="E23" s="11">
        <f>'[3]Industry Group'!M31</f>
        <v>23</v>
      </c>
      <c r="F23" s="14">
        <f>(E23/$B23)*100</f>
        <v>74.193548387096769</v>
      </c>
      <c r="G23" s="11">
        <f>'[3]Industry Group'!W31</f>
        <v>18</v>
      </c>
      <c r="H23" s="14">
        <f>(G23/$B23)*100</f>
        <v>58.064516129032263</v>
      </c>
      <c r="J23" s="24"/>
      <c r="K23" s="24"/>
      <c r="L23" s="24"/>
      <c r="M23" s="24"/>
      <c r="N23" s="24"/>
      <c r="O23" s="24"/>
    </row>
    <row r="24" spans="1:15" s="4" customFormat="1" ht="12" customHeight="1" x14ac:dyDescent="0.2">
      <c r="A24" s="10"/>
      <c r="B24" s="11"/>
      <c r="C24" s="11"/>
      <c r="D24" s="14"/>
      <c r="E24" s="11"/>
      <c r="F24" s="14"/>
      <c r="G24" s="11"/>
      <c r="H24" s="14"/>
      <c r="J24" s="24"/>
      <c r="K24" s="24"/>
      <c r="L24" s="24"/>
      <c r="M24" s="24"/>
      <c r="N24" s="24"/>
      <c r="O24" s="24"/>
    </row>
    <row r="25" spans="1:15" s="4" customFormat="1" x14ac:dyDescent="0.2">
      <c r="A25" s="12" t="s">
        <v>9</v>
      </c>
      <c r="B25" s="11">
        <v>30</v>
      </c>
      <c r="C25" s="11">
        <f>'[3]Industry Group'!C35</f>
        <v>23</v>
      </c>
      <c r="D25" s="14">
        <f>(C25/$B25)*100</f>
        <v>76.666666666666671</v>
      </c>
      <c r="E25" s="11">
        <f>'[3]Industry Group'!M35</f>
        <v>24</v>
      </c>
      <c r="F25" s="14">
        <f>(E25/$B25)*100</f>
        <v>80</v>
      </c>
      <c r="G25" s="11">
        <f>'[3]Industry Group'!W35</f>
        <v>23</v>
      </c>
      <c r="H25" s="14">
        <f>(G25/$B25)*100</f>
        <v>76.666666666666671</v>
      </c>
      <c r="J25" s="24"/>
      <c r="K25" s="24"/>
      <c r="L25" s="24"/>
      <c r="M25" s="24"/>
      <c r="N25" s="24"/>
      <c r="O25" s="24"/>
    </row>
    <row r="26" spans="1:15" s="4" customFormat="1" ht="12" customHeight="1" x14ac:dyDescent="0.2">
      <c r="A26" s="15"/>
      <c r="B26" s="11"/>
      <c r="C26" s="11"/>
      <c r="D26" s="14"/>
      <c r="E26" s="11"/>
      <c r="F26" s="14"/>
      <c r="G26" s="11"/>
      <c r="H26" s="14"/>
      <c r="J26" s="24"/>
      <c r="K26" s="24"/>
      <c r="L26" s="24"/>
      <c r="M26" s="24"/>
      <c r="N26" s="24"/>
      <c r="O26" s="24"/>
    </row>
    <row r="27" spans="1:15" s="4" customFormat="1" x14ac:dyDescent="0.2">
      <c r="A27" s="12" t="s">
        <v>10</v>
      </c>
      <c r="B27" s="11">
        <v>20</v>
      </c>
      <c r="C27" s="11">
        <f>'[3]Industry Group'!C37</f>
        <v>15</v>
      </c>
      <c r="D27" s="14">
        <f>(C27/$B27)*100</f>
        <v>75</v>
      </c>
      <c r="E27" s="11">
        <f>'[3]Industry Group'!M37</f>
        <v>17</v>
      </c>
      <c r="F27" s="14">
        <f>(E27/$B27)*100</f>
        <v>85</v>
      </c>
      <c r="G27" s="11">
        <f>'[3]Industry Group'!W37</f>
        <v>14</v>
      </c>
      <c r="H27" s="14">
        <f>(G27/$B27)*100</f>
        <v>70</v>
      </c>
      <c r="J27" s="24"/>
      <c r="K27" s="24"/>
      <c r="L27" s="24"/>
      <c r="M27" s="24"/>
      <c r="N27" s="24"/>
      <c r="O27" s="24"/>
    </row>
    <row r="28" spans="1:15" s="4" customFormat="1" ht="12" customHeight="1" x14ac:dyDescent="0.2">
      <c r="A28" s="15"/>
      <c r="B28" s="11"/>
      <c r="C28" s="11"/>
      <c r="D28" s="14"/>
      <c r="E28" s="11"/>
      <c r="F28" s="14"/>
      <c r="G28" s="11"/>
      <c r="H28" s="14"/>
      <c r="J28" s="24"/>
      <c r="K28" s="24"/>
      <c r="L28" s="24"/>
      <c r="M28" s="24"/>
      <c r="N28" s="24"/>
      <c r="O28" s="24"/>
    </row>
    <row r="29" spans="1:15" s="4" customFormat="1" ht="30" x14ac:dyDescent="0.2">
      <c r="A29" s="12" t="s">
        <v>11</v>
      </c>
      <c r="B29" s="11">
        <v>14</v>
      </c>
      <c r="C29" s="11">
        <f>'[3]Industry Group'!C39</f>
        <v>9</v>
      </c>
      <c r="D29" s="14">
        <f>(C29/$B29)*100</f>
        <v>64.285714285714292</v>
      </c>
      <c r="E29" s="11">
        <f>'[3]Industry Group'!M39</f>
        <v>10</v>
      </c>
      <c r="F29" s="14">
        <f>(E29/$B29)*100</f>
        <v>71.428571428571431</v>
      </c>
      <c r="G29" s="11">
        <f>'[3]Industry Group'!W39</f>
        <v>7</v>
      </c>
      <c r="H29" s="14">
        <f>(G29/$B29)*100</f>
        <v>50</v>
      </c>
      <c r="J29" s="24"/>
      <c r="K29" s="24"/>
      <c r="L29" s="24"/>
      <c r="M29" s="24"/>
      <c r="N29" s="24"/>
      <c r="O29" s="24"/>
    </row>
    <row r="30" spans="1:15" s="4" customFormat="1" ht="12" customHeight="1" x14ac:dyDescent="0.2">
      <c r="A30" s="15"/>
      <c r="B30" s="11"/>
      <c r="C30" s="11"/>
      <c r="D30" s="14"/>
      <c r="E30" s="11"/>
      <c r="F30" s="14"/>
      <c r="G30" s="11"/>
      <c r="H30" s="14"/>
      <c r="J30" s="24"/>
      <c r="K30" s="24"/>
      <c r="L30" s="24"/>
      <c r="M30" s="24"/>
      <c r="N30" s="24"/>
      <c r="O30" s="24"/>
    </row>
    <row r="31" spans="1:15" s="4" customFormat="1" x14ac:dyDescent="0.2">
      <c r="A31" s="12" t="s">
        <v>12</v>
      </c>
      <c r="B31" s="11">
        <v>77</v>
      </c>
      <c r="C31" s="11">
        <f>'[3]Industry Group'!C41</f>
        <v>52</v>
      </c>
      <c r="D31" s="14">
        <f>(C31/$B31)*100</f>
        <v>67.532467532467535</v>
      </c>
      <c r="E31" s="11">
        <f>'[3]Industry Group'!M41</f>
        <v>60</v>
      </c>
      <c r="F31" s="14">
        <f>(E31/$B31)*100</f>
        <v>77.922077922077932</v>
      </c>
      <c r="G31" s="11">
        <f>'[3]Industry Group'!W41</f>
        <v>53</v>
      </c>
      <c r="H31" s="14">
        <f>(G31/$B31)*100</f>
        <v>68.831168831168839</v>
      </c>
      <c r="J31" s="24"/>
      <c r="K31" s="24"/>
      <c r="L31" s="24"/>
      <c r="M31" s="24"/>
      <c r="N31" s="24"/>
      <c r="O31" s="24"/>
    </row>
    <row r="32" spans="1:15" s="4" customFormat="1" ht="12" customHeight="1" x14ac:dyDescent="0.2">
      <c r="A32" s="15"/>
      <c r="B32" s="11"/>
      <c r="C32" s="11"/>
      <c r="D32" s="14"/>
      <c r="E32" s="11"/>
      <c r="F32" s="14"/>
      <c r="G32" s="11"/>
      <c r="H32" s="14"/>
      <c r="J32" s="24"/>
      <c r="K32" s="24"/>
      <c r="L32" s="24"/>
      <c r="M32" s="24"/>
      <c r="N32" s="24"/>
      <c r="O32" s="24"/>
    </row>
    <row r="33" spans="1:15" s="4" customFormat="1" ht="30" x14ac:dyDescent="0.2">
      <c r="A33" s="12" t="s">
        <v>24</v>
      </c>
      <c r="B33" s="11">
        <v>18</v>
      </c>
      <c r="C33" s="11">
        <f>'[3]Industry Group'!C45</f>
        <v>10</v>
      </c>
      <c r="D33" s="14">
        <f>(C33/$B33)*100</f>
        <v>55.555555555555557</v>
      </c>
      <c r="E33" s="11">
        <f>'[3]Industry Group'!M45</f>
        <v>11</v>
      </c>
      <c r="F33" s="14">
        <f>(E33/$B33)*100</f>
        <v>61.111111111111114</v>
      </c>
      <c r="G33" s="11">
        <f>'[3]Industry Group'!W45</f>
        <v>8</v>
      </c>
      <c r="H33" s="14">
        <f>(G33/$B33)*100</f>
        <v>44.444444444444443</v>
      </c>
      <c r="J33" s="24"/>
      <c r="K33" s="24"/>
      <c r="L33" s="24"/>
      <c r="M33" s="24"/>
      <c r="N33" s="24"/>
      <c r="O33" s="24"/>
    </row>
    <row r="34" spans="1:15" s="4" customFormat="1" ht="12" customHeight="1" x14ac:dyDescent="0.2">
      <c r="A34" s="15"/>
      <c r="B34" s="11"/>
      <c r="C34" s="11"/>
      <c r="D34" s="14"/>
      <c r="E34" s="11"/>
      <c r="F34" s="14"/>
      <c r="G34" s="11"/>
      <c r="H34" s="14"/>
      <c r="J34" s="24"/>
      <c r="K34" s="24"/>
      <c r="L34" s="24"/>
      <c r="M34" s="24"/>
      <c r="N34" s="24"/>
      <c r="O34" s="24"/>
    </row>
    <row r="35" spans="1:15" s="4" customFormat="1" x14ac:dyDescent="0.2">
      <c r="A35" s="12" t="s">
        <v>13</v>
      </c>
      <c r="B35" s="11">
        <v>57</v>
      </c>
      <c r="C35" s="11">
        <f>'[3]Industry Group'!C47</f>
        <v>38</v>
      </c>
      <c r="D35" s="14">
        <f>(C35/$B35)*100</f>
        <v>66.666666666666657</v>
      </c>
      <c r="E35" s="11">
        <f>'[3]Industry Group'!M47</f>
        <v>43</v>
      </c>
      <c r="F35" s="14">
        <f>(E35/$B35)*100</f>
        <v>75.438596491228068</v>
      </c>
      <c r="G35" s="11">
        <f>'[3]Industry Group'!W47</f>
        <v>35</v>
      </c>
      <c r="H35" s="14">
        <f>(G35/$B35)*100</f>
        <v>61.403508771929829</v>
      </c>
      <c r="J35" s="24"/>
      <c r="K35" s="24"/>
      <c r="L35" s="24"/>
      <c r="M35" s="24"/>
      <c r="N35" s="24"/>
      <c r="O35" s="24"/>
    </row>
    <row r="36" spans="1:15" ht="12" customHeight="1" x14ac:dyDescent="0.2">
      <c r="C36" s="11"/>
      <c r="E36" s="11"/>
      <c r="G36" s="11"/>
      <c r="J36" s="24"/>
      <c r="K36" s="24"/>
      <c r="L36" s="24"/>
      <c r="M36" s="24"/>
      <c r="N36" s="24"/>
      <c r="O36" s="24"/>
    </row>
    <row r="37" spans="1:15" x14ac:dyDescent="0.2">
      <c r="A37" s="16" t="s">
        <v>32</v>
      </c>
      <c r="B37" s="17"/>
      <c r="C37" s="11"/>
      <c r="E37" s="11"/>
      <c r="G37" s="11"/>
      <c r="J37" s="24"/>
      <c r="K37" s="24"/>
      <c r="L37" s="24"/>
      <c r="M37" s="24"/>
      <c r="N37" s="24"/>
      <c r="O37" s="24"/>
    </row>
    <row r="38" spans="1:15" ht="16.5" thickBot="1" x14ac:dyDescent="0.25">
      <c r="A38" s="2"/>
      <c r="C38" s="11"/>
      <c r="E38" s="11"/>
      <c r="G38" s="11"/>
      <c r="J38" s="24"/>
      <c r="K38" s="24"/>
      <c r="L38" s="24"/>
      <c r="M38" s="24"/>
      <c r="N38" s="24"/>
      <c r="O38" s="24"/>
    </row>
    <row r="39" spans="1:15" s="4" customFormat="1" ht="19.5" customHeight="1" thickBot="1" x14ac:dyDescent="0.25">
      <c r="A39" s="27" t="s">
        <v>25</v>
      </c>
      <c r="B39" s="33" t="s">
        <v>31</v>
      </c>
      <c r="C39" s="25" t="s">
        <v>34</v>
      </c>
      <c r="D39" s="26"/>
      <c r="E39" s="25" t="s">
        <v>35</v>
      </c>
      <c r="F39" s="26"/>
      <c r="G39" s="25" t="s">
        <v>36</v>
      </c>
      <c r="H39" s="26"/>
      <c r="J39" s="24"/>
      <c r="K39" s="24"/>
      <c r="L39" s="24"/>
      <c r="M39" s="24"/>
      <c r="N39" s="24"/>
      <c r="O39" s="24"/>
    </row>
    <row r="40" spans="1:15" s="4" customFormat="1" ht="15" customHeight="1" x14ac:dyDescent="0.2">
      <c r="A40" s="28"/>
      <c r="B40" s="34"/>
      <c r="C40" s="27" t="s">
        <v>30</v>
      </c>
      <c r="D40" s="30" t="s">
        <v>27</v>
      </c>
      <c r="E40" s="27" t="s">
        <v>30</v>
      </c>
      <c r="F40" s="30" t="s">
        <v>27</v>
      </c>
      <c r="G40" s="27" t="s">
        <v>30</v>
      </c>
      <c r="H40" s="30" t="s">
        <v>27</v>
      </c>
      <c r="J40" s="24"/>
      <c r="K40" s="24"/>
      <c r="L40" s="24"/>
      <c r="M40" s="24"/>
      <c r="N40" s="24"/>
      <c r="O40" s="24"/>
    </row>
    <row r="41" spans="1:15" s="4" customFormat="1" ht="15" customHeight="1" x14ac:dyDescent="0.2">
      <c r="A41" s="28"/>
      <c r="B41" s="34"/>
      <c r="C41" s="28"/>
      <c r="D41" s="31"/>
      <c r="E41" s="28"/>
      <c r="F41" s="31"/>
      <c r="G41" s="28"/>
      <c r="H41" s="31"/>
      <c r="J41" s="24"/>
      <c r="K41" s="24"/>
      <c r="L41" s="24"/>
      <c r="M41" s="24"/>
      <c r="N41" s="24"/>
      <c r="O41" s="24"/>
    </row>
    <row r="42" spans="1:15" s="4" customFormat="1" ht="42" customHeight="1" thickBot="1" x14ac:dyDescent="0.25">
      <c r="A42" s="29"/>
      <c r="B42" s="35"/>
      <c r="C42" s="29"/>
      <c r="D42" s="32"/>
      <c r="E42" s="29"/>
      <c r="F42" s="32"/>
      <c r="G42" s="29"/>
      <c r="H42" s="32"/>
      <c r="J42" s="24"/>
      <c r="K42" s="24"/>
      <c r="L42" s="24"/>
      <c r="M42" s="24"/>
      <c r="N42" s="24"/>
      <c r="O42" s="24"/>
    </row>
    <row r="43" spans="1:15" s="4" customFormat="1" x14ac:dyDescent="0.2">
      <c r="A43" s="15"/>
      <c r="B43" s="11"/>
      <c r="C43" s="11"/>
      <c r="D43" s="14"/>
      <c r="E43" s="11"/>
      <c r="F43" s="14"/>
      <c r="G43" s="11"/>
      <c r="H43" s="14"/>
      <c r="J43" s="24"/>
      <c r="K43" s="24"/>
      <c r="L43" s="24"/>
      <c r="M43" s="24"/>
      <c r="N43" s="24"/>
      <c r="O43" s="24"/>
    </row>
    <row r="44" spans="1:15" s="4" customFormat="1" x14ac:dyDescent="0.2">
      <c r="A44" s="12" t="s">
        <v>14</v>
      </c>
      <c r="B44" s="11">
        <v>45</v>
      </c>
      <c r="C44" s="11">
        <f>'[3]Industry Group'!C51</f>
        <v>31</v>
      </c>
      <c r="D44" s="14">
        <f>(C44/B44)*100</f>
        <v>68.888888888888886</v>
      </c>
      <c r="E44" s="11">
        <f>'[3]Industry Group'!M51</f>
        <v>37</v>
      </c>
      <c r="F44" s="14">
        <f>(E44/$B44)*100</f>
        <v>82.222222222222214</v>
      </c>
      <c r="G44" s="11">
        <f>'[3]Industry Group'!W51</f>
        <v>34</v>
      </c>
      <c r="H44" s="14">
        <f>(G44/$B44)*100</f>
        <v>75.555555555555557</v>
      </c>
      <c r="J44" s="24"/>
      <c r="K44" s="24"/>
      <c r="L44" s="24"/>
      <c r="M44" s="24"/>
      <c r="N44" s="24"/>
      <c r="O44" s="24"/>
    </row>
    <row r="45" spans="1:15" s="4" customFormat="1" ht="12" customHeight="1" x14ac:dyDescent="0.2">
      <c r="A45" s="7"/>
      <c r="B45" s="11"/>
      <c r="C45" s="11"/>
      <c r="D45" s="14"/>
      <c r="E45" s="11"/>
      <c r="F45" s="14"/>
      <c r="G45" s="11"/>
      <c r="H45" s="14"/>
      <c r="J45" s="24"/>
      <c r="K45" s="24"/>
      <c r="L45" s="24"/>
      <c r="M45" s="24"/>
      <c r="N45" s="24"/>
      <c r="O45" s="24"/>
    </row>
    <row r="46" spans="1:15" s="4" customFormat="1" x14ac:dyDescent="0.2">
      <c r="A46" s="12" t="s">
        <v>15</v>
      </c>
      <c r="B46" s="11">
        <v>59</v>
      </c>
      <c r="C46" s="13">
        <f>'[3]Industry Group'!C55</f>
        <v>33</v>
      </c>
      <c r="D46" s="14">
        <f>(C46/B46)*100</f>
        <v>55.932203389830505</v>
      </c>
      <c r="E46" s="13">
        <f>'[3]Industry Group'!M55</f>
        <v>40</v>
      </c>
      <c r="F46" s="14">
        <f>(E46/$B46)*100</f>
        <v>67.796610169491515</v>
      </c>
      <c r="G46" s="13">
        <f>'[3]Industry Group'!W55</f>
        <v>35</v>
      </c>
      <c r="H46" s="14">
        <f>(G46/$B46)*100</f>
        <v>59.322033898305079</v>
      </c>
      <c r="J46" s="24"/>
      <c r="K46" s="24"/>
      <c r="L46" s="24"/>
      <c r="M46" s="24"/>
      <c r="N46" s="24"/>
      <c r="O46" s="24"/>
    </row>
    <row r="47" spans="1:15" s="4" customFormat="1" ht="12" customHeight="1" x14ac:dyDescent="0.2">
      <c r="A47" s="7"/>
      <c r="B47" s="11"/>
      <c r="C47" s="11"/>
      <c r="D47" s="14"/>
      <c r="E47" s="11"/>
      <c r="F47" s="14"/>
      <c r="G47" s="11"/>
      <c r="H47" s="14"/>
      <c r="J47" s="24"/>
      <c r="K47" s="24"/>
      <c r="L47" s="24"/>
      <c r="M47" s="24"/>
      <c r="N47" s="24"/>
      <c r="O47" s="24"/>
    </row>
    <row r="48" spans="1:15" s="4" customFormat="1" ht="30" x14ac:dyDescent="0.2">
      <c r="A48" s="12" t="s">
        <v>16</v>
      </c>
      <c r="B48" s="11">
        <v>39</v>
      </c>
      <c r="C48" s="13">
        <f>'[3]Industry Group'!C60</f>
        <v>23</v>
      </c>
      <c r="D48" s="14">
        <f>(C48/B48)*100</f>
        <v>58.974358974358978</v>
      </c>
      <c r="E48" s="13">
        <f>'[3]Industry Group'!M60</f>
        <v>30</v>
      </c>
      <c r="F48" s="14">
        <f>(E48/$B48)*100</f>
        <v>76.923076923076934</v>
      </c>
      <c r="G48" s="13">
        <f>'[3]Industry Group'!W60</f>
        <v>24</v>
      </c>
      <c r="H48" s="14">
        <f>(G48/$B48)*100</f>
        <v>61.53846153846154</v>
      </c>
      <c r="J48" s="24"/>
      <c r="K48" s="24"/>
      <c r="L48" s="24"/>
      <c r="M48" s="24"/>
      <c r="N48" s="24"/>
      <c r="O48" s="24"/>
    </row>
    <row r="49" spans="1:15" s="4" customFormat="1" ht="12" customHeight="1" x14ac:dyDescent="0.2">
      <c r="A49" s="12"/>
      <c r="B49" s="11"/>
      <c r="C49" s="11"/>
      <c r="D49" s="14"/>
      <c r="E49" s="11"/>
      <c r="F49" s="14"/>
      <c r="G49" s="11"/>
      <c r="H49" s="14"/>
      <c r="J49" s="24"/>
      <c r="K49" s="24"/>
      <c r="L49" s="24"/>
      <c r="M49" s="24"/>
      <c r="N49" s="24"/>
      <c r="O49" s="24"/>
    </row>
    <row r="50" spans="1:15" s="4" customFormat="1" ht="30" x14ac:dyDescent="0.2">
      <c r="A50" s="12" t="s">
        <v>17</v>
      </c>
      <c r="B50" s="11">
        <v>110</v>
      </c>
      <c r="C50" s="13">
        <f>'[3]Industry Group'!C65</f>
        <v>65</v>
      </c>
      <c r="D50" s="14">
        <f>(C50/B50)*100</f>
        <v>59.090909090909093</v>
      </c>
      <c r="E50" s="13">
        <f>'[3]Industry Group'!M65</f>
        <v>70</v>
      </c>
      <c r="F50" s="14">
        <f>(E50/$B50)*100</f>
        <v>63.636363636363633</v>
      </c>
      <c r="G50" s="13">
        <f>'[3]Industry Group'!W65</f>
        <v>53</v>
      </c>
      <c r="H50" s="14">
        <f>(G50/$B50)*100</f>
        <v>48.18181818181818</v>
      </c>
      <c r="J50" s="24"/>
      <c r="K50" s="24"/>
      <c r="L50" s="24"/>
      <c r="M50" s="24"/>
      <c r="N50" s="24"/>
      <c r="O50" s="24"/>
    </row>
    <row r="51" spans="1:15" s="4" customFormat="1" ht="12" customHeight="1" x14ac:dyDescent="0.2">
      <c r="A51" s="7"/>
      <c r="B51" s="11"/>
      <c r="C51" s="11"/>
      <c r="D51" s="14"/>
      <c r="E51" s="11"/>
      <c r="F51" s="14"/>
      <c r="G51" s="11"/>
      <c r="H51" s="14"/>
      <c r="J51" s="24"/>
      <c r="K51" s="24"/>
      <c r="L51" s="24"/>
      <c r="M51" s="24"/>
      <c r="N51" s="24"/>
      <c r="O51" s="24"/>
    </row>
    <row r="52" spans="1:15" s="4" customFormat="1" x14ac:dyDescent="0.2">
      <c r="A52" s="12" t="s">
        <v>18</v>
      </c>
      <c r="B52" s="11">
        <v>67</v>
      </c>
      <c r="C52" s="13">
        <f>'[3]Industry Group'!C72</f>
        <v>36</v>
      </c>
      <c r="D52" s="14">
        <f>(C52/B52)*100</f>
        <v>53.731343283582092</v>
      </c>
      <c r="E52" s="13">
        <f>'[3]Industry Group'!M72</f>
        <v>46</v>
      </c>
      <c r="F52" s="14">
        <f>(E52/$B52)*100</f>
        <v>68.656716417910445</v>
      </c>
      <c r="G52" s="13">
        <f>'[3]Industry Group'!W72</f>
        <v>30</v>
      </c>
      <c r="H52" s="14">
        <f>(G52/$B52)*100</f>
        <v>44.776119402985074</v>
      </c>
      <c r="J52" s="24"/>
      <c r="K52" s="24"/>
      <c r="L52" s="24"/>
      <c r="M52" s="24"/>
      <c r="N52" s="24"/>
      <c r="O52" s="24"/>
    </row>
    <row r="53" spans="1:15" s="4" customFormat="1" ht="12" customHeight="1" x14ac:dyDescent="0.2">
      <c r="A53" s="10"/>
      <c r="B53" s="11"/>
      <c r="C53" s="11"/>
      <c r="D53" s="14"/>
      <c r="E53" s="11"/>
      <c r="F53" s="14"/>
      <c r="G53" s="11"/>
      <c r="H53" s="14"/>
      <c r="J53" s="24"/>
      <c r="K53" s="24"/>
      <c r="L53" s="24"/>
      <c r="M53" s="24"/>
      <c r="N53" s="24"/>
      <c r="O53" s="24"/>
    </row>
    <row r="54" spans="1:15" s="4" customFormat="1" ht="30" x14ac:dyDescent="0.2">
      <c r="A54" s="12" t="s">
        <v>19</v>
      </c>
      <c r="B54" s="11">
        <v>38</v>
      </c>
      <c r="C54" s="13">
        <f>'[3]Industry Group'!C80</f>
        <v>19</v>
      </c>
      <c r="D54" s="14">
        <f>(C54/B54)*100</f>
        <v>50</v>
      </c>
      <c r="E54" s="13">
        <f>'[3]Industry Group'!M80</f>
        <v>26</v>
      </c>
      <c r="F54" s="14">
        <f>(E54/$B54)*100</f>
        <v>68.421052631578945</v>
      </c>
      <c r="G54" s="13">
        <f>'[3]Industry Group'!W80</f>
        <v>18</v>
      </c>
      <c r="H54" s="14">
        <f>(G54/$B54)*100</f>
        <v>47.368421052631575</v>
      </c>
      <c r="J54" s="24"/>
      <c r="K54" s="24"/>
      <c r="L54" s="24"/>
      <c r="M54" s="24"/>
      <c r="N54" s="24"/>
      <c r="O54" s="24"/>
    </row>
    <row r="55" spans="1:15" s="4" customFormat="1" ht="12" customHeight="1" x14ac:dyDescent="0.2">
      <c r="A55" s="10"/>
      <c r="B55" s="11"/>
      <c r="C55" s="11"/>
      <c r="D55" s="14"/>
      <c r="E55" s="11"/>
      <c r="F55" s="14"/>
      <c r="G55" s="11"/>
      <c r="H55" s="14"/>
      <c r="J55" s="24"/>
      <c r="K55" s="24"/>
      <c r="L55" s="24"/>
      <c r="M55" s="24"/>
      <c r="N55" s="24"/>
      <c r="O55" s="24"/>
    </row>
    <row r="56" spans="1:15" s="4" customFormat="1" x14ac:dyDescent="0.2">
      <c r="A56" s="12" t="s">
        <v>20</v>
      </c>
      <c r="B56" s="11">
        <v>72</v>
      </c>
      <c r="C56" s="13">
        <f>'[3]Industry Group'!C84</f>
        <v>41</v>
      </c>
      <c r="D56" s="14">
        <f>(C56/B56)*100</f>
        <v>56.944444444444443</v>
      </c>
      <c r="E56" s="13">
        <f>'[3]Industry Group'!M84</f>
        <v>50</v>
      </c>
      <c r="F56" s="14">
        <f>(E56/$B56)*100</f>
        <v>69.444444444444443</v>
      </c>
      <c r="G56" s="13">
        <f>'[3]Industry Group'!W84</f>
        <v>38</v>
      </c>
      <c r="H56" s="14">
        <f>(G56/$B56)*100</f>
        <v>52.777777777777779</v>
      </c>
      <c r="J56" s="24"/>
      <c r="K56" s="24"/>
      <c r="L56" s="24"/>
      <c r="M56" s="24"/>
      <c r="N56" s="24"/>
      <c r="O56" s="24"/>
    </row>
    <row r="57" spans="1:15" s="4" customFormat="1" ht="12" customHeight="1" x14ac:dyDescent="0.2">
      <c r="A57" s="15"/>
      <c r="B57" s="11"/>
      <c r="C57" s="11"/>
      <c r="D57" s="14"/>
      <c r="E57" s="11"/>
      <c r="F57" s="14"/>
      <c r="G57" s="11"/>
      <c r="H57" s="14"/>
      <c r="J57" s="24"/>
      <c r="K57" s="24"/>
      <c r="L57" s="24"/>
      <c r="M57" s="24"/>
      <c r="N57" s="24"/>
      <c r="O57" s="24"/>
    </row>
    <row r="58" spans="1:15" s="4" customFormat="1" x14ac:dyDescent="0.2">
      <c r="A58" s="12" t="s">
        <v>21</v>
      </c>
      <c r="B58" s="11">
        <v>22</v>
      </c>
      <c r="C58" s="11">
        <f>'[3]Industry Group'!C92</f>
        <v>15</v>
      </c>
      <c r="D58" s="14">
        <f>(C58/B58)*100</f>
        <v>68.181818181818173</v>
      </c>
      <c r="E58" s="11">
        <f>'[3]Industry Group'!M92</f>
        <v>16</v>
      </c>
      <c r="F58" s="14">
        <f>(E58/$B58)*100</f>
        <v>72.727272727272734</v>
      </c>
      <c r="G58" s="11">
        <f>'[3]Industry Group'!W92</f>
        <v>16</v>
      </c>
      <c r="H58" s="14">
        <f>(G58/$B58)*100</f>
        <v>72.727272727272734</v>
      </c>
      <c r="J58" s="24"/>
      <c r="K58" s="24"/>
      <c r="L58" s="24"/>
      <c r="M58" s="24"/>
      <c r="N58" s="24"/>
      <c r="O58" s="24"/>
    </row>
    <row r="59" spans="1:15" s="4" customFormat="1" ht="12" customHeight="1" x14ac:dyDescent="0.2">
      <c r="A59" s="12"/>
      <c r="B59" s="11"/>
      <c r="C59" s="11"/>
      <c r="D59" s="14"/>
      <c r="E59" s="11"/>
      <c r="F59" s="14"/>
      <c r="G59" s="11"/>
      <c r="H59" s="14"/>
      <c r="J59" s="24"/>
      <c r="K59" s="24"/>
      <c r="L59" s="24"/>
      <c r="M59" s="24"/>
      <c r="N59" s="24"/>
      <c r="O59" s="24"/>
    </row>
    <row r="60" spans="1:15" s="4" customFormat="1" ht="30" x14ac:dyDescent="0.2">
      <c r="A60" s="12" t="s">
        <v>22</v>
      </c>
      <c r="B60" s="11">
        <v>35</v>
      </c>
      <c r="C60" s="11">
        <f>'[3]Industry Group'!C94</f>
        <v>20</v>
      </c>
      <c r="D60" s="14">
        <f>(C60/B60)*100</f>
        <v>57.142857142857139</v>
      </c>
      <c r="E60" s="11">
        <f>'[3]Industry Group'!M94</f>
        <v>25</v>
      </c>
      <c r="F60" s="14">
        <f>(E60/$B60)*100</f>
        <v>71.428571428571431</v>
      </c>
      <c r="G60" s="11">
        <f>'[3]Industry Group'!W94</f>
        <v>18</v>
      </c>
      <c r="H60" s="14">
        <f>(G60/$B60)*100</f>
        <v>51.428571428571423</v>
      </c>
      <c r="J60" s="24"/>
      <c r="K60" s="24"/>
      <c r="L60" s="24"/>
      <c r="M60" s="24"/>
      <c r="N60" s="24"/>
      <c r="O60" s="24"/>
    </row>
    <row r="61" spans="1:15" s="4" customFormat="1" ht="12" customHeight="1" thickBot="1" x14ac:dyDescent="0.25">
      <c r="A61" s="18"/>
      <c r="B61" s="19"/>
      <c r="C61" s="20"/>
      <c r="D61" s="20"/>
      <c r="E61" s="20"/>
      <c r="F61" s="20"/>
      <c r="G61" s="20"/>
      <c r="H61" s="20"/>
    </row>
    <row r="62" spans="1:15" ht="9" customHeight="1" x14ac:dyDescent="0.2">
      <c r="C62" s="11"/>
      <c r="E62" s="11"/>
      <c r="G62" s="11"/>
    </row>
    <row r="63" spans="1:15" x14ac:dyDescent="0.2">
      <c r="A63" s="21" t="s">
        <v>23</v>
      </c>
      <c r="C63" s="11"/>
      <c r="E63" s="11"/>
      <c r="G63" s="11"/>
    </row>
    <row r="64" spans="1:15" x14ac:dyDescent="0.2">
      <c r="A64" s="21" t="s">
        <v>26</v>
      </c>
      <c r="C64" s="11"/>
      <c r="E64" s="11"/>
      <c r="G64" s="11"/>
    </row>
    <row r="65" spans="1:8" x14ac:dyDescent="0.2">
      <c r="C65" s="11"/>
      <c r="E65" s="11"/>
      <c r="G65" s="11"/>
    </row>
    <row r="66" spans="1:8" ht="9" customHeight="1" x14ac:dyDescent="0.2">
      <c r="C66" s="11"/>
      <c r="E66" s="11"/>
      <c r="G66" s="11"/>
    </row>
    <row r="67" spans="1:8" x14ac:dyDescent="0.2">
      <c r="A67" s="21" t="s">
        <v>29</v>
      </c>
      <c r="C67" s="11"/>
      <c r="E67" s="11"/>
      <c r="G67" s="11"/>
    </row>
    <row r="68" spans="1:8" ht="18.75" customHeight="1" x14ac:dyDescent="0.2">
      <c r="A68" s="22" t="s">
        <v>28</v>
      </c>
      <c r="B68" s="22"/>
      <c r="C68" s="11"/>
      <c r="D68" s="22"/>
      <c r="E68" s="11"/>
      <c r="F68" s="22"/>
      <c r="G68" s="11"/>
      <c r="H68" s="22"/>
    </row>
    <row r="69" spans="1:8" ht="9" customHeight="1" x14ac:dyDescent="0.2">
      <c r="A69" s="21"/>
      <c r="B69" s="21"/>
      <c r="C69" s="11"/>
      <c r="D69" s="21"/>
      <c r="E69" s="11"/>
      <c r="F69" s="21"/>
      <c r="G69" s="11"/>
      <c r="H69" s="21"/>
    </row>
    <row r="70" spans="1:8" x14ac:dyDescent="0.2">
      <c r="A70" s="22" t="s">
        <v>1</v>
      </c>
    </row>
    <row r="76" spans="1:8" x14ac:dyDescent="0.2">
      <c r="C76" s="22"/>
      <c r="E76" s="22"/>
      <c r="G76" s="22"/>
    </row>
    <row r="77" spans="1:8" x14ac:dyDescent="0.2">
      <c r="C77" s="21"/>
      <c r="E77" s="21"/>
      <c r="G77" s="21"/>
    </row>
    <row r="79" spans="1:8" x14ac:dyDescent="0.2">
      <c r="C79" s="4"/>
      <c r="E79" s="4"/>
      <c r="G79" s="4"/>
    </row>
    <row r="80" spans="1:8" x14ac:dyDescent="0.2">
      <c r="C80" s="4"/>
      <c r="E80" s="4"/>
      <c r="G80" s="4"/>
    </row>
  </sheetData>
  <mergeCells count="22">
    <mergeCell ref="G40:G42"/>
    <mergeCell ref="H40:H42"/>
    <mergeCell ref="H5:H7"/>
    <mergeCell ref="A39:A42"/>
    <mergeCell ref="B39:B42"/>
    <mergeCell ref="C39:D39"/>
    <mergeCell ref="E39:F39"/>
    <mergeCell ref="G39:H39"/>
    <mergeCell ref="C40:C42"/>
    <mergeCell ref="D40:D42"/>
    <mergeCell ref="E40:E42"/>
    <mergeCell ref="F40:F42"/>
    <mergeCell ref="A4:A7"/>
    <mergeCell ref="B4:B7"/>
    <mergeCell ref="C4:D4"/>
    <mergeCell ref="E4:F4"/>
    <mergeCell ref="G4:H4"/>
    <mergeCell ref="C5:C7"/>
    <mergeCell ref="D5:D7"/>
    <mergeCell ref="E5:E7"/>
    <mergeCell ref="F5:F7"/>
    <mergeCell ref="G5:G7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TAB7-RR-MISSI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NINA</dc:creator>
  <cp:lastModifiedBy>Louis Ceralde</cp:lastModifiedBy>
  <cp:lastPrinted>2022-08-05T08:11:42Z</cp:lastPrinted>
  <dcterms:created xsi:type="dcterms:W3CDTF">2015-06-05T10:33:32Z</dcterms:created>
  <dcterms:modified xsi:type="dcterms:W3CDTF">2024-07-08T09:34:49Z</dcterms:modified>
</cp:coreProperties>
</file>