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nso\Desktop\'\LBC\work\MISSI-PPS\HTML\MISSI\2024\08Aug\"/>
    </mc:Choice>
  </mc:AlternateContent>
  <xr:revisionPtr revIDLastSave="0" documentId="13_ncr:1_{2F4EE6A2-AA0E-4511-B8B5-ACD0C8329FF3}" xr6:coauthVersionLast="47" xr6:coauthVersionMax="47" xr10:uidLastSave="{00000000-0000-0000-0000-000000000000}"/>
  <bookViews>
    <workbookView xWindow="28680" yWindow="-120" windowWidth="24240" windowHeight="13140" tabRatio="968" xr2:uid="{851A0BC2-5A27-4A90-BCAD-49AE8C4339D3}"/>
  </bookViews>
  <sheets>
    <sheet name="TAB8-RR-PPS" sheetId="14" r:id="rId1"/>
  </sheets>
  <definedNames>
    <definedName name="_Fill" hidden="1">#REF!</definedName>
    <definedName name="AFF_Con_Lev_Qrt">#REF!</definedName>
    <definedName name="AFF_Cur_Lev_Qrt">#REF!</definedName>
    <definedName name="AFF_Grw_Anl">#REF!</definedName>
    <definedName name="AFF_Grw_Con_Qrt">#REF!</definedName>
    <definedName name="AFF_Grw_Cur_Qrt">#REF!</definedName>
    <definedName name="AFF_Inf_Qrt">#REF!</definedName>
    <definedName name="AFF_IPIN_Anl">#REF!</definedName>
    <definedName name="AFF_IPIN_Qrt">#REF!</definedName>
    <definedName name="AFF_Lev_Anl">#REF!</definedName>
    <definedName name="conff">#REF!</definedName>
    <definedName name="_xlnm.Print_Titles" localSheetId="0">'TAB8-RR-PPS'!$A:$A,'TAB8-RR-PPS'!$4:$7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4" l="1"/>
  <c r="F62" i="14"/>
  <c r="D62" i="14"/>
  <c r="H60" i="14"/>
  <c r="F60" i="14"/>
  <c r="D60" i="14"/>
  <c r="H58" i="14"/>
  <c r="F58" i="14"/>
  <c r="D58" i="14"/>
  <c r="H56" i="14"/>
  <c r="F56" i="14"/>
  <c r="D56" i="14"/>
  <c r="H54" i="14"/>
  <c r="F54" i="14"/>
  <c r="D54" i="14"/>
  <c r="H52" i="14"/>
  <c r="F52" i="14"/>
  <c r="D52" i="14"/>
  <c r="H50" i="14"/>
  <c r="F50" i="14"/>
  <c r="D50" i="14"/>
  <c r="H48" i="14"/>
  <c r="F48" i="14"/>
  <c r="D48" i="14"/>
  <c r="H46" i="14"/>
  <c r="F46" i="14"/>
  <c r="D46" i="14"/>
  <c r="H36" i="14"/>
  <c r="F36" i="14"/>
  <c r="D36" i="14"/>
  <c r="H34" i="14"/>
  <c r="F34" i="14"/>
  <c r="D34" i="14"/>
  <c r="H32" i="14"/>
  <c r="F32" i="14"/>
  <c r="D32" i="14"/>
  <c r="H30" i="14"/>
  <c r="F30" i="14"/>
  <c r="D30" i="14"/>
  <c r="H28" i="14"/>
  <c r="F28" i="14"/>
  <c r="D28" i="14"/>
  <c r="H26" i="14"/>
  <c r="F26" i="14"/>
  <c r="D26" i="14"/>
  <c r="H24" i="14"/>
  <c r="F24" i="14"/>
  <c r="D24" i="14"/>
  <c r="H22" i="14"/>
  <c r="F22" i="14"/>
  <c r="D22" i="14"/>
  <c r="H20" i="14"/>
  <c r="F20" i="14"/>
  <c r="D20" i="14"/>
  <c r="H18" i="14"/>
  <c r="F18" i="14"/>
  <c r="D18" i="14"/>
  <c r="H16" i="14"/>
  <c r="F16" i="14"/>
  <c r="D16" i="14"/>
  <c r="H14" i="14"/>
  <c r="F14" i="14"/>
  <c r="D14" i="14"/>
  <c r="H12" i="14"/>
  <c r="F12" i="14"/>
  <c r="D12" i="14"/>
  <c r="G10" i="14"/>
  <c r="H10" i="14" s="1"/>
  <c r="E10" i="14"/>
  <c r="F10" i="14" s="1"/>
  <c r="D10" i="14"/>
  <c r="C10" i="14"/>
  <c r="B10" i="14"/>
</calcChain>
</file>

<file path=xl/sharedStrings.xml><?xml version="1.0" encoding="utf-8"?>
<sst xmlns="http://schemas.openxmlformats.org/spreadsheetml/2006/main" count="53" uniqueCount="39">
  <si>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</si>
  <si>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</si>
  <si>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</si>
  <si>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</si>
  <si>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</si>
  <si>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products, including footwear</t>
  </si>
  <si>
    <t>Manufacture of wood, bamboo, cane, rattan articles,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</si>
  <si>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</si>
  <si>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</si>
  <si>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</si>
  <si>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</si>
  <si>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</si>
  <si>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</si>
  <si>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</si>
  <si>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</si>
  <si>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</si>
  <si>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electronic, and optical products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</si>
  <si>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</si>
  <si>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</si>
  <si>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</si>
  <si>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</si>
  <si>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Source: Philippine Statistics Authority</t>
  </si>
  <si>
    <t>Manufacture of tobacco products</t>
  </si>
  <si>
    <t>p - preliminary</t>
  </si>
  <si>
    <t>r - revised</t>
  </si>
  <si>
    <r>
      <t>July 2024</t>
    </r>
    <r>
      <rPr>
        <b/>
        <vertAlign val="superscript"/>
        <sz val="12"/>
        <rFont val="Arial"/>
        <family val="2"/>
      </rPr>
      <t>p</t>
    </r>
  </si>
  <si>
    <t>Percent</t>
  </si>
  <si>
    <t>Table 8. Distribution of Samples and Responding Establishments by Industry Division: PPS</t>
  </si>
  <si>
    <t xml:space="preserve">Section/
INDUSTRY DIVISION </t>
  </si>
  <si>
    <t xml:space="preserve">No. of  Samples </t>
  </si>
  <si>
    <r>
      <t xml:space="preserve">No. of Responding  Establishments </t>
    </r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</t>
    </r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</si>
  <si>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</si>
  <si>
    <t>Table 8 (cont.)</t>
  </si>
  <si>
    <t>Other Manufacturing and Repair and installation of machinery and equipment</t>
  </si>
  <si>
    <t>c - Excludes those that responded but are temporarily closed or in operation but cannot provide data within the cut-off date</t>
  </si>
  <si>
    <t>Notes: Imputation is done for sample establishments that are in operation during the reference period but no received response within the cut-off date.</t>
  </si>
  <si>
    <r>
      <t>July 2024</t>
    </r>
    <r>
      <rPr>
        <b/>
        <vertAlign val="superscript"/>
        <sz val="12"/>
        <rFont val="Arial"/>
        <family val="2"/>
      </rPr>
      <t>r</t>
    </r>
  </si>
  <si>
    <r>
      <t>August 2024</t>
    </r>
    <r>
      <rPr>
        <b/>
        <vertAlign val="superscript"/>
        <sz val="12"/>
        <rFont val="Arial"/>
        <family val="2"/>
      </rPr>
      <t>p</t>
    </r>
  </si>
  <si>
    <r>
      <t>July 2024</t>
    </r>
    <r>
      <rPr>
        <b/>
        <vertAlign val="superscript"/>
        <sz val="12"/>
        <rFont val="Arial"/>
        <family val="2"/>
      </rPr>
      <t>p</t>
    </r>
    <r>
      <rPr>
        <b/>
        <sz val="12"/>
        <rFont val="Arial"/>
        <family val="2"/>
      </rPr>
      <t>, July 2024</t>
    </r>
    <r>
      <rPr>
        <b/>
        <vertAlign val="superscript"/>
        <sz val="12"/>
        <rFont val="Arial"/>
        <family val="2"/>
      </rPr>
      <t>r</t>
    </r>
    <r>
      <rPr>
        <b/>
        <sz val="12"/>
        <rFont val="Arial"/>
        <family val="2"/>
      </rPr>
      <t xml:space="preserve"> and August 2024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</si>
</sst>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3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5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</cellXfs>
  <cellStyles count="3">
    <cellStyle name="Normal" xfId="0" builtinId="0"/>
    <cellStyle name="Normal 12" xfId="1" xr:uid="{090EA621-4A06-4D3D-B172-7901231C0EBD}"/>
    <cellStyle name="Normal 2" xfId="2" xr:uid="{10E14D6A-A26A-4B48-937C-1D1BBA0B1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9B9A-7DB6-4A89-91C8-45912D37CE07}">
  <sheetPr>
    <pageSetUpPr fitToPage="1"/>
  </sheetPr>
  <dimension ref="A1:J6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H1"/>
    </sheetView>
  </sheetViews>
  <sheetFormatPr defaultColWidth="9.140625" defaultRowHeight="15" x14ac:dyDescent="0.25"/>
  <cols>
    <col min="1" max="1" width="51" style="1" customWidth="1"/>
    <col min="2" max="2" width="16.7109375" style="1" customWidth="1"/>
    <col min="3" max="3" width="22.42578125" style="1" customWidth="1"/>
    <col min="4" max="4" width="10" style="1" customWidth="1"/>
    <col min="5" max="5" width="22.28515625" style="1" customWidth="1"/>
    <col min="6" max="6" width="10" style="1" customWidth="1"/>
    <col min="7" max="7" width="21.7109375" style="1" customWidth="1"/>
    <col min="8" max="8" width="11.28515625" style="1" customWidth="1"/>
    <col min="9" max="16384" width="9.140625" style="1"/>
  </cols>
  <sheetData>
    <row r="1" spans="1:10" ht="20.100000000000001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</row>
    <row r="2" spans="1:10" ht="20.100000000000001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</row>
    <row r="3" spans="1:10" ht="16.5" thickBot="1" x14ac:dyDescent="0.3">
      <c r="A3" s="2"/>
    </row>
    <row r="4" spans="1:10" ht="16.5" thickBot="1" x14ac:dyDescent="0.3">
      <c r="A4" s="23" t="s">
        <v>28</v>
      </c>
      <c r="B4" s="26">
        <v>2024</v>
      </c>
      <c r="C4" s="27"/>
      <c r="D4" s="27"/>
      <c r="E4" s="27"/>
      <c r="F4" s="27"/>
      <c r="G4" s="27"/>
      <c r="H4" s="28"/>
    </row>
    <row r="5" spans="1:10" s="3" customFormat="1" ht="19.5" thickBot="1" x14ac:dyDescent="0.3">
      <c r="A5" s="24"/>
      <c r="B5" s="29" t="s">
        <v>29</v>
      </c>
      <c r="C5" s="32" t="s">
        <v>25</v>
      </c>
      <c r="D5" s="33"/>
      <c r="E5" s="32" t="s">
        <v>36</v>
      </c>
      <c r="F5" s="33"/>
      <c r="G5" s="32" t="s">
        <v>37</v>
      </c>
      <c r="H5" s="33"/>
    </row>
    <row r="6" spans="1:10" s="3" customFormat="1" ht="15" customHeight="1" x14ac:dyDescent="0.25">
      <c r="A6" s="24"/>
      <c r="B6" s="30"/>
      <c r="C6" s="34" t="s">
        <v>30</v>
      </c>
      <c r="D6" s="37" t="s">
        <v>26</v>
      </c>
      <c r="E6" s="23" t="s">
        <v>31</v>
      </c>
      <c r="F6" s="37" t="s">
        <v>26</v>
      </c>
      <c r="G6" s="23" t="s">
        <v>31</v>
      </c>
      <c r="H6" s="34" t="s">
        <v>26</v>
      </c>
    </row>
    <row r="7" spans="1:10" s="3" customFormat="1" ht="15" customHeight="1" x14ac:dyDescent="0.25">
      <c r="A7" s="24"/>
      <c r="B7" s="30"/>
      <c r="C7" s="35"/>
      <c r="D7" s="24"/>
      <c r="E7" s="38"/>
      <c r="F7" s="24"/>
      <c r="G7" s="38"/>
      <c r="H7" s="40"/>
    </row>
    <row r="8" spans="1:10" s="3" customFormat="1" ht="42" customHeight="1" thickBot="1" x14ac:dyDescent="0.3">
      <c r="A8" s="25"/>
      <c r="B8" s="31"/>
      <c r="C8" s="36"/>
      <c r="D8" s="25"/>
      <c r="E8" s="39"/>
      <c r="F8" s="25"/>
      <c r="G8" s="39"/>
      <c r="H8" s="41"/>
    </row>
    <row r="9" spans="1:10" s="3" customFormat="1" ht="15.75" x14ac:dyDescent="0.25">
      <c r="A9" s="4"/>
      <c r="E9" s="5"/>
      <c r="G9" s="5"/>
    </row>
    <row r="10" spans="1:10" s="3" customFormat="1" ht="15.75" x14ac:dyDescent="0.25">
      <c r="A10" s="6" t="s">
        <v>0</v>
      </c>
      <c r="B10" s="7">
        <f>SUM(B12:B36,B46:B62)</f>
        <v>1044</v>
      </c>
      <c r="C10" s="2">
        <f>SUM(C12:C36,C46:C62)</f>
        <v>632</v>
      </c>
      <c r="D10" s="8">
        <f>(C10/$B10)*100</f>
        <v>60.536398467432953</v>
      </c>
      <c r="E10" s="2">
        <f>SUM(E12:E36,E46:E62)</f>
        <v>742</v>
      </c>
      <c r="F10" s="8">
        <f>(E10/$B10)*100</f>
        <v>71.072796934865906</v>
      </c>
      <c r="G10" s="2">
        <f>SUM(G12:G36,G46:G62)</f>
        <v>618</v>
      </c>
      <c r="H10" s="8">
        <f>(G10/$B10)*100</f>
        <v>59.195402298850574</v>
      </c>
      <c r="J10" s="9"/>
    </row>
    <row r="11" spans="1:10" s="3" customFormat="1" ht="12" customHeight="1" x14ac:dyDescent="0.25">
      <c r="A11" s="10"/>
      <c r="B11" s="2"/>
      <c r="C11" s="11"/>
      <c r="D11" s="8"/>
      <c r="E11" s="11"/>
      <c r="F11" s="8"/>
      <c r="G11" s="11"/>
      <c r="H11" s="8"/>
    </row>
    <row r="12" spans="1:10" s="3" customFormat="1" x14ac:dyDescent="0.25">
      <c r="A12" s="12" t="s">
        <v>1</v>
      </c>
      <c r="B12" s="11">
        <v>190</v>
      </c>
      <c r="C12" s="13">
        <v>121</v>
      </c>
      <c r="D12" s="14">
        <f>(C12/$B12)*100</f>
        <v>63.684210526315788</v>
      </c>
      <c r="E12" s="13">
        <v>144</v>
      </c>
      <c r="F12" s="14">
        <f>(E12/$B12)*100</f>
        <v>75.789473684210535</v>
      </c>
      <c r="G12" s="13">
        <v>111</v>
      </c>
      <c r="H12" s="14">
        <f>(G12/$B12)*100</f>
        <v>58.421052631578952</v>
      </c>
    </row>
    <row r="13" spans="1:10" s="3" customFormat="1" ht="12" customHeight="1" x14ac:dyDescent="0.25">
      <c r="A13" s="10"/>
      <c r="B13" s="11"/>
      <c r="C13" s="11"/>
      <c r="D13" s="14"/>
      <c r="E13" s="11"/>
      <c r="F13" s="14"/>
      <c r="G13" s="11"/>
      <c r="H13" s="14"/>
    </row>
    <row r="14" spans="1:10" s="3" customFormat="1" x14ac:dyDescent="0.25">
      <c r="A14" s="12" t="s">
        <v>2</v>
      </c>
      <c r="B14" s="11">
        <v>18</v>
      </c>
      <c r="C14" s="13">
        <v>15</v>
      </c>
      <c r="D14" s="14">
        <f>(C14/$B14)*100</f>
        <v>83.333333333333343</v>
      </c>
      <c r="E14" s="13">
        <v>16</v>
      </c>
      <c r="F14" s="14">
        <f>(E14/$B14)*100</f>
        <v>88.888888888888886</v>
      </c>
      <c r="G14" s="13">
        <v>14</v>
      </c>
      <c r="H14" s="14">
        <f>(G14/$B14)*100</f>
        <v>77.777777777777786</v>
      </c>
    </row>
    <row r="15" spans="1:10" s="3" customFormat="1" ht="12" customHeight="1" x14ac:dyDescent="0.25">
      <c r="A15" s="10"/>
      <c r="B15" s="11"/>
      <c r="C15" s="11"/>
      <c r="D15" s="14"/>
      <c r="E15" s="11"/>
      <c r="F15" s="14"/>
      <c r="G15" s="11"/>
      <c r="H15" s="14"/>
    </row>
    <row r="16" spans="1:10" s="3" customFormat="1" x14ac:dyDescent="0.25">
      <c r="A16" s="12" t="s">
        <v>22</v>
      </c>
      <c r="B16" s="11">
        <v>16</v>
      </c>
      <c r="C16" s="11">
        <v>9</v>
      </c>
      <c r="D16" s="14">
        <f>(C16/$B16)*100</f>
        <v>56.25</v>
      </c>
      <c r="E16" s="11">
        <v>10</v>
      </c>
      <c r="F16" s="14">
        <f>(E16/$B16)*100</f>
        <v>62.5</v>
      </c>
      <c r="G16" s="11">
        <v>9</v>
      </c>
      <c r="H16" s="14">
        <f>(G16/$B16)*100</f>
        <v>56.25</v>
      </c>
    </row>
    <row r="17" spans="1:8" s="3" customFormat="1" ht="12" customHeight="1" x14ac:dyDescent="0.25">
      <c r="A17" s="15"/>
      <c r="B17" s="11"/>
      <c r="C17" s="11"/>
      <c r="D17" s="14"/>
      <c r="E17" s="11"/>
      <c r="F17" s="14"/>
      <c r="G17" s="11"/>
      <c r="H17" s="14"/>
    </row>
    <row r="18" spans="1:8" s="3" customFormat="1" x14ac:dyDescent="0.25">
      <c r="A18" s="12" t="s">
        <v>3</v>
      </c>
      <c r="B18" s="11">
        <v>19</v>
      </c>
      <c r="C18" s="11">
        <v>14</v>
      </c>
      <c r="D18" s="14">
        <f>(C18/$B18)*100</f>
        <v>73.68421052631578</v>
      </c>
      <c r="E18" s="11">
        <v>15</v>
      </c>
      <c r="F18" s="14">
        <f>(E18/$B18)*100</f>
        <v>78.94736842105263</v>
      </c>
      <c r="G18" s="11">
        <v>14</v>
      </c>
      <c r="H18" s="14">
        <f>(G18/$B18)*100</f>
        <v>73.68421052631578</v>
      </c>
    </row>
    <row r="19" spans="1:8" s="3" customFormat="1" ht="12" customHeight="1" x14ac:dyDescent="0.25">
      <c r="A19" s="10"/>
      <c r="B19" s="11"/>
      <c r="C19" s="11"/>
      <c r="D19" s="14"/>
      <c r="E19" s="11"/>
      <c r="F19" s="14"/>
      <c r="G19" s="11"/>
      <c r="H19" s="14"/>
    </row>
    <row r="20" spans="1:8" s="3" customFormat="1" x14ac:dyDescent="0.25">
      <c r="A20" s="12" t="s">
        <v>4</v>
      </c>
      <c r="B20" s="11">
        <v>41</v>
      </c>
      <c r="C20" s="11">
        <v>29</v>
      </c>
      <c r="D20" s="14">
        <f>(C20/$B20)*100</f>
        <v>70.731707317073173</v>
      </c>
      <c r="E20" s="11">
        <v>33</v>
      </c>
      <c r="F20" s="14">
        <f>(E20/$B20)*100</f>
        <v>80.487804878048792</v>
      </c>
      <c r="G20" s="11">
        <v>27</v>
      </c>
      <c r="H20" s="14">
        <f>(G20/$B20)*100</f>
        <v>65.853658536585371</v>
      </c>
    </row>
    <row r="21" spans="1:8" s="3" customFormat="1" ht="12" customHeight="1" x14ac:dyDescent="0.25">
      <c r="A21" s="6"/>
      <c r="B21" s="11"/>
      <c r="C21" s="11"/>
      <c r="D21" s="14"/>
      <c r="E21" s="11"/>
      <c r="F21" s="14"/>
      <c r="G21" s="11"/>
      <c r="H21" s="14"/>
    </row>
    <row r="22" spans="1:8" s="3" customFormat="1" ht="30" x14ac:dyDescent="0.25">
      <c r="A22" s="12" t="s">
        <v>5</v>
      </c>
      <c r="B22" s="11">
        <v>27</v>
      </c>
      <c r="C22" s="11">
        <v>13</v>
      </c>
      <c r="D22" s="14">
        <f>(C22/$B22)*100</f>
        <v>48.148148148148145</v>
      </c>
      <c r="E22" s="11">
        <v>20</v>
      </c>
      <c r="F22" s="14">
        <f>(E22/$B22)*100</f>
        <v>74.074074074074076</v>
      </c>
      <c r="G22" s="11">
        <v>14</v>
      </c>
      <c r="H22" s="14">
        <f>(G22/$B22)*100</f>
        <v>51.851851851851848</v>
      </c>
    </row>
    <row r="23" spans="1:8" s="3" customFormat="1" ht="12" customHeight="1" x14ac:dyDescent="0.25">
      <c r="A23" s="10"/>
      <c r="B23" s="11"/>
      <c r="C23" s="11"/>
      <c r="D23" s="14"/>
      <c r="E23" s="11"/>
      <c r="F23" s="14"/>
      <c r="G23" s="11"/>
      <c r="H23" s="14"/>
    </row>
    <row r="24" spans="1:8" s="3" customFormat="1" ht="30" x14ac:dyDescent="0.25">
      <c r="A24" s="12" t="s">
        <v>6</v>
      </c>
      <c r="B24" s="11">
        <v>31</v>
      </c>
      <c r="C24" s="11">
        <v>21</v>
      </c>
      <c r="D24" s="14">
        <f>(C24/$B24)*100</f>
        <v>67.741935483870961</v>
      </c>
      <c r="E24" s="11">
        <v>26</v>
      </c>
      <c r="F24" s="14">
        <f>(E24/$B24)*100</f>
        <v>83.870967741935488</v>
      </c>
      <c r="G24" s="11">
        <v>21</v>
      </c>
      <c r="H24" s="14">
        <f>(G24/$B24)*100</f>
        <v>67.741935483870961</v>
      </c>
    </row>
    <row r="25" spans="1:8" s="3" customFormat="1" ht="12" customHeight="1" x14ac:dyDescent="0.25">
      <c r="A25" s="10"/>
      <c r="B25" s="11"/>
      <c r="C25" s="11"/>
      <c r="D25" s="14"/>
      <c r="E25" s="11"/>
      <c r="F25" s="14"/>
      <c r="G25" s="11"/>
      <c r="H25" s="14"/>
    </row>
    <row r="26" spans="1:8" s="3" customFormat="1" x14ac:dyDescent="0.25">
      <c r="A26" s="12" t="s">
        <v>7</v>
      </c>
      <c r="B26" s="11">
        <v>29</v>
      </c>
      <c r="C26" s="11">
        <v>26</v>
      </c>
      <c r="D26" s="14">
        <f>(C26/$B26)*100</f>
        <v>89.65517241379311</v>
      </c>
      <c r="E26" s="11">
        <v>26</v>
      </c>
      <c r="F26" s="14">
        <f>(E26/$B26)*100</f>
        <v>89.65517241379311</v>
      </c>
      <c r="G26" s="11">
        <v>23</v>
      </c>
      <c r="H26" s="14">
        <f>(G26/$B26)*100</f>
        <v>79.310344827586206</v>
      </c>
    </row>
    <row r="27" spans="1:8" s="3" customFormat="1" ht="12" customHeight="1" x14ac:dyDescent="0.25">
      <c r="A27" s="15"/>
      <c r="B27" s="11"/>
      <c r="C27" s="11"/>
      <c r="D27" s="14"/>
      <c r="E27" s="11"/>
      <c r="F27" s="14"/>
      <c r="G27" s="11"/>
      <c r="H27" s="14"/>
    </row>
    <row r="28" spans="1:8" s="3" customFormat="1" x14ac:dyDescent="0.25">
      <c r="A28" s="12" t="s">
        <v>8</v>
      </c>
      <c r="B28" s="11">
        <v>20</v>
      </c>
      <c r="C28" s="11">
        <v>16</v>
      </c>
      <c r="D28" s="14">
        <f>(C28/$B28)*100</f>
        <v>80</v>
      </c>
      <c r="E28" s="11">
        <v>16</v>
      </c>
      <c r="F28" s="14">
        <f>(E28/$B28)*100</f>
        <v>80</v>
      </c>
      <c r="G28" s="11">
        <v>15</v>
      </c>
      <c r="H28" s="14">
        <f>(G28/$B28)*100</f>
        <v>75</v>
      </c>
    </row>
    <row r="29" spans="1:8" s="3" customFormat="1" ht="12" customHeight="1" x14ac:dyDescent="0.25">
      <c r="A29" s="15"/>
      <c r="B29" s="11"/>
      <c r="C29" s="11"/>
      <c r="D29" s="14"/>
      <c r="E29" s="11"/>
      <c r="F29" s="14"/>
      <c r="G29" s="11"/>
      <c r="H29" s="14"/>
    </row>
    <row r="30" spans="1:8" s="3" customFormat="1" ht="30" x14ac:dyDescent="0.25">
      <c r="A30" s="12" t="s">
        <v>9</v>
      </c>
      <c r="B30" s="11">
        <v>14</v>
      </c>
      <c r="C30" s="11">
        <v>7</v>
      </c>
      <c r="D30" s="14">
        <f>(C30/$B30)*100</f>
        <v>50</v>
      </c>
      <c r="E30" s="11">
        <v>7</v>
      </c>
      <c r="F30" s="14">
        <f>(E30/$B30)*100</f>
        <v>50</v>
      </c>
      <c r="G30" s="11">
        <v>6</v>
      </c>
      <c r="H30" s="14">
        <f>(G30/$B30)*100</f>
        <v>42.857142857142854</v>
      </c>
    </row>
    <row r="31" spans="1:8" s="3" customFormat="1" ht="12" customHeight="1" x14ac:dyDescent="0.25">
      <c r="A31" s="15"/>
      <c r="B31" s="11"/>
      <c r="C31" s="11"/>
      <c r="D31" s="14"/>
      <c r="E31" s="11"/>
      <c r="F31" s="14"/>
      <c r="G31" s="11"/>
      <c r="H31" s="14"/>
    </row>
    <row r="32" spans="1:8" s="3" customFormat="1" x14ac:dyDescent="0.25">
      <c r="A32" s="12" t="s">
        <v>10</v>
      </c>
      <c r="B32" s="11">
        <v>77</v>
      </c>
      <c r="C32" s="11">
        <v>53</v>
      </c>
      <c r="D32" s="14">
        <f>(C32/$B32)*100</f>
        <v>68.831168831168839</v>
      </c>
      <c r="E32" s="11">
        <v>58</v>
      </c>
      <c r="F32" s="14">
        <f>(E32/$B32)*100</f>
        <v>75.324675324675326</v>
      </c>
      <c r="G32" s="11">
        <v>50</v>
      </c>
      <c r="H32" s="14">
        <f>(G32/$B32)*100</f>
        <v>64.935064935064929</v>
      </c>
    </row>
    <row r="33" spans="1:8" s="3" customFormat="1" ht="12" customHeight="1" x14ac:dyDescent="0.25">
      <c r="A33" s="15"/>
      <c r="B33" s="11"/>
      <c r="C33" s="11"/>
      <c r="D33" s="14"/>
      <c r="E33" s="11"/>
      <c r="F33" s="14"/>
      <c r="G33" s="11"/>
      <c r="H33" s="14"/>
    </row>
    <row r="34" spans="1:8" s="3" customFormat="1" ht="30" x14ac:dyDescent="0.25">
      <c r="A34" s="12" t="s">
        <v>11</v>
      </c>
      <c r="B34" s="11">
        <v>18</v>
      </c>
      <c r="C34" s="11">
        <v>9</v>
      </c>
      <c r="D34" s="14">
        <f>(C34/$B34)*100</f>
        <v>50</v>
      </c>
      <c r="E34" s="11">
        <v>10</v>
      </c>
      <c r="F34" s="14">
        <f>(E34/$B34)*100</f>
        <v>55.555555555555557</v>
      </c>
      <c r="G34" s="11">
        <v>10</v>
      </c>
      <c r="H34" s="14">
        <f>(G34/$B34)*100</f>
        <v>55.555555555555557</v>
      </c>
    </row>
    <row r="35" spans="1:8" s="3" customFormat="1" ht="12" customHeight="1" x14ac:dyDescent="0.25">
      <c r="A35" s="15"/>
      <c r="B35" s="11"/>
      <c r="C35" s="11"/>
      <c r="D35" s="14"/>
      <c r="E35" s="11"/>
      <c r="F35" s="14"/>
      <c r="G35" s="11"/>
      <c r="H35" s="14"/>
    </row>
    <row r="36" spans="1:8" s="3" customFormat="1" x14ac:dyDescent="0.25">
      <c r="A36" s="12" t="s">
        <v>12</v>
      </c>
      <c r="B36" s="11">
        <v>58</v>
      </c>
      <c r="C36" s="11">
        <v>40</v>
      </c>
      <c r="D36" s="14">
        <f>(C36/$B36)*100</f>
        <v>68.965517241379317</v>
      </c>
      <c r="E36" s="11">
        <v>43</v>
      </c>
      <c r="F36" s="14">
        <f>(E36/$B36)*100</f>
        <v>74.137931034482762</v>
      </c>
      <c r="G36" s="11">
        <v>37</v>
      </c>
      <c r="H36" s="14">
        <f>(G36/$B36)*100</f>
        <v>63.793103448275865</v>
      </c>
    </row>
    <row r="37" spans="1:8" ht="12" customHeight="1" x14ac:dyDescent="0.25"/>
    <row r="38" spans="1:8" ht="15" customHeight="1" x14ac:dyDescent="0.25">
      <c r="A38" s="42" t="s">
        <v>32</v>
      </c>
      <c r="B38" s="42"/>
      <c r="C38" s="42"/>
      <c r="D38" s="42"/>
      <c r="E38" s="42"/>
      <c r="F38" s="42"/>
      <c r="G38" s="42"/>
      <c r="H38" s="42"/>
    </row>
    <row r="39" spans="1:8" ht="12" customHeight="1" thickBot="1" x14ac:dyDescent="0.3">
      <c r="A39" s="2"/>
    </row>
    <row r="40" spans="1:8" ht="16.5" thickBot="1" x14ac:dyDescent="0.3">
      <c r="A40" s="23" t="s">
        <v>28</v>
      </c>
      <c r="B40" s="26">
        <v>2024</v>
      </c>
      <c r="C40" s="27"/>
      <c r="D40" s="27"/>
      <c r="E40" s="27"/>
      <c r="F40" s="27"/>
      <c r="G40" s="27"/>
      <c r="H40" s="28"/>
    </row>
    <row r="41" spans="1:8" s="3" customFormat="1" ht="19.5" customHeight="1" thickBot="1" x14ac:dyDescent="0.3">
      <c r="A41" s="24"/>
      <c r="B41" s="29" t="s">
        <v>29</v>
      </c>
      <c r="C41" s="32" t="s">
        <v>25</v>
      </c>
      <c r="D41" s="33"/>
      <c r="E41" s="32" t="s">
        <v>36</v>
      </c>
      <c r="F41" s="33"/>
      <c r="G41" s="32" t="s">
        <v>37</v>
      </c>
      <c r="H41" s="33"/>
    </row>
    <row r="42" spans="1:8" s="3" customFormat="1" ht="15" customHeight="1" x14ac:dyDescent="0.25">
      <c r="A42" s="24"/>
      <c r="B42" s="30"/>
      <c r="C42" s="34" t="s">
        <v>30</v>
      </c>
      <c r="D42" s="37" t="s">
        <v>26</v>
      </c>
      <c r="E42" s="23" t="s">
        <v>31</v>
      </c>
      <c r="F42" s="37" t="s">
        <v>26</v>
      </c>
      <c r="G42" s="23" t="s">
        <v>31</v>
      </c>
      <c r="H42" s="34" t="s">
        <v>26</v>
      </c>
    </row>
    <row r="43" spans="1:8" s="3" customFormat="1" ht="15" customHeight="1" x14ac:dyDescent="0.25">
      <c r="A43" s="24"/>
      <c r="B43" s="30"/>
      <c r="C43" s="35"/>
      <c r="D43" s="24"/>
      <c r="E43" s="38"/>
      <c r="F43" s="24"/>
      <c r="G43" s="38"/>
      <c r="H43" s="40"/>
    </row>
    <row r="44" spans="1:8" s="3" customFormat="1" ht="42" customHeight="1" thickBot="1" x14ac:dyDescent="0.3">
      <c r="A44" s="25"/>
      <c r="B44" s="31"/>
      <c r="C44" s="36"/>
      <c r="D44" s="25"/>
      <c r="E44" s="39"/>
      <c r="F44" s="25"/>
      <c r="G44" s="39"/>
      <c r="H44" s="41"/>
    </row>
    <row r="45" spans="1:8" s="3" customFormat="1" x14ac:dyDescent="0.25">
      <c r="A45" s="15"/>
      <c r="B45" s="11"/>
      <c r="C45" s="11"/>
      <c r="D45" s="14"/>
      <c r="E45" s="11"/>
      <c r="F45" s="14"/>
      <c r="G45" s="11"/>
      <c r="H45" s="14"/>
    </row>
    <row r="46" spans="1:8" s="3" customFormat="1" ht="30" x14ac:dyDescent="0.25">
      <c r="A46" s="12" t="s">
        <v>13</v>
      </c>
      <c r="B46" s="11">
        <v>45</v>
      </c>
      <c r="C46" s="11">
        <v>32</v>
      </c>
      <c r="D46" s="14">
        <f>(C46/$B46)*100</f>
        <v>71.111111111111114</v>
      </c>
      <c r="E46" s="11">
        <v>34</v>
      </c>
      <c r="F46" s="14">
        <f>(E46/$B46)*100</f>
        <v>75.555555555555557</v>
      </c>
      <c r="G46" s="11">
        <v>30</v>
      </c>
      <c r="H46" s="14">
        <f>(G46/$B46)*100</f>
        <v>66.666666666666657</v>
      </c>
    </row>
    <row r="47" spans="1:8" s="3" customFormat="1" ht="12" customHeight="1" x14ac:dyDescent="0.25">
      <c r="A47" s="6"/>
      <c r="B47" s="11"/>
      <c r="C47" s="11"/>
      <c r="D47" s="14"/>
      <c r="E47" s="11"/>
      <c r="F47" s="14"/>
      <c r="G47" s="11"/>
      <c r="H47" s="14"/>
    </row>
    <row r="48" spans="1:8" s="3" customFormat="1" x14ac:dyDescent="0.25">
      <c r="A48" s="12" t="s">
        <v>14</v>
      </c>
      <c r="B48" s="11">
        <v>57</v>
      </c>
      <c r="C48" s="13">
        <v>29</v>
      </c>
      <c r="D48" s="14">
        <f>(C48/$B48)*100</f>
        <v>50.877192982456144</v>
      </c>
      <c r="E48" s="13">
        <v>39</v>
      </c>
      <c r="F48" s="14">
        <f>(E48/$B48)*100</f>
        <v>68.421052631578945</v>
      </c>
      <c r="G48" s="13">
        <v>29</v>
      </c>
      <c r="H48" s="14">
        <f>(G48/$B48)*100</f>
        <v>50.877192982456144</v>
      </c>
    </row>
    <row r="49" spans="1:8" s="3" customFormat="1" ht="12" customHeight="1" x14ac:dyDescent="0.25">
      <c r="A49" s="6"/>
      <c r="B49" s="11"/>
      <c r="C49" s="11"/>
      <c r="D49" s="14"/>
      <c r="E49" s="11"/>
      <c r="F49" s="14"/>
      <c r="G49" s="11"/>
      <c r="H49" s="14"/>
    </row>
    <row r="50" spans="1:8" s="3" customFormat="1" ht="30" x14ac:dyDescent="0.25">
      <c r="A50" s="12" t="s">
        <v>15</v>
      </c>
      <c r="B50" s="11">
        <v>39</v>
      </c>
      <c r="C50" s="13">
        <v>27</v>
      </c>
      <c r="D50" s="14">
        <f>(C50/$B50)*100</f>
        <v>69.230769230769226</v>
      </c>
      <c r="E50" s="13">
        <v>30</v>
      </c>
      <c r="F50" s="14">
        <f>(E50/$B50)*100</f>
        <v>76.923076923076934</v>
      </c>
      <c r="G50" s="13">
        <v>25</v>
      </c>
      <c r="H50" s="14">
        <f>(G50/$B50)*100</f>
        <v>64.102564102564102</v>
      </c>
    </row>
    <row r="51" spans="1:8" s="3" customFormat="1" ht="12" customHeight="1" x14ac:dyDescent="0.25">
      <c r="A51" s="12"/>
      <c r="B51" s="11"/>
      <c r="C51" s="11"/>
      <c r="D51" s="14"/>
      <c r="E51" s="11"/>
      <c r="F51" s="14"/>
      <c r="G51" s="11"/>
      <c r="H51" s="14"/>
    </row>
    <row r="52" spans="1:8" s="3" customFormat="1" ht="30" x14ac:dyDescent="0.25">
      <c r="A52" s="12" t="s">
        <v>16</v>
      </c>
      <c r="B52" s="11">
        <v>109</v>
      </c>
      <c r="C52" s="13">
        <v>54</v>
      </c>
      <c r="D52" s="14">
        <f>(C52/$B52)*100</f>
        <v>49.541284403669728</v>
      </c>
      <c r="E52" s="13">
        <v>70</v>
      </c>
      <c r="F52" s="14">
        <f>(E52/$B52)*100</f>
        <v>64.22018348623854</v>
      </c>
      <c r="G52" s="13">
        <v>57</v>
      </c>
      <c r="H52" s="14">
        <f>(G52/$B52)*100</f>
        <v>52.293577981651374</v>
      </c>
    </row>
    <row r="53" spans="1:8" s="3" customFormat="1" ht="12" customHeight="1" x14ac:dyDescent="0.25">
      <c r="A53" s="6"/>
      <c r="B53" s="11"/>
      <c r="C53" s="11"/>
      <c r="D53" s="14"/>
      <c r="E53" s="11"/>
      <c r="F53" s="14"/>
      <c r="G53" s="11"/>
      <c r="H53" s="14"/>
    </row>
    <row r="54" spans="1:8" s="3" customFormat="1" x14ac:dyDescent="0.25">
      <c r="A54" s="12" t="s">
        <v>17</v>
      </c>
      <c r="B54" s="11">
        <v>68</v>
      </c>
      <c r="C54" s="13">
        <v>34</v>
      </c>
      <c r="D54" s="14">
        <f>(C54/$B54)*100</f>
        <v>50</v>
      </c>
      <c r="E54" s="13">
        <v>42</v>
      </c>
      <c r="F54" s="14">
        <f>(E54/$B54)*100</f>
        <v>61.764705882352942</v>
      </c>
      <c r="G54" s="13">
        <v>35</v>
      </c>
      <c r="H54" s="14">
        <f>(G54/$B54)*100</f>
        <v>51.470588235294116</v>
      </c>
    </row>
    <row r="55" spans="1:8" s="3" customFormat="1" ht="12" customHeight="1" x14ac:dyDescent="0.25">
      <c r="A55" s="10"/>
      <c r="B55" s="11"/>
      <c r="C55" s="11"/>
      <c r="D55" s="14"/>
      <c r="E55" s="11"/>
      <c r="F55" s="14"/>
      <c r="G55" s="11"/>
      <c r="H55" s="14"/>
    </row>
    <row r="56" spans="1:8" s="3" customFormat="1" ht="30" x14ac:dyDescent="0.25">
      <c r="A56" s="12" t="s">
        <v>18</v>
      </c>
      <c r="B56" s="11">
        <v>39</v>
      </c>
      <c r="C56" s="13">
        <v>15</v>
      </c>
      <c r="D56" s="14">
        <f>(C56/$B56)*100</f>
        <v>38.461538461538467</v>
      </c>
      <c r="E56" s="13">
        <v>18</v>
      </c>
      <c r="F56" s="14">
        <f>(E56/$B56)*100</f>
        <v>46.153846153846153</v>
      </c>
      <c r="G56" s="13">
        <v>17</v>
      </c>
      <c r="H56" s="14">
        <f>(G56/$B56)*100</f>
        <v>43.589743589743591</v>
      </c>
    </row>
    <row r="57" spans="1:8" s="3" customFormat="1" ht="12" customHeight="1" x14ac:dyDescent="0.25">
      <c r="A57" s="10"/>
      <c r="B57" s="11"/>
      <c r="C57" s="11"/>
      <c r="D57" s="14"/>
      <c r="E57" s="11"/>
      <c r="F57" s="14"/>
      <c r="G57" s="11"/>
      <c r="H57" s="14"/>
    </row>
    <row r="58" spans="1:8" s="3" customFormat="1" x14ac:dyDescent="0.25">
      <c r="A58" s="12" t="s">
        <v>19</v>
      </c>
      <c r="B58" s="11">
        <v>72</v>
      </c>
      <c r="C58" s="13">
        <v>33</v>
      </c>
      <c r="D58" s="14">
        <f>(C58/$B58)*100</f>
        <v>45.833333333333329</v>
      </c>
      <c r="E58" s="13">
        <v>44</v>
      </c>
      <c r="F58" s="14">
        <f>(E58/$B58)*100</f>
        <v>61.111111111111114</v>
      </c>
      <c r="G58" s="13">
        <v>38</v>
      </c>
      <c r="H58" s="14">
        <f>(G58/$B58)*100</f>
        <v>52.777777777777779</v>
      </c>
    </row>
    <row r="59" spans="1:8" s="3" customFormat="1" ht="12" customHeight="1" x14ac:dyDescent="0.25">
      <c r="A59" s="15"/>
      <c r="B59" s="11"/>
      <c r="C59" s="11"/>
      <c r="D59" s="14"/>
      <c r="E59" s="11"/>
      <c r="F59" s="14"/>
      <c r="G59" s="11"/>
      <c r="H59" s="14"/>
    </row>
    <row r="60" spans="1:8" s="3" customFormat="1" x14ac:dyDescent="0.25">
      <c r="A60" s="12" t="s">
        <v>20</v>
      </c>
      <c r="B60" s="11">
        <v>22</v>
      </c>
      <c r="C60" s="11">
        <v>16</v>
      </c>
      <c r="D60" s="14">
        <f>(C60/$B60)*100</f>
        <v>72.727272727272734</v>
      </c>
      <c r="E60" s="11">
        <v>18</v>
      </c>
      <c r="F60" s="14">
        <f>(E60/$B60)*100</f>
        <v>81.818181818181827</v>
      </c>
      <c r="G60" s="11">
        <v>16</v>
      </c>
      <c r="H60" s="14">
        <f>(G60/$B60)*100</f>
        <v>72.727272727272734</v>
      </c>
    </row>
    <row r="61" spans="1:8" s="3" customFormat="1" ht="12" customHeight="1" x14ac:dyDescent="0.25">
      <c r="A61" s="12"/>
      <c r="B61" s="11"/>
      <c r="C61" s="11"/>
      <c r="D61" s="14"/>
      <c r="E61" s="11"/>
      <c r="F61" s="14"/>
      <c r="G61" s="11"/>
      <c r="H61" s="14"/>
    </row>
    <row r="62" spans="1:8" s="3" customFormat="1" ht="30" x14ac:dyDescent="0.25">
      <c r="A62" s="12" t="s">
        <v>33</v>
      </c>
      <c r="B62" s="11">
        <v>35</v>
      </c>
      <c r="C62" s="11">
        <v>19</v>
      </c>
      <c r="D62" s="14">
        <f>(C62/$B62)*100</f>
        <v>54.285714285714285</v>
      </c>
      <c r="E62" s="11">
        <v>23</v>
      </c>
      <c r="F62" s="14">
        <f>(E62/$B62)*100</f>
        <v>65.714285714285708</v>
      </c>
      <c r="G62" s="11">
        <v>20</v>
      </c>
      <c r="H62" s="14">
        <f>(G62/$B62)*100</f>
        <v>57.142857142857139</v>
      </c>
    </row>
    <row r="63" spans="1:8" s="3" customFormat="1" ht="12" customHeight="1" thickBot="1" x14ac:dyDescent="0.3">
      <c r="A63" s="16"/>
      <c r="B63" s="17"/>
      <c r="C63" s="17"/>
      <c r="D63" s="17"/>
      <c r="E63" s="18"/>
      <c r="F63" s="18"/>
      <c r="G63" s="17"/>
      <c r="H63" s="18"/>
    </row>
    <row r="64" spans="1:8" ht="9" customHeight="1" x14ac:dyDescent="0.25"/>
    <row r="65" spans="1:1" x14ac:dyDescent="0.25">
      <c r="A65" s="19" t="s">
        <v>23</v>
      </c>
    </row>
    <row r="66" spans="1:1" x14ac:dyDescent="0.25">
      <c r="A66" s="19" t="s">
        <v>24</v>
      </c>
    </row>
    <row r="67" spans="1:1" x14ac:dyDescent="0.25">
      <c r="A67" s="20" t="s">
        <v>34</v>
      </c>
    </row>
    <row r="68" spans="1:1" x14ac:dyDescent="0.25">
      <c r="A68" s="20" t="s">
        <v>35</v>
      </c>
    </row>
    <row r="69" spans="1:1" ht="18.75" customHeight="1" x14ac:dyDescent="0.25">
      <c r="A69" s="21" t="s">
        <v>21</v>
      </c>
    </row>
  </sheetData>
  <sheetProtection selectLockedCells="1" selectUnlockedCells="1"/>
  <mergeCells count="27">
    <mergeCell ref="A38:H38"/>
    <mergeCell ref="G41:H41"/>
    <mergeCell ref="C42:C44"/>
    <mergeCell ref="D42:D44"/>
    <mergeCell ref="E42:E44"/>
    <mergeCell ref="F42:F44"/>
    <mergeCell ref="G42:G44"/>
    <mergeCell ref="H42:H44"/>
    <mergeCell ref="A40:A44"/>
    <mergeCell ref="B40:H40"/>
    <mergeCell ref="B41:B44"/>
    <mergeCell ref="C41:D41"/>
    <mergeCell ref="E41:F41"/>
    <mergeCell ref="A1:H1"/>
    <mergeCell ref="A2:H2"/>
    <mergeCell ref="A4:A8"/>
    <mergeCell ref="B4:H4"/>
    <mergeCell ref="B5:B8"/>
    <mergeCell ref="C5:D5"/>
    <mergeCell ref="E5:F5"/>
    <mergeCell ref="G5:H5"/>
    <mergeCell ref="C6:C8"/>
    <mergeCell ref="D6:D8"/>
    <mergeCell ref="E6:E8"/>
    <mergeCell ref="F6:F8"/>
    <mergeCell ref="G6:G8"/>
    <mergeCell ref="H6:H8"/>
  </mergeCells>
  <printOptions horizontalCentered="1"/>
  <pageMargins left="0.2" right="0.2" top="0" bottom="0" header="0.3" footer="0.3"/>
  <pageSetup paperSize="119" scale="6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TAB8-RR-PPS</vt:lpstr>
      <vt:lpstr>'TAB8-RR-PPS'!Print_Titles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 PSA</dc:creator>
  <cp:lastModifiedBy>Louis Ceralde</cp:lastModifiedBy>
  <dcterms:created xsi:type="dcterms:W3CDTF">2024-09-02T14:47:19Z</dcterms:created>
  <dcterms:modified xsi:type="dcterms:W3CDTF">2024-10-07T05:29:39Z</dcterms:modified>
</cp:coreProperties>
</file>