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4/MISSI/02Feb2024/"/>
    </mc:Choice>
  </mc:AlternateContent>
  <xr:revisionPtr revIDLastSave="1" documentId="10_ncr:8000_{F10A6DD6-2A73-4920-8163-F1BE847AE0F3}" xr6:coauthVersionLast="47" xr6:coauthVersionMax="47" xr10:uidLastSave="{7E9F4540-4CA1-4BF7-B882-27EC5942D0FD}"/>
  <bookViews>
    <workbookView xWindow="28680" yWindow="-120" windowWidth="29040" windowHeight="15840" tabRatio="944" xr2:uid="{00000000-000D-0000-FFFF-FFFF00000000}"/>
  </bookViews>
  <sheets>
    <sheet name="TAB7-RR-MISSI" sheetId="21" r:id="rId1"/>
  </sheets>
  <definedNames>
    <definedName name="_Fill">#REF!</definedName>
    <definedName name="_xlnm._FilterDatabase" localSheetId="0" hidden="1">'TAB7-RR-MISSI'!$A$1:$E$698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21" l="1"/>
  <c r="F60" i="21"/>
  <c r="D60" i="21"/>
  <c r="H58" i="21"/>
  <c r="F58" i="21"/>
  <c r="D58" i="21"/>
  <c r="H56" i="21"/>
  <c r="F56" i="21"/>
  <c r="D56" i="21"/>
  <c r="H54" i="21"/>
  <c r="F54" i="21"/>
  <c r="D54" i="21"/>
  <c r="H52" i="21"/>
  <c r="F52" i="21"/>
  <c r="D52" i="21"/>
  <c r="H50" i="21"/>
  <c r="F50" i="21"/>
  <c r="D50" i="21"/>
  <c r="H48" i="21"/>
  <c r="F48" i="21"/>
  <c r="D48" i="21"/>
  <c r="H46" i="21"/>
  <c r="F46" i="21"/>
  <c r="D46" i="21"/>
  <c r="H44" i="21"/>
  <c r="F44" i="21"/>
  <c r="D44" i="21"/>
  <c r="H35" i="21"/>
  <c r="F35" i="21"/>
  <c r="D35" i="21"/>
  <c r="H33" i="21"/>
  <c r="F33" i="21"/>
  <c r="D33" i="21"/>
  <c r="H31" i="21"/>
  <c r="F31" i="21"/>
  <c r="D31" i="21"/>
  <c r="H29" i="21"/>
  <c r="F29" i="21"/>
  <c r="D29" i="21"/>
  <c r="H27" i="21"/>
  <c r="F27" i="21"/>
  <c r="D27" i="21"/>
  <c r="H25" i="21"/>
  <c r="F25" i="21"/>
  <c r="D25" i="21"/>
  <c r="H23" i="21"/>
  <c r="F23" i="21"/>
  <c r="D23" i="21"/>
  <c r="H21" i="21"/>
  <c r="F21" i="21"/>
  <c r="D21" i="21"/>
  <c r="H19" i="21"/>
  <c r="F19" i="21"/>
  <c r="D19" i="21"/>
  <c r="H17" i="21"/>
  <c r="F17" i="21"/>
  <c r="D17" i="21"/>
  <c r="H15" i="21"/>
  <c r="F15" i="21"/>
  <c r="D15" i="21"/>
  <c r="H13" i="21"/>
  <c r="F13" i="21"/>
  <c r="D13" i="21"/>
  <c r="H11" i="21"/>
  <c r="F11" i="21"/>
  <c r="D11" i="21"/>
  <c r="G9" i="21"/>
  <c r="E9" i="21"/>
  <c r="C9" i="21"/>
  <c r="B9" i="21"/>
  <c r="D9" i="21" l="1"/>
  <c r="F9" i="21"/>
  <c r="H9" i="21"/>
</calcChain>
</file>

<file path=xl/sharedStrings.xml><?xml version="1.0" encoding="utf-8"?>
<sst xmlns="http://schemas.openxmlformats.org/spreadsheetml/2006/main" count="53" uniqueCount="38">
  <si>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</si>
  <si>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</si>
  <si>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</si>
  <si>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</si>
  <si>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</si>
  <si>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</si>
  <si>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</si>
  <si>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</si>
  <si>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</si>
  <si>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</si>
  <si>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</si>
  <si>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</si>
  <si>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</si>
  <si>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</si>
  <si>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</si>
  <si>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</si>
  <si>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</si>
  <si>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</si>
  <si>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</si>
  <si>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</si>
  <si>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</si>
  <si>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</si>
  <si>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</si>
  <si>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>r - revised</t>
  </si>
  <si>
    <t>Table 2 (cont.)</t>
  </si>
  <si>
    <r>
      <t>January 2024</t>
    </r>
    <r>
      <rPr>
        <b/>
        <vertAlign val="superscript"/>
        <sz val="12"/>
        <rFont val="Arial"/>
        <family val="2"/>
      </rPr>
      <t>p</t>
    </r>
  </si>
  <si>
    <r>
      <t>January 2024</t>
    </r>
    <r>
      <rPr>
        <b/>
        <vertAlign val="superscript"/>
        <sz val="12"/>
        <rFont val="Arial"/>
        <family val="2"/>
      </rPr>
      <t>r</t>
    </r>
  </si>
  <si>
    <r>
      <t>February 2024</t>
    </r>
    <r>
      <rPr>
        <b/>
        <vertAlign val="superscript"/>
        <sz val="12"/>
        <rFont val="Arial"/>
        <family val="2"/>
      </rPr>
      <t>p</t>
    </r>
  </si>
  <si>
    <t>Percent</t>
  </si>
  <si>
    <t>Manufacture of tobacco products</t>
  </si>
  <si>
    <t>p - preliminary</t>
  </si>
  <si>
    <t>Table 7. Distribution of Samples and Responding Establishments by Industry Division: MISSI</t>
  </si>
  <si>
    <r>
      <t>January 2024</t>
    </r>
    <r>
      <rPr>
        <b/>
        <vertAlign val="super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, January 2024</t>
    </r>
    <r>
      <rPr>
        <b/>
        <vertAlign val="super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, and February 2024</t>
    </r>
    <r>
      <rPr>
        <b/>
        <vertAlign val="superscript"/>
        <sz val="12"/>
        <color theme="1"/>
        <rFont val="Arial"/>
        <family val="2"/>
      </rPr>
      <t>p</t>
    </r>
  </si>
  <si>
    <t xml:space="preserve">SECTION/
INDUSTRY DIVISION </t>
  </si>
  <si>
    <t>2024 Number of Samples</t>
  </si>
  <si>
    <t xml:space="preserve">No. of Responding  Establishments </t>
  </si>
  <si>
    <t xml:space="preserve">Notes: </t>
  </si>
  <si>
    <t xml:space="preserve">      Imputation was done for sample establishments that are in operation during the reference period but did not submit report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</si>
</sst>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12" xfId="1" xr:uid="{00000000-0005-0000-0000-000001000000}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0"/>
  <sheetViews>
    <sheetView showGridLines="0" tabSelected="1" zoomScaleNormal="100" workbookViewId="0">
      <selection sqref="A1:H1"/>
    </sheetView>
  </sheetViews>
  <sheetFormatPr defaultColWidth="9.44140625" defaultRowHeight="15" x14ac:dyDescent="0.3"/>
  <cols>
    <col min="1" max="1" width="52.33203125" style="3" customWidth="1"/>
    <col min="2" max="2" width="14" style="3" customWidth="1"/>
    <col min="3" max="3" width="22.44140625" style="3" customWidth="1"/>
    <col min="4" max="4" width="10.33203125" style="3" customWidth="1"/>
    <col min="5" max="5" width="22.44140625" style="3" customWidth="1"/>
    <col min="6" max="6" width="10.33203125" style="3" customWidth="1"/>
    <col min="7" max="7" width="22.44140625" style="3" customWidth="1"/>
    <col min="8" max="8" width="10.33203125" style="3" customWidth="1"/>
    <col min="9" max="16384" width="9.44140625" style="3"/>
  </cols>
  <sheetData>
    <row r="1" spans="1:8" s="1" customFormat="1" ht="15.6" x14ac:dyDescent="0.3">
      <c r="A1" s="22" t="s">
        <v>31</v>
      </c>
      <c r="B1" s="22"/>
      <c r="C1" s="22"/>
      <c r="D1" s="22"/>
      <c r="E1" s="22"/>
      <c r="F1" s="22"/>
      <c r="G1" s="22"/>
      <c r="H1" s="22"/>
    </row>
    <row r="2" spans="1:8" s="1" customFormat="1" ht="15.6" x14ac:dyDescent="0.3">
      <c r="A2" s="22" t="s">
        <v>32</v>
      </c>
      <c r="B2" s="22"/>
      <c r="C2" s="22"/>
      <c r="D2" s="22"/>
      <c r="E2" s="22"/>
      <c r="F2" s="22"/>
      <c r="G2" s="22"/>
      <c r="H2" s="22"/>
    </row>
    <row r="3" spans="1:8" ht="17.25" customHeight="1" thickBot="1" x14ac:dyDescent="0.35">
      <c r="A3" s="2"/>
    </row>
    <row r="4" spans="1:8" s="4" customFormat="1" ht="20.100000000000001" customHeight="1" thickBot="1" x14ac:dyDescent="0.35">
      <c r="A4" s="23" t="s">
        <v>33</v>
      </c>
      <c r="B4" s="26" t="s">
        <v>34</v>
      </c>
      <c r="C4" s="29" t="s">
        <v>25</v>
      </c>
      <c r="D4" s="30"/>
      <c r="E4" s="29" t="s">
        <v>26</v>
      </c>
      <c r="F4" s="30"/>
      <c r="G4" s="29" t="s">
        <v>27</v>
      </c>
      <c r="H4" s="30"/>
    </row>
    <row r="5" spans="1:8" s="4" customFormat="1" ht="15" customHeight="1" x14ac:dyDescent="0.3">
      <c r="A5" s="24"/>
      <c r="B5" s="27"/>
      <c r="C5" s="23" t="s">
        <v>35</v>
      </c>
      <c r="D5" s="31" t="s">
        <v>28</v>
      </c>
      <c r="E5" s="23" t="s">
        <v>35</v>
      </c>
      <c r="F5" s="31" t="s">
        <v>28</v>
      </c>
      <c r="G5" s="23" t="s">
        <v>35</v>
      </c>
      <c r="H5" s="31" t="s">
        <v>28</v>
      </c>
    </row>
    <row r="6" spans="1:8" s="4" customFormat="1" ht="15" customHeight="1" x14ac:dyDescent="0.3">
      <c r="A6" s="24"/>
      <c r="B6" s="27"/>
      <c r="C6" s="24"/>
      <c r="D6" s="32"/>
      <c r="E6" s="24"/>
      <c r="F6" s="32"/>
      <c r="G6" s="24"/>
      <c r="H6" s="32"/>
    </row>
    <row r="7" spans="1:8" s="4" customFormat="1" ht="42" customHeight="1" thickBot="1" x14ac:dyDescent="0.35">
      <c r="A7" s="25"/>
      <c r="B7" s="28"/>
      <c r="C7" s="25"/>
      <c r="D7" s="33"/>
      <c r="E7" s="25"/>
      <c r="F7" s="33"/>
      <c r="G7" s="25"/>
      <c r="H7" s="33"/>
    </row>
    <row r="8" spans="1:8" s="4" customFormat="1" ht="15.6" x14ac:dyDescent="0.3">
      <c r="A8" s="5"/>
      <c r="C8" s="6"/>
      <c r="E8" s="6"/>
      <c r="G8" s="6"/>
    </row>
    <row r="9" spans="1:8" s="4" customFormat="1" ht="15.6" x14ac:dyDescent="0.3">
      <c r="A9" s="7" t="s">
        <v>0</v>
      </c>
      <c r="B9" s="21">
        <f>SUM(B11:B35,B44:B60)</f>
        <v>1044</v>
      </c>
      <c r="C9" s="2">
        <f>SUM(C11:C80)</f>
        <v>425</v>
      </c>
      <c r="D9" s="8">
        <f>(C9/$B9)*100</f>
        <v>40.708812260536398</v>
      </c>
      <c r="E9" s="2">
        <f>SUM(E11:E80)</f>
        <v>697</v>
      </c>
      <c r="F9" s="8">
        <f>(E9/$B9)*100</f>
        <v>66.762452107279685</v>
      </c>
      <c r="G9" s="2">
        <f>SUM(G11:G80)</f>
        <v>597</v>
      </c>
      <c r="H9" s="8">
        <f>(G9/$B9)*100</f>
        <v>57.18390804597702</v>
      </c>
    </row>
    <row r="10" spans="1:8" s="4" customFormat="1" ht="12" customHeight="1" x14ac:dyDescent="0.3">
      <c r="A10" s="9"/>
      <c r="B10" s="10"/>
      <c r="C10" s="10"/>
      <c r="D10" s="8"/>
      <c r="E10" s="10"/>
      <c r="F10" s="8"/>
      <c r="G10" s="10"/>
      <c r="H10" s="8"/>
    </row>
    <row r="11" spans="1:8" s="4" customFormat="1" x14ac:dyDescent="0.3">
      <c r="A11" s="11" t="s">
        <v>1</v>
      </c>
      <c r="B11" s="10">
        <v>190</v>
      </c>
      <c r="C11" s="10">
        <v>81</v>
      </c>
      <c r="D11" s="12">
        <f>(C11/$B11)*100</f>
        <v>42.631578947368418</v>
      </c>
      <c r="E11" s="10">
        <v>128</v>
      </c>
      <c r="F11" s="12">
        <f>(E11/$B11)*100</f>
        <v>67.368421052631575</v>
      </c>
      <c r="G11" s="10">
        <v>106</v>
      </c>
      <c r="H11" s="12">
        <f>(G11/$B11)*100</f>
        <v>55.78947368421052</v>
      </c>
    </row>
    <row r="12" spans="1:8" s="4" customFormat="1" ht="12" customHeight="1" x14ac:dyDescent="0.3">
      <c r="A12" s="9"/>
      <c r="B12" s="10"/>
      <c r="C12" s="10"/>
      <c r="D12" s="12"/>
      <c r="E12" s="10"/>
      <c r="F12" s="12"/>
      <c r="G12" s="10"/>
      <c r="H12" s="12"/>
    </row>
    <row r="13" spans="1:8" s="4" customFormat="1" x14ac:dyDescent="0.3">
      <c r="A13" s="11" t="s">
        <v>2</v>
      </c>
      <c r="B13" s="10">
        <v>18</v>
      </c>
      <c r="C13" s="10">
        <v>10</v>
      </c>
      <c r="D13" s="12">
        <f>(C13/$B13)*100</f>
        <v>55.555555555555557</v>
      </c>
      <c r="E13" s="10">
        <v>16</v>
      </c>
      <c r="F13" s="12">
        <f>(E13/$B13)*100</f>
        <v>88.888888888888886</v>
      </c>
      <c r="G13" s="10">
        <v>13</v>
      </c>
      <c r="H13" s="12">
        <f>(G13/$B13)*100</f>
        <v>72.222222222222214</v>
      </c>
    </row>
    <row r="14" spans="1:8" s="4" customFormat="1" ht="12" customHeight="1" x14ac:dyDescent="0.3">
      <c r="A14" s="9"/>
      <c r="B14" s="10"/>
      <c r="C14" s="10"/>
      <c r="D14" s="12"/>
      <c r="E14" s="10"/>
      <c r="F14" s="12"/>
      <c r="G14" s="10"/>
      <c r="H14" s="12"/>
    </row>
    <row r="15" spans="1:8" s="4" customFormat="1" x14ac:dyDescent="0.3">
      <c r="A15" s="11" t="s">
        <v>29</v>
      </c>
      <c r="B15" s="10">
        <v>16</v>
      </c>
      <c r="C15" s="10">
        <v>5</v>
      </c>
      <c r="D15" s="12">
        <f>(C15/$B15)*100</f>
        <v>31.25</v>
      </c>
      <c r="E15" s="10">
        <v>12</v>
      </c>
      <c r="F15" s="12">
        <f>(E15/$B15)*100</f>
        <v>75</v>
      </c>
      <c r="G15" s="10">
        <v>11</v>
      </c>
      <c r="H15" s="12">
        <f>(G15/$B15)*100</f>
        <v>68.75</v>
      </c>
    </row>
    <row r="16" spans="1:8" s="4" customFormat="1" ht="12" customHeight="1" x14ac:dyDescent="0.3">
      <c r="A16" s="13"/>
      <c r="B16" s="10"/>
      <c r="C16" s="10"/>
      <c r="D16" s="12"/>
      <c r="E16" s="10"/>
      <c r="F16" s="12"/>
      <c r="G16" s="10"/>
      <c r="H16" s="12"/>
    </row>
    <row r="17" spans="1:8" s="4" customFormat="1" x14ac:dyDescent="0.3">
      <c r="A17" s="11" t="s">
        <v>3</v>
      </c>
      <c r="B17" s="10">
        <v>17</v>
      </c>
      <c r="C17" s="10">
        <v>11</v>
      </c>
      <c r="D17" s="12">
        <f>(C17/$B17)*100</f>
        <v>64.705882352941174</v>
      </c>
      <c r="E17" s="10">
        <v>16</v>
      </c>
      <c r="F17" s="12">
        <f>(E17/$B17)*100</f>
        <v>94.117647058823522</v>
      </c>
      <c r="G17" s="10">
        <v>15</v>
      </c>
      <c r="H17" s="12">
        <f>(G17/$B17)*100</f>
        <v>88.235294117647058</v>
      </c>
    </row>
    <row r="18" spans="1:8" s="4" customFormat="1" ht="12" customHeight="1" x14ac:dyDescent="0.3">
      <c r="A18" s="9"/>
      <c r="B18" s="10"/>
      <c r="C18" s="10"/>
      <c r="D18" s="12"/>
      <c r="E18" s="10"/>
      <c r="F18" s="12"/>
      <c r="G18" s="10"/>
      <c r="H18" s="12"/>
    </row>
    <row r="19" spans="1:8" s="4" customFormat="1" x14ac:dyDescent="0.3">
      <c r="A19" s="11" t="s">
        <v>4</v>
      </c>
      <c r="B19" s="10">
        <v>41</v>
      </c>
      <c r="C19" s="10">
        <v>17</v>
      </c>
      <c r="D19" s="12">
        <f>(C19/$B19)*100</f>
        <v>41.463414634146339</v>
      </c>
      <c r="E19" s="10">
        <v>30</v>
      </c>
      <c r="F19" s="12">
        <f>(E19/$B19)*100</f>
        <v>73.170731707317074</v>
      </c>
      <c r="G19" s="10">
        <v>28</v>
      </c>
      <c r="H19" s="12">
        <f>(G19/$B19)*100</f>
        <v>68.292682926829272</v>
      </c>
    </row>
    <row r="20" spans="1:8" s="4" customFormat="1" ht="12" customHeight="1" x14ac:dyDescent="0.3">
      <c r="A20" s="7"/>
      <c r="B20" s="10"/>
      <c r="C20" s="10"/>
      <c r="D20" s="12"/>
      <c r="E20" s="10"/>
      <c r="F20" s="12"/>
      <c r="G20" s="10"/>
      <c r="H20" s="12"/>
    </row>
    <row r="21" spans="1:8" s="4" customFormat="1" ht="30" x14ac:dyDescent="0.3">
      <c r="A21" s="11" t="s">
        <v>5</v>
      </c>
      <c r="B21" s="10">
        <v>27</v>
      </c>
      <c r="C21" s="10">
        <v>13</v>
      </c>
      <c r="D21" s="12">
        <f>(C21/$B21)*100</f>
        <v>48.148148148148145</v>
      </c>
      <c r="E21" s="10">
        <v>18</v>
      </c>
      <c r="F21" s="12">
        <f>(E21/$B21)*100</f>
        <v>66.666666666666657</v>
      </c>
      <c r="G21" s="10">
        <v>15</v>
      </c>
      <c r="H21" s="12">
        <f>(G21/$B21)*100</f>
        <v>55.555555555555557</v>
      </c>
    </row>
    <row r="22" spans="1:8" s="4" customFormat="1" ht="12" customHeight="1" x14ac:dyDescent="0.3">
      <c r="A22" s="9"/>
      <c r="B22" s="10"/>
      <c r="C22" s="10"/>
      <c r="D22" s="12"/>
      <c r="E22" s="10"/>
      <c r="F22" s="12"/>
      <c r="G22" s="10"/>
      <c r="H22" s="12"/>
    </row>
    <row r="23" spans="1:8" s="4" customFormat="1" ht="30" x14ac:dyDescent="0.3">
      <c r="A23" s="11" t="s">
        <v>6</v>
      </c>
      <c r="B23" s="10">
        <v>31</v>
      </c>
      <c r="C23" s="10">
        <v>13</v>
      </c>
      <c r="D23" s="12">
        <f>(C23/$B23)*100</f>
        <v>41.935483870967744</v>
      </c>
      <c r="E23" s="10">
        <v>24</v>
      </c>
      <c r="F23" s="12">
        <f>(E23/$B23)*100</f>
        <v>77.41935483870968</v>
      </c>
      <c r="G23" s="10">
        <v>23</v>
      </c>
      <c r="H23" s="12">
        <f>(G23/$B23)*100</f>
        <v>74.193548387096769</v>
      </c>
    </row>
    <row r="24" spans="1:8" s="4" customFormat="1" ht="12" customHeight="1" x14ac:dyDescent="0.3">
      <c r="A24" s="9"/>
      <c r="B24" s="10"/>
      <c r="C24" s="10"/>
      <c r="D24" s="12"/>
      <c r="E24" s="10"/>
      <c r="F24" s="12"/>
      <c r="G24" s="10"/>
      <c r="H24" s="12"/>
    </row>
    <row r="25" spans="1:8" s="4" customFormat="1" x14ac:dyDescent="0.3">
      <c r="A25" s="11" t="s">
        <v>7</v>
      </c>
      <c r="B25" s="10">
        <v>29</v>
      </c>
      <c r="C25" s="10">
        <v>19</v>
      </c>
      <c r="D25" s="12">
        <f>(C25/$B25)*100</f>
        <v>65.517241379310349</v>
      </c>
      <c r="E25" s="10">
        <v>23</v>
      </c>
      <c r="F25" s="12">
        <f>(E25/$B25)*100</f>
        <v>79.310344827586206</v>
      </c>
      <c r="G25" s="10">
        <v>22</v>
      </c>
      <c r="H25" s="12">
        <f>(G25/$B25)*100</f>
        <v>75.862068965517238</v>
      </c>
    </row>
    <row r="26" spans="1:8" s="4" customFormat="1" ht="12" customHeight="1" x14ac:dyDescent="0.3">
      <c r="A26" s="13"/>
      <c r="B26" s="10"/>
      <c r="C26" s="10"/>
      <c r="D26" s="12"/>
      <c r="E26" s="10"/>
      <c r="F26" s="12"/>
      <c r="G26" s="10"/>
      <c r="H26" s="12"/>
    </row>
    <row r="27" spans="1:8" s="4" customFormat="1" x14ac:dyDescent="0.3">
      <c r="A27" s="11" t="s">
        <v>8</v>
      </c>
      <c r="B27" s="10">
        <v>20</v>
      </c>
      <c r="C27" s="10">
        <v>9</v>
      </c>
      <c r="D27" s="12">
        <f>(C27/$B27)*100</f>
        <v>45</v>
      </c>
      <c r="E27" s="10">
        <v>14</v>
      </c>
      <c r="F27" s="12">
        <f>(E27/$B27)*100</f>
        <v>70</v>
      </c>
      <c r="G27" s="10">
        <v>13</v>
      </c>
      <c r="H27" s="12">
        <f>(G27/$B27)*100</f>
        <v>65</v>
      </c>
    </row>
    <row r="28" spans="1:8" s="4" customFormat="1" ht="12" customHeight="1" x14ac:dyDescent="0.3">
      <c r="A28" s="13"/>
      <c r="B28" s="10"/>
      <c r="C28" s="10"/>
      <c r="D28" s="12"/>
      <c r="E28" s="10"/>
      <c r="F28" s="12"/>
      <c r="G28" s="10"/>
      <c r="H28" s="12"/>
    </row>
    <row r="29" spans="1:8" s="4" customFormat="1" ht="30" x14ac:dyDescent="0.3">
      <c r="A29" s="11" t="s">
        <v>9</v>
      </c>
      <c r="B29" s="10">
        <v>14</v>
      </c>
      <c r="C29" s="10">
        <v>5</v>
      </c>
      <c r="D29" s="12">
        <f>(C29/$B29)*100</f>
        <v>35.714285714285715</v>
      </c>
      <c r="E29" s="10">
        <v>8</v>
      </c>
      <c r="F29" s="12">
        <f>(E29/$B29)*100</f>
        <v>57.142857142857139</v>
      </c>
      <c r="G29" s="10">
        <v>7</v>
      </c>
      <c r="H29" s="12">
        <f>(G29/$B29)*100</f>
        <v>50</v>
      </c>
    </row>
    <row r="30" spans="1:8" s="4" customFormat="1" ht="12" customHeight="1" x14ac:dyDescent="0.3">
      <c r="A30" s="13"/>
      <c r="B30" s="10"/>
      <c r="C30" s="10"/>
      <c r="D30" s="12"/>
      <c r="E30" s="10"/>
      <c r="F30" s="12"/>
      <c r="G30" s="10"/>
      <c r="H30" s="12"/>
    </row>
    <row r="31" spans="1:8" s="4" customFormat="1" x14ac:dyDescent="0.3">
      <c r="A31" s="11" t="s">
        <v>10</v>
      </c>
      <c r="B31" s="10">
        <v>78</v>
      </c>
      <c r="C31" s="10">
        <v>38</v>
      </c>
      <c r="D31" s="12">
        <f>(C31/$B31)*100</f>
        <v>48.717948717948715</v>
      </c>
      <c r="E31" s="10">
        <v>52</v>
      </c>
      <c r="F31" s="12">
        <f>(E31/$B31)*100</f>
        <v>66.666666666666657</v>
      </c>
      <c r="G31" s="10">
        <v>45</v>
      </c>
      <c r="H31" s="12">
        <f>(G31/$B31)*100</f>
        <v>57.692307692307686</v>
      </c>
    </row>
    <row r="32" spans="1:8" s="4" customFormat="1" ht="12" customHeight="1" x14ac:dyDescent="0.3">
      <c r="A32" s="13"/>
      <c r="B32" s="10"/>
      <c r="C32" s="10"/>
      <c r="D32" s="12"/>
      <c r="E32" s="10"/>
      <c r="F32" s="12"/>
      <c r="G32" s="10"/>
      <c r="H32" s="12"/>
    </row>
    <row r="33" spans="1:9" s="4" customFormat="1" ht="30" x14ac:dyDescent="0.3">
      <c r="A33" s="11" t="s">
        <v>11</v>
      </c>
      <c r="B33" s="10">
        <v>18</v>
      </c>
      <c r="C33" s="10">
        <v>5</v>
      </c>
      <c r="D33" s="12">
        <f>(C33/$B33)*100</f>
        <v>27.777777777777779</v>
      </c>
      <c r="E33" s="10">
        <v>9</v>
      </c>
      <c r="F33" s="12">
        <f>(E33/$B33)*100</f>
        <v>50</v>
      </c>
      <c r="G33" s="10">
        <v>8</v>
      </c>
      <c r="H33" s="12">
        <f>(G33/$B33)*100</f>
        <v>44.444444444444443</v>
      </c>
    </row>
    <row r="34" spans="1:9" s="4" customFormat="1" ht="12" customHeight="1" x14ac:dyDescent="0.3">
      <c r="A34" s="13"/>
      <c r="B34" s="10"/>
      <c r="C34" s="10"/>
      <c r="D34" s="12"/>
      <c r="E34" s="10"/>
      <c r="F34" s="12"/>
      <c r="G34" s="10"/>
      <c r="H34" s="12"/>
    </row>
    <row r="35" spans="1:9" s="4" customFormat="1" x14ac:dyDescent="0.3">
      <c r="A35" s="11" t="s">
        <v>12</v>
      </c>
      <c r="B35" s="10">
        <v>58</v>
      </c>
      <c r="C35" s="10">
        <v>25</v>
      </c>
      <c r="D35" s="12">
        <f>(C35/$B35)*100</f>
        <v>43.103448275862064</v>
      </c>
      <c r="E35" s="10">
        <v>41</v>
      </c>
      <c r="F35" s="12">
        <f>(E35/$B35)*100</f>
        <v>70.689655172413794</v>
      </c>
      <c r="G35" s="10">
        <v>32</v>
      </c>
      <c r="H35" s="12">
        <f>(G35/$B35)*100</f>
        <v>55.172413793103445</v>
      </c>
    </row>
    <row r="36" spans="1:9" ht="12" customHeight="1" x14ac:dyDescent="0.3">
      <c r="C36" s="10"/>
      <c r="E36" s="10"/>
      <c r="G36" s="10"/>
      <c r="I36" s="4"/>
    </row>
    <row r="37" spans="1:9" ht="15.6" x14ac:dyDescent="0.3">
      <c r="A37" s="14" t="s">
        <v>24</v>
      </c>
      <c r="B37" s="15"/>
      <c r="C37" s="10"/>
      <c r="E37" s="10"/>
      <c r="G37" s="10"/>
      <c r="I37" s="4"/>
    </row>
    <row r="38" spans="1:9" ht="16.2" thickBot="1" x14ac:dyDescent="0.35">
      <c r="A38" s="2"/>
      <c r="C38" s="10"/>
      <c r="E38" s="10"/>
      <c r="G38" s="10"/>
      <c r="I38" s="4"/>
    </row>
    <row r="39" spans="1:9" s="4" customFormat="1" ht="19.5" customHeight="1" thickBot="1" x14ac:dyDescent="0.35">
      <c r="A39" s="23" t="s">
        <v>33</v>
      </c>
      <c r="B39" s="26" t="s">
        <v>34</v>
      </c>
      <c r="C39" s="29" t="s">
        <v>25</v>
      </c>
      <c r="D39" s="30"/>
      <c r="E39" s="29" t="s">
        <v>26</v>
      </c>
      <c r="F39" s="30"/>
      <c r="G39" s="29" t="s">
        <v>27</v>
      </c>
      <c r="H39" s="30"/>
    </row>
    <row r="40" spans="1:9" s="4" customFormat="1" ht="15" customHeight="1" x14ac:dyDescent="0.3">
      <c r="A40" s="24"/>
      <c r="B40" s="27"/>
      <c r="C40" s="23" t="s">
        <v>35</v>
      </c>
      <c r="D40" s="31" t="s">
        <v>28</v>
      </c>
      <c r="E40" s="23" t="s">
        <v>35</v>
      </c>
      <c r="F40" s="31" t="s">
        <v>28</v>
      </c>
      <c r="G40" s="23" t="s">
        <v>35</v>
      </c>
      <c r="H40" s="31" t="s">
        <v>28</v>
      </c>
    </row>
    <row r="41" spans="1:9" s="4" customFormat="1" ht="15" customHeight="1" x14ac:dyDescent="0.3">
      <c r="A41" s="24"/>
      <c r="B41" s="27"/>
      <c r="C41" s="24"/>
      <c r="D41" s="32"/>
      <c r="E41" s="24"/>
      <c r="F41" s="32"/>
      <c r="G41" s="24"/>
      <c r="H41" s="32"/>
    </row>
    <row r="42" spans="1:9" s="4" customFormat="1" ht="42" customHeight="1" thickBot="1" x14ac:dyDescent="0.35">
      <c r="A42" s="25"/>
      <c r="B42" s="28"/>
      <c r="C42" s="25"/>
      <c r="D42" s="33"/>
      <c r="E42" s="25"/>
      <c r="F42" s="33"/>
      <c r="G42" s="25"/>
      <c r="H42" s="33"/>
    </row>
    <row r="43" spans="1:9" s="4" customFormat="1" x14ac:dyDescent="0.3">
      <c r="A43" s="13"/>
      <c r="B43" s="10"/>
      <c r="C43" s="10"/>
      <c r="D43" s="12"/>
      <c r="E43" s="10"/>
      <c r="F43" s="12"/>
      <c r="G43" s="10"/>
      <c r="H43" s="12"/>
    </row>
    <row r="44" spans="1:9" s="4" customFormat="1" x14ac:dyDescent="0.3">
      <c r="A44" s="11" t="s">
        <v>13</v>
      </c>
      <c r="B44" s="10">
        <v>45</v>
      </c>
      <c r="C44" s="10">
        <v>22</v>
      </c>
      <c r="D44" s="12">
        <f>(C44/B44)*100</f>
        <v>48.888888888888886</v>
      </c>
      <c r="E44" s="10">
        <v>33</v>
      </c>
      <c r="F44" s="12">
        <f>(E44/$B44)*100</f>
        <v>73.333333333333329</v>
      </c>
      <c r="G44" s="10">
        <v>28</v>
      </c>
      <c r="H44" s="12">
        <f>(G44/$B44)*100</f>
        <v>62.222222222222221</v>
      </c>
    </row>
    <row r="45" spans="1:9" s="4" customFormat="1" ht="12" customHeight="1" x14ac:dyDescent="0.3">
      <c r="A45" s="7"/>
      <c r="B45" s="10"/>
      <c r="C45" s="10"/>
      <c r="D45" s="12"/>
      <c r="E45" s="10"/>
      <c r="F45" s="12"/>
      <c r="G45" s="10"/>
      <c r="H45" s="12"/>
    </row>
    <row r="46" spans="1:9" s="4" customFormat="1" x14ac:dyDescent="0.3">
      <c r="A46" s="11" t="s">
        <v>14</v>
      </c>
      <c r="B46" s="10">
        <v>58</v>
      </c>
      <c r="C46" s="10">
        <v>22</v>
      </c>
      <c r="D46" s="12">
        <f>(C46/B46)*100</f>
        <v>37.931034482758619</v>
      </c>
      <c r="E46" s="10">
        <v>35</v>
      </c>
      <c r="F46" s="12">
        <f>(E46/$B46)*100</f>
        <v>60.344827586206897</v>
      </c>
      <c r="G46" s="10">
        <v>30</v>
      </c>
      <c r="H46" s="12">
        <f>(G46/$B46)*100</f>
        <v>51.724137931034484</v>
      </c>
    </row>
    <row r="47" spans="1:9" s="4" customFormat="1" ht="12" customHeight="1" x14ac:dyDescent="0.3">
      <c r="A47" s="7"/>
      <c r="B47" s="10"/>
      <c r="C47" s="10"/>
      <c r="D47" s="12"/>
      <c r="E47" s="10"/>
      <c r="F47" s="12"/>
      <c r="G47" s="10"/>
      <c r="H47" s="12"/>
    </row>
    <row r="48" spans="1:9" s="4" customFormat="1" ht="30" x14ac:dyDescent="0.3">
      <c r="A48" s="11" t="s">
        <v>15</v>
      </c>
      <c r="B48" s="10">
        <v>39</v>
      </c>
      <c r="C48" s="10">
        <v>16</v>
      </c>
      <c r="D48" s="12">
        <f>(C48/B48)*100</f>
        <v>41.025641025641022</v>
      </c>
      <c r="E48" s="10">
        <v>27</v>
      </c>
      <c r="F48" s="12">
        <f>(E48/$B48)*100</f>
        <v>69.230769230769226</v>
      </c>
      <c r="G48" s="10">
        <v>19</v>
      </c>
      <c r="H48" s="12">
        <f>(G48/$B48)*100</f>
        <v>48.717948717948715</v>
      </c>
    </row>
    <row r="49" spans="1:8" s="4" customFormat="1" ht="12" customHeight="1" x14ac:dyDescent="0.3">
      <c r="A49" s="11"/>
      <c r="B49" s="10"/>
      <c r="C49" s="10"/>
      <c r="D49" s="12"/>
      <c r="E49" s="10"/>
      <c r="F49" s="12"/>
      <c r="G49" s="10"/>
      <c r="H49" s="12"/>
    </row>
    <row r="50" spans="1:8" s="4" customFormat="1" ht="30" x14ac:dyDescent="0.3">
      <c r="A50" s="11" t="s">
        <v>16</v>
      </c>
      <c r="B50" s="10">
        <v>108</v>
      </c>
      <c r="C50" s="10">
        <v>35</v>
      </c>
      <c r="D50" s="12">
        <f>(C50/B50)*100</f>
        <v>32.407407407407405</v>
      </c>
      <c r="E50" s="10">
        <v>64</v>
      </c>
      <c r="F50" s="12">
        <f>(E50/$B50)*100</f>
        <v>59.259259259259252</v>
      </c>
      <c r="G50" s="10">
        <v>59</v>
      </c>
      <c r="H50" s="12">
        <f>(G50/$B50)*100</f>
        <v>54.629629629629626</v>
      </c>
    </row>
    <row r="51" spans="1:8" s="4" customFormat="1" ht="12" customHeight="1" x14ac:dyDescent="0.3">
      <c r="A51" s="7"/>
      <c r="B51" s="10"/>
      <c r="C51" s="10"/>
      <c r="D51" s="12"/>
      <c r="E51" s="10"/>
      <c r="F51" s="12"/>
      <c r="G51" s="10"/>
      <c r="H51" s="12"/>
    </row>
    <row r="52" spans="1:8" s="4" customFormat="1" x14ac:dyDescent="0.3">
      <c r="A52" s="11" t="s">
        <v>17</v>
      </c>
      <c r="B52" s="10">
        <v>68</v>
      </c>
      <c r="C52" s="10">
        <v>23</v>
      </c>
      <c r="D52" s="12">
        <f>(C52/B52)*100</f>
        <v>33.82352941176471</v>
      </c>
      <c r="E52" s="10">
        <v>37</v>
      </c>
      <c r="F52" s="12">
        <f>(E52/$B52)*100</f>
        <v>54.411764705882348</v>
      </c>
      <c r="G52" s="10">
        <v>26</v>
      </c>
      <c r="H52" s="12">
        <f>(G52/$B52)*100</f>
        <v>38.235294117647058</v>
      </c>
    </row>
    <row r="53" spans="1:8" s="4" customFormat="1" ht="12" customHeight="1" x14ac:dyDescent="0.3">
      <c r="A53" s="9"/>
      <c r="B53" s="10"/>
      <c r="C53" s="10"/>
      <c r="D53" s="12"/>
      <c r="E53" s="10"/>
      <c r="F53" s="12"/>
      <c r="G53" s="10"/>
      <c r="H53" s="12"/>
    </row>
    <row r="54" spans="1:8" s="4" customFormat="1" ht="30" x14ac:dyDescent="0.3">
      <c r="A54" s="11" t="s">
        <v>18</v>
      </c>
      <c r="B54" s="10">
        <v>40</v>
      </c>
      <c r="C54" s="10">
        <v>11</v>
      </c>
      <c r="D54" s="12">
        <f>(C54/B54)*100</f>
        <v>27.500000000000004</v>
      </c>
      <c r="E54" s="10">
        <v>22</v>
      </c>
      <c r="F54" s="12">
        <f>(E54/$B54)*100</f>
        <v>55.000000000000007</v>
      </c>
      <c r="G54" s="10">
        <v>18</v>
      </c>
      <c r="H54" s="12">
        <f>(G54/$B54)*100</f>
        <v>45</v>
      </c>
    </row>
    <row r="55" spans="1:8" s="4" customFormat="1" ht="12" customHeight="1" x14ac:dyDescent="0.3">
      <c r="A55" s="9"/>
      <c r="B55" s="10"/>
      <c r="C55" s="10"/>
      <c r="D55" s="12"/>
      <c r="E55" s="10"/>
      <c r="F55" s="12"/>
      <c r="G55" s="10"/>
      <c r="H55" s="12"/>
    </row>
    <row r="56" spans="1:8" s="4" customFormat="1" x14ac:dyDescent="0.3">
      <c r="A56" s="11" t="s">
        <v>19</v>
      </c>
      <c r="B56" s="10">
        <v>72</v>
      </c>
      <c r="C56" s="10">
        <v>22</v>
      </c>
      <c r="D56" s="12">
        <f>(C56/B56)*100</f>
        <v>30.555555555555557</v>
      </c>
      <c r="E56" s="10">
        <v>49</v>
      </c>
      <c r="F56" s="12">
        <f>(E56/$B56)*100</f>
        <v>68.055555555555557</v>
      </c>
      <c r="G56" s="10">
        <v>45</v>
      </c>
      <c r="H56" s="12">
        <f>(G56/$B56)*100</f>
        <v>62.5</v>
      </c>
    </row>
    <row r="57" spans="1:8" s="4" customFormat="1" ht="12" customHeight="1" x14ac:dyDescent="0.3">
      <c r="A57" s="13"/>
      <c r="B57" s="10"/>
      <c r="C57" s="10"/>
      <c r="D57" s="12"/>
      <c r="E57" s="10"/>
      <c r="F57" s="12"/>
      <c r="G57" s="10"/>
      <c r="H57" s="12"/>
    </row>
    <row r="58" spans="1:8" s="4" customFormat="1" x14ac:dyDescent="0.3">
      <c r="A58" s="11" t="s">
        <v>20</v>
      </c>
      <c r="B58" s="10">
        <v>22</v>
      </c>
      <c r="C58" s="10">
        <v>9</v>
      </c>
      <c r="D58" s="12">
        <f>(C58/B58)*100</f>
        <v>40.909090909090914</v>
      </c>
      <c r="E58" s="10">
        <v>16</v>
      </c>
      <c r="F58" s="12">
        <f>(E58/$B58)*100</f>
        <v>72.727272727272734</v>
      </c>
      <c r="G58" s="10">
        <v>13</v>
      </c>
      <c r="H58" s="12">
        <f>(G58/$B58)*100</f>
        <v>59.090909090909093</v>
      </c>
    </row>
    <row r="59" spans="1:8" s="4" customFormat="1" ht="12" customHeight="1" x14ac:dyDescent="0.3">
      <c r="A59" s="11"/>
      <c r="B59" s="10"/>
      <c r="C59" s="10"/>
      <c r="D59" s="12"/>
      <c r="E59" s="10"/>
      <c r="F59" s="12"/>
      <c r="G59" s="10"/>
      <c r="H59" s="12"/>
    </row>
    <row r="60" spans="1:8" s="4" customFormat="1" ht="30" x14ac:dyDescent="0.3">
      <c r="A60" s="11" t="s">
        <v>21</v>
      </c>
      <c r="B60" s="10">
        <v>35</v>
      </c>
      <c r="C60" s="10">
        <v>14</v>
      </c>
      <c r="D60" s="12">
        <f>(C60/B60)*100</f>
        <v>40</v>
      </c>
      <c r="E60" s="10">
        <v>23</v>
      </c>
      <c r="F60" s="12">
        <f>(E60/$B60)*100</f>
        <v>65.714285714285708</v>
      </c>
      <c r="G60" s="10">
        <v>21</v>
      </c>
      <c r="H60" s="12">
        <f>(G60/$B60)*100</f>
        <v>60</v>
      </c>
    </row>
    <row r="61" spans="1:8" s="4" customFormat="1" ht="12" customHeight="1" thickBot="1" x14ac:dyDescent="0.35">
      <c r="A61" s="16"/>
      <c r="B61" s="17"/>
      <c r="C61" s="18"/>
      <c r="D61" s="18"/>
      <c r="E61" s="18"/>
      <c r="F61" s="18"/>
      <c r="G61" s="18"/>
      <c r="H61" s="18"/>
    </row>
    <row r="62" spans="1:8" ht="9" customHeight="1" x14ac:dyDescent="0.3">
      <c r="C62" s="10"/>
      <c r="E62" s="10"/>
      <c r="G62" s="10"/>
    </row>
    <row r="63" spans="1:8" x14ac:dyDescent="0.3">
      <c r="A63" s="19" t="s">
        <v>30</v>
      </c>
      <c r="C63" s="10"/>
      <c r="E63" s="10"/>
      <c r="G63" s="10"/>
    </row>
    <row r="64" spans="1:8" x14ac:dyDescent="0.3">
      <c r="A64" s="19" t="s">
        <v>23</v>
      </c>
      <c r="C64" s="10"/>
      <c r="E64" s="10"/>
      <c r="G64" s="10"/>
    </row>
    <row r="65" spans="1:8" x14ac:dyDescent="0.3">
      <c r="C65" s="10"/>
      <c r="E65" s="10"/>
      <c r="G65" s="10"/>
    </row>
    <row r="66" spans="1:8" ht="9" customHeight="1" x14ac:dyDescent="0.3">
      <c r="C66" s="10"/>
      <c r="E66" s="10"/>
      <c r="G66" s="10"/>
    </row>
    <row r="67" spans="1:8" x14ac:dyDescent="0.3">
      <c r="A67" s="19" t="s">
        <v>36</v>
      </c>
      <c r="C67" s="10"/>
      <c r="E67" s="10"/>
      <c r="G67" s="10"/>
    </row>
    <row r="68" spans="1:8" ht="18.75" customHeight="1" x14ac:dyDescent="0.3">
      <c r="A68" s="20" t="s">
        <v>37</v>
      </c>
      <c r="B68" s="20"/>
      <c r="C68" s="10"/>
      <c r="D68" s="20"/>
      <c r="E68" s="10"/>
      <c r="F68" s="20"/>
      <c r="G68" s="10"/>
      <c r="H68" s="20"/>
    </row>
    <row r="69" spans="1:8" ht="9" customHeight="1" x14ac:dyDescent="0.3">
      <c r="A69" s="19"/>
      <c r="B69" s="19"/>
      <c r="C69" s="10"/>
      <c r="D69" s="19"/>
      <c r="E69" s="10"/>
      <c r="F69" s="19"/>
      <c r="G69" s="10"/>
      <c r="H69" s="19"/>
    </row>
    <row r="70" spans="1:8" x14ac:dyDescent="0.3">
      <c r="A70" s="20" t="s">
        <v>22</v>
      </c>
    </row>
    <row r="76" spans="1:8" x14ac:dyDescent="0.3">
      <c r="C76" s="20"/>
      <c r="E76" s="20"/>
      <c r="G76" s="20"/>
    </row>
    <row r="77" spans="1:8" x14ac:dyDescent="0.3">
      <c r="C77" s="19"/>
      <c r="E77" s="19"/>
      <c r="G77" s="19"/>
    </row>
    <row r="79" spans="1:8" x14ac:dyDescent="0.3">
      <c r="C79" s="4"/>
      <c r="E79" s="4"/>
      <c r="G79" s="4"/>
    </row>
    <row r="80" spans="1:8" x14ac:dyDescent="0.3">
      <c r="C80" s="4"/>
      <c r="E80" s="4"/>
      <c r="G80" s="4"/>
    </row>
  </sheetData>
  <mergeCells count="24"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TAB7-RR-MISSI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cp:lastPrinted>2023-03-01T05:36:57Z</cp:lastPrinted>
  <dcterms:created xsi:type="dcterms:W3CDTF">2023-01-03T06:18:18Z</dcterms:created>
  <dcterms:modified xsi:type="dcterms:W3CDTF">2024-04-11T12:23:16Z</dcterms:modified>
</cp:coreProperties>
</file>