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Cper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CperEk!$A$1:$Q$87</definedName>
    <definedName name="_xlnm.Print_Area">#REF!</definedName>
    <definedName name="PRINT_AREA_MI" localSheetId="0">[7]CperE!#REF!</definedName>
    <definedName name="PRINT_AREA_MI">#REF!</definedName>
    <definedName name="_xlnm.Print_Titles">#REF!</definedName>
    <definedName name="PRINT_TITLES_MI">#REF!</definedName>
    <definedName name="TCS">#REF!</definedName>
  </definedNames>
  <calcPr calcId="144525"/>
</workbook>
</file>

<file path=xl/calcChain.xml><?xml version="1.0" encoding="utf-8"?>
<calcChain xmlns="http://schemas.openxmlformats.org/spreadsheetml/2006/main">
  <c r="S84" i="1" l="1"/>
  <c r="S83" i="1"/>
  <c r="S82" i="1"/>
  <c r="S80" i="1"/>
  <c r="S79" i="1"/>
  <c r="S78" i="1"/>
  <c r="S77" i="1"/>
  <c r="Q65" i="1"/>
  <c r="P65" i="1"/>
  <c r="N65" i="1"/>
  <c r="L65" i="1"/>
  <c r="J65" i="1"/>
  <c r="H65" i="1"/>
  <c r="F65" i="1"/>
  <c r="D65" i="1"/>
  <c r="B65" i="1"/>
  <c r="Q64" i="1"/>
  <c r="P64" i="1"/>
  <c r="N64" i="1"/>
  <c r="L64" i="1"/>
  <c r="J64" i="1"/>
  <c r="H64" i="1"/>
  <c r="F64" i="1"/>
  <c r="D64" i="1"/>
  <c r="B64" i="1"/>
  <c r="Q63" i="1"/>
  <c r="P63" i="1"/>
  <c r="N63" i="1"/>
  <c r="L63" i="1"/>
  <c r="J63" i="1"/>
  <c r="H63" i="1"/>
  <c r="F63" i="1"/>
  <c r="D63" i="1"/>
  <c r="B63" i="1"/>
  <c r="Q62" i="1"/>
  <c r="P62" i="1"/>
  <c r="N62" i="1"/>
  <c r="L62" i="1"/>
  <c r="J62" i="1"/>
  <c r="H62" i="1"/>
  <c r="F62" i="1"/>
  <c r="D62" i="1"/>
  <c r="B62" i="1"/>
  <c r="Q60" i="1"/>
  <c r="P60" i="1"/>
  <c r="N60" i="1"/>
  <c r="L60" i="1"/>
  <c r="J60" i="1"/>
  <c r="H60" i="1"/>
  <c r="F60" i="1"/>
  <c r="D60" i="1"/>
  <c r="B60" i="1"/>
  <c r="Q59" i="1"/>
  <c r="P59" i="1"/>
  <c r="N59" i="1"/>
  <c r="L59" i="1"/>
  <c r="J59" i="1"/>
  <c r="H59" i="1"/>
  <c r="F59" i="1"/>
  <c r="D59" i="1"/>
  <c r="B59" i="1"/>
  <c r="Q58" i="1"/>
  <c r="P58" i="1"/>
  <c r="N58" i="1"/>
  <c r="L58" i="1"/>
  <c r="J58" i="1"/>
  <c r="H58" i="1"/>
  <c r="F58" i="1"/>
  <c r="D58" i="1"/>
  <c r="B58" i="1"/>
  <c r="Q57" i="1"/>
  <c r="P57" i="1"/>
  <c r="N57" i="1"/>
  <c r="L57" i="1"/>
  <c r="J57" i="1"/>
  <c r="H57" i="1"/>
  <c r="F57" i="1"/>
  <c r="D57" i="1"/>
  <c r="B57" i="1"/>
  <c r="Q55" i="1"/>
  <c r="P55" i="1"/>
  <c r="N55" i="1"/>
  <c r="L55" i="1"/>
  <c r="J55" i="1"/>
  <c r="H55" i="1"/>
  <c r="F55" i="1"/>
  <c r="D55" i="1"/>
  <c r="B55" i="1"/>
  <c r="Q54" i="1"/>
  <c r="P54" i="1"/>
  <c r="N54" i="1"/>
  <c r="L54" i="1"/>
  <c r="J54" i="1"/>
  <c r="H54" i="1"/>
  <c r="F54" i="1"/>
  <c r="D54" i="1"/>
  <c r="B54" i="1"/>
  <c r="Q53" i="1"/>
  <c r="P53" i="1"/>
  <c r="N53" i="1"/>
  <c r="L53" i="1"/>
  <c r="J53" i="1"/>
  <c r="H53" i="1"/>
  <c r="F53" i="1"/>
  <c r="D53" i="1"/>
  <c r="B53" i="1"/>
  <c r="Q52" i="1"/>
  <c r="P52" i="1"/>
  <c r="N52" i="1"/>
  <c r="L52" i="1"/>
  <c r="J52" i="1"/>
  <c r="H52" i="1"/>
  <c r="F52" i="1"/>
  <c r="D52" i="1"/>
  <c r="B52" i="1"/>
</calcChain>
</file>

<file path=xl/sharedStrings.xml><?xml version="1.0" encoding="utf-8"?>
<sst xmlns="http://schemas.openxmlformats.org/spreadsheetml/2006/main" count="78" uniqueCount="21">
  <si>
    <t>Table 1.3.2</t>
  </si>
  <si>
    <t>QUARTERLY INDICES ON COMPENSATION PER EMPLOYEE</t>
  </si>
  <si>
    <t>AT CONSTANT PRICES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</si>
  <si>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</si>
  <si>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</si>
  <si>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</si>
  <si>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</si>
  <si>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</si>
  <si>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</si>
  <si>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</si>
  <si>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</si>
  <si>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</si>
  <si>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</si>
  <si>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</si>
  <si>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</si>
  <si>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</si>
  <si>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</si>
  <si>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</si>
  <si>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</si>
  <si>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</si>
  <si>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>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</si>
</sst>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  <numFmt numFmtId="167" formatCode="General_)"/>
    <numFmt numFmtId="168" formatCode="0.0_)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ourier"/>
      <family val="3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.5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Courier"/>
      <family val="3"/>
    </font>
    <font>
      <sz val="6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8.5"/>
      <color indexed="8"/>
      <name val="Courier"/>
      <family val="3"/>
    </font>
    <font>
      <sz val="8"/>
      <name val="Arial"/>
      <family val="2"/>
    </font>
    <font>
      <sz val="8"/>
      <color indexed="8"/>
      <name val="Courier"/>
      <family val="3"/>
    </font>
    <font>
      <sz val="11"/>
      <color indexed="8"/>
      <name val="Courier"/>
      <family val="3"/>
    </font>
    <font>
      <sz val="11"/>
      <name val="Courier"/>
      <family val="3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1" fillId="2" borderId="0" xfId="1" applyNumberFormat="1" applyFill="1" applyProtection="1"/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" fontId="4" fillId="2" borderId="0" xfId="1" applyNumberFormat="1" applyFont="1" applyFill="1" applyBorder="1" applyProtection="1">
      <protection locked="0"/>
    </xf>
    <xf numFmtId="164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4" fontId="1" fillId="2" borderId="0" xfId="1" applyNumberFormat="1" applyFill="1"/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1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164" fontId="7" fillId="2" borderId="11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/>
    <xf numFmtId="165" fontId="7" fillId="2" borderId="12" xfId="1" applyNumberFormat="1" applyFont="1" applyFill="1" applyBorder="1" applyProtection="1"/>
    <xf numFmtId="164" fontId="7" fillId="2" borderId="0" xfId="1" applyNumberFormat="1" applyFont="1" applyFill="1" applyProtection="1"/>
    <xf numFmtId="164" fontId="8" fillId="2" borderId="0" xfId="1" applyNumberFormat="1" applyFont="1" applyFill="1"/>
    <xf numFmtId="1" fontId="9" fillId="2" borderId="13" xfId="1" applyNumberFormat="1" applyFont="1" applyFill="1" applyBorder="1" applyAlignment="1" applyProtection="1">
      <alignment horizontal="center"/>
    </xf>
    <xf numFmtId="164" fontId="9" fillId="2" borderId="14" xfId="1" applyNumberFormat="1" applyFont="1" applyFill="1" applyBorder="1" applyProtection="1">
      <protection locked="0"/>
    </xf>
    <xf numFmtId="164" fontId="10" fillId="2" borderId="15" xfId="1" applyNumberFormat="1" applyFont="1" applyFill="1" applyBorder="1" applyAlignment="1" applyProtection="1">
      <alignment horizontal="left"/>
    </xf>
    <xf numFmtId="164" fontId="9" fillId="2" borderId="14" xfId="1" applyNumberFormat="1" applyFont="1" applyFill="1" applyBorder="1" applyProtection="1"/>
    <xf numFmtId="164" fontId="10" fillId="2" borderId="16" xfId="1" applyNumberFormat="1" applyFont="1" applyFill="1" applyBorder="1" applyAlignment="1" applyProtection="1">
      <alignment horizontal="left"/>
    </xf>
    <xf numFmtId="164" fontId="9" fillId="2" borderId="15" xfId="1" applyNumberFormat="1" applyFont="1" applyFill="1" applyBorder="1" applyProtection="1"/>
    <xf numFmtId="164" fontId="9" fillId="2" borderId="16" xfId="1" applyNumberFormat="1" applyFont="1" applyFill="1" applyBorder="1" applyProtection="1"/>
    <xf numFmtId="164" fontId="9" fillId="2" borderId="17" xfId="1" applyNumberFormat="1" applyFont="1" applyFill="1" applyBorder="1" applyProtection="1"/>
    <xf numFmtId="164" fontId="11" fillId="2" borderId="0" xfId="1" applyNumberFormat="1" applyFont="1" applyFill="1" applyBorder="1" applyProtection="1"/>
    <xf numFmtId="164" fontId="12" fillId="2" borderId="11" xfId="1" applyNumberFormat="1" applyFont="1" applyFill="1" applyBorder="1" applyAlignment="1" applyProtection="1">
      <alignment horizontal="center"/>
      <protection locked="0"/>
    </xf>
    <xf numFmtId="164" fontId="12" fillId="2" borderId="0" xfId="1" applyNumberFormat="1" applyFont="1" applyFill="1" applyBorder="1" applyProtection="1">
      <protection locked="0"/>
    </xf>
    <xf numFmtId="164" fontId="10" fillId="2" borderId="0" xfId="1" applyNumberFormat="1" applyFont="1" applyFill="1" applyBorder="1" applyAlignment="1" applyProtection="1">
      <alignment horizontal="left"/>
    </xf>
    <xf numFmtId="164" fontId="12" fillId="2" borderId="0" xfId="1" applyNumberFormat="1" applyFont="1" applyFill="1" applyBorder="1" applyProtection="1"/>
    <xf numFmtId="164" fontId="10" fillId="2" borderId="0" xfId="1" applyNumberFormat="1" applyFont="1" applyFill="1" applyBorder="1" applyProtection="1"/>
    <xf numFmtId="164" fontId="12" fillId="2" borderId="18" xfId="1" applyNumberFormat="1" applyFont="1" applyFill="1" applyBorder="1" applyProtection="1"/>
    <xf numFmtId="164" fontId="12" fillId="2" borderId="12" xfId="1" applyNumberFormat="1" applyFont="1" applyFill="1" applyBorder="1" applyProtection="1"/>
    <xf numFmtId="164" fontId="12" fillId="2" borderId="0" xfId="1" applyNumberFormat="1" applyFont="1" applyFill="1" applyProtection="1"/>
    <xf numFmtId="164" fontId="7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4" fillId="2" borderId="15" xfId="1" applyNumberFormat="1" applyFont="1" applyFill="1" applyBorder="1" applyAlignment="1" applyProtection="1">
      <alignment horizontal="left"/>
    </xf>
    <xf numFmtId="164" fontId="15" fillId="2" borderId="15" xfId="1" applyNumberFormat="1" applyFont="1" applyFill="1" applyBorder="1" applyAlignment="1" applyProtection="1">
      <alignment vertical="top"/>
    </xf>
    <xf numFmtId="164" fontId="11" fillId="2" borderId="0" xfId="1" applyNumberFormat="1" applyFont="1" applyFill="1" applyBorder="1" applyAlignment="1" applyProtection="1">
      <alignment horizontal="center"/>
      <protection locked="0"/>
    </xf>
    <xf numFmtId="164" fontId="11" fillId="2" borderId="0" xfId="1" applyNumberFormat="1" applyFont="1" applyFill="1" applyBorder="1" applyAlignment="1" applyProtection="1">
      <alignment horizontal="center"/>
    </xf>
    <xf numFmtId="164" fontId="7" fillId="2" borderId="12" xfId="1" applyNumberFormat="1" applyFont="1" applyFill="1" applyBorder="1" applyProtection="1"/>
    <xf numFmtId="164" fontId="11" fillId="2" borderId="0" xfId="1" applyNumberFormat="1" applyFont="1" applyFill="1" applyBorder="1" applyProtection="1">
      <protection locked="0"/>
    </xf>
    <xf numFmtId="1" fontId="9" fillId="2" borderId="13" xfId="1" quotePrefix="1" applyNumberFormat="1" applyFont="1" applyFill="1" applyBorder="1" applyAlignment="1" applyProtection="1">
      <alignment horizontal="center"/>
    </xf>
    <xf numFmtId="1" fontId="9" fillId="2" borderId="19" xfId="1" applyNumberFormat="1" applyFont="1" applyFill="1" applyBorder="1" applyAlignment="1" applyProtection="1">
      <alignment horizontal="center"/>
    </xf>
    <xf numFmtId="164" fontId="9" fillId="2" borderId="20" xfId="1" applyNumberFormat="1" applyFont="1" applyFill="1" applyBorder="1" applyProtection="1">
      <protection locked="0"/>
    </xf>
    <xf numFmtId="164" fontId="14" fillId="2" borderId="20" xfId="1" applyNumberFormat="1" applyFont="1" applyFill="1" applyBorder="1" applyAlignment="1" applyProtection="1">
      <alignment horizontal="left"/>
    </xf>
    <xf numFmtId="164" fontId="10" fillId="2" borderId="20" xfId="1" applyNumberFormat="1" applyFont="1" applyFill="1" applyBorder="1" applyAlignment="1" applyProtection="1">
      <alignment horizontal="left"/>
    </xf>
    <xf numFmtId="164" fontId="9" fillId="2" borderId="20" xfId="1" applyNumberFormat="1" applyFont="1" applyFill="1" applyBorder="1" applyProtection="1"/>
    <xf numFmtId="164" fontId="9" fillId="2" borderId="21" xfId="1" applyNumberFormat="1" applyFont="1" applyFill="1" applyBorder="1" applyProtection="1"/>
    <xf numFmtId="164" fontId="5" fillId="2" borderId="0" xfId="1" applyNumberFormat="1" applyFont="1" applyFill="1" applyProtection="1"/>
    <xf numFmtId="164" fontId="16" fillId="2" borderId="0" xfId="1" applyNumberFormat="1" applyFont="1" applyFill="1"/>
    <xf numFmtId="164" fontId="9" fillId="2" borderId="0" xfId="1" applyNumberFormat="1" applyFont="1" applyFill="1" applyBorder="1" applyProtection="1">
      <protection locked="0"/>
    </xf>
    <xf numFmtId="164" fontId="17" fillId="2" borderId="0" xfId="1" applyNumberFormat="1" applyFont="1" applyFill="1" applyBorder="1" applyAlignment="1" applyProtection="1">
      <alignment vertical="top"/>
    </xf>
    <xf numFmtId="164" fontId="12" fillId="2" borderId="12" xfId="1" applyNumberFormat="1" applyFont="1" applyFill="1" applyBorder="1" applyProtection="1">
      <protection locked="0"/>
    </xf>
    <xf numFmtId="164" fontId="18" fillId="2" borderId="0" xfId="1" applyNumberFormat="1" applyFont="1" applyFill="1" applyProtection="1"/>
    <xf numFmtId="164" fontId="17" fillId="2" borderId="0" xfId="1" applyNumberFormat="1" applyFont="1" applyFill="1" applyBorder="1" applyAlignment="1" applyProtection="1">
      <alignment vertical="top"/>
      <protection locked="0"/>
    </xf>
    <xf numFmtId="164" fontId="19" fillId="2" borderId="0" xfId="1" applyNumberFormat="1" applyFont="1" applyFill="1" applyBorder="1" applyProtection="1">
      <protection locked="0"/>
    </xf>
    <xf numFmtId="164" fontId="19" fillId="2" borderId="0" xfId="1" applyNumberFormat="1" applyFont="1" applyFill="1" applyBorder="1" applyProtection="1"/>
    <xf numFmtId="164" fontId="12" fillId="2" borderId="11" xfId="1" quotePrefix="1" applyNumberFormat="1" applyFont="1" applyFill="1" applyBorder="1" applyAlignment="1" applyProtection="1">
      <alignment horizontal="center"/>
      <protection locked="0"/>
    </xf>
    <xf numFmtId="164" fontId="20" fillId="2" borderId="0" xfId="1" applyNumberFormat="1" applyFont="1" applyFill="1" applyBorder="1" applyProtection="1">
      <protection locked="0"/>
    </xf>
    <xf numFmtId="164" fontId="21" fillId="2" borderId="0" xfId="1" applyNumberFormat="1" applyFont="1" applyFill="1" applyBorder="1" applyAlignment="1" applyProtection="1">
      <alignment horizontal="center"/>
    </xf>
    <xf numFmtId="166" fontId="22" fillId="2" borderId="0" xfId="1" applyNumberFormat="1" applyFont="1" applyFill="1" applyBorder="1" applyAlignment="1" applyProtection="1">
      <alignment vertical="top"/>
    </xf>
    <xf numFmtId="166" fontId="22" fillId="2" borderId="22" xfId="1" applyNumberFormat="1" applyFont="1" applyFill="1" applyBorder="1" applyAlignment="1" applyProtection="1">
      <alignment vertical="top"/>
    </xf>
    <xf numFmtId="164" fontId="19" fillId="2" borderId="22" xfId="1" applyNumberFormat="1" applyFont="1" applyFill="1" applyBorder="1" applyProtection="1">
      <protection locked="0"/>
    </xf>
    <xf numFmtId="164" fontId="1" fillId="2" borderId="0" xfId="1" applyNumberFormat="1" applyFont="1" applyFill="1"/>
    <xf numFmtId="164" fontId="12" fillId="2" borderId="0" xfId="1" applyNumberFormat="1" applyFont="1" applyFill="1" applyBorder="1" applyAlignment="1" applyProtection="1">
      <alignment horizontal="right"/>
      <protection locked="0"/>
    </xf>
    <xf numFmtId="164" fontId="23" fillId="2" borderId="23" xfId="1" applyNumberFormat="1" applyFont="1" applyFill="1" applyBorder="1"/>
    <xf numFmtId="164" fontId="23" fillId="2" borderId="22" xfId="1" applyNumberFormat="1" applyFont="1" applyFill="1" applyBorder="1"/>
    <xf numFmtId="164" fontId="23" fillId="2" borderId="22" xfId="1" applyNumberFormat="1" applyFont="1" applyFill="1" applyBorder="1" applyProtection="1"/>
    <xf numFmtId="164" fontId="23" fillId="2" borderId="24" xfId="1" applyNumberFormat="1" applyFont="1" applyFill="1" applyBorder="1" applyProtection="1"/>
    <xf numFmtId="164" fontId="23" fillId="2" borderId="0" xfId="1" applyNumberFormat="1" applyFont="1" applyFill="1" applyProtection="1"/>
    <xf numFmtId="164" fontId="23" fillId="2" borderId="0" xfId="1" applyNumberFormat="1" applyFont="1" applyFill="1"/>
    <xf numFmtId="164" fontId="12" fillId="2" borderId="0" xfId="1" applyNumberFormat="1" applyFont="1" applyFill="1" applyAlignment="1">
      <alignment horizontal="left" vertical="top"/>
    </xf>
    <xf numFmtId="164" fontId="24" fillId="2" borderId="0" xfId="1" applyNumberFormat="1" applyFont="1" applyFill="1" applyAlignment="1">
      <alignment vertical="top"/>
    </xf>
    <xf numFmtId="164" fontId="25" fillId="2" borderId="0" xfId="1" applyNumberFormat="1" applyFont="1" applyFill="1"/>
    <xf numFmtId="164" fontId="25" fillId="2" borderId="0" xfId="1" applyNumberFormat="1" applyFont="1" applyFill="1" applyProtection="1"/>
    <xf numFmtId="164" fontId="7" fillId="2" borderId="0" xfId="1" applyNumberFormat="1" applyFont="1" applyFill="1"/>
    <xf numFmtId="0" fontId="0" fillId="2" borderId="0" xfId="0" applyFill="1" applyAlignment="1">
      <alignment vertical="top"/>
    </xf>
    <xf numFmtId="164" fontId="26" fillId="2" borderId="0" xfId="1" applyNumberFormat="1" applyFont="1" applyFill="1"/>
    <xf numFmtId="164" fontId="26" fillId="2" borderId="0" xfId="1" applyNumberFormat="1" applyFont="1" applyFill="1" applyProtection="1"/>
    <xf numFmtId="164" fontId="27" fillId="2" borderId="0" xfId="1" applyNumberFormat="1" applyFont="1" applyFill="1"/>
    <xf numFmtId="164" fontId="27" fillId="2" borderId="0" xfId="1" applyNumberFormat="1" applyFont="1" applyFill="1" applyProtection="1"/>
    <xf numFmtId="164" fontId="1" fillId="2" borderId="0" xfId="1" applyNumberForma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QEI%20Q3%20Summary%20Tables%20for%20NS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Raw%20Data\CPI-78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PI-78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Raw%20data\CPI-7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3%202011\Raw%20data\CPI-781_Q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QEI\2011\QEI%20Q3%202011\Raw%20data\CPI-781_Q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QEI\2007\q4%202007\final\summary%20with%20CPI-Q4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Construction"/>
      <sheetName val="EGW"/>
      <sheetName val="MFG_REV"/>
      <sheetName val="MFG-EMP"/>
      <sheetName val="FIN &amp; RE"/>
      <sheetName val="SERVICES"/>
      <sheetName val="Trade&amp;TCS"/>
    </sheetNames>
    <sheetDataSet>
      <sheetData sheetId="0"/>
      <sheetData sheetId="1"/>
      <sheetData sheetId="2">
        <row r="52">
          <cell r="B52">
            <v>1501.0061393564306</v>
          </cell>
          <cell r="D52">
            <v>1578.2325247127476</v>
          </cell>
          <cell r="F52">
            <v>779.66637271284935</v>
          </cell>
          <cell r="H52">
            <v>2445.5099481673519</v>
          </cell>
          <cell r="J52">
            <v>1653.3631002574252</v>
          </cell>
          <cell r="L52">
            <v>2958.4090469279481</v>
          </cell>
          <cell r="N52">
            <v>1709.4700624723207</v>
          </cell>
          <cell r="P52">
            <v>951.4909824336055</v>
          </cell>
          <cell r="R52">
            <v>4261.0577982593359</v>
          </cell>
        </row>
        <row r="53">
          <cell r="B53">
            <v>1500.5992377329676</v>
          </cell>
          <cell r="D53">
            <v>3067.2609806595487</v>
          </cell>
          <cell r="F53">
            <v>974.53033514340564</v>
          </cell>
          <cell r="H53">
            <v>2775.4397789753666</v>
          </cell>
          <cell r="J53">
            <v>1557.3652011963886</v>
          </cell>
          <cell r="L53">
            <v>3046.1443841489322</v>
          </cell>
          <cell r="N53">
            <v>1989.1784623287745</v>
          </cell>
          <cell r="P53">
            <v>1144.7654947989065</v>
          </cell>
          <cell r="R53">
            <v>4397.933809480217</v>
          </cell>
        </row>
        <row r="54">
          <cell r="B54">
            <v>1685.9732022720134</v>
          </cell>
          <cell r="D54">
            <v>3041.6016228575972</v>
          </cell>
          <cell r="F54">
            <v>1006.3142452419372</v>
          </cell>
          <cell r="H54">
            <v>3542.4017692665821</v>
          </cell>
          <cell r="J54">
            <v>1477.4150684886349</v>
          </cell>
          <cell r="L54">
            <v>3394.4720021466628</v>
          </cell>
          <cell r="N54">
            <v>1987.8310443642906</v>
          </cell>
          <cell r="P54">
            <v>973.7458473911305</v>
          </cell>
          <cell r="R54">
            <v>4214.5327592574595</v>
          </cell>
        </row>
        <row r="55">
          <cell r="B55">
            <v>1774.6302861121737</v>
          </cell>
          <cell r="D55">
            <v>2383.5944328628093</v>
          </cell>
          <cell r="F55">
            <v>983.442915946374</v>
          </cell>
          <cell r="H55">
            <v>2760.6659209714658</v>
          </cell>
          <cell r="J55">
            <v>1557.6636013728094</v>
          </cell>
          <cell r="L55">
            <v>3670.7594583345676</v>
          </cell>
          <cell r="N55">
            <v>2138.5067766683073</v>
          </cell>
          <cell r="P55">
            <v>1108.7205193067327</v>
          </cell>
          <cell r="R55">
            <v>4408.0987470216305</v>
          </cell>
        </row>
        <row r="57">
          <cell r="B57">
            <v>1555.4665086533073</v>
          </cell>
          <cell r="D57">
            <v>1591.7511200634681</v>
          </cell>
          <cell r="F57">
            <v>813.64600661459235</v>
          </cell>
          <cell r="H57">
            <v>2572.9951155154895</v>
          </cell>
          <cell r="J57">
            <v>1645.1304421576833</v>
          </cell>
          <cell r="L57">
            <v>3422.1392427469609</v>
          </cell>
          <cell r="N57">
            <v>1988.392267101375</v>
          </cell>
          <cell r="P57">
            <v>988.45408469959841</v>
          </cell>
          <cell r="R57">
            <v>4216.7088590262847</v>
          </cell>
        </row>
        <row r="58">
          <cell r="B58">
            <v>1611.6073068025098</v>
          </cell>
          <cell r="D58">
            <v>2667.4427965520954</v>
          </cell>
          <cell r="F58">
            <v>1048.8502824494733</v>
          </cell>
          <cell r="H58">
            <v>3138.3471179895046</v>
          </cell>
          <cell r="J58">
            <v>1662.0200080973018</v>
          </cell>
          <cell r="L58">
            <v>3745.1444473410015</v>
          </cell>
          <cell r="N58">
            <v>2090.272613641986</v>
          </cell>
          <cell r="P58">
            <v>1195.7880226176333</v>
          </cell>
          <cell r="R58">
            <v>4282.9543262757616</v>
          </cell>
        </row>
        <row r="59">
          <cell r="B59">
            <v>1776.6074762145131</v>
          </cell>
          <cell r="D59">
            <v>3036.5029009463415</v>
          </cell>
          <cell r="F59">
            <v>1039.351370943926</v>
          </cell>
          <cell r="H59">
            <v>3635.8005737867506</v>
          </cell>
          <cell r="J59">
            <v>1613.7498355593107</v>
          </cell>
          <cell r="L59">
            <v>3899.3661382981004</v>
          </cell>
          <cell r="N59">
            <v>2063.6699366909224</v>
          </cell>
          <cell r="P59">
            <v>1099.1586874566126</v>
          </cell>
          <cell r="R59">
            <v>4152.4510686781678</v>
          </cell>
        </row>
        <row r="60">
          <cell r="B60">
            <v>1831.6242802236281</v>
          </cell>
          <cell r="D60">
            <v>2399.1380669387572</v>
          </cell>
          <cell r="F60">
            <v>1008.0314773319724</v>
          </cell>
          <cell r="H60">
            <v>2871.3110366413462</v>
          </cell>
          <cell r="J60">
            <v>1672.6520402212113</v>
          </cell>
          <cell r="L60">
            <v>4076.2800636841826</v>
          </cell>
          <cell r="N60">
            <v>2384.2343212750202</v>
          </cell>
          <cell r="P60">
            <v>1228.6892152669375</v>
          </cell>
          <cell r="R60">
            <v>4392.7986676735645</v>
          </cell>
        </row>
        <row r="62">
          <cell r="B62">
            <v>1637.8369607998679</v>
          </cell>
          <cell r="D62">
            <v>1683.5598587159793</v>
          </cell>
          <cell r="F62">
            <v>842.60146175549653</v>
          </cell>
          <cell r="H62">
            <v>2689.6890663924996</v>
          </cell>
          <cell r="J62">
            <v>1690.8348310259796</v>
          </cell>
          <cell r="L62">
            <v>3932.6946031881034</v>
          </cell>
          <cell r="N62">
            <v>2287.7193509023168</v>
          </cell>
          <cell r="P62">
            <v>1077.8234781278677</v>
          </cell>
          <cell r="R62">
            <v>4250.3359374512083</v>
          </cell>
        </row>
        <row r="63">
          <cell r="B63">
            <v>1664.097591135863</v>
          </cell>
          <cell r="D63">
            <v>2696.9734782050732</v>
          </cell>
          <cell r="F63">
            <v>1066.7612915358895</v>
          </cell>
          <cell r="H63">
            <v>3369.7524242580544</v>
          </cell>
          <cell r="J63">
            <v>1712.1317962693333</v>
          </cell>
          <cell r="L63">
            <v>4118.0943283678889</v>
          </cell>
          <cell r="N63">
            <v>2243.7488152483475</v>
          </cell>
          <cell r="P63">
            <v>1030.8053795518915</v>
          </cell>
          <cell r="R63">
            <v>4299.1679153673285</v>
          </cell>
        </row>
        <row r="64">
          <cell r="B64">
            <v>1882.6004204813014</v>
          </cell>
          <cell r="D64">
            <v>3196.9498977909479</v>
          </cell>
          <cell r="F64">
            <v>1069.094956268028</v>
          </cell>
          <cell r="H64">
            <v>3960.9823035045119</v>
          </cell>
          <cell r="J64">
            <v>1696.5558716081825</v>
          </cell>
          <cell r="L64">
            <v>4368.110896577271</v>
          </cell>
          <cell r="N64">
            <v>2154.6094076695886</v>
          </cell>
          <cell r="P64">
            <v>928.55550679158193</v>
          </cell>
          <cell r="R64">
            <v>4354.2265457272306</v>
          </cell>
        </row>
        <row r="65">
          <cell r="B65">
            <v>2005.4392297165539</v>
          </cell>
          <cell r="D65">
            <v>2509.7083802718616</v>
          </cell>
          <cell r="F65">
            <v>1088.5973455085543</v>
          </cell>
          <cell r="H65">
            <v>3105.2919068935116</v>
          </cell>
          <cell r="J65">
            <v>1763.8573871801871</v>
          </cell>
          <cell r="L65">
            <v>4638.8509062445901</v>
          </cell>
          <cell r="N65">
            <v>2459.8409143939621</v>
          </cell>
          <cell r="P65">
            <v>1077.1096426882491</v>
          </cell>
          <cell r="R65">
            <v>4669.7764822561276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67">
          <cell r="E167">
            <v>1455.6981955275801</v>
          </cell>
        </row>
        <row r="168">
          <cell r="E168">
            <v>1473.6</v>
          </cell>
        </row>
        <row r="169">
          <cell r="E169">
            <v>1499.9803124840105</v>
          </cell>
        </row>
        <row r="170">
          <cell r="E170">
            <v>1517.1058486066463</v>
          </cell>
        </row>
        <row r="172">
          <cell r="E172">
            <v>1562.2220434761632</v>
          </cell>
        </row>
        <row r="173">
          <cell r="E173">
            <v>1575.3085788034537</v>
          </cell>
        </row>
        <row r="174">
          <cell r="E174">
            <v>1591.535570654499</v>
          </cell>
        </row>
        <row r="175">
          <cell r="E175">
            <v>1589.6746482770372</v>
          </cell>
        </row>
        <row r="177">
          <cell r="E177">
            <v>1607.4372019579357</v>
          </cell>
        </row>
        <row r="178">
          <cell r="E178">
            <v>1612.3971545665447</v>
          </cell>
        </row>
        <row r="179">
          <cell r="E179">
            <v>1644.0288566846907</v>
          </cell>
        </row>
        <row r="180">
          <cell r="E180">
            <v>1642.1065558922933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2">
          <cell r="E192">
            <v>1890.9898907419281</v>
          </cell>
        </row>
        <row r="193">
          <cell r="E193">
            <v>1902.223344550287</v>
          </cell>
        </row>
        <row r="194">
          <cell r="E194">
            <v>1918.8022630730861</v>
          </cell>
        </row>
        <row r="195">
          <cell r="E195">
            <v>1907.3056248448197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8">
          <cell r="E198">
            <v>1967.6257525754409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0">
          <cell r="E200">
            <v>2006.4223143409938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rE"/>
      <sheetName val="CperEk"/>
      <sheetName val="GR-Cu"/>
      <sheetName val="GR-Ck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172"/>
  <sheetViews>
    <sheetView tabSelected="1" zoomScaleNormal="100" zoomScaleSheetLayoutView="100" workbookViewId="0">
      <pane xSplit="1" ySplit="60" topLeftCell="B61" activePane="bottomRight" state="frozen"/>
      <selection activeCell="H82" sqref="H82"/>
      <selection pane="topRight" activeCell="H82" sqref="H82"/>
      <selection pane="bottomLeft" activeCell="H82" sqref="H82"/>
      <selection pane="bottomRight" activeCell="F79" sqref="F79"/>
    </sheetView>
  </sheetViews>
  <sheetFormatPr defaultColWidth="11" defaultRowHeight="12.75" x14ac:dyDescent="0.2"/>
  <cols>
    <col min="1" max="1" width="12.85546875" style="10" customWidth="1"/>
    <col min="2" max="2" width="9.5703125" style="10" customWidth="1"/>
    <col min="3" max="3" width="1.85546875" style="10" customWidth="1"/>
    <col min="4" max="4" width="10" style="10" customWidth="1"/>
    <col min="5" max="5" width="1.5703125" style="10" customWidth="1"/>
    <col min="6" max="6" width="14.140625" style="10" customWidth="1"/>
    <col min="7" max="7" width="1.42578125" style="10" customWidth="1"/>
    <col min="8" max="8" width="12.28515625" style="10" customWidth="1"/>
    <col min="9" max="9" width="1.7109375" style="10" customWidth="1"/>
    <col min="10" max="10" width="9.5703125" style="10" customWidth="1"/>
    <col min="11" max="11" width="0.85546875" style="10" customWidth="1"/>
    <col min="12" max="12" width="16.85546875" style="10" customWidth="1"/>
    <col min="13" max="13" width="1.140625" style="10" customWidth="1"/>
    <col min="14" max="14" width="9.28515625" style="10" customWidth="1"/>
    <col min="15" max="15" width="1.85546875" style="10" customWidth="1"/>
    <col min="16" max="17" width="9.5703125" style="10" customWidth="1"/>
    <col min="18" max="18" width="3.140625" style="10" customWidth="1"/>
    <col min="19" max="16384" width="11" style="10"/>
  </cols>
  <sheetData>
    <row r="1" spans="1:41" s="2" customFormat="1" x14ac:dyDescent="0.2">
      <c r="A1" s="1" t="s">
        <v>0</v>
      </c>
    </row>
    <row r="2" spans="1:41" s="2" customForma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U2" s="5"/>
      <c r="Y2" s="5"/>
      <c r="AC2" s="5"/>
      <c r="AE2" s="5"/>
      <c r="AG2" s="5"/>
      <c r="AK2" s="5"/>
      <c r="AO2" s="5"/>
    </row>
    <row r="3" spans="1:41" s="2" customFormat="1" ht="12.75" customHeigh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41" s="2" customFormat="1" x14ac:dyDescent="0.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41" ht="4.5" customHeight="1" thickBo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41" ht="15.75" customHeight="1" x14ac:dyDescent="0.2">
      <c r="A6" s="11" t="s">
        <v>4</v>
      </c>
      <c r="B6" s="12" t="s">
        <v>5</v>
      </c>
      <c r="C6" s="13"/>
      <c r="D6" s="14" t="s">
        <v>6</v>
      </c>
      <c r="E6" s="13"/>
      <c r="F6" s="15" t="s">
        <v>7</v>
      </c>
      <c r="G6" s="15"/>
      <c r="H6" s="14" t="s">
        <v>8</v>
      </c>
      <c r="I6" s="13"/>
      <c r="J6" s="15" t="s">
        <v>9</v>
      </c>
      <c r="K6" s="15"/>
      <c r="L6" s="16" t="s">
        <v>10</v>
      </c>
      <c r="M6" s="17"/>
      <c r="N6" s="16" t="s">
        <v>11</v>
      </c>
      <c r="O6" s="17"/>
      <c r="P6" s="14" t="s">
        <v>12</v>
      </c>
      <c r="Q6" s="18" t="s">
        <v>13</v>
      </c>
      <c r="R6" s="19"/>
    </row>
    <row r="7" spans="1:41" ht="12.4" customHeight="1" thickBot="1" x14ac:dyDescent="0.25">
      <c r="A7" s="20"/>
      <c r="B7" s="21"/>
      <c r="C7" s="21"/>
      <c r="D7" s="21"/>
      <c r="E7" s="21"/>
      <c r="F7" s="22"/>
      <c r="G7" s="22"/>
      <c r="H7" s="21"/>
      <c r="I7" s="21"/>
      <c r="J7" s="22"/>
      <c r="K7" s="22"/>
      <c r="L7" s="23"/>
      <c r="M7" s="24"/>
      <c r="N7" s="23"/>
      <c r="O7" s="24"/>
      <c r="P7" s="21"/>
      <c r="Q7" s="25"/>
      <c r="R7" s="19"/>
    </row>
    <row r="8" spans="1:41" s="32" customFormat="1" ht="13.5" hidden="1" customHeight="1" x14ac:dyDescent="0.2">
      <c r="A8" s="26"/>
      <c r="B8" s="27"/>
      <c r="C8" s="27"/>
      <c r="D8" s="28">
        <v>0.48499999999999999</v>
      </c>
      <c r="E8" s="27"/>
      <c r="F8" s="27"/>
      <c r="G8" s="27"/>
      <c r="H8" s="28">
        <v>0.39400000000000002</v>
      </c>
      <c r="I8" s="28"/>
      <c r="J8" s="28"/>
      <c r="K8" s="28"/>
      <c r="L8" s="28">
        <v>5.6000000000000001E-2</v>
      </c>
      <c r="M8" s="28"/>
      <c r="N8" s="29">
        <v>0</v>
      </c>
      <c r="O8" s="29"/>
      <c r="P8" s="29">
        <v>0</v>
      </c>
      <c r="Q8" s="30">
        <v>6.5000000000000002E-2</v>
      </c>
      <c r="R8" s="31"/>
    </row>
    <row r="9" spans="1:41" s="32" customFormat="1" ht="12.75" hidden="1" customHeight="1" x14ac:dyDescent="0.2">
      <c r="A9" s="26"/>
      <c r="B9" s="27"/>
      <c r="C9" s="27"/>
      <c r="D9" s="28"/>
      <c r="E9" s="27"/>
      <c r="F9" s="27"/>
      <c r="G9" s="27"/>
      <c r="H9" s="28"/>
      <c r="I9" s="28"/>
      <c r="J9" s="28"/>
      <c r="K9" s="28"/>
      <c r="L9" s="28"/>
      <c r="M9" s="28"/>
      <c r="N9" s="29"/>
      <c r="O9" s="29"/>
      <c r="P9" s="29"/>
      <c r="Q9" s="30"/>
      <c r="R9" s="31"/>
    </row>
    <row r="10" spans="1:41" ht="15.75" hidden="1" thickTop="1" thickBot="1" x14ac:dyDescent="0.25">
      <c r="A10" s="33">
        <v>1997</v>
      </c>
      <c r="B10" s="34">
        <v>109.3</v>
      </c>
      <c r="C10" s="35"/>
      <c r="D10" s="36">
        <v>162.1</v>
      </c>
      <c r="E10" s="35"/>
      <c r="F10" s="36">
        <v>71.2</v>
      </c>
      <c r="G10" s="37"/>
      <c r="H10" s="36">
        <v>203</v>
      </c>
      <c r="I10" s="38"/>
      <c r="J10" s="39">
        <v>96.4</v>
      </c>
      <c r="K10" s="39"/>
      <c r="L10" s="36">
        <v>223.4</v>
      </c>
      <c r="M10" s="38"/>
      <c r="N10" s="36">
        <v>115.1</v>
      </c>
      <c r="O10" s="38"/>
      <c r="P10" s="36">
        <v>83.5</v>
      </c>
      <c r="Q10" s="40">
        <v>264.2</v>
      </c>
      <c r="R10" s="41"/>
    </row>
    <row r="11" spans="1:41" ht="15.75" hidden="1" thickTop="1" thickBot="1" x14ac:dyDescent="0.25">
      <c r="A11" s="42" t="s">
        <v>14</v>
      </c>
      <c r="B11" s="43">
        <v>109.7</v>
      </c>
      <c r="C11" s="44"/>
      <c r="D11" s="45">
        <v>160.1</v>
      </c>
      <c r="E11" s="46"/>
      <c r="F11" s="45">
        <v>70</v>
      </c>
      <c r="G11" s="46"/>
      <c r="H11" s="45">
        <v>164.2</v>
      </c>
      <c r="I11" s="45"/>
      <c r="J11" s="45">
        <v>86.1</v>
      </c>
      <c r="K11" s="45"/>
      <c r="L11" s="45">
        <v>230.5</v>
      </c>
      <c r="M11" s="45"/>
      <c r="N11" s="45">
        <v>113.7</v>
      </c>
      <c r="O11" s="45"/>
      <c r="P11" s="47">
        <v>72.8</v>
      </c>
      <c r="Q11" s="48">
        <v>256.39999999999998</v>
      </c>
      <c r="R11" s="49"/>
    </row>
    <row r="12" spans="1:41" ht="15.75" hidden="1" thickTop="1" thickBot="1" x14ac:dyDescent="0.25">
      <c r="A12" s="42" t="s">
        <v>15</v>
      </c>
      <c r="B12" s="43">
        <v>102.2</v>
      </c>
      <c r="C12" s="44"/>
      <c r="D12" s="45">
        <v>157.30000000000001</v>
      </c>
      <c r="E12" s="46"/>
      <c r="F12" s="45">
        <v>70</v>
      </c>
      <c r="G12" s="46"/>
      <c r="H12" s="45">
        <v>175.9</v>
      </c>
      <c r="I12" s="50"/>
      <c r="J12" s="50">
        <v>95.9</v>
      </c>
      <c r="K12" s="50"/>
      <c r="L12" s="45">
        <v>224</v>
      </c>
      <c r="M12" s="45"/>
      <c r="N12" s="45">
        <v>118.8</v>
      </c>
      <c r="O12" s="45"/>
      <c r="P12" s="45">
        <v>86.8</v>
      </c>
      <c r="Q12" s="48">
        <v>263.3</v>
      </c>
      <c r="R12" s="31"/>
    </row>
    <row r="13" spans="1:41" ht="15.75" hidden="1" thickTop="1" thickBot="1" x14ac:dyDescent="0.25">
      <c r="A13" s="42" t="s">
        <v>16</v>
      </c>
      <c r="B13" s="43">
        <v>107.5</v>
      </c>
      <c r="C13" s="44"/>
      <c r="D13" s="45">
        <v>162.80000000000001</v>
      </c>
      <c r="E13" s="46"/>
      <c r="F13" s="45">
        <v>70.599999999999994</v>
      </c>
      <c r="G13" s="46"/>
      <c r="H13" s="45">
        <v>213</v>
      </c>
      <c r="I13" s="50"/>
      <c r="J13" s="50">
        <v>98.6</v>
      </c>
      <c r="K13" s="50"/>
      <c r="L13" s="45">
        <v>199.4</v>
      </c>
      <c r="M13" s="45"/>
      <c r="N13" s="45">
        <v>115.4</v>
      </c>
      <c r="O13" s="45"/>
      <c r="P13" s="45">
        <v>84.1</v>
      </c>
      <c r="Q13" s="48">
        <v>262.7</v>
      </c>
      <c r="R13" s="31"/>
    </row>
    <row r="14" spans="1:41" ht="15.75" hidden="1" thickTop="1" thickBot="1" x14ac:dyDescent="0.25">
      <c r="A14" s="42" t="s">
        <v>17</v>
      </c>
      <c r="B14" s="43">
        <v>119.5</v>
      </c>
      <c r="C14" s="44"/>
      <c r="D14" s="45">
        <v>170</v>
      </c>
      <c r="E14" s="46"/>
      <c r="F14" s="45">
        <v>74.900000000000006</v>
      </c>
      <c r="G14" s="46"/>
      <c r="H14" s="45">
        <v>271.60000000000002</v>
      </c>
      <c r="I14" s="50"/>
      <c r="J14" s="50">
        <v>104.8</v>
      </c>
      <c r="K14" s="50"/>
      <c r="L14" s="45">
        <v>239.5</v>
      </c>
      <c r="M14" s="45"/>
      <c r="N14" s="45">
        <v>112.6</v>
      </c>
      <c r="O14" s="45"/>
      <c r="P14" s="45">
        <v>91</v>
      </c>
      <c r="Q14" s="48">
        <v>273.60000000000002</v>
      </c>
      <c r="R14" s="31"/>
    </row>
    <row r="15" spans="1:41" ht="15.75" hidden="1" thickTop="1" thickBot="1" x14ac:dyDescent="0.25">
      <c r="A15" s="33">
        <v>1998</v>
      </c>
      <c r="B15" s="34">
        <v>109</v>
      </c>
      <c r="C15" s="35"/>
      <c r="D15" s="36">
        <v>180.3</v>
      </c>
      <c r="E15" s="35"/>
      <c r="F15" s="36">
        <v>69.8</v>
      </c>
      <c r="G15" s="37"/>
      <c r="H15" s="36">
        <v>189.2</v>
      </c>
      <c r="I15" s="38"/>
      <c r="J15" s="39">
        <v>92.7</v>
      </c>
      <c r="K15" s="39"/>
      <c r="L15" s="36">
        <v>258.3</v>
      </c>
      <c r="M15" s="38"/>
      <c r="N15" s="36">
        <v>96.7</v>
      </c>
      <c r="O15" s="38"/>
      <c r="P15" s="36">
        <v>95.5</v>
      </c>
      <c r="Q15" s="40">
        <v>254.9</v>
      </c>
      <c r="R15" s="41"/>
    </row>
    <row r="16" spans="1:41" ht="14.25" hidden="1" customHeight="1" x14ac:dyDescent="0.2">
      <c r="A16" s="42" t="s">
        <v>14</v>
      </c>
      <c r="B16" s="43">
        <v>110</v>
      </c>
      <c r="C16" s="44"/>
      <c r="D16" s="50">
        <v>203.5</v>
      </c>
      <c r="E16" s="46"/>
      <c r="F16" s="50">
        <v>67</v>
      </c>
      <c r="G16" s="46"/>
      <c r="H16" s="45">
        <v>203</v>
      </c>
      <c r="I16" s="50"/>
      <c r="J16" s="50">
        <v>97.6</v>
      </c>
      <c r="K16" s="50"/>
      <c r="L16" s="45">
        <v>237.9</v>
      </c>
      <c r="M16" s="46"/>
      <c r="N16" s="45">
        <v>91.5</v>
      </c>
      <c r="O16" s="45"/>
      <c r="P16" s="47">
        <v>92.3</v>
      </c>
      <c r="Q16" s="48">
        <v>258.2</v>
      </c>
      <c r="R16" s="31"/>
    </row>
    <row r="17" spans="1:18" ht="18.75" hidden="1" thickTop="1" thickBot="1" x14ac:dyDescent="0.3">
      <c r="A17" s="42" t="s">
        <v>15</v>
      </c>
      <c r="B17" s="43">
        <v>104.5</v>
      </c>
      <c r="C17" s="44"/>
      <c r="D17" s="50">
        <v>185.7</v>
      </c>
      <c r="E17" s="46"/>
      <c r="F17" s="50">
        <v>70.400000000000006</v>
      </c>
      <c r="G17" s="46"/>
      <c r="H17" s="45">
        <v>172.3</v>
      </c>
      <c r="I17" s="51"/>
      <c r="J17" s="50">
        <v>88.9</v>
      </c>
      <c r="K17" s="51"/>
      <c r="L17" s="45">
        <v>250.6</v>
      </c>
      <c r="M17" s="46"/>
      <c r="N17" s="45">
        <v>100.8</v>
      </c>
      <c r="O17" s="45"/>
      <c r="P17" s="45">
        <v>98.1</v>
      </c>
      <c r="Q17" s="48">
        <v>264.60000000000002</v>
      </c>
      <c r="R17" s="31"/>
    </row>
    <row r="18" spans="1:18" ht="15.75" hidden="1" thickTop="1" thickBot="1" x14ac:dyDescent="0.25">
      <c r="A18" s="42" t="s">
        <v>16</v>
      </c>
      <c r="B18" s="43">
        <v>105.9</v>
      </c>
      <c r="C18" s="44"/>
      <c r="D18" s="50">
        <v>170.6</v>
      </c>
      <c r="E18" s="46"/>
      <c r="F18" s="50">
        <v>68.7</v>
      </c>
      <c r="G18" s="46"/>
      <c r="H18" s="45">
        <v>189.9</v>
      </c>
      <c r="I18" s="50"/>
      <c r="J18" s="50">
        <v>85.8</v>
      </c>
      <c r="K18" s="50"/>
      <c r="L18" s="45">
        <v>246.1</v>
      </c>
      <c r="M18" s="46"/>
      <c r="N18" s="45">
        <v>92.4</v>
      </c>
      <c r="O18" s="45"/>
      <c r="P18" s="45">
        <v>91.2</v>
      </c>
      <c r="Q18" s="48">
        <v>251.4</v>
      </c>
      <c r="R18" s="31"/>
    </row>
    <row r="19" spans="1:18" ht="15.75" hidden="1" thickTop="1" thickBot="1" x14ac:dyDescent="0.25">
      <c r="A19" s="42" t="s">
        <v>17</v>
      </c>
      <c r="B19" s="43">
        <v>120.5</v>
      </c>
      <c r="C19" s="44"/>
      <c r="D19" s="50">
        <v>163.4</v>
      </c>
      <c r="E19" s="46"/>
      <c r="F19" s="50">
        <v>73.5</v>
      </c>
      <c r="G19" s="46"/>
      <c r="H19" s="45">
        <v>198.1</v>
      </c>
      <c r="I19" s="50"/>
      <c r="J19" s="50">
        <v>99</v>
      </c>
      <c r="K19" s="50"/>
      <c r="L19" s="45">
        <v>296.39999999999998</v>
      </c>
      <c r="M19" s="46"/>
      <c r="N19" s="45">
        <v>102</v>
      </c>
      <c r="O19" s="45"/>
      <c r="P19" s="45">
        <v>101.7</v>
      </c>
      <c r="Q19" s="48">
        <v>271.39999999999998</v>
      </c>
      <c r="R19" s="31"/>
    </row>
    <row r="20" spans="1:18" ht="14.25" hidden="1" thickTop="1" thickBot="1" x14ac:dyDescent="0.25">
      <c r="A20" s="33" t="s">
        <v>18</v>
      </c>
      <c r="B20" s="34">
        <v>109.1476837772002</v>
      </c>
      <c r="C20" s="52"/>
      <c r="D20" s="34">
        <v>163.51979791997525</v>
      </c>
      <c r="E20" s="53"/>
      <c r="F20" s="36">
        <v>67.2</v>
      </c>
      <c r="G20" s="53"/>
      <c r="H20" s="36">
        <v>203.8</v>
      </c>
      <c r="I20" s="38"/>
      <c r="J20" s="36">
        <v>110.48362493761215</v>
      </c>
      <c r="K20" s="39"/>
      <c r="L20" s="36">
        <v>244.6</v>
      </c>
      <c r="M20" s="38"/>
      <c r="N20" s="36">
        <v>96.3</v>
      </c>
      <c r="O20" s="38"/>
      <c r="P20" s="36">
        <v>93.8</v>
      </c>
      <c r="Q20" s="40">
        <v>256.8</v>
      </c>
      <c r="R20" s="31"/>
    </row>
    <row r="21" spans="1:18" ht="14.85" hidden="1" customHeight="1" x14ac:dyDescent="0.2">
      <c r="A21" s="42" t="s">
        <v>14</v>
      </c>
      <c r="B21" s="43">
        <v>103.41230260251886</v>
      </c>
      <c r="C21" s="54"/>
      <c r="D21" s="43">
        <v>155.02691383631054</v>
      </c>
      <c r="E21" s="55"/>
      <c r="F21" s="50">
        <v>61.5</v>
      </c>
      <c r="G21" s="55"/>
      <c r="H21" s="45">
        <v>203.6</v>
      </c>
      <c r="I21" s="50"/>
      <c r="J21" s="45">
        <v>97.718437712171834</v>
      </c>
      <c r="K21" s="50"/>
      <c r="L21" s="45">
        <v>234.70717254018555</v>
      </c>
      <c r="M21" s="55"/>
      <c r="N21" s="50">
        <v>89.5</v>
      </c>
      <c r="O21" s="50"/>
      <c r="P21" s="45">
        <v>96.8</v>
      </c>
      <c r="Q21" s="56">
        <v>244</v>
      </c>
      <c r="R21" s="31"/>
    </row>
    <row r="22" spans="1:18" ht="14.85" hidden="1" customHeight="1" x14ac:dyDescent="0.2">
      <c r="A22" s="42" t="s">
        <v>15</v>
      </c>
      <c r="B22" s="43">
        <v>105.77523922972827</v>
      </c>
      <c r="C22" s="57"/>
      <c r="D22" s="43">
        <v>146.59344153397717</v>
      </c>
      <c r="E22" s="55"/>
      <c r="F22" s="50">
        <v>69.599999999999994</v>
      </c>
      <c r="G22" s="41"/>
      <c r="H22" s="45">
        <v>221.1</v>
      </c>
      <c r="I22" s="50"/>
      <c r="J22" s="45">
        <v>117.36271424340042</v>
      </c>
      <c r="K22" s="50"/>
      <c r="L22" s="45">
        <v>250.32916907538697</v>
      </c>
      <c r="M22" s="50"/>
      <c r="N22" s="50">
        <v>93.3</v>
      </c>
      <c r="O22" s="41"/>
      <c r="P22" s="45">
        <v>94.9</v>
      </c>
      <c r="Q22" s="56">
        <v>255.2</v>
      </c>
      <c r="R22" s="31"/>
    </row>
    <row r="23" spans="1:18" ht="14.85" hidden="1" customHeight="1" x14ac:dyDescent="0.2">
      <c r="A23" s="42" t="s">
        <v>16</v>
      </c>
      <c r="B23" s="43">
        <v>107.09610081288825</v>
      </c>
      <c r="C23" s="43"/>
      <c r="D23" s="43">
        <v>163.13554866036895</v>
      </c>
      <c r="E23" s="55"/>
      <c r="F23" s="50">
        <v>67.5</v>
      </c>
      <c r="G23" s="50"/>
      <c r="H23" s="45"/>
      <c r="I23" s="50"/>
      <c r="J23" s="45">
        <v>109.84191519544359</v>
      </c>
      <c r="K23" s="50"/>
      <c r="L23" s="45">
        <v>224.68888072002758</v>
      </c>
      <c r="M23" s="50"/>
      <c r="N23" s="50">
        <v>91.6</v>
      </c>
      <c r="O23" s="50"/>
      <c r="P23" s="45">
        <v>77.599999999999994</v>
      </c>
      <c r="Q23" s="56">
        <v>249.1</v>
      </c>
      <c r="R23" s="31"/>
    </row>
    <row r="24" spans="1:18" ht="14.85" hidden="1" customHeight="1" x14ac:dyDescent="0.2">
      <c r="A24" s="42" t="s">
        <v>17</v>
      </c>
      <c r="B24" s="43">
        <v>120.30709246366543</v>
      </c>
      <c r="C24" s="43"/>
      <c r="D24" s="43">
        <v>189.32328764924432</v>
      </c>
      <c r="E24" s="55"/>
      <c r="F24" s="50">
        <v>69.7</v>
      </c>
      <c r="G24" s="50"/>
      <c r="H24" s="45">
        <v>168.6</v>
      </c>
      <c r="I24" s="50"/>
      <c r="J24" s="45">
        <v>117.41560142991941</v>
      </c>
      <c r="K24" s="50"/>
      <c r="L24" s="45">
        <v>268.46859263397943</v>
      </c>
      <c r="M24" s="50"/>
      <c r="N24" s="50">
        <v>111.6</v>
      </c>
      <c r="O24" s="50"/>
      <c r="P24" s="45">
        <v>105.3</v>
      </c>
      <c r="Q24" s="56">
        <v>278.60000000000002</v>
      </c>
      <c r="R24" s="31"/>
    </row>
    <row r="25" spans="1:18" ht="14.85" hidden="1" customHeight="1" x14ac:dyDescent="0.2">
      <c r="A25" s="58" t="s">
        <v>19</v>
      </c>
      <c r="B25" s="34">
        <v>108.95473134807557</v>
      </c>
      <c r="C25" s="52"/>
      <c r="D25" s="34">
        <v>171.54064794772771</v>
      </c>
      <c r="E25" s="53"/>
      <c r="F25" s="36">
        <v>66.400000000000006</v>
      </c>
      <c r="G25" s="53"/>
      <c r="H25" s="36">
        <v>203.2</v>
      </c>
      <c r="I25" s="38"/>
      <c r="J25" s="36">
        <v>116.96590090523911</v>
      </c>
      <c r="K25" s="39"/>
      <c r="L25" s="36">
        <v>216.8</v>
      </c>
      <c r="M25" s="38"/>
      <c r="N25" s="36">
        <v>111.6</v>
      </c>
      <c r="O25" s="38"/>
      <c r="P25" s="36">
        <v>75.400000000000006</v>
      </c>
      <c r="Q25" s="40">
        <v>269</v>
      </c>
      <c r="R25" s="31"/>
    </row>
    <row r="26" spans="1:18" ht="14.85" hidden="1" customHeight="1" x14ac:dyDescent="0.2">
      <c r="A26" s="42" t="s">
        <v>14</v>
      </c>
      <c r="B26" s="43">
        <v>106.95094162289449</v>
      </c>
      <c r="C26" s="43"/>
      <c r="D26" s="43">
        <v>156.09915440516332</v>
      </c>
      <c r="E26" s="55"/>
      <c r="F26" s="50">
        <v>60.7</v>
      </c>
      <c r="G26" s="50"/>
      <c r="H26" s="45">
        <v>192.1</v>
      </c>
      <c r="I26" s="50"/>
      <c r="J26" s="45">
        <v>116.93220312660961</v>
      </c>
      <c r="K26" s="50"/>
      <c r="L26" s="45">
        <v>232.68585632236292</v>
      </c>
      <c r="M26" s="50"/>
      <c r="N26" s="50">
        <v>104.7</v>
      </c>
      <c r="O26" s="50"/>
      <c r="P26" s="45">
        <v>94.3</v>
      </c>
      <c r="Q26" s="56">
        <v>263.2</v>
      </c>
      <c r="R26" s="31"/>
    </row>
    <row r="27" spans="1:18" ht="14.85" hidden="1" customHeight="1" x14ac:dyDescent="0.2">
      <c r="A27" s="42" t="s">
        <v>15</v>
      </c>
      <c r="B27" s="43">
        <v>105.58161971305933</v>
      </c>
      <c r="C27" s="43"/>
      <c r="D27" s="43">
        <v>147.76462656990117</v>
      </c>
      <c r="E27" s="55"/>
      <c r="F27" s="50">
        <v>69.7</v>
      </c>
      <c r="G27" s="50"/>
      <c r="H27" s="45">
        <v>204.8</v>
      </c>
      <c r="I27" s="50"/>
      <c r="J27" s="45">
        <v>115.33888431762342</v>
      </c>
      <c r="K27" s="50"/>
      <c r="L27" s="45">
        <v>225.89978394853324</v>
      </c>
      <c r="M27" s="50"/>
      <c r="N27" s="50">
        <v>113.7</v>
      </c>
      <c r="O27" s="50"/>
      <c r="P27" s="45">
        <v>73.599999999999994</v>
      </c>
      <c r="Q27" s="56">
        <v>269.3</v>
      </c>
      <c r="R27" s="31"/>
    </row>
    <row r="28" spans="1:18" ht="14.85" hidden="1" customHeight="1" x14ac:dyDescent="0.2">
      <c r="A28" s="42" t="s">
        <v>16</v>
      </c>
      <c r="B28" s="43">
        <v>106.23470518223597</v>
      </c>
      <c r="C28" s="43"/>
      <c r="D28" s="43">
        <v>224.66941580506523</v>
      </c>
      <c r="E28" s="55"/>
      <c r="F28" s="50">
        <v>66.900000000000006</v>
      </c>
      <c r="G28" s="50"/>
      <c r="H28" s="45">
        <v>242</v>
      </c>
      <c r="I28" s="50"/>
      <c r="J28" s="45">
        <v>116.40236509402662</v>
      </c>
      <c r="K28" s="50"/>
      <c r="L28" s="45">
        <v>179.16104624876533</v>
      </c>
      <c r="M28" s="50"/>
      <c r="N28" s="50">
        <v>105.6</v>
      </c>
      <c r="O28" s="50"/>
      <c r="P28" s="45">
        <v>62.6</v>
      </c>
      <c r="Q28" s="56">
        <v>259.39999999999998</v>
      </c>
      <c r="R28" s="31"/>
    </row>
    <row r="29" spans="1:18" ht="14.25" hidden="1" customHeight="1" thickTop="1" x14ac:dyDescent="0.2">
      <c r="A29" s="42" t="s">
        <v>17</v>
      </c>
      <c r="B29" s="43">
        <v>117.0516588741125</v>
      </c>
      <c r="C29" s="43"/>
      <c r="D29" s="43">
        <v>157.62939501078105</v>
      </c>
      <c r="E29" s="55"/>
      <c r="F29" s="50">
        <v>67.599999999999994</v>
      </c>
      <c r="G29" s="50"/>
      <c r="H29" s="45">
        <v>174.2</v>
      </c>
      <c r="I29" s="50"/>
      <c r="J29" s="45">
        <v>118.95542069179335</v>
      </c>
      <c r="K29" s="50"/>
      <c r="L29" s="45">
        <v>231.26086293606076</v>
      </c>
      <c r="M29" s="50"/>
      <c r="N29" s="50">
        <v>122.5</v>
      </c>
      <c r="O29" s="50"/>
      <c r="P29" s="45">
        <v>71.599999999999994</v>
      </c>
      <c r="Q29" s="56">
        <v>283.5</v>
      </c>
      <c r="R29" s="31"/>
    </row>
    <row r="30" spans="1:18" ht="3.75" hidden="1" customHeight="1" thickTop="1" thickBot="1" x14ac:dyDescent="0.25">
      <c r="A30" s="42"/>
      <c r="B30" s="43"/>
      <c r="C30" s="43"/>
      <c r="D30" s="43"/>
      <c r="E30" s="55"/>
      <c r="F30" s="50"/>
      <c r="G30" s="50"/>
      <c r="H30" s="45"/>
      <c r="I30" s="50"/>
      <c r="J30" s="45"/>
      <c r="K30" s="50"/>
      <c r="L30" s="45"/>
      <c r="M30" s="50"/>
      <c r="N30" s="50"/>
      <c r="O30" s="50"/>
      <c r="P30" s="45"/>
      <c r="Q30" s="56"/>
      <c r="R30" s="31"/>
    </row>
    <row r="31" spans="1:18" s="66" customFormat="1" ht="14.85" hidden="1" customHeight="1" x14ac:dyDescent="0.2">
      <c r="A31" s="59">
        <v>2001</v>
      </c>
      <c r="B31" s="60"/>
      <c r="C31" s="61"/>
      <c r="D31" s="60"/>
      <c r="E31" s="62"/>
      <c r="F31" s="63"/>
      <c r="G31" s="62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65"/>
    </row>
    <row r="32" spans="1:18" ht="14.85" hidden="1" customHeight="1" x14ac:dyDescent="0.2">
      <c r="A32" s="42" t="s">
        <v>14</v>
      </c>
      <c r="B32" s="67"/>
      <c r="C32" s="68"/>
      <c r="D32" s="43">
        <v>173.99372644158316</v>
      </c>
      <c r="E32" s="55"/>
      <c r="F32" s="43">
        <v>58.332329281857952</v>
      </c>
      <c r="G32" s="50"/>
      <c r="H32" s="43">
        <v>182.27010856336136</v>
      </c>
      <c r="I32" s="50"/>
      <c r="J32" s="43">
        <v>112.92118180983918</v>
      </c>
      <c r="K32" s="50"/>
      <c r="L32" s="43">
        <v>212.60229717792606</v>
      </c>
      <c r="M32" s="50"/>
      <c r="N32" s="43">
        <v>118.06925217464361</v>
      </c>
      <c r="O32" s="50"/>
      <c r="P32" s="43">
        <v>72.068204732224359</v>
      </c>
      <c r="Q32" s="69">
        <v>295.89230201558985</v>
      </c>
      <c r="R32" s="70"/>
    </row>
    <row r="33" spans="1:18" ht="14.85" hidden="1" customHeight="1" x14ac:dyDescent="0.2">
      <c r="A33" s="42" t="s">
        <v>15</v>
      </c>
      <c r="B33" s="43">
        <v>104.55199225829904</v>
      </c>
      <c r="C33" s="71"/>
      <c r="D33" s="43">
        <v>184.68065327999764</v>
      </c>
      <c r="E33" s="55"/>
      <c r="F33" s="43">
        <v>67.4161750497355</v>
      </c>
      <c r="G33" s="50"/>
      <c r="H33" s="43">
        <v>206.81937415571193</v>
      </c>
      <c r="I33" s="50"/>
      <c r="J33" s="43">
        <v>110.60291522442012</v>
      </c>
      <c r="K33" s="50"/>
      <c r="L33" s="43">
        <v>234.90312390469171</v>
      </c>
      <c r="M33" s="50"/>
      <c r="N33" s="43">
        <v>125.16182100697945</v>
      </c>
      <c r="O33" s="50"/>
      <c r="P33" s="43">
        <v>78.642595013471691</v>
      </c>
      <c r="Q33" s="69">
        <v>282.31339958569765</v>
      </c>
      <c r="R33" s="31"/>
    </row>
    <row r="34" spans="1:18" ht="14.85" hidden="1" customHeight="1" x14ac:dyDescent="0.2">
      <c r="A34" s="42" t="s">
        <v>16</v>
      </c>
      <c r="B34" s="43">
        <v>102.67868000931691</v>
      </c>
      <c r="C34" s="71"/>
      <c r="D34" s="43">
        <v>256.97006589080831</v>
      </c>
      <c r="E34" s="55"/>
      <c r="F34" s="43">
        <v>64.346110571621551</v>
      </c>
      <c r="G34" s="50"/>
      <c r="H34" s="43">
        <v>221.9177719979175</v>
      </c>
      <c r="I34" s="50"/>
      <c r="J34" s="43">
        <v>113.9917124219325</v>
      </c>
      <c r="K34" s="50"/>
      <c r="L34" s="43">
        <v>198.80054653888772</v>
      </c>
      <c r="M34" s="50"/>
      <c r="N34" s="43">
        <v>121.25713426049585</v>
      </c>
      <c r="O34" s="50"/>
      <c r="P34" s="43">
        <v>65.135314526809708</v>
      </c>
      <c r="Q34" s="69">
        <v>243.19846060471116</v>
      </c>
      <c r="R34" s="31"/>
    </row>
    <row r="35" spans="1:18" ht="17.649999999999999" hidden="1" customHeight="1" thickBot="1" x14ac:dyDescent="0.25">
      <c r="A35" s="42" t="s">
        <v>17</v>
      </c>
      <c r="B35" s="43">
        <v>116.08197623245893</v>
      </c>
      <c r="C35" s="68"/>
      <c r="D35" s="43">
        <v>157.05234857642699</v>
      </c>
      <c r="E35" s="55"/>
      <c r="F35" s="43">
        <v>65.042306014613459</v>
      </c>
      <c r="G35" s="50"/>
      <c r="H35" s="43">
        <v>177.11941789937021</v>
      </c>
      <c r="I35" s="50"/>
      <c r="J35" s="43">
        <v>123.9060847113978</v>
      </c>
      <c r="K35" s="50"/>
      <c r="L35" s="43">
        <v>224.91353898807554</v>
      </c>
      <c r="M35" s="50"/>
      <c r="N35" s="43">
        <v>145.28162633713356</v>
      </c>
      <c r="O35" s="50"/>
      <c r="P35" s="43">
        <v>81.504840592878082</v>
      </c>
      <c r="Q35" s="69">
        <v>292.57844127710331</v>
      </c>
      <c r="R35" s="31"/>
    </row>
    <row r="36" spans="1:18" s="66" customFormat="1" ht="15.75" hidden="1" customHeight="1" x14ac:dyDescent="0.2">
      <c r="A36" s="59">
        <v>2002</v>
      </c>
      <c r="B36" s="60"/>
      <c r="C36" s="61"/>
      <c r="D36" s="60"/>
      <c r="E36" s="62"/>
      <c r="F36" s="63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65"/>
    </row>
    <row r="37" spans="1:18" ht="14.85" hidden="1" customHeight="1" x14ac:dyDescent="0.2">
      <c r="A37" s="42" t="s">
        <v>14</v>
      </c>
      <c r="B37" s="43">
        <v>103.2512599591513</v>
      </c>
      <c r="C37" s="68"/>
      <c r="D37" s="43">
        <v>124.33376828178527</v>
      </c>
      <c r="E37" s="55"/>
      <c r="F37" s="43">
        <v>56.489121447583216</v>
      </c>
      <c r="G37" s="50"/>
      <c r="H37" s="43">
        <v>179.01384191783083</v>
      </c>
      <c r="I37" s="50"/>
      <c r="J37" s="43">
        <v>118.52774286936871</v>
      </c>
      <c r="K37" s="50"/>
      <c r="L37" s="43">
        <v>196.46618964828403</v>
      </c>
      <c r="M37" s="50"/>
      <c r="N37" s="43">
        <v>131.17473351310846</v>
      </c>
      <c r="O37" s="50"/>
      <c r="P37" s="43">
        <v>75.045125861193441</v>
      </c>
      <c r="Q37" s="69">
        <v>293.41534190283591</v>
      </c>
      <c r="R37" s="70"/>
    </row>
    <row r="38" spans="1:18" ht="14.85" hidden="1" customHeight="1" x14ac:dyDescent="0.2">
      <c r="A38" s="42" t="s">
        <v>15</v>
      </c>
      <c r="B38" s="43">
        <v>103.36802501077725</v>
      </c>
      <c r="C38" s="68"/>
      <c r="D38" s="43">
        <v>189.50750164154996</v>
      </c>
      <c r="E38" s="55"/>
      <c r="F38" s="43">
        <v>65.816530961101023</v>
      </c>
      <c r="G38" s="50"/>
      <c r="H38" s="43">
        <v>202.1959331921542</v>
      </c>
      <c r="I38" s="50"/>
      <c r="J38" s="43">
        <v>118.28059728792277</v>
      </c>
      <c r="K38" s="72"/>
      <c r="L38" s="43">
        <v>207.94503247860487</v>
      </c>
      <c r="M38" s="50"/>
      <c r="N38" s="43">
        <v>131.49728248562442</v>
      </c>
      <c r="O38" s="50"/>
      <c r="P38" s="43">
        <v>76.902119391119925</v>
      </c>
      <c r="Q38" s="69">
        <v>311.75680346982818</v>
      </c>
      <c r="R38" s="72"/>
    </row>
    <row r="39" spans="1:18" ht="15.75" hidden="1" thickTop="1" thickBot="1" x14ac:dyDescent="0.25">
      <c r="A39" s="42" t="s">
        <v>16</v>
      </c>
      <c r="B39" s="43">
        <v>102.54325083246326</v>
      </c>
      <c r="C39" s="68"/>
      <c r="D39" s="43">
        <v>212.54321374820444</v>
      </c>
      <c r="E39" s="55"/>
      <c r="F39" s="43">
        <v>64.425396601190883</v>
      </c>
      <c r="G39" s="50"/>
      <c r="H39" s="43">
        <v>231.78778092531815</v>
      </c>
      <c r="I39" s="73"/>
      <c r="J39" s="43">
        <v>114.2754447111042</v>
      </c>
      <c r="K39" s="50"/>
      <c r="L39" s="43">
        <v>214.43853005008796</v>
      </c>
      <c r="M39" s="50"/>
      <c r="N39" s="43">
        <v>129.38115163030832</v>
      </c>
      <c r="O39" s="50"/>
      <c r="P39" s="43">
        <v>67.802265033000936</v>
      </c>
      <c r="Q39" s="69">
        <v>235.03984520296015</v>
      </c>
      <c r="R39" s="43"/>
    </row>
    <row r="40" spans="1:18" ht="15.75" hidden="1" thickTop="1" thickBot="1" x14ac:dyDescent="0.25">
      <c r="A40" s="42" t="s">
        <v>17</v>
      </c>
      <c r="B40" s="43">
        <v>119.34445797107929</v>
      </c>
      <c r="C40" s="68"/>
      <c r="D40" s="43">
        <v>159.67066365231068</v>
      </c>
      <c r="E40" s="55"/>
      <c r="F40" s="43">
        <v>66.953962647994572</v>
      </c>
      <c r="G40" s="50"/>
      <c r="H40" s="43">
        <v>191.86900375329529</v>
      </c>
      <c r="I40" s="50"/>
      <c r="J40" s="43">
        <v>118.42548116543385</v>
      </c>
      <c r="K40" s="50"/>
      <c r="L40" s="43">
        <v>230.15713850904439</v>
      </c>
      <c r="M40" s="50"/>
      <c r="N40" s="43">
        <v>140.65401752126996</v>
      </c>
      <c r="O40" s="50"/>
      <c r="P40" s="43">
        <v>76.605610747820521</v>
      </c>
      <c r="Q40" s="69">
        <v>304.19331153929164</v>
      </c>
      <c r="R40" s="31"/>
    </row>
    <row r="41" spans="1:18" s="66" customFormat="1" ht="15.75" hidden="1" customHeight="1" x14ac:dyDescent="0.2">
      <c r="A41" s="59">
        <v>2003</v>
      </c>
      <c r="B41" s="60"/>
      <c r="C41" s="61"/>
      <c r="D41" s="60"/>
      <c r="E41" s="62"/>
      <c r="F41" s="63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4"/>
      <c r="R41" s="65"/>
    </row>
    <row r="42" spans="1:18" ht="14.85" hidden="1" customHeight="1" x14ac:dyDescent="0.2">
      <c r="A42" s="42" t="s">
        <v>14</v>
      </c>
      <c r="B42" s="43">
        <v>103.93928845102836</v>
      </c>
      <c r="C42" s="68"/>
      <c r="D42" s="43">
        <v>108.96168457740222</v>
      </c>
      <c r="E42" s="43"/>
      <c r="F42" s="43">
        <v>54.792264909891777</v>
      </c>
      <c r="G42" s="43"/>
      <c r="H42" s="43">
        <v>189.61737600186575</v>
      </c>
      <c r="I42" s="71"/>
      <c r="J42" s="43">
        <v>112.57125349944022</v>
      </c>
      <c r="K42" s="43" t="e">
        <v>#DIV/0!</v>
      </c>
      <c r="L42" s="43">
        <v>225.07059702030813</v>
      </c>
      <c r="M42" s="43" t="e">
        <v>#DIV/0!</v>
      </c>
      <c r="N42" s="43">
        <v>131.40654388507764</v>
      </c>
      <c r="O42" s="43"/>
      <c r="P42" s="43">
        <v>76.414694305783797</v>
      </c>
      <c r="Q42" s="69">
        <v>294.49552313466245</v>
      </c>
      <c r="R42" s="70"/>
    </row>
    <row r="43" spans="1:18" ht="14.85" hidden="1" customHeight="1" x14ac:dyDescent="0.2">
      <c r="A43" s="42" t="s">
        <v>15</v>
      </c>
      <c r="B43" s="43">
        <v>101.57317408491045</v>
      </c>
      <c r="C43" s="68"/>
      <c r="D43" s="43">
        <v>215.38460012992314</v>
      </c>
      <c r="E43" s="43"/>
      <c r="F43" s="43">
        <v>65.96158458661651</v>
      </c>
      <c r="G43" s="43"/>
      <c r="H43" s="43">
        <v>200.40006393076618</v>
      </c>
      <c r="I43" s="43"/>
      <c r="J43" s="43">
        <v>110.09592316621486</v>
      </c>
      <c r="K43" s="43"/>
      <c r="L43" s="43">
        <v>210.03184135704137</v>
      </c>
      <c r="M43" s="43"/>
      <c r="N43" s="43">
        <v>142.80790522468979</v>
      </c>
      <c r="O43" s="43"/>
      <c r="P43" s="43">
        <v>75.060489854071619</v>
      </c>
      <c r="Q43" s="69">
        <v>307.66675884088079</v>
      </c>
      <c r="R43" s="70"/>
    </row>
    <row r="44" spans="1:18" ht="14.85" hidden="1" customHeight="1" x14ac:dyDescent="0.2">
      <c r="A44" s="74" t="s">
        <v>16</v>
      </c>
      <c r="B44" s="43">
        <v>111.28983444682332</v>
      </c>
      <c r="C44" s="68"/>
      <c r="D44" s="43">
        <v>210.5148526215981</v>
      </c>
      <c r="E44" s="43"/>
      <c r="F44" s="43">
        <v>64.983657620684625</v>
      </c>
      <c r="G44" s="43"/>
      <c r="H44" s="43">
        <v>227.61697908805721</v>
      </c>
      <c r="I44" s="43"/>
      <c r="J44" s="43">
        <v>107.75614788749013</v>
      </c>
      <c r="K44" s="43"/>
      <c r="L44" s="43">
        <v>213.24041989542644</v>
      </c>
      <c r="M44" s="43"/>
      <c r="N44" s="43">
        <v>136.12574539167488</v>
      </c>
      <c r="O44" s="43"/>
      <c r="P44" s="43">
        <v>71.187202795916434</v>
      </c>
      <c r="Q44" s="69">
        <v>300.99951527159436</v>
      </c>
      <c r="R44" s="70"/>
    </row>
    <row r="45" spans="1:18" ht="14.85" hidden="1" customHeight="1" thickBot="1" x14ac:dyDescent="0.25">
      <c r="A45" s="74" t="s">
        <v>17</v>
      </c>
      <c r="B45" s="43">
        <v>125.17817598547303</v>
      </c>
      <c r="C45" s="68"/>
      <c r="D45" s="43">
        <v>161.9323153476374</v>
      </c>
      <c r="E45" s="43"/>
      <c r="F45" s="43">
        <v>69.6793427810764</v>
      </c>
      <c r="G45" s="43"/>
      <c r="H45" s="43">
        <v>189.16675561113263</v>
      </c>
      <c r="I45" s="43"/>
      <c r="J45" s="43">
        <v>114.54505486360303</v>
      </c>
      <c r="K45" s="43"/>
      <c r="L45" s="43">
        <v>240.28311269883727</v>
      </c>
      <c r="M45" s="43"/>
      <c r="N45" s="43">
        <v>143.71041128654721</v>
      </c>
      <c r="O45" s="43"/>
      <c r="P45" s="43">
        <v>77.37976411860555</v>
      </c>
      <c r="Q45" s="69">
        <v>316.47391055722068</v>
      </c>
      <c r="R45" s="70"/>
    </row>
    <row r="46" spans="1:18" s="66" customFormat="1" ht="15.75" hidden="1" customHeight="1" x14ac:dyDescent="0.2">
      <c r="A46" s="59">
        <v>2004</v>
      </c>
      <c r="B46" s="60"/>
      <c r="C46" s="61"/>
      <c r="D46" s="60"/>
      <c r="E46" s="62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4"/>
      <c r="R46" s="65"/>
    </row>
    <row r="47" spans="1:18" ht="14.85" hidden="1" customHeight="1" x14ac:dyDescent="0.2">
      <c r="A47" s="42" t="s">
        <v>14</v>
      </c>
      <c r="B47" s="43">
        <v>108.50604830343713</v>
      </c>
      <c r="C47" s="71"/>
      <c r="D47" s="43">
        <v>117.38276553653331</v>
      </c>
      <c r="E47" s="43"/>
      <c r="F47" s="43">
        <v>54.411691360279931</v>
      </c>
      <c r="G47" s="43"/>
      <c r="H47" s="43">
        <v>186.50449646327237</v>
      </c>
      <c r="I47" s="71"/>
      <c r="J47" s="43">
        <v>117.39423577495296</v>
      </c>
      <c r="K47" s="43" t="e">
        <v>#DIV/0!</v>
      </c>
      <c r="L47" s="43">
        <v>221.96684102266752</v>
      </c>
      <c r="M47" s="43" t="e">
        <v>#DIV/0!</v>
      </c>
      <c r="N47" s="43">
        <v>130.44247354767796</v>
      </c>
      <c r="O47" s="43"/>
      <c r="P47" s="43">
        <v>69.419500539155777</v>
      </c>
      <c r="Q47" s="69">
        <v>322.88606266243841</v>
      </c>
      <c r="R47" s="70"/>
    </row>
    <row r="48" spans="1:18" ht="14.85" hidden="1" customHeight="1" x14ac:dyDescent="0.2">
      <c r="A48" s="42" t="s">
        <v>15</v>
      </c>
      <c r="B48" s="43">
        <v>106.43718183789048</v>
      </c>
      <c r="C48" s="71"/>
      <c r="D48" s="43">
        <v>210.04994307894327</v>
      </c>
      <c r="E48" s="43"/>
      <c r="F48" s="43">
        <v>67.94612472333597</v>
      </c>
      <c r="G48" s="43"/>
      <c r="H48" s="43">
        <v>201.61444980677499</v>
      </c>
      <c r="I48" s="71"/>
      <c r="J48" s="43">
        <v>111.01354001960732</v>
      </c>
      <c r="K48" s="43"/>
      <c r="L48" s="43">
        <v>223.13452877777786</v>
      </c>
      <c r="M48" s="43"/>
      <c r="N48" s="43">
        <v>130.82319469332865</v>
      </c>
      <c r="O48" s="43"/>
      <c r="P48" s="43">
        <v>75.853335857515461</v>
      </c>
      <c r="Q48" s="69">
        <v>322.9774761467566</v>
      </c>
      <c r="R48" s="70"/>
    </row>
    <row r="49" spans="1:18" ht="14.85" hidden="1" customHeight="1" x14ac:dyDescent="0.2">
      <c r="A49" s="42" t="s">
        <v>16</v>
      </c>
      <c r="B49" s="43">
        <v>114.64994443634527</v>
      </c>
      <c r="C49" s="71"/>
      <c r="D49" s="43">
        <v>199.30801245393687</v>
      </c>
      <c r="E49" s="43"/>
      <c r="F49" s="43">
        <v>65.444360347538733</v>
      </c>
      <c r="G49" s="43"/>
      <c r="H49" s="43">
        <v>233.6861153592919</v>
      </c>
      <c r="I49" s="71"/>
      <c r="J49" s="43">
        <v>105.32549914410778</v>
      </c>
      <c r="K49" s="43"/>
      <c r="L49" s="43">
        <v>220.26775864105042</v>
      </c>
      <c r="M49" s="43"/>
      <c r="N49" s="43">
        <v>120.20473529336711</v>
      </c>
      <c r="O49" s="43"/>
      <c r="P49" s="43">
        <v>66.510604329342954</v>
      </c>
      <c r="Q49" s="69">
        <v>307.39461739962616</v>
      </c>
      <c r="R49" s="70"/>
    </row>
    <row r="50" spans="1:18" ht="14.85" hidden="1" customHeight="1" thickBot="1" x14ac:dyDescent="0.25">
      <c r="A50" s="42" t="s">
        <v>17</v>
      </c>
      <c r="B50" s="43">
        <v>122.49170744215525</v>
      </c>
      <c r="C50" s="71"/>
      <c r="D50" s="43">
        <v>166.54463015404536</v>
      </c>
      <c r="E50" s="43"/>
      <c r="F50" s="43">
        <v>66.70307155198077</v>
      </c>
      <c r="G50" s="43"/>
      <c r="H50" s="43">
        <v>174.59533445329936</v>
      </c>
      <c r="I50" s="71"/>
      <c r="J50" s="43">
        <v>110.5880609950933</v>
      </c>
      <c r="K50" s="43"/>
      <c r="L50" s="43">
        <v>232.39804319973399</v>
      </c>
      <c r="M50" s="43"/>
      <c r="N50" s="43">
        <v>127.38340463880122</v>
      </c>
      <c r="O50" s="43"/>
      <c r="P50" s="43">
        <v>76.852596927257167</v>
      </c>
      <c r="Q50" s="69">
        <v>320.28019413888728</v>
      </c>
      <c r="R50" s="70"/>
    </row>
    <row r="51" spans="1:18" s="66" customFormat="1" ht="15.75" hidden="1" customHeight="1" x14ac:dyDescent="0.2">
      <c r="A51" s="59">
        <v>2005</v>
      </c>
      <c r="B51" s="60"/>
      <c r="C51" s="61"/>
      <c r="D51" s="60"/>
      <c r="E51" s="62"/>
      <c r="F51" s="63"/>
      <c r="G51" s="62"/>
      <c r="H51" s="63"/>
      <c r="I51" s="63"/>
      <c r="J51" s="63"/>
      <c r="K51" s="63"/>
      <c r="L51" s="63"/>
      <c r="M51" s="63"/>
      <c r="N51" s="63"/>
      <c r="O51" s="63"/>
      <c r="P51" s="63"/>
      <c r="Q51" s="64"/>
      <c r="R51" s="65"/>
    </row>
    <row r="52" spans="1:18" ht="14.85" hidden="1" customHeight="1" x14ac:dyDescent="0.2">
      <c r="A52" s="42" t="s">
        <v>14</v>
      </c>
      <c r="B52" s="43">
        <f>[1]CperE!B52/[2]CPI!$E167*100</f>
        <v>103.11245448871563</v>
      </c>
      <c r="C52" s="71"/>
      <c r="D52" s="43">
        <f>[1]CperE!D52/[2]CPI!$E167*100</f>
        <v>108.41756413256789</v>
      </c>
      <c r="E52" s="43"/>
      <c r="F52" s="43">
        <f>[1]CperE!F52/[2]CPI!$E167*100</f>
        <v>53.559616623023942</v>
      </c>
      <c r="G52" s="43"/>
      <c r="H52" s="43">
        <f>[1]CperE!H52/[2]CPI!$E167*100</f>
        <v>167.99567078401444</v>
      </c>
      <c r="I52" s="71"/>
      <c r="J52" s="43">
        <f>[1]CperE!J52/[2]CPI!$E167*100</f>
        <v>113.57870095169051</v>
      </c>
      <c r="K52" s="43" t="e">
        <v>#DIV/0!</v>
      </c>
      <c r="L52" s="43">
        <f>[1]CperE!L52/[2]CPI!$E167*100</f>
        <v>203.22956063401244</v>
      </c>
      <c r="M52" s="43" t="e">
        <v>#DIV/0!</v>
      </c>
      <c r="N52" s="43">
        <f>[1]CperE!N52/[2]CPI!$E167*100</f>
        <v>117.43300003561299</v>
      </c>
      <c r="O52" s="43"/>
      <c r="P52" s="43">
        <f>[1]CperE!P52/[2]CPI!$E167*100</f>
        <v>65.363204087009407</v>
      </c>
      <c r="Q52" s="69">
        <f>[1]CperE!R52/[2]CPI!$E167*100</f>
        <v>292.71574364458326</v>
      </c>
      <c r="R52" s="70"/>
    </row>
    <row r="53" spans="1:18" ht="15" hidden="1" customHeight="1" x14ac:dyDescent="0.2">
      <c r="A53" s="42" t="s">
        <v>15</v>
      </c>
      <c r="B53" s="43">
        <f>[1]CperE!B53/[2]CPI!$E168*100</f>
        <v>101.83219582878445</v>
      </c>
      <c r="C53" s="75"/>
      <c r="D53" s="43">
        <f>[1]CperE!D53/[2]CPI!$E168*100</f>
        <v>208.14746068536573</v>
      </c>
      <c r="E53" s="50"/>
      <c r="F53" s="43">
        <f>[1]CperE!F53/[2]CPI!$E168*100</f>
        <v>66.132623177484092</v>
      </c>
      <c r="G53" s="43"/>
      <c r="H53" s="43">
        <f>[1]CperE!H53/[2]CPI!$E168*100</f>
        <v>188.34417609767689</v>
      </c>
      <c r="I53" s="71"/>
      <c r="J53" s="43">
        <f>[1]CperE!J53/[2]CPI!$E168*100</f>
        <v>105.68439204644331</v>
      </c>
      <c r="K53" s="43" t="e">
        <v>#DIV/0!</v>
      </c>
      <c r="L53" s="43">
        <f>[1]CperE!L53/[2]CPI!$E168*100</f>
        <v>206.71446689392866</v>
      </c>
      <c r="M53" s="43" t="e">
        <v>#DIV/0!</v>
      </c>
      <c r="N53" s="43">
        <f>[1]CperE!N53/[2]CPI!$E168*100</f>
        <v>134.98768066834791</v>
      </c>
      <c r="O53" s="43"/>
      <c r="P53" s="43">
        <f>[1]CperE!P53/[2]CPI!$E168*100</f>
        <v>77.684954858774873</v>
      </c>
      <c r="Q53" s="69">
        <f>[1]CperE!R53/[2]CPI!$E168*100</f>
        <v>298.44827697341321</v>
      </c>
      <c r="R53" s="31"/>
    </row>
    <row r="54" spans="1:18" ht="15" hidden="1" customHeight="1" x14ac:dyDescent="0.2">
      <c r="A54" s="42" t="s">
        <v>16</v>
      </c>
      <c r="B54" s="43">
        <f>[1]CperE!B54/[2]CPI!$E169*100</f>
        <v>112.39968873191364</v>
      </c>
      <c r="C54" s="43"/>
      <c r="D54" s="43">
        <f>[1]CperE!D54/[2]CPI!$E169*100</f>
        <v>202.77610296235272</v>
      </c>
      <c r="E54" s="50"/>
      <c r="F54" s="43">
        <f>[1]CperE!F54/[2]CPI!$E169*100</f>
        <v>67.088496886699261</v>
      </c>
      <c r="G54" s="43"/>
      <c r="H54" s="43">
        <f>[1]CperE!H54/[2]CPI!$E169*100</f>
        <v>236.16321759585387</v>
      </c>
      <c r="I54" s="71"/>
      <c r="J54" s="43">
        <f>[1]CperE!J54/[2]CPI!$E169*100</f>
        <v>98.495630655444614</v>
      </c>
      <c r="K54" s="43"/>
      <c r="L54" s="43">
        <f>[1]CperE!L54/[2]CPI!$E169*100</f>
        <v>226.30110368084232</v>
      </c>
      <c r="M54" s="43"/>
      <c r="N54" s="43">
        <f>[1]CperE!N54/[2]CPI!$E169*100</f>
        <v>132.52380900069184</v>
      </c>
      <c r="O54" s="43"/>
      <c r="P54" s="43">
        <f>[1]CperE!P54/[2]CPI!$E169*100</f>
        <v>64.917241865566837</v>
      </c>
      <c r="Q54" s="69">
        <f>[1]CperE!R54/[2]CPI!$E169*100</f>
        <v>280.97253838472534</v>
      </c>
      <c r="R54" s="31"/>
    </row>
    <row r="55" spans="1:18" ht="15" hidden="1" customHeight="1" thickBot="1" x14ac:dyDescent="0.25">
      <c r="A55" s="42" t="s">
        <v>17</v>
      </c>
      <c r="B55" s="43">
        <f>[1]CperE!B55/[2]CPI!$E170*100</f>
        <v>116.97471786441567</v>
      </c>
      <c r="C55" s="43"/>
      <c r="D55" s="43">
        <f>[1]CperE!D55/[2]CPI!$E170*100</f>
        <v>157.11457674835088</v>
      </c>
      <c r="E55" s="76"/>
      <c r="F55" s="43">
        <f>[1]CperE!F55/[2]CPI!$E170*100</f>
        <v>64.823619053976785</v>
      </c>
      <c r="G55" s="43"/>
      <c r="H55" s="43">
        <f>[1]CperE!H55/[2]CPI!$E170*100</f>
        <v>181.96923593083113</v>
      </c>
      <c r="I55" s="71"/>
      <c r="J55" s="43">
        <f>[1]CperE!J55/[2]CPI!$E170*100</f>
        <v>102.67336341781376</v>
      </c>
      <c r="K55" s="43"/>
      <c r="L55" s="43">
        <f>[1]CperE!L55/[2]CPI!$E170*100</f>
        <v>241.95803224316214</v>
      </c>
      <c r="M55" s="43"/>
      <c r="N55" s="43">
        <f>[1]CperE!N55/[2]CPI!$E170*100</f>
        <v>140.95962906163558</v>
      </c>
      <c r="O55" s="76"/>
      <c r="P55" s="43">
        <f>[1]CperE!P55/[2]CPI!$E170*100</f>
        <v>73.081289636119564</v>
      </c>
      <c r="Q55" s="69">
        <f>[1]CperE!R55/[2]CPI!$E170*100</f>
        <v>290.55973589912367</v>
      </c>
      <c r="R55" s="31"/>
    </row>
    <row r="56" spans="1:18" s="66" customFormat="1" ht="15.75" hidden="1" customHeight="1" x14ac:dyDescent="0.2">
      <c r="A56" s="59">
        <v>2006</v>
      </c>
      <c r="B56" s="60"/>
      <c r="C56" s="61"/>
      <c r="D56" s="60"/>
      <c r="E56" s="62"/>
      <c r="F56" s="63"/>
      <c r="G56" s="62"/>
      <c r="H56" s="63"/>
      <c r="I56" s="63"/>
      <c r="J56" s="63"/>
      <c r="K56" s="63"/>
      <c r="L56" s="63"/>
      <c r="M56" s="63"/>
      <c r="N56" s="63"/>
      <c r="O56" s="63"/>
      <c r="P56" s="63"/>
      <c r="Q56" s="64"/>
      <c r="R56" s="65"/>
    </row>
    <row r="57" spans="1:18" ht="15" hidden="1" customHeight="1" x14ac:dyDescent="0.2">
      <c r="A57" s="42" t="s">
        <v>14</v>
      </c>
      <c r="B57" s="43">
        <f>[1]CperE!B57/[2]CPI!$E172*100</f>
        <v>99.567568845218446</v>
      </c>
      <c r="C57" s="77"/>
      <c r="D57" s="43">
        <f>[1]CperE!D57/[2]CPI!$E172*100</f>
        <v>101.89019715287068</v>
      </c>
      <c r="E57" s="43"/>
      <c r="F57" s="43">
        <f>[1]CperE!F57/[2]CPI!$E172*100</f>
        <v>52.082609512032995</v>
      </c>
      <c r="G57" s="43"/>
      <c r="H57" s="43">
        <f>[1]CperE!H57/[2]CPI!$E172*100</f>
        <v>164.70098640973049</v>
      </c>
      <c r="I57" s="71"/>
      <c r="J57" s="43">
        <f>[1]CperE!J57/[2]CPI!$E172*100</f>
        <v>105.30708160390807</v>
      </c>
      <c r="K57" s="43" t="e">
        <v>#DIV/0!</v>
      </c>
      <c r="L57" s="43">
        <f>[1]CperE!L57/[2]CPI!$E172*100</f>
        <v>219.05587986277681</v>
      </c>
      <c r="M57" s="43" t="e">
        <v>#DIV/0!</v>
      </c>
      <c r="N57" s="43">
        <f>[1]CperE!N57/[2]CPI!$E172*100</f>
        <v>127.27974716557726</v>
      </c>
      <c r="O57" s="43"/>
      <c r="P57" s="43">
        <f>[1]CperE!P57/[2]CPI!$E172*100</f>
        <v>63.272317070891489</v>
      </c>
      <c r="Q57" s="69">
        <f>[1]CperE!R57/[2]CPI!$E172*100</f>
        <v>269.9173831681133</v>
      </c>
      <c r="R57" s="31"/>
    </row>
    <row r="58" spans="1:18" ht="15" hidden="1" customHeight="1" x14ac:dyDescent="0.2">
      <c r="A58" s="42" t="s">
        <v>15</v>
      </c>
      <c r="B58" s="43">
        <f>[1]CperE!B58/[2]CPI!$E173*100</f>
        <v>102.30422969108868</v>
      </c>
      <c r="C58" s="77"/>
      <c r="D58" s="43">
        <f>[1]CperE!D58/[2]CPI!$E173*100</f>
        <v>169.32827208864606</v>
      </c>
      <c r="E58" s="50"/>
      <c r="F58" s="43">
        <f>[1]CperE!F58/[2]CPI!$E173*100</f>
        <v>66.580624048028824</v>
      </c>
      <c r="G58" s="43"/>
      <c r="H58" s="43">
        <f>[1]CperE!H58/[2]CPI!$E173*100</f>
        <v>199.22110246954139</v>
      </c>
      <c r="I58" s="71"/>
      <c r="J58" s="43">
        <f>[1]CperE!J58/[2]CPI!$E173*100</f>
        <v>105.50440913358771</v>
      </c>
      <c r="K58" s="43" t="e">
        <v>#DIV/0!</v>
      </c>
      <c r="L58" s="43">
        <f>[1]CperE!L58/[2]CPI!$E173*100</f>
        <v>237.74037021912719</v>
      </c>
      <c r="M58" s="43" t="e">
        <v>#DIV/0!</v>
      </c>
      <c r="N58" s="43">
        <f>[1]CperE!N58/[2]CPI!$E173*100</f>
        <v>132.68972452557074</v>
      </c>
      <c r="O58" s="43"/>
      <c r="P58" s="43">
        <f>[1]CperE!P58/[2]CPI!$E173*100</f>
        <v>75.908176893565184</v>
      </c>
      <c r="Q58" s="69">
        <f>[1]CperE!R58/[2]CPI!$E173*100</f>
        <v>271.88034039203518</v>
      </c>
      <c r="R58" s="31"/>
    </row>
    <row r="59" spans="1:18" ht="15" hidden="1" customHeight="1" x14ac:dyDescent="0.2">
      <c r="A59" s="42" t="s">
        <v>16</v>
      </c>
      <c r="B59" s="43">
        <f>[1]CperE!B59/[2]CPI!$E174*100</f>
        <v>111.6285120466334</v>
      </c>
      <c r="C59" s="50"/>
      <c r="D59" s="43">
        <f>[1]CperE!D59/[2]CPI!$E174*100</f>
        <v>190.79076565644195</v>
      </c>
      <c r="E59" s="50"/>
      <c r="F59" s="43">
        <f>[1]CperE!F59/[2]CPI!$E174*100</f>
        <v>65.304941347714006</v>
      </c>
      <c r="G59" s="43"/>
      <c r="H59" s="43">
        <f>[1]CperE!H59/[2]CPI!$E174*100</f>
        <v>228.4460769099602</v>
      </c>
      <c r="I59" s="71"/>
      <c r="J59" s="43">
        <f>[1]CperE!J59/[2]CPI!$E174*100</f>
        <v>101.39577558393347</v>
      </c>
      <c r="K59" s="43"/>
      <c r="L59" s="43">
        <f>[1]CperE!L59/[2]CPI!$E174*100</f>
        <v>245.00653395352862</v>
      </c>
      <c r="M59" s="43"/>
      <c r="N59" s="43">
        <f>[1]CperE!N59/[2]CPI!$E174*100</f>
        <v>129.66533546229596</v>
      </c>
      <c r="O59" s="43"/>
      <c r="P59" s="43">
        <f>[1]CperE!P59/[2]CPI!$E174*100</f>
        <v>69.062778597188213</v>
      </c>
      <c r="Q59" s="69">
        <f>[1]CperE!R59/[2]CPI!$E174*100</f>
        <v>260.908467598404</v>
      </c>
      <c r="R59" s="31"/>
    </row>
    <row r="60" spans="1:18" ht="15" hidden="1" customHeight="1" thickBot="1" x14ac:dyDescent="0.25">
      <c r="A60" s="42" t="s">
        <v>17</v>
      </c>
      <c r="B60" s="43">
        <f>[1]CperE!B60/[2]CPI!$E175*100</f>
        <v>115.22007237196787</v>
      </c>
      <c r="C60" s="78"/>
      <c r="D60" s="43">
        <f>[1]CperE!D60/[2]CPI!$E175*100</f>
        <v>150.92006842652071</v>
      </c>
      <c r="E60" s="76"/>
      <c r="F60" s="43">
        <f>[1]CperE!F60/[2]CPI!$E175*100</f>
        <v>63.411181553692352</v>
      </c>
      <c r="G60" s="43"/>
      <c r="H60" s="43">
        <f>[1]CperE!H60/[2]CPI!$E175*100</f>
        <v>180.62255944972173</v>
      </c>
      <c r="I60" s="71"/>
      <c r="J60" s="43">
        <f>[1]CperE!J60/[2]CPI!$E175*100</f>
        <v>105.21977198504793</v>
      </c>
      <c r="K60" s="43"/>
      <c r="L60" s="43">
        <f>[1]CperE!L60/[2]CPI!$E175*100</f>
        <v>256.42228540929699</v>
      </c>
      <c r="M60" s="43"/>
      <c r="N60" s="43">
        <f>[1]CperE!N60/[2]CPI!$E175*100</f>
        <v>149.98253409017772</v>
      </c>
      <c r="O60" s="76"/>
      <c r="P60" s="43">
        <f>[1]CperE!P60/[2]CPI!$E175*100</f>
        <v>77.291867024403231</v>
      </c>
      <c r="Q60" s="69">
        <f>[1]CperE!R60/[2]CPI!$E175*100</f>
        <v>276.33319009236777</v>
      </c>
      <c r="R60" s="31"/>
    </row>
    <row r="61" spans="1:18" ht="15" hidden="1" customHeight="1" thickTop="1" x14ac:dyDescent="0.2">
      <c r="A61" s="59">
        <v>2007</v>
      </c>
      <c r="B61" s="60"/>
      <c r="C61" s="61"/>
      <c r="D61" s="60"/>
      <c r="E61" s="62"/>
      <c r="F61" s="63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4"/>
      <c r="R61" s="31"/>
    </row>
    <row r="62" spans="1:18" ht="15" hidden="1" customHeight="1" x14ac:dyDescent="0.2">
      <c r="A62" s="42" t="s">
        <v>14</v>
      </c>
      <c r="B62" s="43">
        <f>[1]CperE!B62/[2]CPI!$E177*100</f>
        <v>101.89119418195025</v>
      </c>
      <c r="C62" s="72"/>
      <c r="D62" s="43">
        <f>[1]CperE!D62/[2]CPI!$E177*100</f>
        <v>104.73565354001528</v>
      </c>
      <c r="E62" s="43"/>
      <c r="F62" s="43">
        <f>[1]CperE!F62/[2]CPI!$E177*100</f>
        <v>52.418934981047315</v>
      </c>
      <c r="G62" s="43"/>
      <c r="H62" s="43">
        <f>[1]CperE!H62/[2]CPI!$E177*100</f>
        <v>167.32778506782904</v>
      </c>
      <c r="I62" s="71"/>
      <c r="J62" s="43">
        <f>[1]CperE!J62/[2]CPI!$E177*100</f>
        <v>105.18823559430264</v>
      </c>
      <c r="K62" s="43" t="e">
        <v>#DIV/0!</v>
      </c>
      <c r="L62" s="43">
        <f>[1]CperE!L62/[2]CPI!$E177*100</f>
        <v>244.65618926810282</v>
      </c>
      <c r="M62" s="43" t="e">
        <v>#DIV/0!</v>
      </c>
      <c r="N62" s="43">
        <f>[1]CperE!N62/[2]CPI!$E177*100</f>
        <v>142.3209160591633</v>
      </c>
      <c r="O62" s="43"/>
      <c r="P62" s="43">
        <f>[1]CperE!P62/[2]CPI!$E177*100</f>
        <v>67.05229148703458</v>
      </c>
      <c r="Q62" s="69">
        <f>[1]CperE!R62/[2]CPI!$E177*100</f>
        <v>264.41691981957962</v>
      </c>
      <c r="R62" s="31"/>
    </row>
    <row r="63" spans="1:18" ht="15" hidden="1" customHeight="1" x14ac:dyDescent="0.2">
      <c r="A63" s="42" t="s">
        <v>15</v>
      </c>
      <c r="B63" s="43">
        <f>[1]CperE!B63/[2]CPI!$E178*100</f>
        <v>103.20643313112375</v>
      </c>
      <c r="C63" s="72"/>
      <c r="D63" s="43">
        <f>[1]CperE!D63/[2]CPI!$E178*100</f>
        <v>167.26483736136905</v>
      </c>
      <c r="E63" s="50"/>
      <c r="F63" s="43">
        <f>[1]CperE!F63/[2]CPI!$E178*100</f>
        <v>66.159958699670568</v>
      </c>
      <c r="G63" s="43"/>
      <c r="H63" s="43">
        <f>[1]CperE!H63/[2]CPI!$E178*100</f>
        <v>208.99022394789165</v>
      </c>
      <c r="I63" s="71"/>
      <c r="J63" s="43">
        <f>[1]CperE!J63/[2]CPI!$E178*100</f>
        <v>106.1854885702524</v>
      </c>
      <c r="K63" s="43" t="e">
        <v>#DIV/0!</v>
      </c>
      <c r="L63" s="43">
        <f>[1]CperE!L63/[2]CPI!$E178*100</f>
        <v>255.40198435012385</v>
      </c>
      <c r="M63" s="43" t="e">
        <v>#DIV/0!</v>
      </c>
      <c r="N63" s="43">
        <f>[1]CperE!N63/[2]CPI!$E178*100</f>
        <v>139.15608873990644</v>
      </c>
      <c r="O63" s="43"/>
      <c r="P63" s="43">
        <f>[1]CperE!P63/[2]CPI!$E178*100</f>
        <v>63.929992473163324</v>
      </c>
      <c r="Q63" s="69">
        <f>[1]CperE!R63/[2]CPI!$E178*100</f>
        <v>266.63207034268549</v>
      </c>
      <c r="R63" s="31"/>
    </row>
    <row r="64" spans="1:18" ht="15" hidden="1" customHeight="1" x14ac:dyDescent="0.2">
      <c r="A64" s="42" t="s">
        <v>16</v>
      </c>
      <c r="B64" s="43">
        <f>[1]CperE!B64/[2]CPI!$E179*100</f>
        <v>114.51139758445046</v>
      </c>
      <c r="C64" s="72"/>
      <c r="D64" s="43">
        <f>[1]CperE!D64/[2]CPI!$E179*100</f>
        <v>194.4582593421043</v>
      </c>
      <c r="E64" s="50"/>
      <c r="F64" s="43">
        <f>[1]CperE!F64/[2]CPI!$E179*100</f>
        <v>65.028965393219394</v>
      </c>
      <c r="G64" s="43"/>
      <c r="H64" s="43">
        <f>[1]CperE!H64/[2]CPI!$E179*100</f>
        <v>240.93143422629052</v>
      </c>
      <c r="I64" s="71"/>
      <c r="J64" s="43">
        <f>[1]CperE!J64/[2]CPI!$E179*100</f>
        <v>103.19501781917724</v>
      </c>
      <c r="K64" s="43"/>
      <c r="L64" s="43">
        <f>[1]CperE!L64/[2]CPI!$E179*100</f>
        <v>265.69551250979248</v>
      </c>
      <c r="M64" s="43"/>
      <c r="N64" s="43">
        <f>[1]CperE!N64/[2]CPI!$E179*100</f>
        <v>131.05666600126</v>
      </c>
      <c r="O64" s="43"/>
      <c r="P64" s="43">
        <f>[1]CperE!P64/[2]CPI!$E179*100</f>
        <v>56.480487128680011</v>
      </c>
      <c r="Q64" s="69">
        <f>[1]CperE!R64/[2]CPI!$E179*100</f>
        <v>264.85098044494544</v>
      </c>
      <c r="R64" s="31"/>
    </row>
    <row r="65" spans="1:19" ht="15" hidden="1" customHeight="1" thickBot="1" x14ac:dyDescent="0.25">
      <c r="A65" s="42" t="s">
        <v>17</v>
      </c>
      <c r="B65" s="43">
        <f>[1]CperE!B65/[2]CPI!$E180*100</f>
        <v>122.12601079512966</v>
      </c>
      <c r="C65" s="79"/>
      <c r="D65" s="43">
        <f>[1]CperE!D65/[2]CPI!$E180*100</f>
        <v>152.83468489096484</v>
      </c>
      <c r="E65" s="76"/>
      <c r="F65" s="43">
        <f>[1]CperE!F65/[2]CPI!$E180*100</f>
        <v>66.292734877794132</v>
      </c>
      <c r="G65" s="43"/>
      <c r="H65" s="43">
        <f>[1]CperE!H65/[2]CPI!$E180*100</f>
        <v>189.10416597211307</v>
      </c>
      <c r="I65" s="71"/>
      <c r="J65" s="43">
        <f>[1]CperE!J65/[2]CPI!$E180*100</f>
        <v>107.41430760695894</v>
      </c>
      <c r="K65" s="43"/>
      <c r="L65" s="43">
        <f>[1]CperE!L65/[2]CPI!$E180*100</f>
        <v>282.49390330969823</v>
      </c>
      <c r="M65" s="43"/>
      <c r="N65" s="43">
        <f>[1]CperE!N65/[2]CPI!$E180*100</f>
        <v>149.79788647499345</v>
      </c>
      <c r="O65" s="76"/>
      <c r="P65" s="43">
        <f>[1]CperE!P65/[2]CPI!$E180*100</f>
        <v>65.593163782417619</v>
      </c>
      <c r="Q65" s="69">
        <f>[1]CperE!R65/[2]CPI!$E180*100</f>
        <v>284.37719010984944</v>
      </c>
      <c r="R65" s="31"/>
    </row>
    <row r="66" spans="1:19" ht="15" customHeight="1" thickTop="1" x14ac:dyDescent="0.2">
      <c r="A66" s="59">
        <v>2008</v>
      </c>
      <c r="B66" s="60"/>
      <c r="C66" s="61"/>
      <c r="D66" s="60"/>
      <c r="E66" s="62"/>
      <c r="F66" s="63"/>
      <c r="G66" s="62"/>
      <c r="H66" s="63"/>
      <c r="I66" s="63"/>
      <c r="J66" s="63"/>
      <c r="K66" s="63"/>
      <c r="L66" s="63"/>
      <c r="M66" s="63"/>
      <c r="N66" s="63"/>
      <c r="O66" s="63"/>
      <c r="P66" s="63"/>
      <c r="Q66" s="64"/>
      <c r="R66" s="31"/>
    </row>
    <row r="67" spans="1:19" ht="15" customHeight="1" x14ac:dyDescent="0.2">
      <c r="A67" s="42" t="s">
        <v>14</v>
      </c>
      <c r="B67" s="43">
        <v>105.81094329450688</v>
      </c>
      <c r="C67" s="43">
        <v>0</v>
      </c>
      <c r="D67" s="43">
        <v>112.58232535034736</v>
      </c>
      <c r="E67" s="43">
        <v>0</v>
      </c>
      <c r="F67" s="43">
        <v>54.768205654460075</v>
      </c>
      <c r="G67" s="43"/>
      <c r="H67" s="43">
        <v>151.34267995513648</v>
      </c>
      <c r="I67" s="43">
        <v>0</v>
      </c>
      <c r="J67" s="43">
        <v>103.39744172370237</v>
      </c>
      <c r="K67" s="43">
        <v>0</v>
      </c>
      <c r="L67" s="43">
        <v>255.23718882778792</v>
      </c>
      <c r="M67" s="43">
        <v>0</v>
      </c>
      <c r="N67" s="43">
        <v>135.45707470439686</v>
      </c>
      <c r="O67" s="43">
        <v>0</v>
      </c>
      <c r="P67" s="43">
        <v>62.720590694422597</v>
      </c>
      <c r="Q67" s="69">
        <v>267.1544839442376</v>
      </c>
      <c r="R67" s="31"/>
    </row>
    <row r="68" spans="1:19" ht="15" customHeight="1" x14ac:dyDescent="0.2">
      <c r="A68" s="42" t="s">
        <v>15</v>
      </c>
      <c r="B68" s="43">
        <v>101.83657576566105</v>
      </c>
      <c r="C68" s="43">
        <v>0</v>
      </c>
      <c r="D68" s="43">
        <v>154.81831960928713</v>
      </c>
      <c r="E68" s="43">
        <v>0</v>
      </c>
      <c r="F68" s="43">
        <v>65.939409717088807</v>
      </c>
      <c r="G68" s="43"/>
      <c r="H68" s="43">
        <v>197.60082806954324</v>
      </c>
      <c r="I68" s="43">
        <v>0</v>
      </c>
      <c r="J68" s="43">
        <v>101.69985626436748</v>
      </c>
      <c r="K68" s="43">
        <v>0</v>
      </c>
      <c r="L68" s="43">
        <v>246.70757981726669</v>
      </c>
      <c r="M68" s="43">
        <v>0</v>
      </c>
      <c r="N68" s="43">
        <v>132.74040188812987</v>
      </c>
      <c r="O68" s="43">
        <v>0</v>
      </c>
      <c r="P68" s="43">
        <v>69.427416225759472</v>
      </c>
      <c r="Q68" s="69">
        <v>260.02897035725334</v>
      </c>
      <c r="R68" s="31"/>
    </row>
    <row r="69" spans="1:19" ht="15" customHeight="1" x14ac:dyDescent="0.2">
      <c r="A69" s="42" t="s">
        <v>16</v>
      </c>
      <c r="B69" s="43">
        <v>112.58213039463318</v>
      </c>
      <c r="C69" s="43"/>
      <c r="D69" s="43">
        <v>217.55122517612574</v>
      </c>
      <c r="E69" s="43"/>
      <c r="F69" s="43">
        <v>65.16041358741505</v>
      </c>
      <c r="G69" s="43"/>
      <c r="H69" s="43">
        <v>221.70812890989544</v>
      </c>
      <c r="I69" s="43"/>
      <c r="J69" s="43">
        <v>97.446060388781561</v>
      </c>
      <c r="K69" s="43"/>
      <c r="L69" s="43">
        <v>248.26343648975606</v>
      </c>
      <c r="M69" s="43"/>
      <c r="N69" s="43">
        <v>125.8303149610955</v>
      </c>
      <c r="O69" s="43"/>
      <c r="P69" s="43">
        <v>57.098163378091883</v>
      </c>
      <c r="Q69" s="69">
        <v>255.49585768451283</v>
      </c>
      <c r="R69" s="31"/>
    </row>
    <row r="70" spans="1:19" ht="15" customHeight="1" thickBot="1" x14ac:dyDescent="0.25">
      <c r="A70" s="42" t="s">
        <v>17</v>
      </c>
      <c r="B70" s="43">
        <v>118.5055999359717</v>
      </c>
      <c r="C70" s="43"/>
      <c r="D70" s="43">
        <v>207.57738162249774</v>
      </c>
      <c r="E70" s="43"/>
      <c r="F70" s="43">
        <v>60.828226303709584</v>
      </c>
      <c r="G70" s="43"/>
      <c r="H70" s="43">
        <v>171.61655409274397</v>
      </c>
      <c r="I70" s="43"/>
      <c r="J70" s="43">
        <v>103.75945812641227</v>
      </c>
      <c r="K70" s="43"/>
      <c r="L70" s="43">
        <v>272.67424504264028</v>
      </c>
      <c r="M70" s="43"/>
      <c r="N70" s="43">
        <v>146.80586423385998</v>
      </c>
      <c r="O70" s="43"/>
      <c r="P70" s="43">
        <v>66.823928925468167</v>
      </c>
      <c r="Q70" s="69">
        <v>272.42071683628183</v>
      </c>
      <c r="R70" s="31"/>
    </row>
    <row r="71" spans="1:19" ht="15" customHeight="1" x14ac:dyDescent="0.2">
      <c r="A71" s="59">
        <v>2009</v>
      </c>
      <c r="B71" s="60"/>
      <c r="C71" s="61"/>
      <c r="D71" s="60"/>
      <c r="E71" s="62"/>
      <c r="F71" s="63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4"/>
      <c r="R71" s="31"/>
    </row>
    <row r="72" spans="1:19" ht="15" customHeight="1" x14ac:dyDescent="0.2">
      <c r="A72" s="42" t="s">
        <v>14</v>
      </c>
      <c r="B72" s="43">
        <v>106.93622319127611</v>
      </c>
      <c r="C72" s="43"/>
      <c r="D72" s="43">
        <v>116.85244042615986</v>
      </c>
      <c r="E72" s="43"/>
      <c r="F72" s="43">
        <v>51.637704582650009</v>
      </c>
      <c r="G72" s="43"/>
      <c r="H72" s="43">
        <v>147.43733730961344</v>
      </c>
      <c r="I72" s="43"/>
      <c r="J72" s="43">
        <v>98.35913830441055</v>
      </c>
      <c r="K72" s="43" t="e">
        <v>#DIV/0!</v>
      </c>
      <c r="L72" s="43">
        <v>249.841822628383</v>
      </c>
      <c r="M72" s="43" t="e">
        <v>#DIV/0!</v>
      </c>
      <c r="N72" s="43">
        <v>123.13910877807437</v>
      </c>
      <c r="O72" s="43"/>
      <c r="P72" s="43">
        <v>62.07335653944088</v>
      </c>
      <c r="Q72" s="69">
        <v>262.62769443327676</v>
      </c>
      <c r="R72" s="31"/>
    </row>
    <row r="73" spans="1:19" ht="15" customHeight="1" x14ac:dyDescent="0.2">
      <c r="A73" s="42" t="s">
        <v>15</v>
      </c>
      <c r="B73" s="43">
        <v>106.67416461094972</v>
      </c>
      <c r="C73" s="43"/>
      <c r="D73" s="43">
        <v>165.58097396873134</v>
      </c>
      <c r="E73" s="43"/>
      <c r="F73" s="43">
        <v>65.918407760358335</v>
      </c>
      <c r="G73" s="43"/>
      <c r="H73" s="43">
        <v>203.70752562449562</v>
      </c>
      <c r="I73" s="43"/>
      <c r="J73" s="43">
        <v>98.490620695223498</v>
      </c>
      <c r="K73" s="43"/>
      <c r="L73" s="43">
        <v>252.21825336616516</v>
      </c>
      <c r="M73" s="43"/>
      <c r="N73" s="43">
        <v>132.4524528069262</v>
      </c>
      <c r="O73" s="43"/>
      <c r="P73" s="43">
        <v>64.981687483901212</v>
      </c>
      <c r="Q73" s="69">
        <v>276.69142648643685</v>
      </c>
      <c r="R73" s="31"/>
    </row>
    <row r="74" spans="1:19" ht="15" customHeight="1" x14ac:dyDescent="0.2">
      <c r="A74" s="42" t="s">
        <v>16</v>
      </c>
      <c r="B74" s="43">
        <v>116.38343049238611</v>
      </c>
      <c r="C74" s="43"/>
      <c r="D74" s="43">
        <v>251.64445847468292</v>
      </c>
      <c r="E74" s="43"/>
      <c r="F74" s="43">
        <v>66.563747027929026</v>
      </c>
      <c r="G74" s="43"/>
      <c r="H74" s="43">
        <v>233.25722333164543</v>
      </c>
      <c r="I74" s="43"/>
      <c r="J74" s="43">
        <v>96.898587530420016</v>
      </c>
      <c r="K74" s="43"/>
      <c r="L74" s="43">
        <v>235.92264309303985</v>
      </c>
      <c r="M74" s="43"/>
      <c r="N74" s="43">
        <v>125.00624891048288</v>
      </c>
      <c r="O74" s="43"/>
      <c r="P74" s="43">
        <v>60.614811540304693</v>
      </c>
      <c r="Q74" s="69">
        <v>272.65496061857999</v>
      </c>
      <c r="R74" s="31"/>
    </row>
    <row r="75" spans="1:19" ht="15" customHeight="1" thickBot="1" x14ac:dyDescent="0.25">
      <c r="A75" s="42" t="s">
        <v>17</v>
      </c>
      <c r="B75" s="43">
        <v>121.37718881053206</v>
      </c>
      <c r="C75" s="43"/>
      <c r="D75" s="43">
        <v>249.40011964275993</v>
      </c>
      <c r="E75" s="43"/>
      <c r="F75" s="43">
        <v>60.57207335852339</v>
      </c>
      <c r="G75" s="43"/>
      <c r="H75" s="43">
        <v>179.60516509522407</v>
      </c>
      <c r="I75" s="43"/>
      <c r="J75" s="43">
        <v>103.73583044833774</v>
      </c>
      <c r="K75" s="43"/>
      <c r="L75" s="43">
        <v>281.249551038834</v>
      </c>
      <c r="M75" s="43"/>
      <c r="N75" s="43">
        <v>141.65089468537332</v>
      </c>
      <c r="O75" s="43"/>
      <c r="P75" s="43">
        <v>62.232478963323111</v>
      </c>
      <c r="Q75" s="69">
        <v>283.56488419665504</v>
      </c>
      <c r="R75" s="31"/>
    </row>
    <row r="76" spans="1:19" ht="15" customHeight="1" x14ac:dyDescent="0.2">
      <c r="A76" s="59">
        <v>2010</v>
      </c>
      <c r="B76" s="60"/>
      <c r="C76" s="61"/>
      <c r="D76" s="60"/>
      <c r="E76" s="62"/>
      <c r="F76" s="63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31"/>
      <c r="S76" s="80" t="s">
        <v>20</v>
      </c>
    </row>
    <row r="77" spans="1:19" ht="15" customHeight="1" x14ac:dyDescent="0.2">
      <c r="A77" s="42" t="s">
        <v>14</v>
      </c>
      <c r="B77" s="43">
        <v>107.70057595943423</v>
      </c>
      <c r="C77" s="43"/>
      <c r="D77" s="43">
        <v>121.18820363520489</v>
      </c>
      <c r="E77" s="43"/>
      <c r="F77" s="43">
        <v>51.863629916142948</v>
      </c>
      <c r="G77" s="43"/>
      <c r="H77" s="43">
        <v>148.73515711571432</v>
      </c>
      <c r="I77" s="43"/>
      <c r="J77" s="43">
        <v>101.69108027410164</v>
      </c>
      <c r="K77" s="43" t="e">
        <v>#DIV/0!</v>
      </c>
      <c r="L77" s="43">
        <v>252.69679983171693</v>
      </c>
      <c r="M77" s="43" t="e">
        <v>#DIV/0!</v>
      </c>
      <c r="N77" s="43">
        <v>117.01176859198907</v>
      </c>
      <c r="O77" s="43"/>
      <c r="P77" s="43">
        <v>59.041770448617349</v>
      </c>
      <c r="Q77" s="69">
        <v>279.76701502782981</v>
      </c>
      <c r="R77" s="31"/>
      <c r="S77" s="10">
        <f>[3]CPI!E192</f>
        <v>1890.9898907419281</v>
      </c>
    </row>
    <row r="78" spans="1:19" ht="15" customHeight="1" x14ac:dyDescent="0.2">
      <c r="A78" s="42" t="s">
        <v>15</v>
      </c>
      <c r="B78" s="43">
        <v>109.11197250342337</v>
      </c>
      <c r="C78" s="43"/>
      <c r="D78" s="43">
        <v>172.17396646082611</v>
      </c>
      <c r="E78" s="43"/>
      <c r="F78" s="43">
        <v>69.213135725409231</v>
      </c>
      <c r="G78" s="43"/>
      <c r="H78" s="43">
        <v>201.9957642871538</v>
      </c>
      <c r="I78" s="43"/>
      <c r="J78" s="43">
        <v>102.30020596151878</v>
      </c>
      <c r="K78" s="43"/>
      <c r="L78" s="43">
        <v>261.51918456151139</v>
      </c>
      <c r="M78" s="43"/>
      <c r="N78" s="43">
        <v>122.77514399376861</v>
      </c>
      <c r="O78" s="43"/>
      <c r="P78" s="43">
        <v>63.137391267373587</v>
      </c>
      <c r="Q78" s="69">
        <v>284.3409443777532</v>
      </c>
      <c r="R78" s="31"/>
      <c r="S78" s="10">
        <f>[3]CPI!E193</f>
        <v>1902.223344550287</v>
      </c>
    </row>
    <row r="79" spans="1:19" ht="15" customHeight="1" x14ac:dyDescent="0.2">
      <c r="A79" s="42" t="s">
        <v>16</v>
      </c>
      <c r="B79" s="43">
        <v>121.41707222291683</v>
      </c>
      <c r="C79" s="81"/>
      <c r="D79" s="43">
        <v>273.91280147710529</v>
      </c>
      <c r="E79" s="43"/>
      <c r="F79" s="43">
        <v>69.045077221694072</v>
      </c>
      <c r="G79" s="81"/>
      <c r="H79" s="43">
        <v>240.54409233877067</v>
      </c>
      <c r="I79" s="43"/>
      <c r="J79" s="43">
        <v>101.22156075358492</v>
      </c>
      <c r="K79" s="43"/>
      <c r="L79" s="43">
        <v>255.66895853974415</v>
      </c>
      <c r="M79" s="43"/>
      <c r="N79" s="43">
        <v>116.29841716685307</v>
      </c>
      <c r="O79" s="43"/>
      <c r="P79" s="43">
        <v>70.332887336592776</v>
      </c>
      <c r="Q79" s="69">
        <v>286.48374947477447</v>
      </c>
      <c r="R79" s="31"/>
      <c r="S79" s="10">
        <f>[3]CPI!$E$194</f>
        <v>1918.8022630730861</v>
      </c>
    </row>
    <row r="80" spans="1:19" ht="15" customHeight="1" thickBot="1" x14ac:dyDescent="0.25">
      <c r="A80" s="42" t="s">
        <v>17</v>
      </c>
      <c r="B80" s="43">
        <v>121.11470911075916</v>
      </c>
      <c r="C80" s="43"/>
      <c r="D80" s="43">
        <v>263.55079779488267</v>
      </c>
      <c r="E80" s="43"/>
      <c r="F80" s="43">
        <v>61.053792734060345</v>
      </c>
      <c r="G80" s="43"/>
      <c r="H80" s="43">
        <v>185.60421336860776</v>
      </c>
      <c r="I80" s="43"/>
      <c r="J80" s="43">
        <v>104.40438559780914</v>
      </c>
      <c r="K80" s="43"/>
      <c r="L80" s="43">
        <v>264.77462420561505</v>
      </c>
      <c r="M80" s="43"/>
      <c r="N80" s="43">
        <v>138.06442756423053</v>
      </c>
      <c r="O80" s="43"/>
      <c r="P80" s="43">
        <v>72.542064201380668</v>
      </c>
      <c r="Q80" s="69">
        <v>299.84264333707978</v>
      </c>
      <c r="R80" s="31"/>
      <c r="S80" s="10">
        <f>[3]CPI!$E$195</f>
        <v>1907.3056248448197</v>
      </c>
    </row>
    <row r="81" spans="1:19" ht="15" customHeight="1" x14ac:dyDescent="0.2">
      <c r="A81" s="59">
        <v>2011</v>
      </c>
      <c r="B81" s="60"/>
      <c r="C81" s="61"/>
      <c r="D81" s="60"/>
      <c r="E81" s="62"/>
      <c r="F81" s="63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31"/>
      <c r="S81" s="80" t="s">
        <v>20</v>
      </c>
    </row>
    <row r="82" spans="1:19" ht="14.25" customHeight="1" x14ac:dyDescent="0.2">
      <c r="A82" s="42" t="s">
        <v>14</v>
      </c>
      <c r="B82" s="43">
        <v>104.9417035940003</v>
      </c>
      <c r="C82" s="43"/>
      <c r="D82" s="43">
        <v>125.71916299540322</v>
      </c>
      <c r="E82" s="43"/>
      <c r="F82" s="43">
        <v>49.463533594967537</v>
      </c>
      <c r="G82" s="43"/>
      <c r="H82" s="43">
        <v>150.2974776898962</v>
      </c>
      <c r="I82" s="43"/>
      <c r="J82" s="43">
        <v>101.64487020206927</v>
      </c>
      <c r="K82" s="43"/>
      <c r="L82" s="43">
        <v>252.01190092524416</v>
      </c>
      <c r="M82" s="43"/>
      <c r="N82" s="43">
        <v>118.66195930061549</v>
      </c>
      <c r="O82" s="43"/>
      <c r="P82" s="43">
        <v>69.301516958005507</v>
      </c>
      <c r="Q82" s="69">
        <v>285.92770044296913</v>
      </c>
      <c r="R82" s="31"/>
      <c r="S82" s="10">
        <f>[4]CPI!$E$198</f>
        <v>1967.6257525754409</v>
      </c>
    </row>
    <row r="83" spans="1:19" x14ac:dyDescent="0.2">
      <c r="A83" s="42" t="s">
        <v>15</v>
      </c>
      <c r="B83" s="43">
        <v>109.70316707112929</v>
      </c>
      <c r="C83" s="43"/>
      <c r="D83" s="43">
        <v>199.20918783514813</v>
      </c>
      <c r="E83" s="43"/>
      <c r="F83" s="43">
        <v>67.87643448725332</v>
      </c>
      <c r="G83" s="43"/>
      <c r="H83" s="43">
        <v>205.73616235720289</v>
      </c>
      <c r="I83" s="43"/>
      <c r="J83" s="43">
        <v>100.68292183001061</v>
      </c>
      <c r="K83" s="43"/>
      <c r="L83" s="43">
        <v>257.85819383243017</v>
      </c>
      <c r="M83" s="43"/>
      <c r="N83" s="43">
        <v>120.95784678836283</v>
      </c>
      <c r="O83" s="43"/>
      <c r="P83" s="43">
        <v>75.78942104420922</v>
      </c>
      <c r="Q83" s="69">
        <v>289.91951739566048</v>
      </c>
      <c r="R83" s="31"/>
      <c r="S83" s="10">
        <f>[5]CPI!$E$199</f>
        <v>1988.2535460626118</v>
      </c>
    </row>
    <row r="84" spans="1:19" x14ac:dyDescent="0.2">
      <c r="A84" s="42" t="s">
        <v>16</v>
      </c>
      <c r="B84" s="43">
        <v>119.15940507123115</v>
      </c>
      <c r="C84" s="43"/>
      <c r="D84" s="43">
        <v>325.01663708505447</v>
      </c>
      <c r="E84" s="43"/>
      <c r="F84" s="43">
        <v>66.161499258105934</v>
      </c>
      <c r="G84" s="43"/>
      <c r="H84" s="43">
        <v>230.64385675393902</v>
      </c>
      <c r="I84" s="43"/>
      <c r="J84" s="43">
        <v>98.158399719452063</v>
      </c>
      <c r="K84" s="43"/>
      <c r="L84" s="43">
        <v>258.00509726525769</v>
      </c>
      <c r="M84" s="43"/>
      <c r="N84" s="43">
        <v>104.27770604055435</v>
      </c>
      <c r="O84" s="43"/>
      <c r="P84" s="43">
        <v>72.080713193790999</v>
      </c>
      <c r="Q84" s="69">
        <v>291.48771447245713</v>
      </c>
      <c r="R84" s="31"/>
      <c r="S84" s="10">
        <f>[6]CPI!$E$200</f>
        <v>2006.4223143409938</v>
      </c>
    </row>
    <row r="85" spans="1:19" hidden="1" x14ac:dyDescent="0.2">
      <c r="A85" s="42" t="s">
        <v>17</v>
      </c>
      <c r="B85" s="43" t="e">
        <v>#DIV/0!</v>
      </c>
      <c r="C85" s="43"/>
      <c r="D85" s="43" t="e">
        <v>#DIV/0!</v>
      </c>
      <c r="E85" s="43"/>
      <c r="F85" s="43" t="e">
        <v>#DIV/0!</v>
      </c>
      <c r="G85" s="43"/>
      <c r="H85" s="43" t="e">
        <v>#DIV/0!</v>
      </c>
      <c r="I85" s="43"/>
      <c r="J85" s="43" t="e">
        <v>#DIV/0!</v>
      </c>
      <c r="K85" s="43"/>
      <c r="L85" s="43" t="e">
        <v>#DIV/0!</v>
      </c>
      <c r="M85" s="43"/>
      <c r="N85" s="43" t="e">
        <v>#DIV/0!</v>
      </c>
      <c r="O85" s="43"/>
      <c r="P85" s="43" t="e">
        <v>#DIV/0!</v>
      </c>
      <c r="Q85" s="69" t="e">
        <v>#DIV/0!</v>
      </c>
      <c r="R85" s="31"/>
    </row>
    <row r="86" spans="1:19" ht="13.5" thickBot="1" x14ac:dyDescent="0.25">
      <c r="A86" s="82"/>
      <c r="B86" s="83"/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  <c r="R86" s="86"/>
    </row>
    <row r="87" spans="1:19" x14ac:dyDescent="0.2">
      <c r="A87" s="87"/>
      <c r="B87" s="87"/>
      <c r="C87" s="87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9" x14ac:dyDescent="0.2">
      <c r="A88" s="88"/>
      <c r="B88" s="89"/>
      <c r="C88" s="90"/>
      <c r="D88" s="90"/>
      <c r="E88" s="91"/>
      <c r="F88" s="92"/>
      <c r="G88" s="31"/>
      <c r="H88" s="92"/>
      <c r="I88" s="31"/>
      <c r="J88" s="92"/>
      <c r="K88" s="31"/>
      <c r="L88" s="92"/>
      <c r="M88" s="31"/>
      <c r="N88" s="92"/>
      <c r="O88" s="31"/>
      <c r="P88" s="92"/>
      <c r="Q88" s="92"/>
      <c r="R88" s="86"/>
    </row>
    <row r="89" spans="1:19" x14ac:dyDescent="0.2">
      <c r="A89" s="93"/>
      <c r="B89" s="93"/>
      <c r="C89" s="87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7"/>
      <c r="R89" s="87"/>
    </row>
    <row r="90" spans="1:19" x14ac:dyDescent="0.2">
      <c r="A90" s="93"/>
      <c r="B90" s="93"/>
      <c r="C90" s="87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7"/>
      <c r="Q90" s="86"/>
      <c r="R90" s="86"/>
    </row>
    <row r="91" spans="1:19" x14ac:dyDescent="0.2">
      <c r="A91" s="87"/>
      <c r="B91" s="87"/>
      <c r="C91" s="87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9" x14ac:dyDescent="0.2">
      <c r="A92" s="87"/>
      <c r="B92" s="87"/>
      <c r="C92" s="87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9" x14ac:dyDescent="0.2">
      <c r="A93" s="87"/>
      <c r="B93" s="87"/>
      <c r="C93" s="87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9" x14ac:dyDescent="0.2">
      <c r="A94" s="87"/>
      <c r="B94" s="87"/>
      <c r="C94" s="87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9" x14ac:dyDescent="0.2">
      <c r="A95" s="87"/>
      <c r="B95" s="87"/>
      <c r="C95" s="87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7"/>
      <c r="R95" s="87"/>
    </row>
    <row r="96" spans="1:19" x14ac:dyDescent="0.2">
      <c r="A96" s="94"/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4"/>
      <c r="Q96" s="95"/>
      <c r="R96" s="95"/>
    </row>
    <row r="97" spans="1:18" x14ac:dyDescent="0.2">
      <c r="A97" s="94"/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1:18" x14ac:dyDescent="0.2">
      <c r="A98" s="94"/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x14ac:dyDescent="0.2">
      <c r="A99" s="94"/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1:18" x14ac:dyDescent="0.2">
      <c r="A100" s="94"/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x14ac:dyDescent="0.2">
      <c r="A101" s="94"/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4"/>
      <c r="R101" s="94"/>
    </row>
    <row r="102" spans="1:18" x14ac:dyDescent="0.2">
      <c r="A102" s="94"/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4"/>
      <c r="Q102" s="95"/>
      <c r="R102" s="95"/>
    </row>
    <row r="103" spans="1:18" x14ac:dyDescent="0.2">
      <c r="A103" s="94"/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1:18" x14ac:dyDescent="0.2">
      <c r="A104" s="94"/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1:18" x14ac:dyDescent="0.2">
      <c r="A105" s="94"/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x14ac:dyDescent="0.2">
      <c r="A106" s="94"/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:18" x14ac:dyDescent="0.2">
      <c r="A107" s="94"/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4"/>
      <c r="R107" s="94"/>
    </row>
    <row r="108" spans="1:18" x14ac:dyDescent="0.2">
      <c r="A108" s="94"/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4"/>
      <c r="Q108" s="95"/>
      <c r="R108" s="95"/>
    </row>
    <row r="109" spans="1:18" x14ac:dyDescent="0.2">
      <c r="A109" s="94"/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:18" x14ac:dyDescent="0.2">
      <c r="A110" s="94"/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:18" x14ac:dyDescent="0.2">
      <c r="A111" s="94"/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:18" x14ac:dyDescent="0.2">
      <c r="A112" s="94"/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18" x14ac:dyDescent="0.2">
      <c r="A113" s="94"/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4"/>
      <c r="R113" s="94"/>
    </row>
    <row r="114" spans="1:18" x14ac:dyDescent="0.2">
      <c r="A114" s="94"/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4"/>
      <c r="Q114" s="95"/>
      <c r="R114" s="95"/>
    </row>
    <row r="115" spans="1:18" x14ac:dyDescent="0.2">
      <c r="A115" s="94"/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1:18" x14ac:dyDescent="0.2">
      <c r="A116" s="94"/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1:18" x14ac:dyDescent="0.2">
      <c r="A117" s="94"/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x14ac:dyDescent="0.2">
      <c r="A118" s="94"/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1:18" x14ac:dyDescent="0.2">
      <c r="A119" s="94"/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4"/>
      <c r="R119" s="94"/>
    </row>
    <row r="120" spans="1:18" x14ac:dyDescent="0.2">
      <c r="A120" s="94"/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4"/>
      <c r="Q120" s="95"/>
      <c r="R120" s="95"/>
    </row>
    <row r="121" spans="1:18" x14ac:dyDescent="0.2">
      <c r="A121" s="94"/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x14ac:dyDescent="0.2">
      <c r="A122" s="94"/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1:18" x14ac:dyDescent="0.2">
      <c r="A123" s="94"/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1:18" x14ac:dyDescent="0.2">
      <c r="A124" s="94"/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1:18" x14ac:dyDescent="0.2">
      <c r="A125" s="96"/>
      <c r="B125" s="96"/>
      <c r="C125" s="96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6"/>
      <c r="R125" s="96"/>
    </row>
    <row r="126" spans="1:18" x14ac:dyDescent="0.2">
      <c r="A126" s="96"/>
      <c r="B126" s="96"/>
      <c r="C126" s="96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6"/>
      <c r="Q126" s="97"/>
      <c r="R126" s="97"/>
    </row>
    <row r="127" spans="1:18" x14ac:dyDescent="0.2">
      <c r="A127" s="96"/>
      <c r="B127" s="96"/>
      <c r="C127" s="96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x14ac:dyDescent="0.2">
      <c r="A128" s="96"/>
      <c r="B128" s="96"/>
      <c r="C128" s="96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x14ac:dyDescent="0.2">
      <c r="A129" s="96"/>
      <c r="B129" s="96"/>
      <c r="C129" s="96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x14ac:dyDescent="0.2">
      <c r="A130" s="96"/>
      <c r="B130" s="96"/>
      <c r="C130" s="96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x14ac:dyDescent="0.2">
      <c r="A131" s="96"/>
      <c r="B131" s="96"/>
      <c r="C131" s="96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6"/>
      <c r="R131" s="96"/>
    </row>
    <row r="132" spans="1:18" x14ac:dyDescent="0.2">
      <c r="A132" s="96"/>
      <c r="B132" s="96"/>
      <c r="C132" s="96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6"/>
      <c r="Q132" s="97"/>
      <c r="R132" s="97"/>
    </row>
    <row r="133" spans="1:18" x14ac:dyDescent="0.2">
      <c r="A133" s="96"/>
      <c r="B133" s="96"/>
      <c r="C133" s="96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x14ac:dyDescent="0.2">
      <c r="A134" s="96"/>
      <c r="B134" s="96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x14ac:dyDescent="0.2">
      <c r="A135" s="96"/>
      <c r="B135" s="96"/>
      <c r="C135" s="96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x14ac:dyDescent="0.2">
      <c r="A136" s="96"/>
      <c r="B136" s="96"/>
      <c r="C136" s="96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x14ac:dyDescent="0.2">
      <c r="A137" s="96"/>
      <c r="B137" s="96"/>
      <c r="C137" s="96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6"/>
      <c r="R137" s="96"/>
    </row>
    <row r="138" spans="1:18" x14ac:dyDescent="0.2">
      <c r="A138" s="96"/>
      <c r="B138" s="96"/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6"/>
      <c r="Q138" s="97"/>
      <c r="R138" s="97"/>
    </row>
    <row r="139" spans="1:18" x14ac:dyDescent="0.2">
      <c r="A139" s="96"/>
      <c r="B139" s="96"/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x14ac:dyDescent="0.2">
      <c r="A140" s="96"/>
      <c r="B140" s="96"/>
      <c r="C140" s="96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x14ac:dyDescent="0.2">
      <c r="A141" s="96"/>
      <c r="B141" s="96"/>
      <c r="C141" s="96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x14ac:dyDescent="0.2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x14ac:dyDescent="0.2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6"/>
      <c r="R143" s="96"/>
    </row>
    <row r="144" spans="1:18" x14ac:dyDescent="0.2">
      <c r="A144" s="96"/>
      <c r="B144" s="96"/>
      <c r="C144" s="96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6"/>
      <c r="Q144" s="97"/>
      <c r="R144" s="97"/>
    </row>
    <row r="145" spans="1:18" x14ac:dyDescent="0.2">
      <c r="A145" s="96"/>
      <c r="B145" s="96"/>
      <c r="C145" s="96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x14ac:dyDescent="0.2">
      <c r="A146" s="96"/>
      <c r="B146" s="96"/>
      <c r="C146" s="96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x14ac:dyDescent="0.2">
      <c r="A147" s="96"/>
      <c r="B147" s="96"/>
      <c r="C147" s="96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x14ac:dyDescent="0.2">
      <c r="A148" s="96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x14ac:dyDescent="0.2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6"/>
      <c r="R149" s="96"/>
    </row>
    <row r="150" spans="1:18" x14ac:dyDescent="0.2">
      <c r="A150" s="97"/>
      <c r="B150" s="96"/>
      <c r="C150" s="96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6"/>
      <c r="Q150" s="97"/>
      <c r="R150" s="97"/>
    </row>
    <row r="151" spans="1:18" x14ac:dyDescent="0.2">
      <c r="A151" s="96"/>
      <c r="B151" s="96"/>
      <c r="C151" s="96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x14ac:dyDescent="0.2">
      <c r="A152" s="96"/>
      <c r="B152" s="96"/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x14ac:dyDescent="0.2">
      <c r="A153" s="96"/>
      <c r="B153" s="96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x14ac:dyDescent="0.2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x14ac:dyDescent="0.2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6"/>
      <c r="R155" s="96"/>
    </row>
    <row r="156" spans="1:18" x14ac:dyDescent="0.2">
      <c r="A156" s="97"/>
      <c r="B156" s="96"/>
      <c r="C156" s="96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6"/>
      <c r="Q156" s="97"/>
      <c r="R156" s="97"/>
    </row>
    <row r="157" spans="1:18" x14ac:dyDescent="0.2">
      <c r="A157" s="96"/>
      <c r="B157" s="96"/>
      <c r="C157" s="96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x14ac:dyDescent="0.2">
      <c r="A158" s="96"/>
      <c r="B158" s="96"/>
      <c r="C158" s="96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x14ac:dyDescent="0.2"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1:18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1:18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</row>
    <row r="162" spans="1:18" x14ac:dyDescent="0.2">
      <c r="A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Q162" s="98"/>
      <c r="R162" s="98"/>
    </row>
    <row r="163" spans="1:18" x14ac:dyDescent="0.2"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1:18" x14ac:dyDescent="0.2"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1:18" x14ac:dyDescent="0.2"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1:18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1:18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</row>
    <row r="168" spans="1:18" x14ac:dyDescent="0.2">
      <c r="A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</row>
    <row r="171" spans="1:18" x14ac:dyDescent="0.2">
      <c r="B171" s="98"/>
      <c r="C171" s="98"/>
      <c r="H171" s="98"/>
      <c r="I171" s="98"/>
      <c r="J171" s="98"/>
      <c r="K171" s="98"/>
      <c r="L171" s="98"/>
      <c r="M171" s="98"/>
      <c r="N171" s="98"/>
      <c r="O171" s="98"/>
    </row>
    <row r="172" spans="1:18" x14ac:dyDescent="0.2">
      <c r="B172" s="98"/>
      <c r="C172" s="98"/>
      <c r="H172" s="98"/>
      <c r="I172" s="98"/>
      <c r="J172" s="98"/>
      <c r="K172" s="98"/>
      <c r="L172" s="98"/>
      <c r="M172" s="98"/>
      <c r="N172" s="98"/>
      <c r="O172" s="98"/>
    </row>
  </sheetData>
  <mergeCells count="10">
    <mergeCell ref="L6:M7"/>
    <mergeCell ref="N6:O7"/>
    <mergeCell ref="P6:P7"/>
    <mergeCell ref="Q6:Q7"/>
    <mergeCell ref="A6:A7"/>
    <mergeCell ref="B6:C7"/>
    <mergeCell ref="D6:E7"/>
    <mergeCell ref="F6:G7"/>
    <mergeCell ref="H6:I7"/>
    <mergeCell ref="J6:K7"/>
  </mergeCells>
  <printOptions horizontalCentered="1" verticalCentered="1"/>
  <pageMargins left="0.4" right="0.38" top="0.5" bottom="0.5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6&amp;R&amp;"Arial,Regular"&amp;6ECONOMIC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CperEk</vt:lpstr>
      <vt:lpstr>CperEk!Print_Area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2016-09-28T00:49:43Z</dcterms:created>
  <dcterms:modified xsi:type="dcterms:W3CDTF">2016-09-28T00:49:49Z</dcterms:modified>
</cp:coreProperties>
</file>